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GJR-GARCH model\"/>
    </mc:Choice>
  </mc:AlternateContent>
  <xr:revisionPtr revIDLastSave="0" documentId="13_ncr:1_{8FB9BC3E-8F55-41FE-BE7B-2CFA341F75D3}" xr6:coauthVersionLast="47" xr6:coauthVersionMax="47" xr10:uidLastSave="{00000000-0000-0000-0000-000000000000}"/>
  <bookViews>
    <workbookView xWindow="-108" yWindow="-108" windowWidth="23256" windowHeight="12576" xr2:uid="{115F6942-DEF2-418F-9C70-1C49B3B982C3}"/>
  </bookViews>
  <sheets>
    <sheet name="STOXX50E" sheetId="9" r:id="rId1"/>
    <sheet name="IBOVESPA" sheetId="10" r:id="rId2"/>
    <sheet name="BSE SENSEX" sheetId="11" r:id="rId3"/>
  </sheets>
  <definedNames>
    <definedName name="solver_adj" localSheetId="2" hidden="1">'BSE SENSEX'!$B$5:$B$10</definedName>
    <definedName name="solver_adj" localSheetId="1" hidden="1">IBOVESPA!$B$5:$B$10</definedName>
    <definedName name="solver_adj" localSheetId="0" hidden="1">STOXX50E!$B$5:$B$10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'BSE SENSEX'!$B$10</definedName>
    <definedName name="solver_lhs1" localSheetId="1" hidden="1">IBOVESPA!$B$10</definedName>
    <definedName name="solver_lhs1" localSheetId="0" hidden="1">STOXX50E!$B$10</definedName>
    <definedName name="solver_lhs10" localSheetId="2" hidden="1">'BSE SENSEX'!$B$10</definedName>
    <definedName name="solver_lhs10" localSheetId="1" hidden="1">IBOVESPA!$B$10</definedName>
    <definedName name="solver_lhs10" localSheetId="0" hidden="1">STOXX50E!$B$10</definedName>
    <definedName name="solver_lhs2" localSheetId="2" hidden="1">'BSE SENSEX'!$B$5</definedName>
    <definedName name="solver_lhs2" localSheetId="1" hidden="1">IBOVESPA!$B$5</definedName>
    <definedName name="solver_lhs2" localSheetId="0" hidden="1">STOXX50E!$B$5</definedName>
    <definedName name="solver_lhs3" localSheetId="2" hidden="1">'BSE SENSEX'!$B$5</definedName>
    <definedName name="solver_lhs3" localSheetId="1" hidden="1">IBOVESPA!$B$5</definedName>
    <definedName name="solver_lhs3" localSheetId="0" hidden="1">STOXX50E!$B$5</definedName>
    <definedName name="solver_lhs4" localSheetId="2" hidden="1">'BSE SENSEX'!$B$6</definedName>
    <definedName name="solver_lhs4" localSheetId="1" hidden="1">IBOVESPA!$B$6</definedName>
    <definedName name="solver_lhs4" localSheetId="0" hidden="1">STOXX50E!$B$6</definedName>
    <definedName name="solver_lhs5" localSheetId="2" hidden="1">'BSE SENSEX'!$B$6</definedName>
    <definedName name="solver_lhs5" localSheetId="1" hidden="1">IBOVESPA!$B$6</definedName>
    <definedName name="solver_lhs5" localSheetId="0" hidden="1">STOXX50E!$B$6</definedName>
    <definedName name="solver_lhs6" localSheetId="2" hidden="1">'BSE SENSEX'!$B$7</definedName>
    <definedName name="solver_lhs6" localSheetId="1" hidden="1">IBOVESPA!$B$7</definedName>
    <definedName name="solver_lhs6" localSheetId="0" hidden="1">STOXX50E!$B$7</definedName>
    <definedName name="solver_lhs7" localSheetId="2" hidden="1">'BSE SENSEX'!$B$7</definedName>
    <definedName name="solver_lhs7" localSheetId="1" hidden="1">IBOVESPA!$B$7</definedName>
    <definedName name="solver_lhs7" localSheetId="0" hidden="1">STOXX50E!$B$7</definedName>
    <definedName name="solver_lhs8" localSheetId="2" hidden="1">'BSE SENSEX'!$B$8</definedName>
    <definedName name="solver_lhs8" localSheetId="1" hidden="1">IBOVESPA!$B$8</definedName>
    <definedName name="solver_lhs8" localSheetId="0" hidden="1">STOXX50E!$B$8</definedName>
    <definedName name="solver_lhs9" localSheetId="2" hidden="1">'BSE SENSEX'!$B$8</definedName>
    <definedName name="solver_lhs9" localSheetId="1" hidden="1">IBOVESPA!$B$8</definedName>
    <definedName name="solver_lhs9" localSheetId="0" hidden="1">STOXX50E!$B$8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'BSE SENSEX'!#REF!</definedName>
    <definedName name="solver_opt" localSheetId="1" hidden="1">IBOVESPA!#REF!</definedName>
    <definedName name="solver_opt" localSheetId="0" hidden="1">STOXX50E!#REF!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0" localSheetId="2" hidden="1">1</definedName>
    <definedName name="solver_rel10" localSheetId="1" hidden="1">1</definedName>
    <definedName name="solver_rel10" localSheetId="0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6" localSheetId="2" hidden="1">1</definedName>
    <definedName name="solver_rel6" localSheetId="1" hidden="1">1</definedName>
    <definedName name="solver_rel6" localSheetId="0" hidden="1">1</definedName>
    <definedName name="solver_rel7" localSheetId="2" hidden="1">3</definedName>
    <definedName name="solver_rel7" localSheetId="1" hidden="1">3</definedName>
    <definedName name="solver_rel7" localSheetId="0" hidden="1">3</definedName>
    <definedName name="solver_rel8" localSheetId="2" hidden="1">1</definedName>
    <definedName name="solver_rel8" localSheetId="1" hidden="1">1</definedName>
    <definedName name="solver_rel8" localSheetId="0" hidden="1">1</definedName>
    <definedName name="solver_rel9" localSheetId="2" hidden="1">3</definedName>
    <definedName name="solver_rel9" localSheetId="1" hidden="1">3</definedName>
    <definedName name="solver_rel9" localSheetId="0" hidden="1">3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10" localSheetId="2" hidden="1">1</definedName>
    <definedName name="solver_rhs10" localSheetId="1" hidden="1">1</definedName>
    <definedName name="solver_rhs10" localSheetId="0" hidden="1">1</definedName>
    <definedName name="solver_rhs2" localSheetId="2" hidden="1">0.001</definedName>
    <definedName name="solver_rhs2" localSheetId="1" hidden="1">0.001</definedName>
    <definedName name="solver_rhs2" localSheetId="0" hidden="1">0.001</definedName>
    <definedName name="solver_rhs3" localSheetId="2" hidden="1">-0.001</definedName>
    <definedName name="solver_rhs3" localSheetId="1" hidden="1">-0.001</definedName>
    <definedName name="solver_rhs3" localSheetId="0" hidden="1">-0.001</definedName>
    <definedName name="solver_rhs4" localSheetId="2" hidden="1">0.000073</definedName>
    <definedName name="solver_rhs4" localSheetId="1" hidden="1">0.000073</definedName>
    <definedName name="solver_rhs4" localSheetId="0" hidden="1">0.000073</definedName>
    <definedName name="solver_rhs5" localSheetId="2" hidden="1">0.000001</definedName>
    <definedName name="solver_rhs5" localSheetId="1" hidden="1">0.000001</definedName>
    <definedName name="solver_rhs5" localSheetId="0" hidden="1">0.000001</definedName>
    <definedName name="solver_rhs6" localSheetId="2" hidden="1">1</definedName>
    <definedName name="solver_rhs6" localSheetId="1" hidden="1">1</definedName>
    <definedName name="solver_rhs6" localSheetId="0" hidden="1">1</definedName>
    <definedName name="solver_rhs7" localSheetId="2" hidden="1">0</definedName>
    <definedName name="solver_rhs7" localSheetId="1" hidden="1">0</definedName>
    <definedName name="solver_rhs7" localSheetId="0" hidden="1">0</definedName>
    <definedName name="solver_rhs8" localSheetId="2" hidden="1">1</definedName>
    <definedName name="solver_rhs8" localSheetId="1" hidden="1">1</definedName>
    <definedName name="solver_rhs8" localSheetId="0" hidden="1">1</definedName>
    <definedName name="solver_rhs9" localSheetId="2" hidden="1">0</definedName>
    <definedName name="solver_rhs9" localSheetId="1" hidden="1">0</definedName>
    <definedName name="solver_rhs9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50" i="10" l="1"/>
  <c r="F1734" i="10"/>
  <c r="F1712" i="10"/>
  <c r="F1690" i="10"/>
  <c r="F1668" i="10"/>
  <c r="F1646" i="10"/>
  <c r="F1624" i="10"/>
  <c r="F1602" i="10"/>
  <c r="F1580" i="10"/>
  <c r="F1558" i="10"/>
  <c r="F1536" i="10"/>
  <c r="F1514" i="10"/>
  <c r="F1492" i="10"/>
  <c r="F1381" i="10"/>
  <c r="F1359" i="10"/>
  <c r="F1337" i="10"/>
  <c r="F1315" i="10"/>
  <c r="F1293" i="10"/>
  <c r="F1271" i="10"/>
  <c r="F1249" i="10"/>
  <c r="F1227" i="10"/>
  <c r="F1205" i="10"/>
  <c r="F1183" i="10"/>
  <c r="F1161" i="10"/>
  <c r="F1139" i="10"/>
  <c r="F1117" i="10"/>
  <c r="F1095" i="10"/>
  <c r="F1094" i="10"/>
  <c r="F1072" i="10"/>
  <c r="F1050" i="10"/>
  <c r="F1028" i="10"/>
  <c r="F1006" i="10"/>
  <c r="F984" i="10"/>
  <c r="F962" i="10"/>
  <c r="F940" i="10"/>
  <c r="F918" i="10"/>
  <c r="F896" i="10"/>
  <c r="F874" i="10"/>
  <c r="F852" i="10"/>
  <c r="F830" i="10"/>
  <c r="F808" i="10"/>
  <c r="F786" i="10"/>
  <c r="F764" i="10"/>
  <c r="F631" i="10"/>
  <c r="F609" i="10"/>
  <c r="F587" i="10"/>
  <c r="F565" i="10"/>
  <c r="F543" i="10"/>
  <c r="F521" i="10"/>
  <c r="F499" i="10"/>
  <c r="F477" i="10"/>
  <c r="F455" i="10"/>
  <c r="F433" i="10"/>
  <c r="F411" i="10"/>
  <c r="F389" i="10"/>
  <c r="F367" i="10"/>
  <c r="F345" i="10"/>
  <c r="F344" i="10"/>
  <c r="F322" i="10"/>
  <c r="F300" i="10"/>
  <c r="F278" i="10"/>
  <c r="F256" i="10"/>
  <c r="F234" i="10"/>
  <c r="F212" i="10"/>
  <c r="F190" i="10"/>
  <c r="F168" i="10"/>
  <c r="F146" i="10"/>
  <c r="F124" i="10"/>
  <c r="F102" i="10"/>
  <c r="F80" i="10"/>
  <c r="F58" i="10"/>
  <c r="F36" i="10"/>
  <c r="F15" i="10"/>
  <c r="F1646" i="11"/>
  <c r="F1624" i="11"/>
  <c r="F1602" i="11"/>
  <c r="F1580" i="11"/>
  <c r="F1558" i="11"/>
  <c r="F1536" i="11"/>
  <c r="F1514" i="11"/>
  <c r="F1492" i="11"/>
  <c r="F1381" i="11"/>
  <c r="F1359" i="11"/>
  <c r="F1337" i="11"/>
  <c r="F1315" i="11"/>
  <c r="F1293" i="11"/>
  <c r="F1271" i="11"/>
  <c r="F1249" i="11"/>
  <c r="F1227" i="11"/>
  <c r="F1205" i="11"/>
  <c r="F1183" i="11"/>
  <c r="F1161" i="11"/>
  <c r="F1139" i="11"/>
  <c r="F1117" i="11"/>
  <c r="F1095" i="11"/>
  <c r="F1094" i="11"/>
  <c r="F1072" i="11"/>
  <c r="F1050" i="11"/>
  <c r="F1028" i="11"/>
  <c r="F1006" i="11"/>
  <c r="F984" i="11"/>
  <c r="F962" i="11"/>
  <c r="F940" i="11"/>
  <c r="F918" i="11"/>
  <c r="F896" i="11"/>
  <c r="F874" i="11"/>
  <c r="F852" i="11"/>
  <c r="F830" i="11"/>
  <c r="F808" i="11"/>
  <c r="F786" i="11"/>
  <c r="F764" i="11"/>
  <c r="F631" i="11"/>
  <c r="F609" i="11"/>
  <c r="F587" i="11"/>
  <c r="F565" i="11"/>
  <c r="F543" i="11"/>
  <c r="F521" i="11"/>
  <c r="F499" i="11"/>
  <c r="F477" i="11"/>
  <c r="F455" i="11"/>
  <c r="F433" i="11"/>
  <c r="F411" i="11"/>
  <c r="F389" i="11"/>
  <c r="F367" i="11"/>
  <c r="F345" i="11"/>
  <c r="F344" i="11"/>
  <c r="F322" i="11"/>
  <c r="F300" i="11"/>
  <c r="F278" i="11"/>
  <c r="F256" i="11"/>
  <c r="F234" i="11"/>
  <c r="F212" i="11"/>
  <c r="F190" i="11"/>
  <c r="F168" i="11"/>
  <c r="F146" i="11"/>
  <c r="F124" i="11"/>
  <c r="F102" i="11"/>
  <c r="F80" i="11"/>
  <c r="F58" i="11"/>
  <c r="F36" i="11"/>
  <c r="F15" i="11"/>
  <c r="F1205" i="9"/>
  <c r="F1183" i="9"/>
  <c r="F1161" i="9"/>
  <c r="F1139" i="9"/>
  <c r="F1117" i="9"/>
  <c r="F1095" i="9"/>
  <c r="F1094" i="9"/>
  <c r="F1072" i="9"/>
  <c r="F1050" i="9"/>
  <c r="F1028" i="9"/>
  <c r="F1006" i="9"/>
  <c r="F984" i="9"/>
  <c r="F962" i="9"/>
  <c r="F940" i="9"/>
  <c r="F918" i="9"/>
  <c r="F896" i="9"/>
  <c r="F874" i="9"/>
  <c r="F852" i="9"/>
  <c r="F830" i="9"/>
  <c r="F808" i="9"/>
  <c r="F786" i="9"/>
  <c r="F764" i="9"/>
  <c r="F631" i="9"/>
  <c r="F609" i="9"/>
  <c r="F587" i="9"/>
  <c r="F565" i="9"/>
  <c r="F543" i="9"/>
  <c r="F521" i="9"/>
  <c r="F499" i="9"/>
  <c r="F477" i="9"/>
  <c r="F455" i="9"/>
  <c r="F433" i="9"/>
  <c r="F411" i="9"/>
  <c r="F389" i="9"/>
  <c r="F367" i="9"/>
  <c r="F345" i="9"/>
  <c r="F344" i="9"/>
  <c r="F322" i="9"/>
  <c r="F300" i="9"/>
  <c r="F278" i="9"/>
  <c r="F256" i="9"/>
  <c r="F234" i="9"/>
  <c r="F212" i="9"/>
  <c r="F190" i="9"/>
  <c r="F168" i="9"/>
  <c r="F146" i="9"/>
  <c r="F124" i="9"/>
  <c r="F102" i="9"/>
  <c r="F80" i="9"/>
  <c r="F58" i="9"/>
  <c r="F36" i="9"/>
  <c r="F15" i="9"/>
  <c r="E1654" i="11"/>
  <c r="C1654" i="11"/>
  <c r="D1654" i="11" s="1"/>
  <c r="C1653" i="11"/>
  <c r="D1653" i="11" s="1"/>
  <c r="E1652" i="11"/>
  <c r="C1652" i="11"/>
  <c r="D1652" i="11" s="1"/>
  <c r="E1653" i="11" s="1"/>
  <c r="C1651" i="11"/>
  <c r="D1651" i="11" s="1"/>
  <c r="E1650" i="11"/>
  <c r="C1650" i="11"/>
  <c r="D1650" i="11" s="1"/>
  <c r="E1651" i="11" s="1"/>
  <c r="C1649" i="11"/>
  <c r="D1649" i="11" s="1"/>
  <c r="E1648" i="11"/>
  <c r="C1648" i="11"/>
  <c r="D1648" i="11" s="1"/>
  <c r="E1649" i="11" s="1"/>
  <c r="J1647" i="11"/>
  <c r="C1647" i="11"/>
  <c r="D1647" i="11" s="1"/>
  <c r="H1646" i="11"/>
  <c r="F1647" i="11" s="1"/>
  <c r="E1646" i="11"/>
  <c r="C1646" i="11"/>
  <c r="D1646" i="11" s="1"/>
  <c r="E1647" i="11" s="1"/>
  <c r="H1647" i="11" s="1"/>
  <c r="F1648" i="11" s="1"/>
  <c r="H1648" i="11" s="1"/>
  <c r="F1649" i="11" s="1"/>
  <c r="C1645" i="11"/>
  <c r="D1645" i="11" s="1"/>
  <c r="E1644" i="11"/>
  <c r="C1644" i="11"/>
  <c r="D1644" i="11" s="1"/>
  <c r="E1645" i="11" s="1"/>
  <c r="C1643" i="11"/>
  <c r="D1643" i="11" s="1"/>
  <c r="E1642" i="11"/>
  <c r="C1642" i="11"/>
  <c r="D1642" i="11" s="1"/>
  <c r="E1643" i="11" s="1"/>
  <c r="C1641" i="11"/>
  <c r="D1641" i="11" s="1"/>
  <c r="C1640" i="11"/>
  <c r="D1640" i="11" s="1"/>
  <c r="E1641" i="11" s="1"/>
  <c r="E1639" i="11"/>
  <c r="C1639" i="11"/>
  <c r="D1639" i="11" s="1"/>
  <c r="E1640" i="11" s="1"/>
  <c r="C1638" i="11"/>
  <c r="D1638" i="11" s="1"/>
  <c r="E1637" i="11"/>
  <c r="C1637" i="11"/>
  <c r="D1637" i="11" s="1"/>
  <c r="E1638" i="11" s="1"/>
  <c r="E1636" i="11"/>
  <c r="C1636" i="11"/>
  <c r="D1636" i="11" s="1"/>
  <c r="E1635" i="11"/>
  <c r="C1635" i="11"/>
  <c r="D1635" i="11" s="1"/>
  <c r="E1634" i="11"/>
  <c r="C1634" i="11"/>
  <c r="D1634" i="11" s="1"/>
  <c r="C1633" i="11"/>
  <c r="D1633" i="11" s="1"/>
  <c r="C1632" i="11"/>
  <c r="D1632" i="11" s="1"/>
  <c r="E1633" i="11" s="1"/>
  <c r="E1631" i="11"/>
  <c r="C1631" i="11"/>
  <c r="D1631" i="11" s="1"/>
  <c r="E1632" i="11" s="1"/>
  <c r="C1630" i="11"/>
  <c r="D1630" i="11" s="1"/>
  <c r="E1629" i="11"/>
  <c r="C1629" i="11"/>
  <c r="D1629" i="11" s="1"/>
  <c r="E1630" i="11" s="1"/>
  <c r="E1628" i="11"/>
  <c r="C1628" i="11"/>
  <c r="D1628" i="11" s="1"/>
  <c r="E1627" i="11"/>
  <c r="C1627" i="11"/>
  <c r="D1627" i="11" s="1"/>
  <c r="E1626" i="11"/>
  <c r="C1626" i="11"/>
  <c r="D1626" i="11" s="1"/>
  <c r="C1625" i="11"/>
  <c r="D1625" i="11" s="1"/>
  <c r="E1624" i="11"/>
  <c r="H1624" i="11" s="1"/>
  <c r="F1625" i="11" s="1"/>
  <c r="C1624" i="11"/>
  <c r="D1624" i="11" s="1"/>
  <c r="E1625" i="11" s="1"/>
  <c r="H1625" i="11" s="1"/>
  <c r="E1623" i="11"/>
  <c r="C1623" i="11"/>
  <c r="D1623" i="11" s="1"/>
  <c r="C1622" i="11"/>
  <c r="D1622" i="11" s="1"/>
  <c r="E1621" i="11"/>
  <c r="C1621" i="11"/>
  <c r="D1621" i="11" s="1"/>
  <c r="E1622" i="11" s="1"/>
  <c r="E1620" i="11"/>
  <c r="C1620" i="11"/>
  <c r="D1620" i="11" s="1"/>
  <c r="E1619" i="11"/>
  <c r="C1619" i="11"/>
  <c r="D1619" i="11" s="1"/>
  <c r="E1618" i="11"/>
  <c r="C1618" i="11"/>
  <c r="D1618" i="11" s="1"/>
  <c r="C1617" i="11"/>
  <c r="D1617" i="11" s="1"/>
  <c r="E1616" i="11"/>
  <c r="C1616" i="11"/>
  <c r="D1616" i="11" s="1"/>
  <c r="E1617" i="11" s="1"/>
  <c r="E1615" i="11"/>
  <c r="C1615" i="11"/>
  <c r="D1615" i="11" s="1"/>
  <c r="C1614" i="11"/>
  <c r="D1614" i="11" s="1"/>
  <c r="E1613" i="11"/>
  <c r="C1613" i="11"/>
  <c r="D1613" i="11" s="1"/>
  <c r="E1614" i="11" s="1"/>
  <c r="E1612" i="11"/>
  <c r="C1612" i="11"/>
  <c r="D1612" i="11" s="1"/>
  <c r="E1611" i="11"/>
  <c r="C1611" i="11"/>
  <c r="D1611" i="11" s="1"/>
  <c r="E1610" i="11"/>
  <c r="C1610" i="11"/>
  <c r="D1610" i="11" s="1"/>
  <c r="C1609" i="11"/>
  <c r="D1609" i="11" s="1"/>
  <c r="E1608" i="11"/>
  <c r="C1608" i="11"/>
  <c r="D1608" i="11" s="1"/>
  <c r="E1609" i="11" s="1"/>
  <c r="E1607" i="11"/>
  <c r="C1607" i="11"/>
  <c r="D1607" i="11" s="1"/>
  <c r="C1606" i="11"/>
  <c r="D1606" i="11" s="1"/>
  <c r="E1605" i="11"/>
  <c r="C1605" i="11"/>
  <c r="D1605" i="11" s="1"/>
  <c r="E1606" i="11" s="1"/>
  <c r="E1604" i="11"/>
  <c r="C1604" i="11"/>
  <c r="D1604" i="11" s="1"/>
  <c r="E1603" i="11"/>
  <c r="H1603" i="11" s="1"/>
  <c r="F1604" i="11" s="1"/>
  <c r="C1603" i="11"/>
  <c r="D1603" i="11" s="1"/>
  <c r="E1602" i="11"/>
  <c r="H1602" i="11" s="1"/>
  <c r="F1603" i="11" s="1"/>
  <c r="C1602" i="11"/>
  <c r="D1602" i="11" s="1"/>
  <c r="C1601" i="11"/>
  <c r="D1601" i="11" s="1"/>
  <c r="E1600" i="11"/>
  <c r="C1600" i="11"/>
  <c r="D1600" i="11" s="1"/>
  <c r="E1601" i="11" s="1"/>
  <c r="E1599" i="11"/>
  <c r="C1599" i="11"/>
  <c r="D1599" i="11" s="1"/>
  <c r="C1598" i="11"/>
  <c r="D1598" i="11" s="1"/>
  <c r="E1597" i="11"/>
  <c r="C1597" i="11"/>
  <c r="D1597" i="11" s="1"/>
  <c r="E1598" i="11" s="1"/>
  <c r="E1596" i="11"/>
  <c r="C1596" i="11"/>
  <c r="D1596" i="11" s="1"/>
  <c r="E1595" i="11"/>
  <c r="C1595" i="11"/>
  <c r="D1595" i="11" s="1"/>
  <c r="E1594" i="11"/>
  <c r="C1594" i="11"/>
  <c r="D1594" i="11" s="1"/>
  <c r="C1593" i="11"/>
  <c r="D1593" i="11" s="1"/>
  <c r="E1592" i="11"/>
  <c r="C1592" i="11"/>
  <c r="D1592" i="11" s="1"/>
  <c r="E1593" i="11" s="1"/>
  <c r="E1591" i="11"/>
  <c r="C1591" i="11"/>
  <c r="D1591" i="11" s="1"/>
  <c r="C1590" i="11"/>
  <c r="D1590" i="11" s="1"/>
  <c r="E1589" i="11"/>
  <c r="C1589" i="11"/>
  <c r="D1589" i="11" s="1"/>
  <c r="E1590" i="11" s="1"/>
  <c r="E1588" i="11"/>
  <c r="C1588" i="11"/>
  <c r="D1588" i="11" s="1"/>
  <c r="E1587" i="11"/>
  <c r="C1587" i="11"/>
  <c r="D1587" i="11" s="1"/>
  <c r="E1586" i="11"/>
  <c r="C1586" i="11"/>
  <c r="D1586" i="11" s="1"/>
  <c r="C1585" i="11"/>
  <c r="D1585" i="11" s="1"/>
  <c r="C1584" i="11"/>
  <c r="C1583" i="11"/>
  <c r="C1582" i="11"/>
  <c r="D1582" i="11" s="1"/>
  <c r="E1583" i="11" s="1"/>
  <c r="H1581" i="11"/>
  <c r="F1582" i="11" s="1"/>
  <c r="E1581" i="11"/>
  <c r="C1581" i="11"/>
  <c r="E1580" i="11"/>
  <c r="H1580" i="11" s="1"/>
  <c r="F1581" i="11" s="1"/>
  <c r="C1580" i="11"/>
  <c r="D1580" i="11" s="1"/>
  <c r="E1579" i="11"/>
  <c r="C1579" i="11"/>
  <c r="D1579" i="11" s="1"/>
  <c r="C1578" i="11"/>
  <c r="D1578" i="11" s="1"/>
  <c r="C1577" i="11"/>
  <c r="C1576" i="11"/>
  <c r="C1575" i="11"/>
  <c r="C1574" i="11"/>
  <c r="D1574" i="11" s="1"/>
  <c r="E1575" i="11" s="1"/>
  <c r="E1573" i="11"/>
  <c r="C1573" i="11"/>
  <c r="D1573" i="11" s="1"/>
  <c r="E1574" i="11" s="1"/>
  <c r="E1572" i="11"/>
  <c r="C1572" i="11"/>
  <c r="D1572" i="11" s="1"/>
  <c r="E1571" i="11"/>
  <c r="C1571" i="11"/>
  <c r="D1571" i="11" s="1"/>
  <c r="C1570" i="11"/>
  <c r="D1570" i="11" s="1"/>
  <c r="D1569" i="11"/>
  <c r="E1570" i="11" s="1"/>
  <c r="C1569" i="11"/>
  <c r="D1568" i="11"/>
  <c r="E1569" i="11" s="1"/>
  <c r="C1568" i="11"/>
  <c r="D1567" i="11"/>
  <c r="E1568" i="11" s="1"/>
  <c r="C1567" i="11"/>
  <c r="D1566" i="11"/>
  <c r="E1567" i="11" s="1"/>
  <c r="C1566" i="11"/>
  <c r="D1565" i="11"/>
  <c r="E1566" i="11" s="1"/>
  <c r="C1565" i="11"/>
  <c r="D1564" i="11"/>
  <c r="E1565" i="11" s="1"/>
  <c r="C1564" i="11"/>
  <c r="D1563" i="11"/>
  <c r="E1564" i="11" s="1"/>
  <c r="C1563" i="11"/>
  <c r="D1562" i="11"/>
  <c r="E1563" i="11" s="1"/>
  <c r="C1562" i="11"/>
  <c r="D1561" i="11"/>
  <c r="E1562" i="11" s="1"/>
  <c r="C1561" i="11"/>
  <c r="D1560" i="11"/>
  <c r="E1561" i="11" s="1"/>
  <c r="C1560" i="11"/>
  <c r="D1559" i="11"/>
  <c r="E1560" i="11" s="1"/>
  <c r="C1559" i="11"/>
  <c r="H1558" i="11"/>
  <c r="F1559" i="11" s="1"/>
  <c r="C1558" i="11"/>
  <c r="D1558" i="11" s="1"/>
  <c r="E1559" i="11" s="1"/>
  <c r="C1557" i="11"/>
  <c r="D1557" i="11" s="1"/>
  <c r="E1558" i="11" s="1"/>
  <c r="D1556" i="11"/>
  <c r="E1557" i="11" s="1"/>
  <c r="C1556" i="11"/>
  <c r="D1555" i="11"/>
  <c r="E1556" i="11" s="1"/>
  <c r="C1555" i="11"/>
  <c r="D1554" i="11"/>
  <c r="E1555" i="11" s="1"/>
  <c r="C1554" i="11"/>
  <c r="C1553" i="11"/>
  <c r="D1553" i="11" s="1"/>
  <c r="E1554" i="11" s="1"/>
  <c r="C1552" i="11"/>
  <c r="C1551" i="11"/>
  <c r="D1551" i="11" s="1"/>
  <c r="E1552" i="11" s="1"/>
  <c r="C1550" i="11"/>
  <c r="C1549" i="11"/>
  <c r="D1549" i="11" s="1"/>
  <c r="E1550" i="11" s="1"/>
  <c r="D1548" i="11"/>
  <c r="E1549" i="11" s="1"/>
  <c r="C1548" i="11"/>
  <c r="D1547" i="11"/>
  <c r="E1548" i="11" s="1"/>
  <c r="C1547" i="11"/>
  <c r="D1546" i="11"/>
  <c r="E1547" i="11" s="1"/>
  <c r="C1546" i="11"/>
  <c r="D1545" i="11"/>
  <c r="E1546" i="11" s="1"/>
  <c r="C1545" i="11"/>
  <c r="C1544" i="11"/>
  <c r="C1543" i="11"/>
  <c r="D1543" i="11" s="1"/>
  <c r="E1544" i="11" s="1"/>
  <c r="C1542" i="11"/>
  <c r="D1542" i="11" s="1"/>
  <c r="E1543" i="11" s="1"/>
  <c r="C1541" i="11"/>
  <c r="D1541" i="11" s="1"/>
  <c r="E1542" i="11" s="1"/>
  <c r="D1540" i="11"/>
  <c r="E1541" i="11" s="1"/>
  <c r="C1540" i="11"/>
  <c r="D1539" i="11"/>
  <c r="E1540" i="11" s="1"/>
  <c r="C1539" i="11"/>
  <c r="D1538" i="11"/>
  <c r="E1539" i="11" s="1"/>
  <c r="C1538" i="11"/>
  <c r="D1537" i="11"/>
  <c r="E1538" i="11" s="1"/>
  <c r="C1537" i="11"/>
  <c r="C1536" i="11"/>
  <c r="C1535" i="11"/>
  <c r="D1535" i="11" s="1"/>
  <c r="E1536" i="11" s="1"/>
  <c r="C1534" i="11"/>
  <c r="D1534" i="11" s="1"/>
  <c r="E1535" i="11" s="1"/>
  <c r="C1533" i="11"/>
  <c r="D1533" i="11" s="1"/>
  <c r="E1534" i="11" s="1"/>
  <c r="C1532" i="11"/>
  <c r="D1532" i="11" s="1"/>
  <c r="E1533" i="11" s="1"/>
  <c r="D1531" i="11"/>
  <c r="E1532" i="11" s="1"/>
  <c r="C1531" i="11"/>
  <c r="D1530" i="11"/>
  <c r="E1531" i="11" s="1"/>
  <c r="C1530" i="11"/>
  <c r="C1529" i="11"/>
  <c r="D1529" i="11" s="1"/>
  <c r="E1530" i="11" s="1"/>
  <c r="C1528" i="11"/>
  <c r="D1528" i="11" s="1"/>
  <c r="E1529" i="11" s="1"/>
  <c r="D1527" i="11"/>
  <c r="E1528" i="11" s="1"/>
  <c r="C1527" i="11"/>
  <c r="D1526" i="11"/>
  <c r="E1527" i="11" s="1"/>
  <c r="C1526" i="11"/>
  <c r="D1525" i="11"/>
  <c r="E1526" i="11" s="1"/>
  <c r="C1525" i="11"/>
  <c r="D1524" i="11"/>
  <c r="E1525" i="11" s="1"/>
  <c r="C1524" i="11"/>
  <c r="D1523" i="11"/>
  <c r="E1524" i="11" s="1"/>
  <c r="C1523" i="11"/>
  <c r="D1522" i="11"/>
  <c r="E1523" i="11" s="1"/>
  <c r="C1522" i="11"/>
  <c r="D1521" i="11"/>
  <c r="E1522" i="11" s="1"/>
  <c r="C1521" i="11"/>
  <c r="D1520" i="11"/>
  <c r="E1521" i="11" s="1"/>
  <c r="C1520" i="11"/>
  <c r="D1519" i="11"/>
  <c r="E1520" i="11" s="1"/>
  <c r="C1519" i="11"/>
  <c r="D1518" i="11"/>
  <c r="E1519" i="11" s="1"/>
  <c r="C1518" i="11"/>
  <c r="D1517" i="11"/>
  <c r="E1518" i="11" s="1"/>
  <c r="C1517" i="11"/>
  <c r="D1516" i="11"/>
  <c r="E1517" i="11" s="1"/>
  <c r="C1516" i="11"/>
  <c r="D1515" i="11"/>
  <c r="E1516" i="11" s="1"/>
  <c r="C1515" i="11"/>
  <c r="D1514" i="11"/>
  <c r="E1515" i="11" s="1"/>
  <c r="C1514" i="11"/>
  <c r="D1513" i="11"/>
  <c r="E1514" i="11" s="1"/>
  <c r="C1513" i="11"/>
  <c r="H1514" i="11" s="1"/>
  <c r="D1512" i="11"/>
  <c r="E1513" i="11" s="1"/>
  <c r="C1512" i="11"/>
  <c r="D1511" i="11"/>
  <c r="E1512" i="11" s="1"/>
  <c r="C1511" i="11"/>
  <c r="D1510" i="11"/>
  <c r="E1511" i="11" s="1"/>
  <c r="C1510" i="11"/>
  <c r="D1509" i="11"/>
  <c r="E1510" i="11" s="1"/>
  <c r="C1509" i="11"/>
  <c r="D1508" i="11"/>
  <c r="E1509" i="11" s="1"/>
  <c r="C1508" i="11"/>
  <c r="D1507" i="11"/>
  <c r="E1508" i="11" s="1"/>
  <c r="C1507" i="11"/>
  <c r="D1506" i="11"/>
  <c r="E1507" i="11" s="1"/>
  <c r="C1506" i="11"/>
  <c r="D1505" i="11"/>
  <c r="E1506" i="11" s="1"/>
  <c r="C1505" i="11"/>
  <c r="D1504" i="11"/>
  <c r="E1505" i="11" s="1"/>
  <c r="C1504" i="11"/>
  <c r="D1503" i="11"/>
  <c r="E1504" i="11" s="1"/>
  <c r="C1503" i="11"/>
  <c r="D1502" i="11"/>
  <c r="E1503" i="11" s="1"/>
  <c r="C1502" i="11"/>
  <c r="D1501" i="11"/>
  <c r="E1502" i="11" s="1"/>
  <c r="C1501" i="11"/>
  <c r="D1500" i="11"/>
  <c r="E1501" i="11" s="1"/>
  <c r="C1500" i="11"/>
  <c r="D1499" i="11"/>
  <c r="E1500" i="11" s="1"/>
  <c r="C1499" i="11"/>
  <c r="D1498" i="11"/>
  <c r="E1499" i="11" s="1"/>
  <c r="C1498" i="11"/>
  <c r="D1497" i="11"/>
  <c r="E1498" i="11" s="1"/>
  <c r="C1497" i="11"/>
  <c r="D1496" i="11"/>
  <c r="E1497" i="11" s="1"/>
  <c r="C1496" i="11"/>
  <c r="D1495" i="11"/>
  <c r="E1496" i="11" s="1"/>
  <c r="C1495" i="11"/>
  <c r="D1494" i="11"/>
  <c r="E1495" i="11" s="1"/>
  <c r="C1494" i="11"/>
  <c r="D1493" i="11"/>
  <c r="E1494" i="11" s="1"/>
  <c r="C1493" i="11"/>
  <c r="D1492" i="11"/>
  <c r="E1493" i="11" s="1"/>
  <c r="C1492" i="11"/>
  <c r="D1491" i="11"/>
  <c r="E1492" i="11" s="1"/>
  <c r="C1491" i="11"/>
  <c r="H1492" i="11" s="1"/>
  <c r="D1490" i="11"/>
  <c r="E1491" i="11" s="1"/>
  <c r="C1490" i="11"/>
  <c r="D1489" i="11"/>
  <c r="E1490" i="11" s="1"/>
  <c r="C1489" i="11"/>
  <c r="D1488" i="11"/>
  <c r="E1489" i="11" s="1"/>
  <c r="C1488" i="11"/>
  <c r="D1487" i="11"/>
  <c r="E1488" i="11" s="1"/>
  <c r="C1487" i="11"/>
  <c r="D1486" i="11"/>
  <c r="E1487" i="11" s="1"/>
  <c r="C1486" i="11"/>
  <c r="C1485" i="11"/>
  <c r="D1484" i="11"/>
  <c r="E1485" i="11" s="1"/>
  <c r="C1484" i="11"/>
  <c r="D1483" i="11"/>
  <c r="E1484" i="11" s="1"/>
  <c r="C1483" i="11"/>
  <c r="D1482" i="11"/>
  <c r="E1483" i="11" s="1"/>
  <c r="C1482" i="11"/>
  <c r="D1481" i="11"/>
  <c r="E1482" i="11" s="1"/>
  <c r="C1481" i="11"/>
  <c r="C1480" i="11"/>
  <c r="C1479" i="11"/>
  <c r="C1478" i="11"/>
  <c r="C1477" i="11"/>
  <c r="D1476" i="11"/>
  <c r="E1477" i="11" s="1"/>
  <c r="C1476" i="11"/>
  <c r="D1475" i="11"/>
  <c r="E1476" i="11" s="1"/>
  <c r="C1475" i="11"/>
  <c r="D1474" i="11"/>
  <c r="E1475" i="11" s="1"/>
  <c r="C1474" i="11"/>
  <c r="D1473" i="11"/>
  <c r="E1474" i="11" s="1"/>
  <c r="C1473" i="11"/>
  <c r="D1472" i="11"/>
  <c r="E1473" i="11" s="1"/>
  <c r="C1472" i="11"/>
  <c r="D1471" i="11"/>
  <c r="E1472" i="11" s="1"/>
  <c r="C1471" i="11"/>
  <c r="D1470" i="11"/>
  <c r="E1471" i="11" s="1"/>
  <c r="C1470" i="11"/>
  <c r="E1469" i="11"/>
  <c r="D1469" i="11"/>
  <c r="E1470" i="11" s="1"/>
  <c r="C1469" i="11"/>
  <c r="E1468" i="11"/>
  <c r="D1468" i="11"/>
  <c r="C1468" i="11"/>
  <c r="E1467" i="11"/>
  <c r="D1467" i="11"/>
  <c r="C1467" i="11"/>
  <c r="E1466" i="11"/>
  <c r="D1466" i="11"/>
  <c r="C1466" i="11"/>
  <c r="E1465" i="11"/>
  <c r="D1465" i="11"/>
  <c r="C1465" i="11"/>
  <c r="E1464" i="11"/>
  <c r="D1464" i="11"/>
  <c r="C1464" i="11"/>
  <c r="E1463" i="11"/>
  <c r="D1463" i="11"/>
  <c r="C1463" i="11"/>
  <c r="E1462" i="11"/>
  <c r="D1462" i="11"/>
  <c r="C1462" i="11"/>
  <c r="E1461" i="11"/>
  <c r="D1461" i="11"/>
  <c r="C1461" i="11"/>
  <c r="E1460" i="11"/>
  <c r="D1460" i="11"/>
  <c r="C1460" i="11"/>
  <c r="E1459" i="11"/>
  <c r="D1459" i="11"/>
  <c r="C1459" i="11"/>
  <c r="E1458" i="11"/>
  <c r="D1458" i="11"/>
  <c r="C1458" i="11"/>
  <c r="E1457" i="11"/>
  <c r="D1457" i="11"/>
  <c r="C1457" i="11"/>
  <c r="E1456" i="11"/>
  <c r="D1456" i="11"/>
  <c r="C1456" i="11"/>
  <c r="E1455" i="11"/>
  <c r="D1455" i="11"/>
  <c r="C1455" i="11"/>
  <c r="E1454" i="11"/>
  <c r="D1454" i="11"/>
  <c r="C1454" i="11"/>
  <c r="E1453" i="11"/>
  <c r="D1453" i="11"/>
  <c r="C1453" i="11"/>
  <c r="E1452" i="11"/>
  <c r="D1452" i="11"/>
  <c r="C1452" i="11"/>
  <c r="E1451" i="11"/>
  <c r="D1451" i="11"/>
  <c r="C1451" i="11"/>
  <c r="E1450" i="11"/>
  <c r="D1450" i="11"/>
  <c r="C1450" i="11"/>
  <c r="E1449" i="11"/>
  <c r="D1449" i="11"/>
  <c r="C1449" i="11"/>
  <c r="E1448" i="11"/>
  <c r="D1448" i="11"/>
  <c r="C1448" i="11"/>
  <c r="E1447" i="11"/>
  <c r="D1447" i="11"/>
  <c r="C1447" i="11"/>
  <c r="E1446" i="11"/>
  <c r="D1446" i="11"/>
  <c r="C1446" i="11"/>
  <c r="E1445" i="11"/>
  <c r="D1445" i="11"/>
  <c r="C1445" i="11"/>
  <c r="E1444" i="11"/>
  <c r="D1444" i="11"/>
  <c r="C1444" i="11"/>
  <c r="E1443" i="11"/>
  <c r="D1443" i="11"/>
  <c r="C1443" i="11"/>
  <c r="E1442" i="11"/>
  <c r="D1442" i="11"/>
  <c r="C1442" i="11"/>
  <c r="E1441" i="11"/>
  <c r="D1441" i="11"/>
  <c r="C1441" i="11"/>
  <c r="E1440" i="11"/>
  <c r="D1440" i="11"/>
  <c r="C1440" i="11"/>
  <c r="E1439" i="11"/>
  <c r="D1439" i="11"/>
  <c r="C1439" i="11"/>
  <c r="E1438" i="11"/>
  <c r="D1438" i="11"/>
  <c r="C1438" i="11"/>
  <c r="E1437" i="11"/>
  <c r="D1437" i="11"/>
  <c r="C1437" i="11"/>
  <c r="E1436" i="11"/>
  <c r="D1436" i="11"/>
  <c r="C1436" i="11"/>
  <c r="E1435" i="11"/>
  <c r="D1435" i="11"/>
  <c r="C1435" i="11"/>
  <c r="E1434" i="11"/>
  <c r="D1434" i="11"/>
  <c r="C1434" i="11"/>
  <c r="E1433" i="11"/>
  <c r="D1433" i="11"/>
  <c r="C1433" i="11"/>
  <c r="E1432" i="11"/>
  <c r="D1432" i="11"/>
  <c r="C1432" i="11"/>
  <c r="E1431" i="11"/>
  <c r="D1431" i="11"/>
  <c r="C1431" i="11"/>
  <c r="E1430" i="11"/>
  <c r="D1430" i="11"/>
  <c r="C1430" i="11"/>
  <c r="E1429" i="11"/>
  <c r="D1429" i="11"/>
  <c r="C1429" i="11"/>
  <c r="E1428" i="11"/>
  <c r="D1428" i="11"/>
  <c r="C1428" i="11"/>
  <c r="E1427" i="11"/>
  <c r="D1427" i="11"/>
  <c r="C1427" i="11"/>
  <c r="E1426" i="11"/>
  <c r="D1426" i="11"/>
  <c r="C1426" i="11"/>
  <c r="E1425" i="11"/>
  <c r="D1425" i="11"/>
  <c r="C1425" i="11"/>
  <c r="D1424" i="11"/>
  <c r="C1424" i="11"/>
  <c r="D1423" i="11"/>
  <c r="E1424" i="11" s="1"/>
  <c r="C1423" i="11"/>
  <c r="D1422" i="11"/>
  <c r="E1423" i="11" s="1"/>
  <c r="C1422" i="11"/>
  <c r="D1421" i="11"/>
  <c r="E1422" i="11" s="1"/>
  <c r="C1421" i="11"/>
  <c r="D1420" i="11"/>
  <c r="E1421" i="11" s="1"/>
  <c r="C1420" i="11"/>
  <c r="D1419" i="11"/>
  <c r="E1420" i="11" s="1"/>
  <c r="C1419" i="11"/>
  <c r="D1418" i="11"/>
  <c r="E1419" i="11" s="1"/>
  <c r="C1418" i="11"/>
  <c r="D1417" i="11"/>
  <c r="E1418" i="11" s="1"/>
  <c r="C1417" i="11"/>
  <c r="D1416" i="11"/>
  <c r="E1417" i="11" s="1"/>
  <c r="C1416" i="11"/>
  <c r="D1415" i="11"/>
  <c r="E1416" i="11" s="1"/>
  <c r="C1415" i="11"/>
  <c r="D1414" i="11"/>
  <c r="E1415" i="11" s="1"/>
  <c r="C1414" i="11"/>
  <c r="D1413" i="11"/>
  <c r="E1414" i="11" s="1"/>
  <c r="C1413" i="11"/>
  <c r="D1412" i="11"/>
  <c r="E1413" i="11" s="1"/>
  <c r="C1412" i="11"/>
  <c r="D1411" i="11"/>
  <c r="E1412" i="11" s="1"/>
  <c r="C1411" i="11"/>
  <c r="D1410" i="11"/>
  <c r="E1411" i="11" s="1"/>
  <c r="C1410" i="11"/>
  <c r="D1409" i="11"/>
  <c r="E1410" i="11" s="1"/>
  <c r="C1409" i="11"/>
  <c r="D1408" i="11"/>
  <c r="E1409" i="11" s="1"/>
  <c r="C1408" i="11"/>
  <c r="D1407" i="11"/>
  <c r="E1408" i="11" s="1"/>
  <c r="C1407" i="11"/>
  <c r="D1406" i="11"/>
  <c r="E1407" i="11" s="1"/>
  <c r="C1406" i="11"/>
  <c r="D1405" i="11"/>
  <c r="E1406" i="11" s="1"/>
  <c r="C1405" i="11"/>
  <c r="D1404" i="11"/>
  <c r="E1405" i="11" s="1"/>
  <c r="C1404" i="11"/>
  <c r="D1403" i="11"/>
  <c r="E1404" i="11" s="1"/>
  <c r="C1403" i="11"/>
  <c r="D1402" i="11"/>
  <c r="E1403" i="11" s="1"/>
  <c r="C1402" i="11"/>
  <c r="D1401" i="11"/>
  <c r="E1402" i="11" s="1"/>
  <c r="C1401" i="11"/>
  <c r="D1400" i="11"/>
  <c r="E1401" i="11" s="1"/>
  <c r="C1400" i="11"/>
  <c r="D1399" i="11"/>
  <c r="E1400" i="11" s="1"/>
  <c r="C1399" i="11"/>
  <c r="D1398" i="11"/>
  <c r="E1399" i="11" s="1"/>
  <c r="C1398" i="11"/>
  <c r="D1397" i="11"/>
  <c r="E1398" i="11" s="1"/>
  <c r="C1397" i="11"/>
  <c r="D1396" i="11"/>
  <c r="E1397" i="11" s="1"/>
  <c r="C1396" i="11"/>
  <c r="D1395" i="11"/>
  <c r="E1396" i="11" s="1"/>
  <c r="C1395" i="11"/>
  <c r="D1394" i="11"/>
  <c r="E1395" i="11" s="1"/>
  <c r="C1394" i="11"/>
  <c r="D1393" i="11"/>
  <c r="E1394" i="11" s="1"/>
  <c r="C1393" i="11"/>
  <c r="D1392" i="11"/>
  <c r="E1393" i="11" s="1"/>
  <c r="C1392" i="11"/>
  <c r="D1391" i="11"/>
  <c r="E1392" i="11" s="1"/>
  <c r="C1391" i="11"/>
  <c r="D1390" i="11"/>
  <c r="E1391" i="11" s="1"/>
  <c r="C1390" i="11"/>
  <c r="D1389" i="11"/>
  <c r="E1390" i="11" s="1"/>
  <c r="C1389" i="11"/>
  <c r="D1388" i="11"/>
  <c r="E1389" i="11" s="1"/>
  <c r="C1388" i="11"/>
  <c r="D1387" i="11"/>
  <c r="E1388" i="11" s="1"/>
  <c r="C1387" i="11"/>
  <c r="D1386" i="11"/>
  <c r="E1387" i="11" s="1"/>
  <c r="C1386" i="11"/>
  <c r="D1385" i="11"/>
  <c r="E1386" i="11" s="1"/>
  <c r="C1385" i="11"/>
  <c r="D1384" i="11"/>
  <c r="E1385" i="11" s="1"/>
  <c r="C1384" i="11"/>
  <c r="D1383" i="11"/>
  <c r="E1384" i="11" s="1"/>
  <c r="C1383" i="11"/>
  <c r="C1382" i="11"/>
  <c r="D1381" i="11"/>
  <c r="E1382" i="11" s="1"/>
  <c r="C1381" i="11"/>
  <c r="C1380" i="11"/>
  <c r="D1379" i="11"/>
  <c r="E1380" i="11" s="1"/>
  <c r="C1379" i="11"/>
  <c r="C1378" i="11"/>
  <c r="D1377" i="11"/>
  <c r="E1378" i="11" s="1"/>
  <c r="C1377" i="11"/>
  <c r="C1376" i="11"/>
  <c r="D1375" i="11"/>
  <c r="E1376" i="11" s="1"/>
  <c r="C1375" i="11"/>
  <c r="C1374" i="11"/>
  <c r="D1374" i="11" s="1"/>
  <c r="E1375" i="11" s="1"/>
  <c r="D1373" i="11"/>
  <c r="E1374" i="11" s="1"/>
  <c r="C1373" i="11"/>
  <c r="D1372" i="11"/>
  <c r="E1373" i="11" s="1"/>
  <c r="C1372" i="11"/>
  <c r="D1371" i="11"/>
  <c r="E1372" i="11" s="1"/>
  <c r="C1371" i="11"/>
  <c r="D1370" i="11"/>
  <c r="E1371" i="11" s="1"/>
  <c r="C1370" i="11"/>
  <c r="C1369" i="11"/>
  <c r="C1368" i="11"/>
  <c r="C1367" i="11"/>
  <c r="D1366" i="11"/>
  <c r="E1367" i="11" s="1"/>
  <c r="C1366" i="11"/>
  <c r="D1365" i="11"/>
  <c r="E1366" i="11" s="1"/>
  <c r="C1365" i="11"/>
  <c r="D1364" i="11"/>
  <c r="E1365" i="11" s="1"/>
  <c r="C1364" i="11"/>
  <c r="C1363" i="11"/>
  <c r="D1362" i="11"/>
  <c r="E1363" i="11" s="1"/>
  <c r="C1362" i="11"/>
  <c r="C1361" i="11"/>
  <c r="C1360" i="11"/>
  <c r="D1359" i="11"/>
  <c r="E1360" i="11" s="1"/>
  <c r="C1359" i="11"/>
  <c r="C1358" i="11"/>
  <c r="C1357" i="11"/>
  <c r="C1356" i="11"/>
  <c r="D1355" i="11"/>
  <c r="E1356" i="11" s="1"/>
  <c r="C1355" i="11"/>
  <c r="C1354" i="11"/>
  <c r="C1353" i="11"/>
  <c r="C1352" i="11"/>
  <c r="D1351" i="11"/>
  <c r="E1352" i="11" s="1"/>
  <c r="C1351" i="11"/>
  <c r="C1350" i="11"/>
  <c r="C1349" i="11"/>
  <c r="C1348" i="11"/>
  <c r="D1347" i="11"/>
  <c r="E1348" i="11" s="1"/>
  <c r="C1347" i="11"/>
  <c r="C1346" i="11"/>
  <c r="C1345" i="11"/>
  <c r="C1344" i="11"/>
  <c r="D1343" i="11"/>
  <c r="E1344" i="11" s="1"/>
  <c r="C1343" i="11"/>
  <c r="C1342" i="11"/>
  <c r="D1341" i="11"/>
  <c r="E1342" i="11" s="1"/>
  <c r="C1341" i="11"/>
  <c r="C1340" i="11"/>
  <c r="D1339" i="11"/>
  <c r="E1340" i="11" s="1"/>
  <c r="C1339" i="11"/>
  <c r="C1338" i="11"/>
  <c r="C1337" i="11"/>
  <c r="E1336" i="11"/>
  <c r="C1336" i="11"/>
  <c r="E1335" i="11"/>
  <c r="C1335" i="11"/>
  <c r="D1335" i="11" s="1"/>
  <c r="E1334" i="11"/>
  <c r="C1334" i="11"/>
  <c r="D1334" i="11" s="1"/>
  <c r="C1333" i="11"/>
  <c r="D1333" i="11" s="1"/>
  <c r="C1332" i="11"/>
  <c r="D1332" i="11" s="1"/>
  <c r="E1333" i="11" s="1"/>
  <c r="C1331" i="11"/>
  <c r="C1330" i="11"/>
  <c r="D1330" i="11" s="1"/>
  <c r="E1331" i="11" s="1"/>
  <c r="E1329" i="11"/>
  <c r="C1329" i="11"/>
  <c r="D1329" i="11" s="1"/>
  <c r="E1330" i="11" s="1"/>
  <c r="E1328" i="11"/>
  <c r="C1328" i="11"/>
  <c r="D1328" i="11" s="1"/>
  <c r="E1327" i="11"/>
  <c r="C1327" i="11"/>
  <c r="D1327" i="11" s="1"/>
  <c r="E1326" i="11"/>
  <c r="C1326" i="11"/>
  <c r="D1326" i="11" s="1"/>
  <c r="C1325" i="11"/>
  <c r="D1325" i="11" s="1"/>
  <c r="C1324" i="11"/>
  <c r="D1324" i="11" s="1"/>
  <c r="E1325" i="11" s="1"/>
  <c r="C1323" i="11"/>
  <c r="C1322" i="11"/>
  <c r="D1322" i="11" s="1"/>
  <c r="E1323" i="11" s="1"/>
  <c r="E1321" i="11"/>
  <c r="C1321" i="11"/>
  <c r="D1321" i="11" s="1"/>
  <c r="E1322" i="11" s="1"/>
  <c r="E1320" i="11"/>
  <c r="C1320" i="11"/>
  <c r="D1320" i="11" s="1"/>
  <c r="E1319" i="11"/>
  <c r="C1319" i="11"/>
  <c r="D1319" i="11" s="1"/>
  <c r="E1318" i="11"/>
  <c r="C1318" i="11"/>
  <c r="D1318" i="11" s="1"/>
  <c r="C1317" i="11"/>
  <c r="D1317" i="11" s="1"/>
  <c r="C1316" i="11"/>
  <c r="C1315" i="11"/>
  <c r="C1314" i="11"/>
  <c r="D1314" i="11" s="1"/>
  <c r="E1315" i="11" s="1"/>
  <c r="H1315" i="11" s="1"/>
  <c r="F1316" i="11" s="1"/>
  <c r="E1313" i="11"/>
  <c r="C1313" i="11"/>
  <c r="D1313" i="11" s="1"/>
  <c r="E1314" i="11" s="1"/>
  <c r="E1312" i="11"/>
  <c r="C1312" i="11"/>
  <c r="D1312" i="11" s="1"/>
  <c r="C1311" i="11"/>
  <c r="D1311" i="11" s="1"/>
  <c r="E1310" i="11"/>
  <c r="C1310" i="11"/>
  <c r="D1310" i="11" s="1"/>
  <c r="E1311" i="11" s="1"/>
  <c r="C1309" i="11"/>
  <c r="D1309" i="11" s="1"/>
  <c r="C1308" i="11"/>
  <c r="C1307" i="11"/>
  <c r="C1306" i="11"/>
  <c r="C1305" i="11"/>
  <c r="C1304" i="11"/>
  <c r="C1303" i="11"/>
  <c r="C1302" i="11"/>
  <c r="C1301" i="11"/>
  <c r="C1300" i="11"/>
  <c r="C1299" i="11"/>
  <c r="C1298" i="11"/>
  <c r="C1297" i="11"/>
  <c r="C1296" i="11"/>
  <c r="C1295" i="11"/>
  <c r="C1294" i="11"/>
  <c r="C1293" i="11"/>
  <c r="C1292" i="11"/>
  <c r="C1291" i="11"/>
  <c r="C1290" i="11"/>
  <c r="C1289" i="11"/>
  <c r="C1288" i="11"/>
  <c r="C1287" i="11"/>
  <c r="C1286" i="11"/>
  <c r="C1285" i="11"/>
  <c r="C1284" i="11"/>
  <c r="C1283" i="11"/>
  <c r="C1282" i="11"/>
  <c r="C1281" i="11"/>
  <c r="C1280" i="11"/>
  <c r="C1279" i="11"/>
  <c r="C1278" i="11"/>
  <c r="C1277" i="11"/>
  <c r="C1276" i="11"/>
  <c r="C1275" i="11"/>
  <c r="C1274" i="11"/>
  <c r="C1273" i="11"/>
  <c r="C1272" i="11"/>
  <c r="C1271" i="11"/>
  <c r="C1270" i="11"/>
  <c r="C1269" i="11"/>
  <c r="C1268" i="11"/>
  <c r="C1267" i="11"/>
  <c r="C1266" i="11"/>
  <c r="C1265" i="11"/>
  <c r="C1264" i="11"/>
  <c r="C1263" i="11"/>
  <c r="C1262" i="11"/>
  <c r="C1261" i="11"/>
  <c r="C1260" i="11"/>
  <c r="C1259" i="11"/>
  <c r="C1258" i="11"/>
  <c r="C1257" i="11"/>
  <c r="C1256" i="11"/>
  <c r="C1255" i="11"/>
  <c r="C1254" i="11"/>
  <c r="C1253" i="11"/>
  <c r="C1252" i="11"/>
  <c r="C1251" i="11"/>
  <c r="C1250" i="11"/>
  <c r="C1249" i="11"/>
  <c r="C1248" i="11"/>
  <c r="C1247" i="11"/>
  <c r="C1246" i="11"/>
  <c r="C1245" i="11"/>
  <c r="C1244" i="11"/>
  <c r="C1243" i="11"/>
  <c r="C1242" i="11"/>
  <c r="C1241" i="11"/>
  <c r="C1240" i="11"/>
  <c r="C1239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9" i="11"/>
  <c r="C1218" i="11"/>
  <c r="C1217" i="11"/>
  <c r="C1216" i="11"/>
  <c r="C1215" i="11"/>
  <c r="C1214" i="11"/>
  <c r="C1213" i="11"/>
  <c r="C1212" i="11"/>
  <c r="C1211" i="11"/>
  <c r="C1210" i="11"/>
  <c r="C1209" i="11"/>
  <c r="C1208" i="11"/>
  <c r="C1207" i="11"/>
  <c r="C1206" i="11"/>
  <c r="C1205" i="11"/>
  <c r="C1204" i="11"/>
  <c r="C1203" i="11"/>
  <c r="C1202" i="11"/>
  <c r="C1201" i="11"/>
  <c r="C1200" i="11"/>
  <c r="C1199" i="11"/>
  <c r="C1198" i="11"/>
  <c r="C1197" i="11"/>
  <c r="C1196" i="11"/>
  <c r="C1195" i="11"/>
  <c r="C1194" i="11"/>
  <c r="C1193" i="11"/>
  <c r="C1192" i="11"/>
  <c r="C1191" i="11"/>
  <c r="C1190" i="11"/>
  <c r="C1189" i="11"/>
  <c r="C1188" i="11"/>
  <c r="C1187" i="11"/>
  <c r="C1186" i="11"/>
  <c r="C1185" i="11"/>
  <c r="C1184" i="11"/>
  <c r="C1183" i="11"/>
  <c r="E1182" i="11"/>
  <c r="C1182" i="11"/>
  <c r="D1182" i="11" s="1"/>
  <c r="E1183" i="11" s="1"/>
  <c r="E1181" i="11"/>
  <c r="C1181" i="11"/>
  <c r="D1181" i="11" s="1"/>
  <c r="C1180" i="11"/>
  <c r="D1180" i="11" s="1"/>
  <c r="C1179" i="11"/>
  <c r="D1179" i="11" s="1"/>
  <c r="E1180" i="11" s="1"/>
  <c r="E1178" i="11"/>
  <c r="C1178" i="11"/>
  <c r="D1178" i="11" s="1"/>
  <c r="E1179" i="11" s="1"/>
  <c r="E1177" i="11"/>
  <c r="C1177" i="11"/>
  <c r="D1177" i="11" s="1"/>
  <c r="C1176" i="11"/>
  <c r="D1176" i="11" s="1"/>
  <c r="C1175" i="11"/>
  <c r="D1175" i="11" s="1"/>
  <c r="E1176" i="11" s="1"/>
  <c r="E1174" i="11"/>
  <c r="C1174" i="11"/>
  <c r="D1174" i="11" s="1"/>
  <c r="E1175" i="11" s="1"/>
  <c r="E1173" i="11"/>
  <c r="C1173" i="11"/>
  <c r="D1173" i="11" s="1"/>
  <c r="C1172" i="11"/>
  <c r="D1172" i="11" s="1"/>
  <c r="E1171" i="11"/>
  <c r="D1171" i="11"/>
  <c r="E1172" i="11" s="1"/>
  <c r="C1171" i="11"/>
  <c r="E1170" i="11"/>
  <c r="D1170" i="11"/>
  <c r="C1170" i="11"/>
  <c r="E1169" i="11"/>
  <c r="D1169" i="11"/>
  <c r="C1169" i="11"/>
  <c r="E1168" i="11"/>
  <c r="D1168" i="11"/>
  <c r="C1168" i="11"/>
  <c r="E1167" i="11"/>
  <c r="D1167" i="11"/>
  <c r="C1167" i="11"/>
  <c r="E1166" i="11"/>
  <c r="D1166" i="11"/>
  <c r="C1166" i="11"/>
  <c r="E1165" i="11"/>
  <c r="D1165" i="11"/>
  <c r="C1165" i="11"/>
  <c r="E1164" i="11"/>
  <c r="D1164" i="11"/>
  <c r="C1164" i="11"/>
  <c r="E1163" i="11"/>
  <c r="D1163" i="11"/>
  <c r="C1163" i="11"/>
  <c r="E1162" i="11"/>
  <c r="D1162" i="11"/>
  <c r="C1162" i="11"/>
  <c r="E1161" i="11"/>
  <c r="D1161" i="11"/>
  <c r="C1161" i="11"/>
  <c r="E1160" i="11"/>
  <c r="D1160" i="11"/>
  <c r="C1160" i="11"/>
  <c r="H1161" i="11" s="1"/>
  <c r="F1162" i="11" s="1"/>
  <c r="H1162" i="11" s="1"/>
  <c r="E1159" i="11"/>
  <c r="D1159" i="11"/>
  <c r="C1159" i="11"/>
  <c r="E1158" i="11"/>
  <c r="D1158" i="11"/>
  <c r="C1158" i="11"/>
  <c r="E1157" i="11"/>
  <c r="D1157" i="11"/>
  <c r="C1157" i="11"/>
  <c r="E1156" i="11"/>
  <c r="D1156" i="11"/>
  <c r="C1156" i="11"/>
  <c r="E1155" i="11"/>
  <c r="D1155" i="11"/>
  <c r="C1155" i="11"/>
  <c r="E1154" i="11"/>
  <c r="D1154" i="11"/>
  <c r="C1154" i="11"/>
  <c r="E1153" i="11"/>
  <c r="D1153" i="11"/>
  <c r="C1153" i="11"/>
  <c r="E1152" i="11"/>
  <c r="D1152" i="11"/>
  <c r="C1152" i="11"/>
  <c r="E1151" i="11"/>
  <c r="D1151" i="11"/>
  <c r="C1151" i="11"/>
  <c r="E1150" i="11"/>
  <c r="D1150" i="11"/>
  <c r="C1150" i="11"/>
  <c r="E1149" i="11"/>
  <c r="D1149" i="11"/>
  <c r="C1149" i="11"/>
  <c r="E1148" i="11"/>
  <c r="D1148" i="11"/>
  <c r="C1148" i="11"/>
  <c r="E1147" i="11"/>
  <c r="D1147" i="11"/>
  <c r="C1147" i="11"/>
  <c r="E1146" i="11"/>
  <c r="D1146" i="11"/>
  <c r="C1146" i="11"/>
  <c r="D1145" i="11"/>
  <c r="C1145" i="11"/>
  <c r="C1144" i="11"/>
  <c r="C1143" i="11"/>
  <c r="C1142" i="11"/>
  <c r="C1141" i="11"/>
  <c r="C1140" i="11"/>
  <c r="C1139" i="11"/>
  <c r="C1138" i="11"/>
  <c r="C1137" i="11"/>
  <c r="C1136" i="11"/>
  <c r="C1135" i="11"/>
  <c r="C1134" i="11"/>
  <c r="C1133" i="11"/>
  <c r="C1132" i="11"/>
  <c r="C1131" i="11"/>
  <c r="C1130" i="11"/>
  <c r="C1129" i="11"/>
  <c r="C1128" i="11"/>
  <c r="C1127" i="11"/>
  <c r="C1126" i="11"/>
  <c r="C1125" i="11"/>
  <c r="C1124" i="11"/>
  <c r="C1123" i="11"/>
  <c r="C1122" i="11"/>
  <c r="C1121" i="11"/>
  <c r="C1120" i="11"/>
  <c r="C1119" i="11"/>
  <c r="C1118" i="11"/>
  <c r="C1117" i="11"/>
  <c r="C1116" i="11"/>
  <c r="C1115" i="11"/>
  <c r="C1114" i="11"/>
  <c r="C1113" i="11"/>
  <c r="C1112" i="11"/>
  <c r="C1111" i="11"/>
  <c r="C1110" i="11"/>
  <c r="C1109" i="11"/>
  <c r="C1108" i="11"/>
  <c r="C1107" i="11"/>
  <c r="C1106" i="11"/>
  <c r="C1105" i="11"/>
  <c r="C1104" i="11"/>
  <c r="C1103" i="11"/>
  <c r="C1102" i="11"/>
  <c r="C1101" i="11"/>
  <c r="C1100" i="11"/>
  <c r="C1099" i="11"/>
  <c r="C1098" i="11"/>
  <c r="C1097" i="11"/>
  <c r="C1096" i="11"/>
  <c r="C1095" i="11"/>
  <c r="C1094" i="11"/>
  <c r="C1093" i="11"/>
  <c r="C1092" i="11"/>
  <c r="C1091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5" i="11"/>
  <c r="C1074" i="11"/>
  <c r="C1073" i="11"/>
  <c r="C1072" i="11"/>
  <c r="C1071" i="11"/>
  <c r="C1070" i="11"/>
  <c r="C1069" i="11"/>
  <c r="C1068" i="11"/>
  <c r="C1067" i="11"/>
  <c r="C1066" i="11"/>
  <c r="C1065" i="11"/>
  <c r="C1064" i="11"/>
  <c r="C1063" i="11"/>
  <c r="C1062" i="11"/>
  <c r="C1061" i="11"/>
  <c r="C1060" i="11"/>
  <c r="C1059" i="11"/>
  <c r="C1058" i="11"/>
  <c r="C1057" i="11"/>
  <c r="D1057" i="11" s="1"/>
  <c r="E1058" i="11" s="1"/>
  <c r="E1056" i="11"/>
  <c r="C1056" i="11"/>
  <c r="D1056" i="11" s="1"/>
  <c r="E1057" i="11" s="1"/>
  <c r="D1055" i="11"/>
  <c r="C1055" i="11"/>
  <c r="D1054" i="11"/>
  <c r="E1055" i="11" s="1"/>
  <c r="C1054" i="11"/>
  <c r="D1053" i="11"/>
  <c r="E1054" i="11" s="1"/>
  <c r="C1053" i="11"/>
  <c r="D1052" i="11"/>
  <c r="E1053" i="11" s="1"/>
  <c r="C1052" i="11"/>
  <c r="H1051" i="11"/>
  <c r="F1052" i="11" s="1"/>
  <c r="D1051" i="11"/>
  <c r="E1052" i="11" s="1"/>
  <c r="H1052" i="11" s="1"/>
  <c r="C1051" i="11"/>
  <c r="D1050" i="11"/>
  <c r="E1051" i="11" s="1"/>
  <c r="C1050" i="11"/>
  <c r="D1049" i="11"/>
  <c r="E1050" i="11" s="1"/>
  <c r="H1050" i="11" s="1"/>
  <c r="F1051" i="11" s="1"/>
  <c r="C1049" i="11"/>
  <c r="D1048" i="11"/>
  <c r="E1049" i="11" s="1"/>
  <c r="C1048" i="11"/>
  <c r="D1047" i="11"/>
  <c r="E1048" i="11" s="1"/>
  <c r="C1047" i="11"/>
  <c r="D1046" i="11"/>
  <c r="E1047" i="11" s="1"/>
  <c r="C1046" i="11"/>
  <c r="D1045" i="11"/>
  <c r="E1046" i="11" s="1"/>
  <c r="C1045" i="11"/>
  <c r="D1044" i="11"/>
  <c r="E1045" i="11" s="1"/>
  <c r="C1044" i="11"/>
  <c r="D1043" i="11"/>
  <c r="E1044" i="11" s="1"/>
  <c r="C1043" i="11"/>
  <c r="D1042" i="11"/>
  <c r="E1043" i="11" s="1"/>
  <c r="C1042" i="11"/>
  <c r="D1041" i="11"/>
  <c r="E1042" i="11" s="1"/>
  <c r="C1041" i="11"/>
  <c r="C1040" i="11"/>
  <c r="C1039" i="11"/>
  <c r="D1039" i="11" s="1"/>
  <c r="E1040" i="11" s="1"/>
  <c r="C1038" i="11"/>
  <c r="D1037" i="11"/>
  <c r="E1038" i="11" s="1"/>
  <c r="C1037" i="11"/>
  <c r="D1036" i="11"/>
  <c r="E1037" i="11" s="1"/>
  <c r="C1036" i="11"/>
  <c r="D1035" i="11"/>
  <c r="E1036" i="11" s="1"/>
  <c r="C1035" i="11"/>
  <c r="C1034" i="11"/>
  <c r="D1033" i="11"/>
  <c r="E1034" i="11" s="1"/>
  <c r="C1033" i="11"/>
  <c r="C1032" i="11"/>
  <c r="D1031" i="11"/>
  <c r="E1032" i="11" s="1"/>
  <c r="C1031" i="11"/>
  <c r="C1030" i="11"/>
  <c r="D1029" i="11"/>
  <c r="E1030" i="11" s="1"/>
  <c r="C1029" i="11"/>
  <c r="D1028" i="11"/>
  <c r="E1029" i="11" s="1"/>
  <c r="C1028" i="11"/>
  <c r="C1027" i="11"/>
  <c r="D1027" i="11" s="1"/>
  <c r="E1028" i="11" s="1"/>
  <c r="C1026" i="11"/>
  <c r="D1026" i="11" s="1"/>
  <c r="E1027" i="11" s="1"/>
  <c r="C1025" i="11"/>
  <c r="D1025" i="11" s="1"/>
  <c r="E1026" i="11" s="1"/>
  <c r="D1024" i="11"/>
  <c r="E1025" i="11" s="1"/>
  <c r="C1024" i="11"/>
  <c r="C1023" i="11"/>
  <c r="D1023" i="11" s="1"/>
  <c r="E1024" i="11" s="1"/>
  <c r="C1022" i="11"/>
  <c r="D1022" i="11" s="1"/>
  <c r="E1023" i="11" s="1"/>
  <c r="C1021" i="11"/>
  <c r="D1021" i="11" s="1"/>
  <c r="E1022" i="11" s="1"/>
  <c r="D1020" i="11"/>
  <c r="E1021" i="11" s="1"/>
  <c r="C1020" i="11"/>
  <c r="C1019" i="11"/>
  <c r="C1018" i="11"/>
  <c r="D1018" i="11" s="1"/>
  <c r="E1019" i="11" s="1"/>
  <c r="C1017" i="11"/>
  <c r="D1017" i="11" s="1"/>
  <c r="E1018" i="11" s="1"/>
  <c r="D1016" i="11"/>
  <c r="E1017" i="11" s="1"/>
  <c r="C1016" i="11"/>
  <c r="C1015" i="11"/>
  <c r="D1015" i="11" s="1"/>
  <c r="E1016" i="11" s="1"/>
  <c r="C1014" i="11"/>
  <c r="D1014" i="11" s="1"/>
  <c r="E1015" i="11" s="1"/>
  <c r="C1013" i="11"/>
  <c r="D1013" i="11" s="1"/>
  <c r="E1014" i="11" s="1"/>
  <c r="D1012" i="11"/>
  <c r="E1013" i="11" s="1"/>
  <c r="C1012" i="11"/>
  <c r="C1011" i="11"/>
  <c r="D1011" i="11" s="1"/>
  <c r="E1012" i="11" s="1"/>
  <c r="C1010" i="11"/>
  <c r="C1009" i="11"/>
  <c r="D1009" i="11" s="1"/>
  <c r="E1010" i="11" s="1"/>
  <c r="H1008" i="11"/>
  <c r="F1009" i="11" s="1"/>
  <c r="D1008" i="11"/>
  <c r="E1009" i="11" s="1"/>
  <c r="C1008" i="11"/>
  <c r="H1007" i="11"/>
  <c r="F1008" i="11" s="1"/>
  <c r="C1007" i="11"/>
  <c r="D1007" i="11" s="1"/>
  <c r="E1008" i="11" s="1"/>
  <c r="H1006" i="11"/>
  <c r="F1007" i="11" s="1"/>
  <c r="C1006" i="11"/>
  <c r="D1006" i="11" s="1"/>
  <c r="E1007" i="11" s="1"/>
  <c r="C1005" i="11"/>
  <c r="D1005" i="11" s="1"/>
  <c r="E1006" i="11" s="1"/>
  <c r="D1004" i="11"/>
  <c r="E1005" i="11" s="1"/>
  <c r="C1004" i="11"/>
  <c r="C1003" i="11"/>
  <c r="D1003" i="11" s="1"/>
  <c r="E1004" i="11" s="1"/>
  <c r="C1002" i="11"/>
  <c r="D1002" i="11" s="1"/>
  <c r="E1003" i="11" s="1"/>
  <c r="C1001" i="11"/>
  <c r="D1001" i="11" s="1"/>
  <c r="E1002" i="11" s="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D772" i="11"/>
  <c r="E773" i="11" s="1"/>
  <c r="C772" i="11"/>
  <c r="E771" i="11"/>
  <c r="D771" i="11"/>
  <c r="E772" i="11" s="1"/>
  <c r="C771" i="11"/>
  <c r="E770" i="11"/>
  <c r="D770" i="11"/>
  <c r="C770" i="11"/>
  <c r="E769" i="11"/>
  <c r="D769" i="11"/>
  <c r="C769" i="11"/>
  <c r="E768" i="11"/>
  <c r="D768" i="11"/>
  <c r="C768" i="11"/>
  <c r="E767" i="11"/>
  <c r="D767" i="11"/>
  <c r="C767" i="11"/>
  <c r="E766" i="11"/>
  <c r="D766" i="11"/>
  <c r="C766" i="11"/>
  <c r="E765" i="11"/>
  <c r="H765" i="11" s="1"/>
  <c r="F766" i="11" s="1"/>
  <c r="D765" i="11"/>
  <c r="C765" i="11"/>
  <c r="E764" i="11"/>
  <c r="H764" i="11" s="1"/>
  <c r="F765" i="11" s="1"/>
  <c r="D764" i="11"/>
  <c r="C764" i="11"/>
  <c r="E763" i="11"/>
  <c r="D763" i="11"/>
  <c r="C763" i="11"/>
  <c r="E762" i="11"/>
  <c r="D762" i="11"/>
  <c r="C762" i="11"/>
  <c r="E761" i="11"/>
  <c r="D761" i="11"/>
  <c r="C761" i="11"/>
  <c r="E760" i="11"/>
  <c r="D760" i="11"/>
  <c r="C760" i="11"/>
  <c r="E759" i="11"/>
  <c r="D759" i="11"/>
  <c r="C759" i="11"/>
  <c r="E758" i="11"/>
  <c r="D758" i="11"/>
  <c r="C758" i="11"/>
  <c r="E757" i="11"/>
  <c r="D757" i="11"/>
  <c r="C757" i="11"/>
  <c r="E756" i="11"/>
  <c r="D756" i="11"/>
  <c r="C756" i="11"/>
  <c r="E755" i="11"/>
  <c r="D755" i="11"/>
  <c r="C755" i="11"/>
  <c r="E754" i="11"/>
  <c r="D754" i="11"/>
  <c r="C754" i="11"/>
  <c r="E753" i="11"/>
  <c r="D753" i="11"/>
  <c r="C753" i="11"/>
  <c r="E752" i="11"/>
  <c r="D752" i="11"/>
  <c r="C752" i="11"/>
  <c r="E751" i="11"/>
  <c r="D751" i="11"/>
  <c r="C751" i="11"/>
  <c r="E750" i="11"/>
  <c r="D750" i="11"/>
  <c r="C750" i="11"/>
  <c r="E749" i="11"/>
  <c r="D749" i="11"/>
  <c r="C749" i="11"/>
  <c r="E748" i="11"/>
  <c r="D748" i="11"/>
  <c r="C748" i="11"/>
  <c r="E747" i="11"/>
  <c r="D747" i="11"/>
  <c r="C747" i="11"/>
  <c r="E746" i="11"/>
  <c r="D746" i="11"/>
  <c r="C746" i="11"/>
  <c r="E745" i="11"/>
  <c r="D745" i="11"/>
  <c r="C745" i="11"/>
  <c r="E744" i="11"/>
  <c r="D744" i="11"/>
  <c r="C744" i="11"/>
  <c r="E743" i="11"/>
  <c r="D743" i="11"/>
  <c r="C743" i="11"/>
  <c r="E742" i="11"/>
  <c r="D742" i="11"/>
  <c r="C742" i="11"/>
  <c r="E741" i="11"/>
  <c r="D741" i="11"/>
  <c r="C741" i="11"/>
  <c r="E740" i="11"/>
  <c r="D740" i="11"/>
  <c r="C740" i="11"/>
  <c r="E739" i="11"/>
  <c r="D739" i="11"/>
  <c r="C739" i="11"/>
  <c r="E738" i="11"/>
  <c r="D738" i="11"/>
  <c r="C738" i="11"/>
  <c r="E737" i="11"/>
  <c r="D737" i="11"/>
  <c r="C737" i="11"/>
  <c r="E736" i="11"/>
  <c r="D736" i="11"/>
  <c r="C736" i="11"/>
  <c r="E735" i="11"/>
  <c r="D735" i="11"/>
  <c r="C735" i="11"/>
  <c r="E734" i="11"/>
  <c r="D734" i="11"/>
  <c r="C734" i="11"/>
  <c r="E733" i="11"/>
  <c r="D733" i="11"/>
  <c r="C733" i="11"/>
  <c r="E732" i="11"/>
  <c r="D732" i="11"/>
  <c r="C732" i="11"/>
  <c r="E731" i="11"/>
  <c r="D731" i="11"/>
  <c r="C731" i="11"/>
  <c r="E730" i="11"/>
  <c r="D730" i="11"/>
  <c r="C730" i="11"/>
  <c r="E729" i="11"/>
  <c r="D729" i="11"/>
  <c r="C729" i="11"/>
  <c r="E728" i="11"/>
  <c r="D728" i="11"/>
  <c r="C728" i="11"/>
  <c r="E727" i="11"/>
  <c r="D727" i="11"/>
  <c r="C727" i="11"/>
  <c r="E726" i="11"/>
  <c r="D726" i="11"/>
  <c r="C726" i="11"/>
  <c r="E725" i="11"/>
  <c r="D725" i="11"/>
  <c r="C725" i="11"/>
  <c r="E724" i="11"/>
  <c r="D724" i="11"/>
  <c r="C724" i="11"/>
  <c r="E723" i="11"/>
  <c r="D723" i="11"/>
  <c r="C723" i="11"/>
  <c r="E722" i="11"/>
  <c r="D722" i="11"/>
  <c r="C722" i="11"/>
  <c r="E721" i="11"/>
  <c r="D721" i="11"/>
  <c r="C721" i="11"/>
  <c r="E720" i="11"/>
  <c r="D720" i="11"/>
  <c r="C720" i="11"/>
  <c r="E719" i="11"/>
  <c r="D719" i="11"/>
  <c r="C719" i="11"/>
  <c r="E718" i="11"/>
  <c r="D718" i="11"/>
  <c r="C718" i="11"/>
  <c r="E717" i="11"/>
  <c r="D717" i="11"/>
  <c r="C717" i="11"/>
  <c r="E716" i="11"/>
  <c r="D716" i="11"/>
  <c r="C716" i="11"/>
  <c r="E715" i="11"/>
  <c r="D715" i="11"/>
  <c r="C715" i="11"/>
  <c r="E714" i="11"/>
  <c r="D714" i="11"/>
  <c r="C714" i="11"/>
  <c r="E713" i="11"/>
  <c r="D713" i="11"/>
  <c r="C713" i="11"/>
  <c r="E712" i="11"/>
  <c r="D712" i="11"/>
  <c r="C712" i="11"/>
  <c r="E711" i="11"/>
  <c r="D711" i="11"/>
  <c r="C711" i="11"/>
  <c r="E710" i="11"/>
  <c r="D710" i="11"/>
  <c r="C710" i="11"/>
  <c r="E709" i="11"/>
  <c r="D709" i="11"/>
  <c r="C709" i="11"/>
  <c r="E708" i="11"/>
  <c r="D708" i="11"/>
  <c r="C708" i="11"/>
  <c r="E707" i="11"/>
  <c r="D707" i="11"/>
  <c r="C707" i="11"/>
  <c r="E706" i="11"/>
  <c r="D706" i="11"/>
  <c r="C706" i="11"/>
  <c r="E705" i="11"/>
  <c r="D705" i="11"/>
  <c r="C705" i="11"/>
  <c r="E704" i="11"/>
  <c r="D704" i="11"/>
  <c r="C704" i="11"/>
  <c r="E703" i="11"/>
  <c r="D703" i="11"/>
  <c r="C703" i="11"/>
  <c r="E702" i="11"/>
  <c r="D702" i="11"/>
  <c r="C702" i="11"/>
  <c r="E701" i="11"/>
  <c r="D701" i="11"/>
  <c r="C701" i="11"/>
  <c r="E700" i="11"/>
  <c r="D700" i="11"/>
  <c r="C700" i="11"/>
  <c r="E699" i="11"/>
  <c r="D699" i="11"/>
  <c r="C699" i="11"/>
  <c r="E698" i="11"/>
  <c r="D698" i="11"/>
  <c r="C698" i="11"/>
  <c r="E697" i="11"/>
  <c r="D697" i="11"/>
  <c r="C697" i="11"/>
  <c r="E696" i="11"/>
  <c r="D696" i="11"/>
  <c r="C696" i="11"/>
  <c r="E695" i="11"/>
  <c r="D695" i="11"/>
  <c r="C695" i="11"/>
  <c r="E694" i="11"/>
  <c r="D694" i="11"/>
  <c r="C694" i="11"/>
  <c r="E693" i="11"/>
  <c r="D693" i="11"/>
  <c r="C693" i="11"/>
  <c r="E692" i="11"/>
  <c r="D692" i="11"/>
  <c r="C692" i="11"/>
  <c r="E691" i="11"/>
  <c r="D691" i="11"/>
  <c r="C691" i="11"/>
  <c r="E690" i="11"/>
  <c r="D690" i="11"/>
  <c r="C690" i="11"/>
  <c r="E689" i="11"/>
  <c r="D689" i="11"/>
  <c r="C689" i="11"/>
  <c r="E688" i="11"/>
  <c r="D688" i="11"/>
  <c r="C688" i="11"/>
  <c r="E687" i="11"/>
  <c r="D687" i="11"/>
  <c r="C687" i="11"/>
  <c r="E686" i="11"/>
  <c r="D686" i="11"/>
  <c r="C686" i="11"/>
  <c r="E685" i="11"/>
  <c r="D685" i="11"/>
  <c r="C685" i="11"/>
  <c r="E684" i="11"/>
  <c r="D684" i="11"/>
  <c r="C684" i="11"/>
  <c r="E683" i="11"/>
  <c r="D683" i="11"/>
  <c r="C683" i="11"/>
  <c r="E682" i="11"/>
  <c r="D682" i="11"/>
  <c r="C682" i="11"/>
  <c r="E681" i="11"/>
  <c r="D681" i="11"/>
  <c r="C681" i="11"/>
  <c r="E680" i="11"/>
  <c r="D680" i="11"/>
  <c r="C680" i="11"/>
  <c r="E679" i="11"/>
  <c r="D679" i="11"/>
  <c r="C679" i="11"/>
  <c r="E678" i="11"/>
  <c r="D678" i="11"/>
  <c r="C678" i="11"/>
  <c r="E677" i="11"/>
  <c r="D677" i="11"/>
  <c r="C677" i="11"/>
  <c r="E676" i="11"/>
  <c r="D676" i="11"/>
  <c r="C676" i="11"/>
  <c r="E675" i="11"/>
  <c r="D675" i="11"/>
  <c r="C675" i="11"/>
  <c r="E674" i="11"/>
  <c r="D674" i="11"/>
  <c r="C674" i="11"/>
  <c r="E673" i="11"/>
  <c r="D673" i="11"/>
  <c r="C673" i="11"/>
  <c r="E672" i="11"/>
  <c r="D672" i="11"/>
  <c r="C672" i="11"/>
  <c r="E671" i="11"/>
  <c r="D671" i="11"/>
  <c r="C671" i="11"/>
  <c r="E670" i="11"/>
  <c r="D670" i="11"/>
  <c r="C670" i="11"/>
  <c r="E669" i="11"/>
  <c r="D669" i="11"/>
  <c r="C669" i="11"/>
  <c r="E668" i="11"/>
  <c r="D668" i="11"/>
  <c r="C668" i="11"/>
  <c r="E667" i="11"/>
  <c r="D667" i="11"/>
  <c r="C667" i="11"/>
  <c r="E666" i="11"/>
  <c r="D666" i="11"/>
  <c r="C666" i="11"/>
  <c r="E665" i="11"/>
  <c r="D665" i="11"/>
  <c r="C665" i="11"/>
  <c r="E664" i="11"/>
  <c r="D664" i="11"/>
  <c r="C664" i="11"/>
  <c r="E663" i="11"/>
  <c r="D663" i="11"/>
  <c r="C663" i="11"/>
  <c r="E662" i="11"/>
  <c r="D662" i="11"/>
  <c r="C662" i="11"/>
  <c r="E661" i="11"/>
  <c r="D661" i="11"/>
  <c r="C661" i="11"/>
  <c r="E660" i="11"/>
  <c r="D660" i="11"/>
  <c r="C660" i="11"/>
  <c r="E659" i="11"/>
  <c r="D659" i="11"/>
  <c r="C659" i="11"/>
  <c r="E658" i="11"/>
  <c r="D658" i="11"/>
  <c r="C658" i="11"/>
  <c r="E657" i="11"/>
  <c r="D657" i="11"/>
  <c r="C657" i="11"/>
  <c r="E656" i="11"/>
  <c r="D656" i="11"/>
  <c r="C656" i="11"/>
  <c r="E655" i="11"/>
  <c r="D655" i="11"/>
  <c r="C655" i="11"/>
  <c r="E654" i="11"/>
  <c r="D654" i="11"/>
  <c r="C654" i="11"/>
  <c r="E653" i="11"/>
  <c r="D653" i="11"/>
  <c r="C653" i="11"/>
  <c r="E652" i="11"/>
  <c r="D652" i="11"/>
  <c r="C652" i="11"/>
  <c r="E651" i="11"/>
  <c r="D651" i="11"/>
  <c r="C651" i="11"/>
  <c r="E650" i="11"/>
  <c r="D650" i="11"/>
  <c r="C650" i="11"/>
  <c r="E649" i="11"/>
  <c r="D649" i="11"/>
  <c r="C649" i="11"/>
  <c r="E648" i="11"/>
  <c r="D648" i="11"/>
  <c r="C648" i="11"/>
  <c r="E647" i="11"/>
  <c r="D647" i="11"/>
  <c r="C647" i="11"/>
  <c r="E646" i="11"/>
  <c r="D646" i="11"/>
  <c r="C646" i="11"/>
  <c r="E645" i="11"/>
  <c r="D645" i="11"/>
  <c r="C645" i="11"/>
  <c r="E644" i="11"/>
  <c r="D644" i="11"/>
  <c r="C644" i="11"/>
  <c r="E643" i="11"/>
  <c r="D643" i="11"/>
  <c r="C643" i="11"/>
  <c r="E642" i="11"/>
  <c r="D642" i="11"/>
  <c r="C642" i="11"/>
  <c r="E641" i="11"/>
  <c r="D641" i="11"/>
  <c r="C641" i="11"/>
  <c r="E640" i="11"/>
  <c r="D640" i="11"/>
  <c r="C640" i="11"/>
  <c r="E639" i="11"/>
  <c r="D639" i="11"/>
  <c r="C639" i="11"/>
  <c r="E638" i="11"/>
  <c r="D638" i="11"/>
  <c r="C638" i="11"/>
  <c r="E637" i="11"/>
  <c r="D637" i="11"/>
  <c r="C637" i="11"/>
  <c r="D636" i="11"/>
  <c r="C636" i="11"/>
  <c r="E635" i="11"/>
  <c r="D635" i="11"/>
  <c r="E636" i="11" s="1"/>
  <c r="C635" i="11"/>
  <c r="E634" i="11"/>
  <c r="D634" i="11"/>
  <c r="C634" i="11"/>
  <c r="E633" i="11"/>
  <c r="D633" i="11"/>
  <c r="C633" i="11"/>
  <c r="D632" i="11"/>
  <c r="C632" i="11"/>
  <c r="H631" i="11"/>
  <c r="F632" i="11" s="1"/>
  <c r="E631" i="11"/>
  <c r="D631" i="11"/>
  <c r="E632" i="11" s="1"/>
  <c r="C631" i="11"/>
  <c r="E630" i="11"/>
  <c r="D630" i="11"/>
  <c r="C630" i="11"/>
  <c r="E629" i="11"/>
  <c r="D629" i="11"/>
  <c r="C629" i="11"/>
  <c r="D628" i="11"/>
  <c r="C628" i="11"/>
  <c r="E627" i="11"/>
  <c r="D627" i="11"/>
  <c r="E628" i="11" s="1"/>
  <c r="C627" i="11"/>
  <c r="E626" i="11"/>
  <c r="D626" i="11"/>
  <c r="C626" i="11"/>
  <c r="E625" i="11"/>
  <c r="D625" i="11"/>
  <c r="C625" i="11"/>
  <c r="D624" i="11"/>
  <c r="C624" i="11"/>
  <c r="E623" i="11"/>
  <c r="D623" i="11"/>
  <c r="E624" i="11" s="1"/>
  <c r="C623" i="11"/>
  <c r="E622" i="11"/>
  <c r="D622" i="11"/>
  <c r="C622" i="11"/>
  <c r="E621" i="11"/>
  <c r="D621" i="11"/>
  <c r="C621" i="11"/>
  <c r="D620" i="11"/>
  <c r="C620" i="11"/>
  <c r="E619" i="11"/>
  <c r="D619" i="11"/>
  <c r="E620" i="11" s="1"/>
  <c r="C619" i="11"/>
  <c r="E618" i="11"/>
  <c r="D618" i="11"/>
  <c r="C618" i="11"/>
  <c r="E617" i="11"/>
  <c r="D617" i="11"/>
  <c r="C617" i="11"/>
  <c r="D616" i="11"/>
  <c r="C616" i="11"/>
  <c r="E615" i="11"/>
  <c r="D615" i="11"/>
  <c r="E616" i="11" s="1"/>
  <c r="C615" i="11"/>
  <c r="E614" i="11"/>
  <c r="D614" i="11"/>
  <c r="C614" i="11"/>
  <c r="E613" i="11"/>
  <c r="D613" i="11"/>
  <c r="C613" i="11"/>
  <c r="D612" i="11"/>
  <c r="C612" i="11"/>
  <c r="E611" i="11"/>
  <c r="D611" i="11"/>
  <c r="E612" i="11" s="1"/>
  <c r="C611" i="11"/>
  <c r="E610" i="11"/>
  <c r="H610" i="11" s="1"/>
  <c r="F611" i="11" s="1"/>
  <c r="H611" i="11" s="1"/>
  <c r="F612" i="11" s="1"/>
  <c r="D610" i="11"/>
  <c r="C610" i="11"/>
  <c r="E609" i="11"/>
  <c r="H609" i="11" s="1"/>
  <c r="F610" i="11" s="1"/>
  <c r="D609" i="11"/>
  <c r="C609" i="11"/>
  <c r="D608" i="11"/>
  <c r="C608" i="11"/>
  <c r="E607" i="11"/>
  <c r="D607" i="11"/>
  <c r="E608" i="11" s="1"/>
  <c r="C607" i="11"/>
  <c r="E606" i="11"/>
  <c r="D606" i="11"/>
  <c r="C606" i="11"/>
  <c r="E605" i="11"/>
  <c r="D605" i="11"/>
  <c r="C605" i="11"/>
  <c r="D604" i="11"/>
  <c r="C604" i="11"/>
  <c r="E603" i="11"/>
  <c r="D603" i="11"/>
  <c r="E604" i="11" s="1"/>
  <c r="C603" i="11"/>
  <c r="E602" i="11"/>
  <c r="D602" i="11"/>
  <c r="C602" i="11"/>
  <c r="E601" i="11"/>
  <c r="D601" i="11"/>
  <c r="C601" i="11"/>
  <c r="D600" i="11"/>
  <c r="C600" i="11"/>
  <c r="E599" i="11"/>
  <c r="D599" i="11"/>
  <c r="E600" i="11" s="1"/>
  <c r="C599" i="11"/>
  <c r="E598" i="11"/>
  <c r="D598" i="11"/>
  <c r="C598" i="11"/>
  <c r="D597" i="11"/>
  <c r="C597" i="11"/>
  <c r="D596" i="11"/>
  <c r="E597" i="11" s="1"/>
  <c r="C596" i="11"/>
  <c r="D595" i="11"/>
  <c r="E596" i="11" s="1"/>
  <c r="C595" i="11"/>
  <c r="D594" i="11"/>
  <c r="E595" i="11" s="1"/>
  <c r="C594" i="11"/>
  <c r="D593" i="11"/>
  <c r="E594" i="11" s="1"/>
  <c r="C593" i="11"/>
  <c r="D592" i="11"/>
  <c r="E593" i="11" s="1"/>
  <c r="C592" i="11"/>
  <c r="D591" i="11"/>
  <c r="E592" i="11" s="1"/>
  <c r="C591" i="11"/>
  <c r="D590" i="11"/>
  <c r="E591" i="11" s="1"/>
  <c r="C590" i="11"/>
  <c r="D589" i="11"/>
  <c r="E590" i="11" s="1"/>
  <c r="C589" i="11"/>
  <c r="D588" i="11"/>
  <c r="E589" i="11" s="1"/>
  <c r="C588" i="11"/>
  <c r="D587" i="11"/>
  <c r="E588" i="11" s="1"/>
  <c r="C587" i="11"/>
  <c r="D586" i="11"/>
  <c r="E587" i="11" s="1"/>
  <c r="C586" i="11"/>
  <c r="H587" i="11" s="1"/>
  <c r="F588" i="11" s="1"/>
  <c r="D585" i="11"/>
  <c r="E586" i="11" s="1"/>
  <c r="C585" i="11"/>
  <c r="D584" i="11"/>
  <c r="E585" i="11" s="1"/>
  <c r="C584" i="11"/>
  <c r="D583" i="11"/>
  <c r="E584" i="11" s="1"/>
  <c r="C583" i="11"/>
  <c r="D582" i="11"/>
  <c r="E583" i="11" s="1"/>
  <c r="C582" i="11"/>
  <c r="D581" i="11"/>
  <c r="E582" i="11" s="1"/>
  <c r="C581" i="11"/>
  <c r="D580" i="11"/>
  <c r="E581" i="11" s="1"/>
  <c r="C580" i="11"/>
  <c r="D579" i="11"/>
  <c r="E580" i="11" s="1"/>
  <c r="C579" i="11"/>
  <c r="D578" i="11"/>
  <c r="E579" i="11" s="1"/>
  <c r="C578" i="11"/>
  <c r="D577" i="11"/>
  <c r="E578" i="11" s="1"/>
  <c r="C577" i="11"/>
  <c r="D576" i="11"/>
  <c r="E577" i="11" s="1"/>
  <c r="C576" i="11"/>
  <c r="D575" i="11"/>
  <c r="E576" i="11" s="1"/>
  <c r="C575" i="11"/>
  <c r="D574" i="11"/>
  <c r="E575" i="11" s="1"/>
  <c r="C574" i="11"/>
  <c r="D573" i="11"/>
  <c r="E574" i="11" s="1"/>
  <c r="C573" i="11"/>
  <c r="D572" i="11"/>
  <c r="E573" i="11" s="1"/>
  <c r="C572" i="11"/>
  <c r="D571" i="11"/>
  <c r="E572" i="11" s="1"/>
  <c r="C571" i="11"/>
  <c r="D570" i="11"/>
  <c r="E571" i="11" s="1"/>
  <c r="C570" i="11"/>
  <c r="D569" i="11"/>
  <c r="E570" i="11" s="1"/>
  <c r="C569" i="11"/>
  <c r="D568" i="11"/>
  <c r="E569" i="11" s="1"/>
  <c r="C568" i="11"/>
  <c r="D567" i="11"/>
  <c r="E568" i="11" s="1"/>
  <c r="C567" i="11"/>
  <c r="D566" i="11"/>
  <c r="E567" i="11" s="1"/>
  <c r="C566" i="11"/>
  <c r="D565" i="11"/>
  <c r="E566" i="11" s="1"/>
  <c r="C565" i="11"/>
  <c r="D564" i="11"/>
  <c r="E565" i="11" s="1"/>
  <c r="C564" i="11"/>
  <c r="D563" i="11"/>
  <c r="E564" i="11" s="1"/>
  <c r="C563" i="11"/>
  <c r="D562" i="11"/>
  <c r="E563" i="11" s="1"/>
  <c r="C562" i="11"/>
  <c r="D561" i="11"/>
  <c r="E562" i="11" s="1"/>
  <c r="C561" i="11"/>
  <c r="D560" i="11"/>
  <c r="E561" i="11" s="1"/>
  <c r="C560" i="11"/>
  <c r="D559" i="11"/>
  <c r="E560" i="11" s="1"/>
  <c r="C559" i="11"/>
  <c r="D558" i="11"/>
  <c r="E559" i="11" s="1"/>
  <c r="C558" i="11"/>
  <c r="D557" i="11"/>
  <c r="E558" i="11" s="1"/>
  <c r="C557" i="11"/>
  <c r="D556" i="11"/>
  <c r="E557" i="11" s="1"/>
  <c r="C556" i="11"/>
  <c r="D555" i="11"/>
  <c r="E556" i="11" s="1"/>
  <c r="C555" i="11"/>
  <c r="D554" i="11"/>
  <c r="E555" i="11" s="1"/>
  <c r="C554" i="11"/>
  <c r="D553" i="11"/>
  <c r="E554" i="11" s="1"/>
  <c r="C553" i="11"/>
  <c r="D552" i="11"/>
  <c r="E553" i="11" s="1"/>
  <c r="C552" i="11"/>
  <c r="D551" i="11"/>
  <c r="E552" i="11" s="1"/>
  <c r="C551" i="11"/>
  <c r="D550" i="11"/>
  <c r="E551" i="11" s="1"/>
  <c r="C550" i="11"/>
  <c r="D549" i="11"/>
  <c r="E550" i="11" s="1"/>
  <c r="C549" i="11"/>
  <c r="D548" i="11"/>
  <c r="E549" i="11" s="1"/>
  <c r="C548" i="11"/>
  <c r="D547" i="11"/>
  <c r="E548" i="11" s="1"/>
  <c r="C547" i="11"/>
  <c r="D546" i="11"/>
  <c r="E547" i="11" s="1"/>
  <c r="C546" i="11"/>
  <c r="D545" i="11"/>
  <c r="E546" i="11" s="1"/>
  <c r="C545" i="11"/>
  <c r="D544" i="11"/>
  <c r="E545" i="11" s="1"/>
  <c r="C544" i="11"/>
  <c r="D543" i="11"/>
  <c r="E544" i="11" s="1"/>
  <c r="C543" i="11"/>
  <c r="D542" i="11"/>
  <c r="E543" i="11" s="1"/>
  <c r="C542" i="11"/>
  <c r="D541" i="11"/>
  <c r="E542" i="11" s="1"/>
  <c r="C541" i="11"/>
  <c r="D540" i="11"/>
  <c r="E541" i="11" s="1"/>
  <c r="C540" i="11"/>
  <c r="D539" i="11"/>
  <c r="E540" i="11" s="1"/>
  <c r="C539" i="11"/>
  <c r="D538" i="11"/>
  <c r="E539" i="11" s="1"/>
  <c r="C538" i="11"/>
  <c r="D537" i="11"/>
  <c r="E538" i="11" s="1"/>
  <c r="C537" i="11"/>
  <c r="D536" i="11"/>
  <c r="E537" i="11" s="1"/>
  <c r="C536" i="11"/>
  <c r="D535" i="11"/>
  <c r="E536" i="11" s="1"/>
  <c r="C535" i="11"/>
  <c r="D534" i="11"/>
  <c r="E535" i="11" s="1"/>
  <c r="C534" i="11"/>
  <c r="D533" i="11"/>
  <c r="E534" i="11" s="1"/>
  <c r="C533" i="11"/>
  <c r="D532" i="11"/>
  <c r="E533" i="11" s="1"/>
  <c r="C532" i="11"/>
  <c r="D531" i="11"/>
  <c r="E532" i="11" s="1"/>
  <c r="C531" i="11"/>
  <c r="D530" i="11"/>
  <c r="E531" i="11" s="1"/>
  <c r="C530" i="11"/>
  <c r="D529" i="11"/>
  <c r="E530" i="11" s="1"/>
  <c r="C529" i="11"/>
  <c r="D528" i="11"/>
  <c r="E529" i="11" s="1"/>
  <c r="C528" i="11"/>
  <c r="D527" i="11"/>
  <c r="E528" i="11" s="1"/>
  <c r="C527" i="11"/>
  <c r="D526" i="11"/>
  <c r="E527" i="11" s="1"/>
  <c r="C526" i="11"/>
  <c r="D525" i="11"/>
  <c r="E526" i="11" s="1"/>
  <c r="C525" i="11"/>
  <c r="D524" i="11"/>
  <c r="E525" i="11" s="1"/>
  <c r="C524" i="11"/>
  <c r="D523" i="11"/>
  <c r="E524" i="11" s="1"/>
  <c r="C523" i="11"/>
  <c r="D522" i="11"/>
  <c r="E523" i="11" s="1"/>
  <c r="C522" i="11"/>
  <c r="D521" i="11"/>
  <c r="E522" i="11" s="1"/>
  <c r="C521" i="11"/>
  <c r="D520" i="11"/>
  <c r="E521" i="11" s="1"/>
  <c r="C520" i="11"/>
  <c r="D519" i="11"/>
  <c r="E520" i="11" s="1"/>
  <c r="C519" i="11"/>
  <c r="D518" i="11"/>
  <c r="E519" i="11" s="1"/>
  <c r="C518" i="11"/>
  <c r="D517" i="11"/>
  <c r="E518" i="11" s="1"/>
  <c r="C517" i="11"/>
  <c r="D516" i="11"/>
  <c r="E517" i="11" s="1"/>
  <c r="C516" i="11"/>
  <c r="D515" i="11"/>
  <c r="E516" i="11" s="1"/>
  <c r="C515" i="11"/>
  <c r="D514" i="11"/>
  <c r="E515" i="11" s="1"/>
  <c r="C514" i="11"/>
  <c r="D513" i="11"/>
  <c r="E514" i="11" s="1"/>
  <c r="C513" i="11"/>
  <c r="D512" i="11"/>
  <c r="E513" i="11" s="1"/>
  <c r="C512" i="11"/>
  <c r="D511" i="11"/>
  <c r="E512" i="11" s="1"/>
  <c r="C511" i="11"/>
  <c r="D510" i="11"/>
  <c r="E511" i="11" s="1"/>
  <c r="C510" i="11"/>
  <c r="D509" i="11"/>
  <c r="E510" i="11" s="1"/>
  <c r="C509" i="11"/>
  <c r="D508" i="11"/>
  <c r="E509" i="11" s="1"/>
  <c r="C508" i="11"/>
  <c r="D507" i="11"/>
  <c r="E508" i="11" s="1"/>
  <c r="C507" i="11"/>
  <c r="D506" i="11"/>
  <c r="E507" i="11" s="1"/>
  <c r="C506" i="11"/>
  <c r="D505" i="11"/>
  <c r="E506" i="11" s="1"/>
  <c r="C505" i="11"/>
  <c r="D504" i="11"/>
  <c r="E505" i="11" s="1"/>
  <c r="C504" i="11"/>
  <c r="D503" i="11"/>
  <c r="E504" i="11" s="1"/>
  <c r="C503" i="11"/>
  <c r="D502" i="11"/>
  <c r="E503" i="11" s="1"/>
  <c r="C502" i="11"/>
  <c r="D501" i="11"/>
  <c r="E502" i="11" s="1"/>
  <c r="C501" i="11"/>
  <c r="D500" i="11"/>
  <c r="E501" i="11" s="1"/>
  <c r="C500" i="11"/>
  <c r="D499" i="11"/>
  <c r="E500" i="11" s="1"/>
  <c r="C499" i="11"/>
  <c r="D498" i="11"/>
  <c r="E499" i="11" s="1"/>
  <c r="C498" i="11"/>
  <c r="D497" i="11"/>
  <c r="E498" i="11" s="1"/>
  <c r="C497" i="11"/>
  <c r="D496" i="11"/>
  <c r="E497" i="11" s="1"/>
  <c r="C496" i="11"/>
  <c r="D495" i="11"/>
  <c r="E496" i="11" s="1"/>
  <c r="C495" i="11"/>
  <c r="D494" i="11"/>
  <c r="E495" i="11" s="1"/>
  <c r="C494" i="11"/>
  <c r="D493" i="11"/>
  <c r="E494" i="11" s="1"/>
  <c r="C493" i="11"/>
  <c r="D492" i="11"/>
  <c r="E493" i="11" s="1"/>
  <c r="C492" i="11"/>
  <c r="D491" i="11"/>
  <c r="E492" i="11" s="1"/>
  <c r="C491" i="11"/>
  <c r="D490" i="11"/>
  <c r="E491" i="11" s="1"/>
  <c r="C490" i="11"/>
  <c r="D489" i="11"/>
  <c r="E490" i="11" s="1"/>
  <c r="C489" i="11"/>
  <c r="D488" i="11"/>
  <c r="E489" i="11" s="1"/>
  <c r="C488" i="11"/>
  <c r="D487" i="11"/>
  <c r="E488" i="11" s="1"/>
  <c r="C487" i="11"/>
  <c r="D486" i="11"/>
  <c r="E487" i="11" s="1"/>
  <c r="C486" i="11"/>
  <c r="D485" i="11"/>
  <c r="E486" i="11" s="1"/>
  <c r="C485" i="11"/>
  <c r="D484" i="11"/>
  <c r="E485" i="11" s="1"/>
  <c r="C484" i="11"/>
  <c r="D483" i="11"/>
  <c r="E484" i="11" s="1"/>
  <c r="C483" i="11"/>
  <c r="D482" i="11"/>
  <c r="E483" i="11" s="1"/>
  <c r="C482" i="11"/>
  <c r="D481" i="11"/>
  <c r="E482" i="11" s="1"/>
  <c r="C481" i="11"/>
  <c r="D480" i="11"/>
  <c r="E481" i="11" s="1"/>
  <c r="C480" i="11"/>
  <c r="D479" i="11"/>
  <c r="E480" i="11" s="1"/>
  <c r="C479" i="11"/>
  <c r="D478" i="11"/>
  <c r="E479" i="11" s="1"/>
  <c r="C478" i="11"/>
  <c r="D477" i="11"/>
  <c r="E478" i="11" s="1"/>
  <c r="C477" i="11"/>
  <c r="D476" i="11"/>
  <c r="E477" i="11" s="1"/>
  <c r="C476" i="11"/>
  <c r="D475" i="11"/>
  <c r="E476" i="11" s="1"/>
  <c r="C475" i="11"/>
  <c r="D474" i="11"/>
  <c r="E475" i="11" s="1"/>
  <c r="C474" i="11"/>
  <c r="D473" i="11"/>
  <c r="E474" i="11" s="1"/>
  <c r="C473" i="11"/>
  <c r="D472" i="11"/>
  <c r="E473" i="11" s="1"/>
  <c r="C472" i="11"/>
  <c r="D471" i="11"/>
  <c r="E472" i="11" s="1"/>
  <c r="C471" i="11"/>
  <c r="D470" i="11"/>
  <c r="E471" i="11" s="1"/>
  <c r="C470" i="11"/>
  <c r="D469" i="11"/>
  <c r="E470" i="11" s="1"/>
  <c r="C469" i="11"/>
  <c r="D468" i="11"/>
  <c r="E469" i="11" s="1"/>
  <c r="C468" i="11"/>
  <c r="D467" i="11"/>
  <c r="E468" i="11" s="1"/>
  <c r="C467" i="11"/>
  <c r="D466" i="11"/>
  <c r="E467" i="11" s="1"/>
  <c r="C466" i="11"/>
  <c r="D465" i="11"/>
  <c r="E466" i="11" s="1"/>
  <c r="C465" i="11"/>
  <c r="D464" i="11"/>
  <c r="E465" i="11" s="1"/>
  <c r="C464" i="11"/>
  <c r="D463" i="11"/>
  <c r="E464" i="11" s="1"/>
  <c r="C463" i="11"/>
  <c r="D462" i="11"/>
  <c r="E463" i="11" s="1"/>
  <c r="C462" i="11"/>
  <c r="D461" i="11"/>
  <c r="E462" i="11" s="1"/>
  <c r="C461" i="11"/>
  <c r="D460" i="11"/>
  <c r="E461" i="11" s="1"/>
  <c r="C460" i="11"/>
  <c r="D459" i="11"/>
  <c r="E460" i="11" s="1"/>
  <c r="C459" i="11"/>
  <c r="D458" i="11"/>
  <c r="E459" i="11" s="1"/>
  <c r="C458" i="11"/>
  <c r="D457" i="11"/>
  <c r="E458" i="11" s="1"/>
  <c r="C457" i="11"/>
  <c r="D456" i="11"/>
  <c r="E457" i="11" s="1"/>
  <c r="C456" i="11"/>
  <c r="D455" i="11"/>
  <c r="E456" i="11" s="1"/>
  <c r="C455" i="11"/>
  <c r="D454" i="11"/>
  <c r="E455" i="11" s="1"/>
  <c r="C454" i="11"/>
  <c r="D453" i="11"/>
  <c r="E454" i="11" s="1"/>
  <c r="C453" i="11"/>
  <c r="D452" i="11"/>
  <c r="E453" i="11" s="1"/>
  <c r="C452" i="11"/>
  <c r="D451" i="11"/>
  <c r="E452" i="11" s="1"/>
  <c r="C451" i="11"/>
  <c r="D450" i="11"/>
  <c r="E451" i="11" s="1"/>
  <c r="C450" i="11"/>
  <c r="D449" i="11"/>
  <c r="E450" i="11" s="1"/>
  <c r="C449" i="11"/>
  <c r="D448" i="11"/>
  <c r="E449" i="11" s="1"/>
  <c r="C448" i="11"/>
  <c r="D447" i="11"/>
  <c r="E448" i="11" s="1"/>
  <c r="C447" i="11"/>
  <c r="D446" i="11"/>
  <c r="E447" i="11" s="1"/>
  <c r="C446" i="11"/>
  <c r="D445" i="11"/>
  <c r="E446" i="11" s="1"/>
  <c r="C445" i="11"/>
  <c r="D444" i="11"/>
  <c r="E445" i="11" s="1"/>
  <c r="C444" i="11"/>
  <c r="D443" i="11"/>
  <c r="E444" i="11" s="1"/>
  <c r="C443" i="11"/>
  <c r="D442" i="11"/>
  <c r="E443" i="11" s="1"/>
  <c r="C442" i="11"/>
  <c r="D441" i="11"/>
  <c r="E442" i="11" s="1"/>
  <c r="C441" i="11"/>
  <c r="D440" i="11"/>
  <c r="E441" i="11" s="1"/>
  <c r="C440" i="11"/>
  <c r="D439" i="11"/>
  <c r="E440" i="11" s="1"/>
  <c r="C439" i="11"/>
  <c r="D438" i="11"/>
  <c r="E439" i="11" s="1"/>
  <c r="C438" i="11"/>
  <c r="D437" i="11"/>
  <c r="E438" i="11" s="1"/>
  <c r="C437" i="11"/>
  <c r="D436" i="11"/>
  <c r="E437" i="11" s="1"/>
  <c r="C436" i="11"/>
  <c r="D435" i="11"/>
  <c r="E436" i="11" s="1"/>
  <c r="C435" i="11"/>
  <c r="D434" i="11"/>
  <c r="E435" i="11" s="1"/>
  <c r="C434" i="11"/>
  <c r="H433" i="11"/>
  <c r="D433" i="11"/>
  <c r="E434" i="11" s="1"/>
  <c r="C433" i="11"/>
  <c r="D432" i="11"/>
  <c r="E433" i="11" s="1"/>
  <c r="C432" i="11"/>
  <c r="D431" i="11"/>
  <c r="E432" i="11" s="1"/>
  <c r="C431" i="11"/>
  <c r="D430" i="11"/>
  <c r="E431" i="11" s="1"/>
  <c r="C430" i="11"/>
  <c r="D429" i="11"/>
  <c r="E430" i="11" s="1"/>
  <c r="C429" i="11"/>
  <c r="D428" i="11"/>
  <c r="E429" i="11" s="1"/>
  <c r="C428" i="11"/>
  <c r="D427" i="11"/>
  <c r="E428" i="11" s="1"/>
  <c r="C427" i="11"/>
  <c r="D426" i="11"/>
  <c r="E427" i="11" s="1"/>
  <c r="C426" i="11"/>
  <c r="D425" i="11"/>
  <c r="E426" i="11" s="1"/>
  <c r="C425" i="11"/>
  <c r="D424" i="11"/>
  <c r="E425" i="11" s="1"/>
  <c r="C424" i="11"/>
  <c r="D423" i="11"/>
  <c r="E424" i="11" s="1"/>
  <c r="C423" i="11"/>
  <c r="D422" i="11"/>
  <c r="E423" i="11" s="1"/>
  <c r="C422" i="11"/>
  <c r="D421" i="11"/>
  <c r="E422" i="11" s="1"/>
  <c r="C421" i="11"/>
  <c r="D420" i="11"/>
  <c r="E421" i="11" s="1"/>
  <c r="C420" i="11"/>
  <c r="D419" i="11"/>
  <c r="E420" i="11" s="1"/>
  <c r="C419" i="11"/>
  <c r="D418" i="11"/>
  <c r="E419" i="11" s="1"/>
  <c r="C418" i="11"/>
  <c r="D417" i="11"/>
  <c r="E418" i="11" s="1"/>
  <c r="C417" i="11"/>
  <c r="D416" i="11"/>
  <c r="E417" i="11" s="1"/>
  <c r="C416" i="11"/>
  <c r="D415" i="11"/>
  <c r="E416" i="11" s="1"/>
  <c r="C415" i="11"/>
  <c r="D414" i="11"/>
  <c r="E415" i="11" s="1"/>
  <c r="C414" i="11"/>
  <c r="D413" i="11"/>
  <c r="E414" i="11" s="1"/>
  <c r="C413" i="11"/>
  <c r="D412" i="11"/>
  <c r="E413" i="11" s="1"/>
  <c r="C412" i="11"/>
  <c r="D411" i="11"/>
  <c r="E412" i="11" s="1"/>
  <c r="C411" i="11"/>
  <c r="D410" i="11"/>
  <c r="E411" i="11" s="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E317" i="11"/>
  <c r="C317" i="11"/>
  <c r="C316" i="11"/>
  <c r="D316" i="11" s="1"/>
  <c r="C315" i="11"/>
  <c r="D315" i="11" s="1"/>
  <c r="E316" i="11" s="1"/>
  <c r="C314" i="11"/>
  <c r="D314" i="11" s="1"/>
  <c r="E315" i="11" s="1"/>
  <c r="E313" i="11"/>
  <c r="C313" i="11"/>
  <c r="D313" i="11" s="1"/>
  <c r="E314" i="11" s="1"/>
  <c r="C312" i="11"/>
  <c r="D312" i="11" s="1"/>
  <c r="C311" i="11"/>
  <c r="D311" i="11" s="1"/>
  <c r="E312" i="11" s="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D193" i="11" s="1"/>
  <c r="E194" i="11" s="1"/>
  <c r="C192" i="11"/>
  <c r="C191" i="11"/>
  <c r="D191" i="11" s="1"/>
  <c r="E192" i="11" s="1"/>
  <c r="H190" i="11"/>
  <c r="F191" i="11" s="1"/>
  <c r="C190" i="11"/>
  <c r="D190" i="11" s="1"/>
  <c r="E191" i="11" s="1"/>
  <c r="C189" i="11"/>
  <c r="D189" i="11" s="1"/>
  <c r="E190" i="11" s="1"/>
  <c r="C188" i="11"/>
  <c r="D188" i="11" s="1"/>
  <c r="E189" i="11" s="1"/>
  <c r="C187" i="11"/>
  <c r="D187" i="11" s="1"/>
  <c r="E188" i="11" s="1"/>
  <c r="C186" i="11"/>
  <c r="D186" i="11" s="1"/>
  <c r="E187" i="11" s="1"/>
  <c r="C185" i="11"/>
  <c r="D185" i="11" s="1"/>
  <c r="E186" i="11" s="1"/>
  <c r="C184" i="11"/>
  <c r="C183" i="11"/>
  <c r="D183" i="11" s="1"/>
  <c r="E184" i="11" s="1"/>
  <c r="C182" i="11"/>
  <c r="D182" i="11" s="1"/>
  <c r="E183" i="11" s="1"/>
  <c r="C181" i="11"/>
  <c r="D181" i="11" s="1"/>
  <c r="E182" i="11" s="1"/>
  <c r="C180" i="11"/>
  <c r="D180" i="11" s="1"/>
  <c r="E181" i="11" s="1"/>
  <c r="C179" i="11"/>
  <c r="D179" i="11" s="1"/>
  <c r="E180" i="11" s="1"/>
  <c r="C178" i="11"/>
  <c r="D178" i="11" s="1"/>
  <c r="E179" i="11" s="1"/>
  <c r="C177" i="11"/>
  <c r="D177" i="11" s="1"/>
  <c r="E178" i="11" s="1"/>
  <c r="C176" i="11"/>
  <c r="C175" i="11"/>
  <c r="D175" i="11" s="1"/>
  <c r="E176" i="11" s="1"/>
  <c r="C174" i="11"/>
  <c r="D174" i="11" s="1"/>
  <c r="E175" i="11" s="1"/>
  <c r="C173" i="11"/>
  <c r="D173" i="11" s="1"/>
  <c r="E174" i="11" s="1"/>
  <c r="C172" i="11"/>
  <c r="D172" i="11" s="1"/>
  <c r="E173" i="11" s="1"/>
  <c r="C171" i="11"/>
  <c r="D171" i="11" s="1"/>
  <c r="E172" i="11" s="1"/>
  <c r="C170" i="11"/>
  <c r="D170" i="11" s="1"/>
  <c r="E171" i="11" s="1"/>
  <c r="C169" i="11"/>
  <c r="D169" i="11" s="1"/>
  <c r="E170" i="11" s="1"/>
  <c r="C168" i="11"/>
  <c r="C167" i="11"/>
  <c r="D167" i="11" s="1"/>
  <c r="E168" i="11" s="1"/>
  <c r="C166" i="11"/>
  <c r="D166" i="11" s="1"/>
  <c r="E167" i="11" s="1"/>
  <c r="C165" i="11"/>
  <c r="D165" i="11" s="1"/>
  <c r="E166" i="11" s="1"/>
  <c r="C164" i="11"/>
  <c r="D164" i="11" s="1"/>
  <c r="E165" i="11" s="1"/>
  <c r="C163" i="11"/>
  <c r="D163" i="11" s="1"/>
  <c r="E164" i="11" s="1"/>
  <c r="C162" i="11"/>
  <c r="D162" i="11" s="1"/>
  <c r="E163" i="11" s="1"/>
  <c r="C161" i="11"/>
  <c r="D161" i="11" s="1"/>
  <c r="E162" i="11" s="1"/>
  <c r="C160" i="11"/>
  <c r="C159" i="11"/>
  <c r="D159" i="11" s="1"/>
  <c r="E160" i="11" s="1"/>
  <c r="C158" i="11"/>
  <c r="D158" i="11" s="1"/>
  <c r="E159" i="11" s="1"/>
  <c r="C157" i="11"/>
  <c r="D157" i="11" s="1"/>
  <c r="E158" i="11" s="1"/>
  <c r="C156" i="11"/>
  <c r="D156" i="11" s="1"/>
  <c r="E157" i="11" s="1"/>
  <c r="C155" i="11"/>
  <c r="D155" i="11" s="1"/>
  <c r="E156" i="11" s="1"/>
  <c r="C154" i="11"/>
  <c r="D154" i="11" s="1"/>
  <c r="E155" i="11" s="1"/>
  <c r="C153" i="11"/>
  <c r="D153" i="11" s="1"/>
  <c r="E154" i="11" s="1"/>
  <c r="C152" i="11"/>
  <c r="C151" i="11"/>
  <c r="D151" i="11" s="1"/>
  <c r="E152" i="11" s="1"/>
  <c r="C150" i="11"/>
  <c r="D150" i="11" s="1"/>
  <c r="E151" i="11" s="1"/>
  <c r="C149" i="11"/>
  <c r="D149" i="11" s="1"/>
  <c r="E150" i="11" s="1"/>
  <c r="C148" i="11"/>
  <c r="D148" i="11" s="1"/>
  <c r="E149" i="11" s="1"/>
  <c r="C147" i="11"/>
  <c r="D147" i="11" s="1"/>
  <c r="E148" i="11" s="1"/>
  <c r="C146" i="11"/>
  <c r="D146" i="11" s="1"/>
  <c r="E147" i="11" s="1"/>
  <c r="C145" i="11"/>
  <c r="D145" i="11" s="1"/>
  <c r="E146" i="11" s="1"/>
  <c r="C144" i="11"/>
  <c r="C143" i="11"/>
  <c r="D143" i="11" s="1"/>
  <c r="E144" i="11" s="1"/>
  <c r="C142" i="11"/>
  <c r="D142" i="11" s="1"/>
  <c r="E143" i="11" s="1"/>
  <c r="C141" i="11"/>
  <c r="D141" i="11" s="1"/>
  <c r="E142" i="11" s="1"/>
  <c r="C140" i="11"/>
  <c r="D140" i="11" s="1"/>
  <c r="E141" i="11" s="1"/>
  <c r="C139" i="11"/>
  <c r="D139" i="11" s="1"/>
  <c r="E140" i="11" s="1"/>
  <c r="C138" i="11"/>
  <c r="D138" i="11" s="1"/>
  <c r="E139" i="11" s="1"/>
  <c r="C137" i="11"/>
  <c r="D137" i="11" s="1"/>
  <c r="E138" i="11" s="1"/>
  <c r="C136" i="11"/>
  <c r="C135" i="11"/>
  <c r="D135" i="11" s="1"/>
  <c r="E136" i="11" s="1"/>
  <c r="C134" i="11"/>
  <c r="D134" i="11" s="1"/>
  <c r="E135" i="11" s="1"/>
  <c r="C133" i="11"/>
  <c r="D133" i="11" s="1"/>
  <c r="E134" i="11" s="1"/>
  <c r="C132" i="11"/>
  <c r="D132" i="11" s="1"/>
  <c r="E133" i="11" s="1"/>
  <c r="C131" i="11"/>
  <c r="D131" i="11" s="1"/>
  <c r="E132" i="11" s="1"/>
  <c r="C130" i="11"/>
  <c r="D130" i="11" s="1"/>
  <c r="E131" i="11" s="1"/>
  <c r="C129" i="11"/>
  <c r="D129" i="11" s="1"/>
  <c r="E130" i="11" s="1"/>
  <c r="C128" i="11"/>
  <c r="C127" i="11"/>
  <c r="D127" i="11" s="1"/>
  <c r="E128" i="11" s="1"/>
  <c r="C126" i="11"/>
  <c r="D126" i="11" s="1"/>
  <c r="E127" i="11" s="1"/>
  <c r="C125" i="11"/>
  <c r="E124" i="11"/>
  <c r="C124" i="11"/>
  <c r="D124" i="11" s="1"/>
  <c r="E125" i="11" s="1"/>
  <c r="E123" i="11"/>
  <c r="C123" i="11"/>
  <c r="D123" i="11" s="1"/>
  <c r="C122" i="11"/>
  <c r="D122" i="11" s="1"/>
  <c r="C121" i="11"/>
  <c r="D121" i="11" s="1"/>
  <c r="E122" i="11" s="1"/>
  <c r="E120" i="11"/>
  <c r="C120" i="11"/>
  <c r="D120" i="11" s="1"/>
  <c r="E121" i="11" s="1"/>
  <c r="E119" i="11"/>
  <c r="C119" i="11"/>
  <c r="D119" i="11" s="1"/>
  <c r="C118" i="11"/>
  <c r="D118" i="11" s="1"/>
  <c r="C117" i="11"/>
  <c r="D117" i="11" s="1"/>
  <c r="E118" i="11" s="1"/>
  <c r="E116" i="11"/>
  <c r="C116" i="11"/>
  <c r="D116" i="11" s="1"/>
  <c r="E117" i="11" s="1"/>
  <c r="E115" i="11"/>
  <c r="C115" i="11"/>
  <c r="D115" i="11" s="1"/>
  <c r="C114" i="11"/>
  <c r="D114" i="11" s="1"/>
  <c r="C113" i="11"/>
  <c r="D113" i="11" s="1"/>
  <c r="E114" i="11" s="1"/>
  <c r="E112" i="11"/>
  <c r="C112" i="11"/>
  <c r="D112" i="11" s="1"/>
  <c r="E113" i="11" s="1"/>
  <c r="E111" i="11"/>
  <c r="C111" i="11"/>
  <c r="D111" i="11" s="1"/>
  <c r="C110" i="11"/>
  <c r="D110" i="11" s="1"/>
  <c r="C109" i="11"/>
  <c r="D109" i="11" s="1"/>
  <c r="E110" i="11" s="1"/>
  <c r="E108" i="11"/>
  <c r="C108" i="11"/>
  <c r="D108" i="11" s="1"/>
  <c r="E109" i="11" s="1"/>
  <c r="C107" i="11"/>
  <c r="D107" i="11" s="1"/>
  <c r="C106" i="11"/>
  <c r="D106" i="11" s="1"/>
  <c r="E107" i="11" s="1"/>
  <c r="C105" i="11"/>
  <c r="D105" i="11" s="1"/>
  <c r="E106" i="11" s="1"/>
  <c r="E104" i="11"/>
  <c r="C104" i="11"/>
  <c r="D104" i="11" s="1"/>
  <c r="E105" i="11" s="1"/>
  <c r="C103" i="11"/>
  <c r="D103" i="11" s="1"/>
  <c r="C102" i="11"/>
  <c r="D102" i="11" s="1"/>
  <c r="E103" i="11" s="1"/>
  <c r="C101" i="11"/>
  <c r="E100" i="11"/>
  <c r="C100" i="11"/>
  <c r="D100" i="11" s="1"/>
  <c r="E101" i="11" s="1"/>
  <c r="C99" i="11"/>
  <c r="D99" i="11" s="1"/>
  <c r="C98" i="11"/>
  <c r="D98" i="11" s="1"/>
  <c r="E99" i="11" s="1"/>
  <c r="C97" i="11"/>
  <c r="D97" i="11" s="1"/>
  <c r="E98" i="11" s="1"/>
  <c r="E96" i="11"/>
  <c r="C96" i="11"/>
  <c r="D96" i="11" s="1"/>
  <c r="E97" i="11" s="1"/>
  <c r="C95" i="11"/>
  <c r="D95" i="11" s="1"/>
  <c r="C94" i="11"/>
  <c r="D94" i="11" s="1"/>
  <c r="E95" i="11" s="1"/>
  <c r="C93" i="11"/>
  <c r="D93" i="11" s="1"/>
  <c r="E94" i="11" s="1"/>
  <c r="E92" i="11"/>
  <c r="C92" i="11"/>
  <c r="D92" i="11" s="1"/>
  <c r="E93" i="11" s="1"/>
  <c r="C91" i="11"/>
  <c r="D91" i="11" s="1"/>
  <c r="C90" i="11"/>
  <c r="D90" i="11" s="1"/>
  <c r="E91" i="11" s="1"/>
  <c r="C89" i="11"/>
  <c r="D89" i="11" s="1"/>
  <c r="E90" i="11" s="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D13" i="11"/>
  <c r="E14" i="11" s="1"/>
  <c r="C13" i="11"/>
  <c r="B10" i="11"/>
  <c r="B2" i="11"/>
  <c r="B3" i="11" s="1"/>
  <c r="B1" i="11"/>
  <c r="D1770" i="10"/>
  <c r="C1770" i="10"/>
  <c r="D1769" i="10"/>
  <c r="E1770" i="10" s="1"/>
  <c r="C1769" i="10"/>
  <c r="D1768" i="10"/>
  <c r="E1769" i="10" s="1"/>
  <c r="C1768" i="10"/>
  <c r="C1767" i="10"/>
  <c r="D1767" i="10" s="1"/>
  <c r="E1768" i="10" s="1"/>
  <c r="C1766" i="10"/>
  <c r="D1766" i="10" s="1"/>
  <c r="E1767" i="10" s="1"/>
  <c r="C1765" i="10"/>
  <c r="D1764" i="10"/>
  <c r="E1765" i="10" s="1"/>
  <c r="C1764" i="10"/>
  <c r="D1763" i="10"/>
  <c r="E1764" i="10" s="1"/>
  <c r="C1763" i="10"/>
  <c r="D1762" i="10"/>
  <c r="E1763" i="10" s="1"/>
  <c r="C1762" i="10"/>
  <c r="D1761" i="10"/>
  <c r="E1762" i="10" s="1"/>
  <c r="C1761" i="10"/>
  <c r="D1760" i="10"/>
  <c r="E1761" i="10" s="1"/>
  <c r="C1760" i="10"/>
  <c r="D1759" i="10"/>
  <c r="E1760" i="10" s="1"/>
  <c r="C1759" i="10"/>
  <c r="D1758" i="10"/>
  <c r="E1759" i="10" s="1"/>
  <c r="C1758" i="10"/>
  <c r="D1757" i="10"/>
  <c r="E1758" i="10" s="1"/>
  <c r="C1757" i="10"/>
  <c r="D1756" i="10"/>
  <c r="E1757" i="10" s="1"/>
  <c r="C1756" i="10"/>
  <c r="D1755" i="10"/>
  <c r="E1756" i="10" s="1"/>
  <c r="C1755" i="10"/>
  <c r="D1754" i="10"/>
  <c r="E1755" i="10" s="1"/>
  <c r="C1754" i="10"/>
  <c r="D1753" i="10"/>
  <c r="E1754" i="10" s="1"/>
  <c r="C1753" i="10"/>
  <c r="D1752" i="10"/>
  <c r="E1753" i="10" s="1"/>
  <c r="C1752" i="10"/>
  <c r="D1751" i="10"/>
  <c r="E1752" i="10" s="1"/>
  <c r="C1751" i="10"/>
  <c r="D1750" i="10"/>
  <c r="E1751" i="10" s="1"/>
  <c r="C1750" i="10"/>
  <c r="F1749" i="10"/>
  <c r="H1749" i="10" s="1"/>
  <c r="D1749" i="10"/>
  <c r="E1750" i="10" s="1"/>
  <c r="H1750" i="10" s="1"/>
  <c r="F1751" i="10" s="1"/>
  <c r="H1751" i="10" s="1"/>
  <c r="F1752" i="10" s="1"/>
  <c r="C1749" i="10"/>
  <c r="D1748" i="10"/>
  <c r="E1749" i="10" s="1"/>
  <c r="C1748" i="10"/>
  <c r="D1747" i="10"/>
  <c r="E1748" i="10" s="1"/>
  <c r="C1747" i="10"/>
  <c r="D1746" i="10"/>
  <c r="E1747" i="10" s="1"/>
  <c r="C1746" i="10"/>
  <c r="D1745" i="10"/>
  <c r="E1746" i="10" s="1"/>
  <c r="C1745" i="10"/>
  <c r="D1744" i="10"/>
  <c r="E1745" i="10" s="1"/>
  <c r="C1744" i="10"/>
  <c r="D1743" i="10"/>
  <c r="E1744" i="10" s="1"/>
  <c r="C1743" i="10"/>
  <c r="D1742" i="10"/>
  <c r="E1743" i="10" s="1"/>
  <c r="C1742" i="10"/>
  <c r="D1741" i="10"/>
  <c r="E1742" i="10" s="1"/>
  <c r="C1741" i="10"/>
  <c r="D1740" i="10"/>
  <c r="E1741" i="10" s="1"/>
  <c r="C1740" i="10"/>
  <c r="D1739" i="10"/>
  <c r="E1740" i="10" s="1"/>
  <c r="C1739" i="10"/>
  <c r="D1738" i="10"/>
  <c r="E1739" i="10" s="1"/>
  <c r="C1738" i="10"/>
  <c r="D1737" i="10"/>
  <c r="E1738" i="10" s="1"/>
  <c r="C1737" i="10"/>
  <c r="D1736" i="10"/>
  <c r="E1737" i="10" s="1"/>
  <c r="C1736" i="10"/>
  <c r="D1735" i="10"/>
  <c r="E1736" i="10" s="1"/>
  <c r="C1735" i="10"/>
  <c r="D1734" i="10"/>
  <c r="E1735" i="10" s="1"/>
  <c r="C1734" i="10"/>
  <c r="D1733" i="10"/>
  <c r="E1734" i="10" s="1"/>
  <c r="H1734" i="10" s="1"/>
  <c r="F1735" i="10" s="1"/>
  <c r="H1735" i="10" s="1"/>
  <c r="F1736" i="10" s="1"/>
  <c r="C1733" i="10"/>
  <c r="D1732" i="10"/>
  <c r="E1733" i="10" s="1"/>
  <c r="C1732" i="10"/>
  <c r="D1731" i="10"/>
  <c r="E1732" i="10" s="1"/>
  <c r="C1731" i="10"/>
  <c r="D1730" i="10"/>
  <c r="E1731" i="10" s="1"/>
  <c r="C1730" i="10"/>
  <c r="D1729" i="10"/>
  <c r="E1730" i="10" s="1"/>
  <c r="C1729" i="10"/>
  <c r="D1728" i="10"/>
  <c r="E1729" i="10" s="1"/>
  <c r="C1728" i="10"/>
  <c r="D1727" i="10"/>
  <c r="E1728" i="10" s="1"/>
  <c r="C1727" i="10"/>
  <c r="D1726" i="10"/>
  <c r="E1727" i="10" s="1"/>
  <c r="C1726" i="10"/>
  <c r="D1725" i="10"/>
  <c r="E1726" i="10" s="1"/>
  <c r="C1725" i="10"/>
  <c r="D1724" i="10"/>
  <c r="E1725" i="10" s="1"/>
  <c r="C1724" i="10"/>
  <c r="D1723" i="10"/>
  <c r="E1724" i="10" s="1"/>
  <c r="C1723" i="10"/>
  <c r="D1722" i="10"/>
  <c r="E1723" i="10" s="1"/>
  <c r="C1722" i="10"/>
  <c r="D1721" i="10"/>
  <c r="E1722" i="10" s="1"/>
  <c r="C1721" i="10"/>
  <c r="D1720" i="10"/>
  <c r="E1721" i="10" s="1"/>
  <c r="C1720" i="10"/>
  <c r="D1719" i="10"/>
  <c r="E1720" i="10" s="1"/>
  <c r="C1719" i="10"/>
  <c r="D1718" i="10"/>
  <c r="E1719" i="10" s="1"/>
  <c r="C1718" i="10"/>
  <c r="D1717" i="10"/>
  <c r="E1718" i="10" s="1"/>
  <c r="C1717" i="10"/>
  <c r="D1716" i="10"/>
  <c r="E1717" i="10" s="1"/>
  <c r="C1716" i="10"/>
  <c r="D1715" i="10"/>
  <c r="E1716" i="10" s="1"/>
  <c r="C1715" i="10"/>
  <c r="D1714" i="10"/>
  <c r="E1715" i="10" s="1"/>
  <c r="C1714" i="10"/>
  <c r="D1713" i="10"/>
  <c r="E1714" i="10" s="1"/>
  <c r="C1713" i="10"/>
  <c r="D1712" i="10"/>
  <c r="E1713" i="10" s="1"/>
  <c r="C1712" i="10"/>
  <c r="D1711" i="10"/>
  <c r="E1712" i="10" s="1"/>
  <c r="H1712" i="10" s="1"/>
  <c r="C1711" i="10"/>
  <c r="D1710" i="10"/>
  <c r="E1711" i="10" s="1"/>
  <c r="C1710" i="10"/>
  <c r="D1709" i="10"/>
  <c r="E1710" i="10" s="1"/>
  <c r="C1709" i="10"/>
  <c r="D1708" i="10"/>
  <c r="E1709" i="10" s="1"/>
  <c r="C1708" i="10"/>
  <c r="D1707" i="10"/>
  <c r="E1708" i="10" s="1"/>
  <c r="C1707" i="10"/>
  <c r="D1706" i="10"/>
  <c r="E1707" i="10" s="1"/>
  <c r="C1706" i="10"/>
  <c r="D1705" i="10"/>
  <c r="E1706" i="10" s="1"/>
  <c r="C1705" i="10"/>
  <c r="D1704" i="10"/>
  <c r="E1705" i="10" s="1"/>
  <c r="C1704" i="10"/>
  <c r="D1703" i="10"/>
  <c r="E1704" i="10" s="1"/>
  <c r="C1703" i="10"/>
  <c r="D1702" i="10"/>
  <c r="E1703" i="10" s="1"/>
  <c r="C1702" i="10"/>
  <c r="D1701" i="10"/>
  <c r="E1702" i="10" s="1"/>
  <c r="C1701" i="10"/>
  <c r="D1700" i="10"/>
  <c r="E1701" i="10" s="1"/>
  <c r="C1700" i="10"/>
  <c r="D1699" i="10"/>
  <c r="E1700" i="10" s="1"/>
  <c r="C1699" i="10"/>
  <c r="D1698" i="10"/>
  <c r="E1699" i="10" s="1"/>
  <c r="C1698" i="10"/>
  <c r="D1697" i="10"/>
  <c r="E1698" i="10" s="1"/>
  <c r="C1697" i="10"/>
  <c r="D1696" i="10"/>
  <c r="E1697" i="10" s="1"/>
  <c r="C1696" i="10"/>
  <c r="D1695" i="10"/>
  <c r="E1696" i="10" s="1"/>
  <c r="C1695" i="10"/>
  <c r="D1694" i="10"/>
  <c r="E1695" i="10" s="1"/>
  <c r="C1694" i="10"/>
  <c r="D1693" i="10"/>
  <c r="E1694" i="10" s="1"/>
  <c r="C1693" i="10"/>
  <c r="D1692" i="10"/>
  <c r="E1693" i="10" s="1"/>
  <c r="C1692" i="10"/>
  <c r="H1691" i="10"/>
  <c r="F1692" i="10" s="1"/>
  <c r="D1691" i="10"/>
  <c r="E1692" i="10" s="1"/>
  <c r="C1691" i="10"/>
  <c r="D1690" i="10"/>
  <c r="E1691" i="10" s="1"/>
  <c r="C1690" i="10"/>
  <c r="D1689" i="10"/>
  <c r="E1690" i="10" s="1"/>
  <c r="H1690" i="10" s="1"/>
  <c r="F1691" i="10" s="1"/>
  <c r="C1689" i="10"/>
  <c r="D1688" i="10"/>
  <c r="E1689" i="10" s="1"/>
  <c r="C1688" i="10"/>
  <c r="D1687" i="10"/>
  <c r="E1688" i="10" s="1"/>
  <c r="C1687" i="10"/>
  <c r="D1686" i="10"/>
  <c r="E1687" i="10" s="1"/>
  <c r="C1686" i="10"/>
  <c r="D1685" i="10"/>
  <c r="E1686" i="10" s="1"/>
  <c r="C1685" i="10"/>
  <c r="D1684" i="10"/>
  <c r="E1685" i="10" s="1"/>
  <c r="C1684" i="10"/>
  <c r="D1683" i="10"/>
  <c r="E1684" i="10" s="1"/>
  <c r="C1683" i="10"/>
  <c r="D1682" i="10"/>
  <c r="E1683" i="10" s="1"/>
  <c r="C1682" i="10"/>
  <c r="D1681" i="10"/>
  <c r="E1682" i="10" s="1"/>
  <c r="C1681" i="10"/>
  <c r="D1680" i="10"/>
  <c r="E1681" i="10" s="1"/>
  <c r="C1680" i="10"/>
  <c r="D1679" i="10"/>
  <c r="E1680" i="10" s="1"/>
  <c r="C1679" i="10"/>
  <c r="D1678" i="10"/>
  <c r="E1679" i="10" s="1"/>
  <c r="C1678" i="10"/>
  <c r="D1677" i="10"/>
  <c r="E1678" i="10" s="1"/>
  <c r="C1677" i="10"/>
  <c r="D1676" i="10"/>
  <c r="E1677" i="10" s="1"/>
  <c r="C1676" i="10"/>
  <c r="D1675" i="10"/>
  <c r="E1676" i="10" s="1"/>
  <c r="C1675" i="10"/>
  <c r="D1674" i="10"/>
  <c r="E1675" i="10" s="1"/>
  <c r="C1674" i="10"/>
  <c r="D1673" i="10"/>
  <c r="E1674" i="10" s="1"/>
  <c r="C1673" i="10"/>
  <c r="D1672" i="10"/>
  <c r="E1673" i="10" s="1"/>
  <c r="C1672" i="10"/>
  <c r="D1671" i="10"/>
  <c r="E1672" i="10" s="1"/>
  <c r="C1671" i="10"/>
  <c r="D1670" i="10"/>
  <c r="E1671" i="10" s="1"/>
  <c r="C1670" i="10"/>
  <c r="D1669" i="10"/>
  <c r="E1670" i="10" s="1"/>
  <c r="C1669" i="10"/>
  <c r="D1668" i="10"/>
  <c r="E1669" i="10" s="1"/>
  <c r="C1668" i="10"/>
  <c r="D1667" i="10"/>
  <c r="E1668" i="10" s="1"/>
  <c r="H1668" i="10" s="1"/>
  <c r="F1669" i="10" s="1"/>
  <c r="H1669" i="10" s="1"/>
  <c r="F1670" i="10" s="1"/>
  <c r="C1667" i="10"/>
  <c r="D1666" i="10"/>
  <c r="E1667" i="10" s="1"/>
  <c r="C1666" i="10"/>
  <c r="D1665" i="10"/>
  <c r="E1666" i="10" s="1"/>
  <c r="C1665" i="10"/>
  <c r="D1664" i="10"/>
  <c r="E1665" i="10" s="1"/>
  <c r="C1664" i="10"/>
  <c r="D1663" i="10"/>
  <c r="E1664" i="10" s="1"/>
  <c r="C1663" i="10"/>
  <c r="D1662" i="10"/>
  <c r="E1663" i="10" s="1"/>
  <c r="C1662" i="10"/>
  <c r="D1661" i="10"/>
  <c r="E1662" i="10" s="1"/>
  <c r="C1661" i="10"/>
  <c r="D1660" i="10"/>
  <c r="E1661" i="10" s="1"/>
  <c r="C1660" i="10"/>
  <c r="D1659" i="10"/>
  <c r="E1660" i="10" s="1"/>
  <c r="C1659" i="10"/>
  <c r="D1658" i="10"/>
  <c r="E1659" i="10" s="1"/>
  <c r="C1658" i="10"/>
  <c r="D1657" i="10"/>
  <c r="E1658" i="10" s="1"/>
  <c r="C1657" i="10"/>
  <c r="D1656" i="10"/>
  <c r="E1657" i="10" s="1"/>
  <c r="C1656" i="10"/>
  <c r="D1655" i="10"/>
  <c r="E1656" i="10" s="1"/>
  <c r="C1655" i="10"/>
  <c r="D1654" i="10"/>
  <c r="E1655" i="10" s="1"/>
  <c r="C1654" i="10"/>
  <c r="D1653" i="10"/>
  <c r="E1654" i="10" s="1"/>
  <c r="C1653" i="10"/>
  <c r="D1652" i="10"/>
  <c r="E1653" i="10" s="1"/>
  <c r="C1652" i="10"/>
  <c r="D1651" i="10"/>
  <c r="E1652" i="10" s="1"/>
  <c r="C1651" i="10"/>
  <c r="D1650" i="10"/>
  <c r="E1651" i="10" s="1"/>
  <c r="C1650" i="10"/>
  <c r="D1649" i="10"/>
  <c r="E1650" i="10" s="1"/>
  <c r="C1649" i="10"/>
  <c r="D1648" i="10"/>
  <c r="E1649" i="10" s="1"/>
  <c r="C1648" i="10"/>
  <c r="H1647" i="10"/>
  <c r="F1648" i="10" s="1"/>
  <c r="D1647" i="10"/>
  <c r="E1648" i="10" s="1"/>
  <c r="C1647" i="10"/>
  <c r="D1646" i="10"/>
  <c r="E1647" i="10" s="1"/>
  <c r="C1646" i="10"/>
  <c r="D1645" i="10"/>
  <c r="E1646" i="10" s="1"/>
  <c r="H1646" i="10" s="1"/>
  <c r="F1647" i="10" s="1"/>
  <c r="C1645" i="10"/>
  <c r="D1644" i="10"/>
  <c r="E1645" i="10" s="1"/>
  <c r="C1644" i="10"/>
  <c r="D1643" i="10"/>
  <c r="E1644" i="10" s="1"/>
  <c r="C1643" i="10"/>
  <c r="D1642" i="10"/>
  <c r="E1643" i="10" s="1"/>
  <c r="C1642" i="10"/>
  <c r="D1641" i="10"/>
  <c r="E1642" i="10" s="1"/>
  <c r="C1641" i="10"/>
  <c r="D1640" i="10"/>
  <c r="E1641" i="10" s="1"/>
  <c r="C1640" i="10"/>
  <c r="D1639" i="10"/>
  <c r="E1640" i="10" s="1"/>
  <c r="C1639" i="10"/>
  <c r="D1638" i="10"/>
  <c r="E1639" i="10" s="1"/>
  <c r="C1638" i="10"/>
  <c r="D1637" i="10"/>
  <c r="E1638" i="10" s="1"/>
  <c r="C1637" i="10"/>
  <c r="D1636" i="10"/>
  <c r="E1637" i="10" s="1"/>
  <c r="C1636" i="10"/>
  <c r="D1635" i="10"/>
  <c r="E1636" i="10" s="1"/>
  <c r="C1635" i="10"/>
  <c r="D1634" i="10"/>
  <c r="E1635" i="10" s="1"/>
  <c r="C1634" i="10"/>
  <c r="D1633" i="10"/>
  <c r="E1634" i="10" s="1"/>
  <c r="C1633" i="10"/>
  <c r="D1632" i="10"/>
  <c r="E1633" i="10" s="1"/>
  <c r="C1632" i="10"/>
  <c r="D1631" i="10"/>
  <c r="E1632" i="10" s="1"/>
  <c r="C1631" i="10"/>
  <c r="D1630" i="10"/>
  <c r="E1631" i="10" s="1"/>
  <c r="C1630" i="10"/>
  <c r="C1629" i="10"/>
  <c r="C1628" i="10"/>
  <c r="D1628" i="10" s="1"/>
  <c r="E1629" i="10" s="1"/>
  <c r="C1627" i="10"/>
  <c r="D1626" i="10"/>
  <c r="E1627" i="10" s="1"/>
  <c r="C1626" i="10"/>
  <c r="D1625" i="10"/>
  <c r="E1626" i="10" s="1"/>
  <c r="C1625" i="10"/>
  <c r="D1624" i="10"/>
  <c r="E1625" i="10" s="1"/>
  <c r="C1624" i="10"/>
  <c r="D1623" i="10"/>
  <c r="E1624" i="10" s="1"/>
  <c r="C1623" i="10"/>
  <c r="C1622" i="10"/>
  <c r="D1621" i="10"/>
  <c r="E1622" i="10" s="1"/>
  <c r="C1621" i="10"/>
  <c r="D1620" i="10"/>
  <c r="E1621" i="10" s="1"/>
  <c r="C1620" i="10"/>
  <c r="D1619" i="10"/>
  <c r="E1620" i="10" s="1"/>
  <c r="C1619" i="10"/>
  <c r="C1618" i="10"/>
  <c r="D1617" i="10"/>
  <c r="E1618" i="10" s="1"/>
  <c r="C1617" i="10"/>
  <c r="D1616" i="10"/>
  <c r="E1617" i="10" s="1"/>
  <c r="C1616" i="10"/>
  <c r="D1615" i="10"/>
  <c r="E1616" i="10" s="1"/>
  <c r="C1615" i="10"/>
  <c r="C1614" i="10"/>
  <c r="D1613" i="10"/>
  <c r="E1614" i="10" s="1"/>
  <c r="C1613" i="10"/>
  <c r="D1612" i="10"/>
  <c r="E1613" i="10" s="1"/>
  <c r="C1612" i="10"/>
  <c r="D1611" i="10"/>
  <c r="E1612" i="10" s="1"/>
  <c r="C1611" i="10"/>
  <c r="C1610" i="10"/>
  <c r="D1609" i="10"/>
  <c r="E1610" i="10" s="1"/>
  <c r="C1609" i="10"/>
  <c r="D1608" i="10"/>
  <c r="E1609" i="10" s="1"/>
  <c r="C1608" i="10"/>
  <c r="D1607" i="10"/>
  <c r="E1608" i="10" s="1"/>
  <c r="C1607" i="10"/>
  <c r="C1606" i="10"/>
  <c r="D1605" i="10"/>
  <c r="E1606" i="10" s="1"/>
  <c r="C1605" i="10"/>
  <c r="D1604" i="10"/>
  <c r="E1605" i="10" s="1"/>
  <c r="C1604" i="10"/>
  <c r="E1603" i="10"/>
  <c r="D1603" i="10"/>
  <c r="E1604" i="10" s="1"/>
  <c r="C1603" i="10"/>
  <c r="D1602" i="10"/>
  <c r="C1602" i="10"/>
  <c r="D1601" i="10"/>
  <c r="E1602" i="10" s="1"/>
  <c r="C1601" i="10"/>
  <c r="C1600" i="10"/>
  <c r="C1599" i="10"/>
  <c r="D1598" i="10"/>
  <c r="E1599" i="10" s="1"/>
  <c r="C1598" i="10"/>
  <c r="D1597" i="10"/>
  <c r="E1598" i="10" s="1"/>
  <c r="C1597" i="10"/>
  <c r="C1596" i="10"/>
  <c r="D1595" i="10"/>
  <c r="E1596" i="10" s="1"/>
  <c r="C1595" i="10"/>
  <c r="D1594" i="10"/>
  <c r="E1595" i="10" s="1"/>
  <c r="C1594" i="10"/>
  <c r="D1593" i="10"/>
  <c r="E1594" i="10" s="1"/>
  <c r="C1593" i="10"/>
  <c r="C1592" i="10"/>
  <c r="C1591" i="10"/>
  <c r="D1590" i="10"/>
  <c r="E1591" i="10" s="1"/>
  <c r="C1590" i="10"/>
  <c r="D1589" i="10"/>
  <c r="E1590" i="10" s="1"/>
  <c r="C1589" i="10"/>
  <c r="C1588" i="10"/>
  <c r="D1587" i="10"/>
  <c r="E1588" i="10" s="1"/>
  <c r="C1587" i="10"/>
  <c r="D1586" i="10"/>
  <c r="E1587" i="10" s="1"/>
  <c r="C1586" i="10"/>
  <c r="D1585" i="10"/>
  <c r="E1586" i="10" s="1"/>
  <c r="C1585" i="10"/>
  <c r="C1584" i="10"/>
  <c r="C1583" i="10"/>
  <c r="D1582" i="10"/>
  <c r="E1583" i="10" s="1"/>
  <c r="C1582" i="10"/>
  <c r="D1581" i="10"/>
  <c r="E1582" i="10" s="1"/>
  <c r="C1581" i="10"/>
  <c r="C1580" i="10"/>
  <c r="D1579" i="10"/>
  <c r="E1580" i="10" s="1"/>
  <c r="C1579" i="10"/>
  <c r="D1578" i="10"/>
  <c r="E1579" i="10" s="1"/>
  <c r="C1578" i="10"/>
  <c r="D1577" i="10"/>
  <c r="E1578" i="10" s="1"/>
  <c r="C1577" i="10"/>
  <c r="C1576" i="10"/>
  <c r="C1575" i="10"/>
  <c r="D1574" i="10"/>
  <c r="E1575" i="10" s="1"/>
  <c r="C1574" i="10"/>
  <c r="D1573" i="10"/>
  <c r="E1574" i="10" s="1"/>
  <c r="C1573" i="10"/>
  <c r="C1572" i="10"/>
  <c r="D1571" i="10"/>
  <c r="E1572" i="10" s="1"/>
  <c r="C1571" i="10"/>
  <c r="D1570" i="10"/>
  <c r="E1571" i="10" s="1"/>
  <c r="C1570" i="10"/>
  <c r="D1569" i="10"/>
  <c r="E1570" i="10" s="1"/>
  <c r="C1569" i="10"/>
  <c r="C1568" i="10"/>
  <c r="C1567" i="10"/>
  <c r="D1566" i="10"/>
  <c r="E1567" i="10" s="1"/>
  <c r="C1566" i="10"/>
  <c r="C1565" i="10"/>
  <c r="C1564" i="10"/>
  <c r="D1563" i="10"/>
  <c r="E1564" i="10" s="1"/>
  <c r="C1563" i="10"/>
  <c r="D1562" i="10"/>
  <c r="E1563" i="10" s="1"/>
  <c r="C1562" i="10"/>
  <c r="D1561" i="10"/>
  <c r="E1562" i="10" s="1"/>
  <c r="C1561" i="10"/>
  <c r="C1560" i="10"/>
  <c r="C1559" i="10"/>
  <c r="D1558" i="10"/>
  <c r="E1559" i="10" s="1"/>
  <c r="C1558" i="10"/>
  <c r="C1557" i="10"/>
  <c r="C1556" i="10"/>
  <c r="D1555" i="10"/>
  <c r="E1556" i="10" s="1"/>
  <c r="C1555" i="10"/>
  <c r="D1554" i="10"/>
  <c r="E1555" i="10" s="1"/>
  <c r="C1554" i="10"/>
  <c r="D1553" i="10"/>
  <c r="E1554" i="10" s="1"/>
  <c r="C1553" i="10"/>
  <c r="C1552" i="10"/>
  <c r="C1551" i="10"/>
  <c r="D1550" i="10"/>
  <c r="E1551" i="10" s="1"/>
  <c r="C1550" i="10"/>
  <c r="C1549" i="10"/>
  <c r="C1548" i="10"/>
  <c r="D1547" i="10"/>
  <c r="E1548" i="10" s="1"/>
  <c r="C1547" i="10"/>
  <c r="D1546" i="10"/>
  <c r="E1547" i="10" s="1"/>
  <c r="C1546" i="10"/>
  <c r="D1545" i="10"/>
  <c r="E1546" i="10" s="1"/>
  <c r="C1545" i="10"/>
  <c r="C1544" i="10"/>
  <c r="C1543" i="10"/>
  <c r="D1542" i="10"/>
  <c r="E1543" i="10" s="1"/>
  <c r="C1542" i="10"/>
  <c r="C1541" i="10"/>
  <c r="C1540" i="10"/>
  <c r="D1539" i="10"/>
  <c r="E1540" i="10" s="1"/>
  <c r="C1539" i="10"/>
  <c r="D1538" i="10"/>
  <c r="E1539" i="10" s="1"/>
  <c r="C1538" i="10"/>
  <c r="D1537" i="10"/>
  <c r="E1538" i="10" s="1"/>
  <c r="C1537" i="10"/>
  <c r="C1536" i="10"/>
  <c r="C1535" i="10"/>
  <c r="D1534" i="10"/>
  <c r="E1535" i="10" s="1"/>
  <c r="C1534" i="10"/>
  <c r="C1533" i="10"/>
  <c r="C1532" i="10"/>
  <c r="D1531" i="10"/>
  <c r="E1532" i="10" s="1"/>
  <c r="C1531" i="10"/>
  <c r="D1530" i="10"/>
  <c r="E1531" i="10" s="1"/>
  <c r="C1530" i="10"/>
  <c r="D1529" i="10"/>
  <c r="E1530" i="10" s="1"/>
  <c r="C1529" i="10"/>
  <c r="C1528" i="10"/>
  <c r="C1527" i="10"/>
  <c r="D1526" i="10"/>
  <c r="E1527" i="10" s="1"/>
  <c r="C1526" i="10"/>
  <c r="C1525" i="10"/>
  <c r="C1524" i="10"/>
  <c r="D1523" i="10"/>
  <c r="E1524" i="10" s="1"/>
  <c r="C1523" i="10"/>
  <c r="D1522" i="10"/>
  <c r="E1523" i="10" s="1"/>
  <c r="C1522" i="10"/>
  <c r="D1521" i="10"/>
  <c r="E1522" i="10" s="1"/>
  <c r="C1521" i="10"/>
  <c r="C1520" i="10"/>
  <c r="C1519" i="10"/>
  <c r="D1518" i="10"/>
  <c r="E1519" i="10" s="1"/>
  <c r="C1518" i="10"/>
  <c r="C1517" i="10"/>
  <c r="C1516" i="10"/>
  <c r="C1515" i="10"/>
  <c r="C1514" i="10"/>
  <c r="C1513" i="10"/>
  <c r="C1512" i="10"/>
  <c r="C1511" i="10"/>
  <c r="C1510" i="10"/>
  <c r="C1509" i="10"/>
  <c r="D1508" i="10"/>
  <c r="E1509" i="10" s="1"/>
  <c r="C1508" i="10"/>
  <c r="C1507" i="10"/>
  <c r="D1507" i="10" s="1"/>
  <c r="E1508" i="10" s="1"/>
  <c r="C1506" i="10"/>
  <c r="D1506" i="10" s="1"/>
  <c r="E1507" i="10" s="1"/>
  <c r="D1505" i="10"/>
  <c r="E1506" i="10" s="1"/>
  <c r="C1505" i="10"/>
  <c r="D1504" i="10"/>
  <c r="E1505" i="10" s="1"/>
  <c r="C1504" i="10"/>
  <c r="D1503" i="10"/>
  <c r="E1504" i="10" s="1"/>
  <c r="C1503" i="10"/>
  <c r="C1502" i="10"/>
  <c r="C1501" i="10"/>
  <c r="D1501" i="10" s="1"/>
  <c r="E1502" i="10" s="1"/>
  <c r="D1500" i="10"/>
  <c r="E1501" i="10" s="1"/>
  <c r="C1500" i="10"/>
  <c r="C1499" i="10"/>
  <c r="D1499" i="10" s="1"/>
  <c r="E1500" i="10" s="1"/>
  <c r="C1498" i="10"/>
  <c r="D1498" i="10" s="1"/>
  <c r="E1499" i="10" s="1"/>
  <c r="D1497" i="10"/>
  <c r="E1498" i="10" s="1"/>
  <c r="C1497" i="10"/>
  <c r="D1496" i="10"/>
  <c r="E1497" i="10" s="1"/>
  <c r="C1496" i="10"/>
  <c r="D1495" i="10"/>
  <c r="E1496" i="10" s="1"/>
  <c r="C1495" i="10"/>
  <c r="C1494" i="10"/>
  <c r="C1493" i="10"/>
  <c r="D1493" i="10" s="1"/>
  <c r="E1494" i="10" s="1"/>
  <c r="H1492" i="10"/>
  <c r="F1493" i="10" s="1"/>
  <c r="D1492" i="10"/>
  <c r="E1493" i="10" s="1"/>
  <c r="C1492" i="10"/>
  <c r="H1493" i="10" s="1"/>
  <c r="F1494" i="10" s="1"/>
  <c r="C1491" i="10"/>
  <c r="D1491" i="10" s="1"/>
  <c r="E1492" i="10" s="1"/>
  <c r="C1490" i="10"/>
  <c r="D1490" i="10" s="1"/>
  <c r="E1491" i="10" s="1"/>
  <c r="D1489" i="10"/>
  <c r="E1490" i="10" s="1"/>
  <c r="C1489" i="10"/>
  <c r="D1488" i="10"/>
  <c r="E1489" i="10" s="1"/>
  <c r="C1488" i="10"/>
  <c r="D1487" i="10"/>
  <c r="E1488" i="10" s="1"/>
  <c r="C1487" i="10"/>
  <c r="C1486" i="10"/>
  <c r="C1485" i="10"/>
  <c r="D1485" i="10" s="1"/>
  <c r="E1486" i="10" s="1"/>
  <c r="D1484" i="10"/>
  <c r="E1485" i="10" s="1"/>
  <c r="C1484" i="10"/>
  <c r="C1483" i="10"/>
  <c r="D1483" i="10" s="1"/>
  <c r="E1484" i="10" s="1"/>
  <c r="C1482" i="10"/>
  <c r="D1482" i="10" s="1"/>
  <c r="E1483" i="10" s="1"/>
  <c r="D1481" i="10"/>
  <c r="E1482" i="10" s="1"/>
  <c r="C1481" i="10"/>
  <c r="C1480" i="10"/>
  <c r="D1480" i="10" s="1"/>
  <c r="E1481" i="10" s="1"/>
  <c r="D1479" i="10"/>
  <c r="E1480" i="10" s="1"/>
  <c r="C1479" i="10"/>
  <c r="C1478" i="10"/>
  <c r="D1478" i="10" s="1"/>
  <c r="E1479" i="10" s="1"/>
  <c r="D1477" i="10"/>
  <c r="E1478" i="10" s="1"/>
  <c r="C1477" i="10"/>
  <c r="C1476" i="10"/>
  <c r="D1476" i="10" s="1"/>
  <c r="E1477" i="10" s="1"/>
  <c r="D1475" i="10"/>
  <c r="E1476" i="10" s="1"/>
  <c r="C1475" i="10"/>
  <c r="C1474" i="10"/>
  <c r="D1474" i="10" s="1"/>
  <c r="E1475" i="10" s="1"/>
  <c r="D1473" i="10"/>
  <c r="E1474" i="10" s="1"/>
  <c r="C1473" i="10"/>
  <c r="C1472" i="10"/>
  <c r="D1472" i="10" s="1"/>
  <c r="E1473" i="10" s="1"/>
  <c r="D1471" i="10"/>
  <c r="E1472" i="10" s="1"/>
  <c r="C1471" i="10"/>
  <c r="C1470" i="10"/>
  <c r="D1470" i="10" s="1"/>
  <c r="E1471" i="10" s="1"/>
  <c r="D1469" i="10"/>
  <c r="E1470" i="10" s="1"/>
  <c r="C1469" i="10"/>
  <c r="C1468" i="10"/>
  <c r="D1468" i="10" s="1"/>
  <c r="E1469" i="10" s="1"/>
  <c r="D1467" i="10"/>
  <c r="E1468" i="10" s="1"/>
  <c r="C1467" i="10"/>
  <c r="C1466" i="10"/>
  <c r="D1466" i="10" s="1"/>
  <c r="E1467" i="10" s="1"/>
  <c r="D1465" i="10"/>
  <c r="E1466" i="10" s="1"/>
  <c r="C1465" i="10"/>
  <c r="C1464" i="10"/>
  <c r="D1463" i="10"/>
  <c r="E1464" i="10" s="1"/>
  <c r="C1463" i="10"/>
  <c r="C1462" i="10"/>
  <c r="D1462" i="10" s="1"/>
  <c r="E1463" i="10" s="1"/>
  <c r="D1461" i="10"/>
  <c r="E1462" i="10" s="1"/>
  <c r="C1461" i="10"/>
  <c r="C1460" i="10"/>
  <c r="D1460" i="10" s="1"/>
  <c r="E1461" i="10" s="1"/>
  <c r="D1459" i="10"/>
  <c r="E1460" i="10" s="1"/>
  <c r="C1459" i="10"/>
  <c r="C1458" i="10"/>
  <c r="D1458" i="10" s="1"/>
  <c r="E1459" i="10" s="1"/>
  <c r="D1457" i="10"/>
  <c r="E1458" i="10" s="1"/>
  <c r="C1457" i="10"/>
  <c r="C1456" i="10"/>
  <c r="D1456" i="10" s="1"/>
  <c r="E1457" i="10" s="1"/>
  <c r="D1455" i="10"/>
  <c r="E1456" i="10" s="1"/>
  <c r="C1455" i="10"/>
  <c r="C1454" i="10"/>
  <c r="D1454" i="10" s="1"/>
  <c r="E1455" i="10" s="1"/>
  <c r="D1453" i="10"/>
  <c r="E1454" i="10" s="1"/>
  <c r="C1453" i="10"/>
  <c r="C1452" i="10"/>
  <c r="D1452" i="10" s="1"/>
  <c r="E1453" i="10" s="1"/>
  <c r="D1451" i="10"/>
  <c r="E1452" i="10" s="1"/>
  <c r="C1451" i="10"/>
  <c r="C1450" i="10"/>
  <c r="D1450" i="10" s="1"/>
  <c r="E1451" i="10" s="1"/>
  <c r="D1449" i="10"/>
  <c r="E1450" i="10" s="1"/>
  <c r="C1449" i="10"/>
  <c r="C1448" i="10"/>
  <c r="D1447" i="10"/>
  <c r="E1448" i="10" s="1"/>
  <c r="C1447" i="10"/>
  <c r="C1446" i="10"/>
  <c r="D1446" i="10" s="1"/>
  <c r="E1447" i="10" s="1"/>
  <c r="D1445" i="10"/>
  <c r="E1446" i="10" s="1"/>
  <c r="C1445" i="10"/>
  <c r="C1444" i="10"/>
  <c r="D1444" i="10" s="1"/>
  <c r="E1445" i="10" s="1"/>
  <c r="D1443" i="10"/>
  <c r="E1444" i="10" s="1"/>
  <c r="C1443" i="10"/>
  <c r="C1442" i="10"/>
  <c r="D1442" i="10" s="1"/>
  <c r="E1443" i="10" s="1"/>
  <c r="D1441" i="10"/>
  <c r="E1442" i="10" s="1"/>
  <c r="C1441" i="10"/>
  <c r="C1440" i="10"/>
  <c r="D1440" i="10" s="1"/>
  <c r="E1441" i="10" s="1"/>
  <c r="D1439" i="10"/>
  <c r="E1440" i="10" s="1"/>
  <c r="C1439" i="10"/>
  <c r="C1438" i="10"/>
  <c r="D1438" i="10" s="1"/>
  <c r="E1439" i="10" s="1"/>
  <c r="D1437" i="10"/>
  <c r="E1438" i="10" s="1"/>
  <c r="C1437" i="10"/>
  <c r="C1436" i="10"/>
  <c r="D1436" i="10" s="1"/>
  <c r="E1437" i="10" s="1"/>
  <c r="D1435" i="10"/>
  <c r="E1436" i="10" s="1"/>
  <c r="C1435" i="10"/>
  <c r="C1434" i="10"/>
  <c r="D1434" i="10" s="1"/>
  <c r="E1435" i="10" s="1"/>
  <c r="D1433" i="10"/>
  <c r="E1434" i="10" s="1"/>
  <c r="C1433" i="10"/>
  <c r="C1432" i="10"/>
  <c r="D1431" i="10"/>
  <c r="E1432" i="10" s="1"/>
  <c r="C1431" i="10"/>
  <c r="C1430" i="10"/>
  <c r="D1430" i="10" s="1"/>
  <c r="E1431" i="10" s="1"/>
  <c r="D1429" i="10"/>
  <c r="E1430" i="10" s="1"/>
  <c r="C1429" i="10"/>
  <c r="C1428" i="10"/>
  <c r="D1428" i="10" s="1"/>
  <c r="E1429" i="10" s="1"/>
  <c r="D1427" i="10"/>
  <c r="E1428" i="10" s="1"/>
  <c r="C1427" i="10"/>
  <c r="C1426" i="10"/>
  <c r="D1426" i="10" s="1"/>
  <c r="E1427" i="10" s="1"/>
  <c r="D1425" i="10"/>
  <c r="E1426" i="10" s="1"/>
  <c r="C1425" i="10"/>
  <c r="C1424" i="10"/>
  <c r="D1424" i="10" s="1"/>
  <c r="E1425" i="10" s="1"/>
  <c r="D1423" i="10"/>
  <c r="E1424" i="10" s="1"/>
  <c r="C1423" i="10"/>
  <c r="C1422" i="10"/>
  <c r="D1422" i="10" s="1"/>
  <c r="E1423" i="10" s="1"/>
  <c r="D1421" i="10"/>
  <c r="E1422" i="10" s="1"/>
  <c r="C1421" i="10"/>
  <c r="C1420" i="10"/>
  <c r="D1420" i="10" s="1"/>
  <c r="E1421" i="10" s="1"/>
  <c r="D1419" i="10"/>
  <c r="E1420" i="10" s="1"/>
  <c r="C1419" i="10"/>
  <c r="C1418" i="10"/>
  <c r="D1418" i="10" s="1"/>
  <c r="E1419" i="10" s="1"/>
  <c r="D1417" i="10"/>
  <c r="E1418" i="10" s="1"/>
  <c r="C1417" i="10"/>
  <c r="C1416" i="10"/>
  <c r="D1415" i="10"/>
  <c r="E1416" i="10" s="1"/>
  <c r="C1415" i="10"/>
  <c r="C1414" i="10"/>
  <c r="D1414" i="10" s="1"/>
  <c r="E1415" i="10" s="1"/>
  <c r="D1413" i="10"/>
  <c r="E1414" i="10" s="1"/>
  <c r="C1413" i="10"/>
  <c r="C1412" i="10"/>
  <c r="D1412" i="10" s="1"/>
  <c r="E1413" i="10" s="1"/>
  <c r="D1411" i="10"/>
  <c r="E1412" i="10" s="1"/>
  <c r="C1411" i="10"/>
  <c r="C1410" i="10"/>
  <c r="D1410" i="10" s="1"/>
  <c r="E1411" i="10" s="1"/>
  <c r="D1409" i="10"/>
  <c r="E1410" i="10" s="1"/>
  <c r="C1409" i="10"/>
  <c r="C1408" i="10"/>
  <c r="D1408" i="10" s="1"/>
  <c r="E1409" i="10" s="1"/>
  <c r="D1407" i="10"/>
  <c r="E1408" i="10" s="1"/>
  <c r="C1407" i="10"/>
  <c r="C1406" i="10"/>
  <c r="D1406" i="10" s="1"/>
  <c r="E1407" i="10" s="1"/>
  <c r="D1405" i="10"/>
  <c r="E1406" i="10" s="1"/>
  <c r="C1405" i="10"/>
  <c r="C1404" i="10"/>
  <c r="D1404" i="10" s="1"/>
  <c r="E1405" i="10" s="1"/>
  <c r="D1403" i="10"/>
  <c r="E1404" i="10" s="1"/>
  <c r="C1403" i="10"/>
  <c r="C1402" i="10"/>
  <c r="D1402" i="10" s="1"/>
  <c r="E1403" i="10" s="1"/>
  <c r="D1401" i="10"/>
  <c r="E1402" i="10" s="1"/>
  <c r="C1401" i="10"/>
  <c r="C1400" i="10"/>
  <c r="D1400" i="10" s="1"/>
  <c r="E1401" i="10" s="1"/>
  <c r="D1399" i="10"/>
  <c r="E1400" i="10" s="1"/>
  <c r="C1399" i="10"/>
  <c r="C1398" i="10"/>
  <c r="D1397" i="10"/>
  <c r="E1398" i="10" s="1"/>
  <c r="C1397" i="10"/>
  <c r="C1396" i="10"/>
  <c r="D1396" i="10" s="1"/>
  <c r="E1397" i="10" s="1"/>
  <c r="D1395" i="10"/>
  <c r="E1396" i="10" s="1"/>
  <c r="C1395" i="10"/>
  <c r="C1394" i="10"/>
  <c r="D1394" i="10" s="1"/>
  <c r="E1395" i="10" s="1"/>
  <c r="D1393" i="10"/>
  <c r="E1394" i="10" s="1"/>
  <c r="C1393" i="10"/>
  <c r="C1392" i="10"/>
  <c r="D1392" i="10" s="1"/>
  <c r="E1393" i="10" s="1"/>
  <c r="D1391" i="10"/>
  <c r="E1392" i="10" s="1"/>
  <c r="C1391" i="10"/>
  <c r="C1390" i="10"/>
  <c r="D1390" i="10" s="1"/>
  <c r="E1391" i="10" s="1"/>
  <c r="D1389" i="10"/>
  <c r="E1390" i="10" s="1"/>
  <c r="C1389" i="10"/>
  <c r="C1388" i="10"/>
  <c r="D1388" i="10" s="1"/>
  <c r="E1389" i="10" s="1"/>
  <c r="D1387" i="10"/>
  <c r="E1388" i="10" s="1"/>
  <c r="C1387" i="10"/>
  <c r="C1386" i="10"/>
  <c r="D1386" i="10" s="1"/>
  <c r="E1387" i="10" s="1"/>
  <c r="D1385" i="10"/>
  <c r="E1386" i="10" s="1"/>
  <c r="C1385" i="10"/>
  <c r="C1384" i="10"/>
  <c r="D1384" i="10" s="1"/>
  <c r="E1385" i="10" s="1"/>
  <c r="D1383" i="10"/>
  <c r="E1384" i="10" s="1"/>
  <c r="C1383" i="10"/>
  <c r="C1382" i="10"/>
  <c r="H1381" i="10"/>
  <c r="D1381" i="10"/>
  <c r="E1382" i="10" s="1"/>
  <c r="C1381" i="10"/>
  <c r="C1380" i="10"/>
  <c r="D1380" i="10" s="1"/>
  <c r="E1381" i="10" s="1"/>
  <c r="D1379" i="10"/>
  <c r="E1380" i="10" s="1"/>
  <c r="C1379" i="10"/>
  <c r="D1378" i="10"/>
  <c r="E1379" i="10" s="1"/>
  <c r="C1378" i="10"/>
  <c r="D1377" i="10"/>
  <c r="E1378" i="10" s="1"/>
  <c r="C1377" i="10"/>
  <c r="D1376" i="10"/>
  <c r="E1377" i="10" s="1"/>
  <c r="C1376" i="10"/>
  <c r="D1375" i="10"/>
  <c r="E1376" i="10" s="1"/>
  <c r="C1375" i="10"/>
  <c r="D1374" i="10"/>
  <c r="E1375" i="10" s="1"/>
  <c r="C1374" i="10"/>
  <c r="D1373" i="10"/>
  <c r="E1374" i="10" s="1"/>
  <c r="C1373" i="10"/>
  <c r="D1372" i="10"/>
  <c r="E1373" i="10" s="1"/>
  <c r="C1372" i="10"/>
  <c r="D1371" i="10"/>
  <c r="E1372" i="10" s="1"/>
  <c r="C1371" i="10"/>
  <c r="D1370" i="10"/>
  <c r="E1371" i="10" s="1"/>
  <c r="C1370" i="10"/>
  <c r="D1369" i="10"/>
  <c r="E1370" i="10" s="1"/>
  <c r="C1369" i="10"/>
  <c r="D1368" i="10"/>
  <c r="E1369" i="10" s="1"/>
  <c r="C1368" i="10"/>
  <c r="D1367" i="10"/>
  <c r="E1368" i="10" s="1"/>
  <c r="C1367" i="10"/>
  <c r="D1366" i="10"/>
  <c r="E1367" i="10" s="1"/>
  <c r="C1366" i="10"/>
  <c r="D1365" i="10"/>
  <c r="E1366" i="10" s="1"/>
  <c r="C1365" i="10"/>
  <c r="D1364" i="10"/>
  <c r="E1365" i="10" s="1"/>
  <c r="C1364" i="10"/>
  <c r="D1363" i="10"/>
  <c r="E1364" i="10" s="1"/>
  <c r="C1363" i="10"/>
  <c r="D1362" i="10"/>
  <c r="E1363" i="10" s="1"/>
  <c r="C1362" i="10"/>
  <c r="D1361" i="10"/>
  <c r="E1362" i="10" s="1"/>
  <c r="C1361" i="10"/>
  <c r="D1360" i="10"/>
  <c r="E1361" i="10" s="1"/>
  <c r="C1360" i="10"/>
  <c r="D1359" i="10"/>
  <c r="E1360" i="10" s="1"/>
  <c r="C1359" i="10"/>
  <c r="D1358" i="10"/>
  <c r="E1359" i="10" s="1"/>
  <c r="C1358" i="10"/>
  <c r="D1357" i="10"/>
  <c r="E1358" i="10" s="1"/>
  <c r="C1357" i="10"/>
  <c r="D1356" i="10"/>
  <c r="E1357" i="10" s="1"/>
  <c r="C1356" i="10"/>
  <c r="D1355" i="10"/>
  <c r="E1356" i="10" s="1"/>
  <c r="C1355" i="10"/>
  <c r="D1354" i="10"/>
  <c r="E1355" i="10" s="1"/>
  <c r="C1354" i="10"/>
  <c r="D1353" i="10"/>
  <c r="E1354" i="10" s="1"/>
  <c r="C1353" i="10"/>
  <c r="D1352" i="10"/>
  <c r="E1353" i="10" s="1"/>
  <c r="C1352" i="10"/>
  <c r="D1351" i="10"/>
  <c r="E1352" i="10" s="1"/>
  <c r="C1351" i="10"/>
  <c r="D1350" i="10"/>
  <c r="E1351" i="10" s="1"/>
  <c r="C1350" i="10"/>
  <c r="D1349" i="10"/>
  <c r="E1350" i="10" s="1"/>
  <c r="C1349" i="10"/>
  <c r="D1348" i="10"/>
  <c r="E1349" i="10" s="1"/>
  <c r="C1348" i="10"/>
  <c r="D1347" i="10"/>
  <c r="E1348" i="10" s="1"/>
  <c r="C1347" i="10"/>
  <c r="D1346" i="10"/>
  <c r="E1347" i="10" s="1"/>
  <c r="C1346" i="10"/>
  <c r="D1345" i="10"/>
  <c r="E1346" i="10" s="1"/>
  <c r="C1345" i="10"/>
  <c r="D1344" i="10"/>
  <c r="E1345" i="10" s="1"/>
  <c r="C1344" i="10"/>
  <c r="C1343" i="10"/>
  <c r="D1342" i="10"/>
  <c r="E1343" i="10" s="1"/>
  <c r="C1342" i="10"/>
  <c r="C1341" i="10"/>
  <c r="D1340" i="10"/>
  <c r="E1341" i="10" s="1"/>
  <c r="C1340" i="10"/>
  <c r="C1339" i="10"/>
  <c r="D1338" i="10"/>
  <c r="E1339" i="10" s="1"/>
  <c r="C1338" i="10"/>
  <c r="C1337" i="10"/>
  <c r="D1336" i="10"/>
  <c r="E1337" i="10" s="1"/>
  <c r="H1337" i="10" s="1"/>
  <c r="F1338" i="10" s="1"/>
  <c r="C1336" i="10"/>
  <c r="C1335" i="10"/>
  <c r="D1334" i="10"/>
  <c r="E1335" i="10" s="1"/>
  <c r="C1334" i="10"/>
  <c r="C1333" i="10"/>
  <c r="D1332" i="10"/>
  <c r="E1333" i="10" s="1"/>
  <c r="C1332" i="10"/>
  <c r="C1331" i="10"/>
  <c r="D1330" i="10"/>
  <c r="E1331" i="10" s="1"/>
  <c r="C1330" i="10"/>
  <c r="C1329" i="10"/>
  <c r="D1328" i="10"/>
  <c r="E1329" i="10" s="1"/>
  <c r="C1328" i="10"/>
  <c r="C1327" i="10"/>
  <c r="D1326" i="10"/>
  <c r="E1327" i="10" s="1"/>
  <c r="C1326" i="10"/>
  <c r="C1325" i="10"/>
  <c r="D1324" i="10"/>
  <c r="E1325" i="10" s="1"/>
  <c r="C1324" i="10"/>
  <c r="C1323" i="10"/>
  <c r="D1322" i="10"/>
  <c r="E1323" i="10" s="1"/>
  <c r="C1322" i="10"/>
  <c r="C1321" i="10"/>
  <c r="D1320" i="10"/>
  <c r="E1321" i="10" s="1"/>
  <c r="C1320" i="10"/>
  <c r="C1319" i="10"/>
  <c r="D1318" i="10"/>
  <c r="E1319" i="10" s="1"/>
  <c r="C1318" i="10"/>
  <c r="C1317" i="10"/>
  <c r="D1316" i="10"/>
  <c r="E1317" i="10" s="1"/>
  <c r="C1316" i="10"/>
  <c r="C1315" i="10"/>
  <c r="D1314" i="10"/>
  <c r="E1315" i="10" s="1"/>
  <c r="H1315" i="10" s="1"/>
  <c r="F1316" i="10" s="1"/>
  <c r="C1314" i="10"/>
  <c r="C1313" i="10"/>
  <c r="D1312" i="10"/>
  <c r="E1313" i="10" s="1"/>
  <c r="C1312" i="10"/>
  <c r="C1311" i="10"/>
  <c r="D1310" i="10"/>
  <c r="E1311" i="10" s="1"/>
  <c r="C1310" i="10"/>
  <c r="C1309" i="10"/>
  <c r="D1308" i="10"/>
  <c r="E1309" i="10" s="1"/>
  <c r="C1308" i="10"/>
  <c r="C1307" i="10"/>
  <c r="D1306" i="10"/>
  <c r="E1307" i="10" s="1"/>
  <c r="C1306" i="10"/>
  <c r="C1305" i="10"/>
  <c r="D1304" i="10"/>
  <c r="E1305" i="10" s="1"/>
  <c r="C1304" i="10"/>
  <c r="C1303" i="10"/>
  <c r="D1302" i="10"/>
  <c r="E1303" i="10" s="1"/>
  <c r="C1302" i="10"/>
  <c r="C1301" i="10"/>
  <c r="D1300" i="10"/>
  <c r="E1301" i="10" s="1"/>
  <c r="C1300" i="10"/>
  <c r="C1299" i="10"/>
  <c r="D1298" i="10"/>
  <c r="E1299" i="10" s="1"/>
  <c r="C1298" i="10"/>
  <c r="C1297" i="10"/>
  <c r="D1296" i="10"/>
  <c r="E1297" i="10" s="1"/>
  <c r="C1296" i="10"/>
  <c r="C1295" i="10"/>
  <c r="D1294" i="10"/>
  <c r="E1295" i="10" s="1"/>
  <c r="C1294" i="10"/>
  <c r="I1293" i="10"/>
  <c r="C1293" i="10"/>
  <c r="D1292" i="10"/>
  <c r="E1293" i="10" s="1"/>
  <c r="H1293" i="10" s="1"/>
  <c r="F1294" i="10" s="1"/>
  <c r="C1292" i="10"/>
  <c r="C1291" i="10"/>
  <c r="D1290" i="10"/>
  <c r="E1291" i="10" s="1"/>
  <c r="C1290" i="10"/>
  <c r="C1289" i="10"/>
  <c r="D1288" i="10"/>
  <c r="E1289" i="10" s="1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D835" i="10"/>
  <c r="E836" i="10" s="1"/>
  <c r="C835" i="10"/>
  <c r="D834" i="10"/>
  <c r="E835" i="10" s="1"/>
  <c r="C834" i="10"/>
  <c r="D833" i="10"/>
  <c r="E834" i="10" s="1"/>
  <c r="C833" i="10"/>
  <c r="D832" i="10"/>
  <c r="E833" i="10" s="1"/>
  <c r="C832" i="10"/>
  <c r="D831" i="10"/>
  <c r="E832" i="10" s="1"/>
  <c r="C831" i="10"/>
  <c r="D830" i="10"/>
  <c r="E831" i="10" s="1"/>
  <c r="C830" i="10"/>
  <c r="D829" i="10"/>
  <c r="E830" i="10" s="1"/>
  <c r="C829" i="10"/>
  <c r="D828" i="10"/>
  <c r="E829" i="10" s="1"/>
  <c r="C828" i="10"/>
  <c r="D827" i="10"/>
  <c r="E828" i="10" s="1"/>
  <c r="C827" i="10"/>
  <c r="D826" i="10"/>
  <c r="E827" i="10" s="1"/>
  <c r="C826" i="10"/>
  <c r="D825" i="10"/>
  <c r="E826" i="10" s="1"/>
  <c r="C825" i="10"/>
  <c r="D824" i="10"/>
  <c r="E825" i="10" s="1"/>
  <c r="C824" i="10"/>
  <c r="D823" i="10"/>
  <c r="E824" i="10" s="1"/>
  <c r="C823" i="10"/>
  <c r="D822" i="10"/>
  <c r="E823" i="10" s="1"/>
  <c r="C822" i="10"/>
  <c r="D821" i="10"/>
  <c r="E822" i="10" s="1"/>
  <c r="C821" i="10"/>
  <c r="D820" i="10"/>
  <c r="E821" i="10" s="1"/>
  <c r="C820" i="10"/>
  <c r="D819" i="10"/>
  <c r="E820" i="10" s="1"/>
  <c r="C819" i="10"/>
  <c r="D818" i="10"/>
  <c r="E819" i="10" s="1"/>
  <c r="C818" i="10"/>
  <c r="D817" i="10"/>
  <c r="E818" i="10" s="1"/>
  <c r="C817" i="10"/>
  <c r="D816" i="10"/>
  <c r="E817" i="10" s="1"/>
  <c r="C816" i="10"/>
  <c r="D815" i="10"/>
  <c r="E816" i="10" s="1"/>
  <c r="C815" i="10"/>
  <c r="D814" i="10"/>
  <c r="E815" i="10" s="1"/>
  <c r="C814" i="10"/>
  <c r="D813" i="10"/>
  <c r="E814" i="10" s="1"/>
  <c r="C813" i="10"/>
  <c r="D812" i="10"/>
  <c r="E813" i="10" s="1"/>
  <c r="C812" i="10"/>
  <c r="D811" i="10"/>
  <c r="E812" i="10" s="1"/>
  <c r="C811" i="10"/>
  <c r="D810" i="10"/>
  <c r="E811" i="10" s="1"/>
  <c r="C810" i="10"/>
  <c r="D809" i="10"/>
  <c r="E810" i="10" s="1"/>
  <c r="C809" i="10"/>
  <c r="D808" i="10"/>
  <c r="E809" i="10" s="1"/>
  <c r="C808" i="10"/>
  <c r="D807" i="10"/>
  <c r="E808" i="10" s="1"/>
  <c r="C807" i="10"/>
  <c r="D806" i="10"/>
  <c r="E807" i="10" s="1"/>
  <c r="C806" i="10"/>
  <c r="D805" i="10"/>
  <c r="E806" i="10" s="1"/>
  <c r="C805" i="10"/>
  <c r="D804" i="10"/>
  <c r="E805" i="10" s="1"/>
  <c r="C804" i="10"/>
  <c r="D803" i="10"/>
  <c r="E804" i="10" s="1"/>
  <c r="C803" i="10"/>
  <c r="D802" i="10"/>
  <c r="E803" i="10" s="1"/>
  <c r="C802" i="10"/>
  <c r="D801" i="10"/>
  <c r="E802" i="10" s="1"/>
  <c r="C801" i="10"/>
  <c r="D800" i="10"/>
  <c r="E801" i="10" s="1"/>
  <c r="C800" i="10"/>
  <c r="D799" i="10"/>
  <c r="E800" i="10" s="1"/>
  <c r="C799" i="10"/>
  <c r="D798" i="10"/>
  <c r="E799" i="10" s="1"/>
  <c r="C798" i="10"/>
  <c r="D797" i="10"/>
  <c r="E798" i="10" s="1"/>
  <c r="C797" i="10"/>
  <c r="D796" i="10"/>
  <c r="E797" i="10" s="1"/>
  <c r="C796" i="10"/>
  <c r="D795" i="10"/>
  <c r="E796" i="10" s="1"/>
  <c r="C795" i="10"/>
  <c r="D794" i="10"/>
  <c r="E795" i="10" s="1"/>
  <c r="C794" i="10"/>
  <c r="D793" i="10"/>
  <c r="E794" i="10" s="1"/>
  <c r="C793" i="10"/>
  <c r="D792" i="10"/>
  <c r="E793" i="10" s="1"/>
  <c r="C792" i="10"/>
  <c r="D791" i="10"/>
  <c r="E792" i="10" s="1"/>
  <c r="C791" i="10"/>
  <c r="D790" i="10"/>
  <c r="E791" i="10" s="1"/>
  <c r="C790" i="10"/>
  <c r="D789" i="10"/>
  <c r="E790" i="10" s="1"/>
  <c r="C789" i="10"/>
  <c r="D788" i="10"/>
  <c r="E789" i="10" s="1"/>
  <c r="C788" i="10"/>
  <c r="D787" i="10"/>
  <c r="E788" i="10" s="1"/>
  <c r="C787" i="10"/>
  <c r="D786" i="10"/>
  <c r="E787" i="10" s="1"/>
  <c r="C786" i="10"/>
  <c r="D785" i="10"/>
  <c r="E786" i="10" s="1"/>
  <c r="C785" i="10"/>
  <c r="D784" i="10"/>
  <c r="E785" i="10" s="1"/>
  <c r="C784" i="10"/>
  <c r="D783" i="10"/>
  <c r="E784" i="10" s="1"/>
  <c r="C783" i="10"/>
  <c r="D782" i="10"/>
  <c r="E783" i="10" s="1"/>
  <c r="C782" i="10"/>
  <c r="D781" i="10"/>
  <c r="E782" i="10" s="1"/>
  <c r="C781" i="10"/>
  <c r="D780" i="10"/>
  <c r="E781" i="10" s="1"/>
  <c r="C780" i="10"/>
  <c r="D779" i="10"/>
  <c r="E780" i="10" s="1"/>
  <c r="C779" i="10"/>
  <c r="D778" i="10"/>
  <c r="E779" i="10" s="1"/>
  <c r="C778" i="10"/>
  <c r="D777" i="10"/>
  <c r="E778" i="10" s="1"/>
  <c r="C777" i="10"/>
  <c r="D776" i="10"/>
  <c r="E777" i="10" s="1"/>
  <c r="C776" i="10"/>
  <c r="D775" i="10"/>
  <c r="E776" i="10" s="1"/>
  <c r="C775" i="10"/>
  <c r="D774" i="10"/>
  <c r="E775" i="10" s="1"/>
  <c r="C774" i="10"/>
  <c r="D773" i="10"/>
  <c r="E774" i="10" s="1"/>
  <c r="C773" i="10"/>
  <c r="D772" i="10"/>
  <c r="E773" i="10" s="1"/>
  <c r="C772" i="10"/>
  <c r="D771" i="10"/>
  <c r="E772" i="10" s="1"/>
  <c r="C771" i="10"/>
  <c r="D770" i="10"/>
  <c r="E771" i="10" s="1"/>
  <c r="C770" i="10"/>
  <c r="D769" i="10"/>
  <c r="E770" i="10" s="1"/>
  <c r="C769" i="10"/>
  <c r="D768" i="10"/>
  <c r="E769" i="10" s="1"/>
  <c r="C768" i="10"/>
  <c r="D767" i="10"/>
  <c r="E768" i="10" s="1"/>
  <c r="C767" i="10"/>
  <c r="D766" i="10"/>
  <c r="E767" i="10" s="1"/>
  <c r="C766" i="10"/>
  <c r="D765" i="10"/>
  <c r="E766" i="10" s="1"/>
  <c r="C765" i="10"/>
  <c r="D764" i="10"/>
  <c r="E765" i="10" s="1"/>
  <c r="C764" i="10"/>
  <c r="D763" i="10"/>
  <c r="E764" i="10" s="1"/>
  <c r="H764" i="10" s="1"/>
  <c r="C763" i="10"/>
  <c r="D762" i="10"/>
  <c r="E763" i="10" s="1"/>
  <c r="C762" i="10"/>
  <c r="D761" i="10"/>
  <c r="E762" i="10" s="1"/>
  <c r="C761" i="10"/>
  <c r="D760" i="10"/>
  <c r="E761" i="10" s="1"/>
  <c r="C760" i="10"/>
  <c r="D759" i="10"/>
  <c r="E760" i="10" s="1"/>
  <c r="C759" i="10"/>
  <c r="D758" i="10"/>
  <c r="E759" i="10" s="1"/>
  <c r="C758" i="10"/>
  <c r="D757" i="10"/>
  <c r="E758" i="10" s="1"/>
  <c r="C757" i="10"/>
  <c r="D756" i="10"/>
  <c r="E757" i="10" s="1"/>
  <c r="C756" i="10"/>
  <c r="D755" i="10"/>
  <c r="E756" i="10" s="1"/>
  <c r="C755" i="10"/>
  <c r="D754" i="10"/>
  <c r="E755" i="10" s="1"/>
  <c r="C754" i="10"/>
  <c r="D753" i="10"/>
  <c r="E754" i="10" s="1"/>
  <c r="C753" i="10"/>
  <c r="D752" i="10"/>
  <c r="E753" i="10" s="1"/>
  <c r="C752" i="10"/>
  <c r="D751" i="10"/>
  <c r="E752" i="10" s="1"/>
  <c r="C751" i="10"/>
  <c r="D750" i="10"/>
  <c r="E751" i="10" s="1"/>
  <c r="C750" i="10"/>
  <c r="D749" i="10"/>
  <c r="E750" i="10" s="1"/>
  <c r="C749" i="10"/>
  <c r="D748" i="10"/>
  <c r="E749" i="10" s="1"/>
  <c r="C748" i="10"/>
  <c r="D747" i="10"/>
  <c r="E748" i="10" s="1"/>
  <c r="C747" i="10"/>
  <c r="D746" i="10"/>
  <c r="E747" i="10" s="1"/>
  <c r="C746" i="10"/>
  <c r="D745" i="10"/>
  <c r="E746" i="10" s="1"/>
  <c r="C745" i="10"/>
  <c r="D744" i="10"/>
  <c r="E745" i="10" s="1"/>
  <c r="C744" i="10"/>
  <c r="D743" i="10"/>
  <c r="E744" i="10" s="1"/>
  <c r="C743" i="10"/>
  <c r="D742" i="10"/>
  <c r="E743" i="10" s="1"/>
  <c r="C742" i="10"/>
  <c r="D741" i="10"/>
  <c r="E742" i="10" s="1"/>
  <c r="C741" i="10"/>
  <c r="D740" i="10"/>
  <c r="E741" i="10" s="1"/>
  <c r="C740" i="10"/>
  <c r="D739" i="10"/>
  <c r="E740" i="10" s="1"/>
  <c r="C739" i="10"/>
  <c r="D738" i="10"/>
  <c r="E739" i="10" s="1"/>
  <c r="C738" i="10"/>
  <c r="D737" i="10"/>
  <c r="E738" i="10" s="1"/>
  <c r="C737" i="10"/>
  <c r="D736" i="10"/>
  <c r="E737" i="10" s="1"/>
  <c r="C736" i="10"/>
  <c r="D735" i="10"/>
  <c r="E736" i="10" s="1"/>
  <c r="C735" i="10"/>
  <c r="D734" i="10"/>
  <c r="E735" i="10" s="1"/>
  <c r="C734" i="10"/>
  <c r="D733" i="10"/>
  <c r="E734" i="10" s="1"/>
  <c r="C733" i="10"/>
  <c r="D732" i="10"/>
  <c r="E733" i="10" s="1"/>
  <c r="C732" i="10"/>
  <c r="D731" i="10"/>
  <c r="E732" i="10" s="1"/>
  <c r="C731" i="10"/>
  <c r="D730" i="10"/>
  <c r="E731" i="10" s="1"/>
  <c r="C730" i="10"/>
  <c r="D729" i="10"/>
  <c r="E730" i="10" s="1"/>
  <c r="C729" i="10"/>
  <c r="D728" i="10"/>
  <c r="E729" i="10" s="1"/>
  <c r="C728" i="10"/>
  <c r="D727" i="10"/>
  <c r="E728" i="10" s="1"/>
  <c r="C727" i="10"/>
  <c r="D726" i="10"/>
  <c r="E727" i="10" s="1"/>
  <c r="C726" i="10"/>
  <c r="D725" i="10"/>
  <c r="E726" i="10" s="1"/>
  <c r="C725" i="10"/>
  <c r="D724" i="10"/>
  <c r="E725" i="10" s="1"/>
  <c r="C724" i="10"/>
  <c r="D723" i="10"/>
  <c r="E724" i="10" s="1"/>
  <c r="C723" i="10"/>
  <c r="D722" i="10"/>
  <c r="E723" i="10" s="1"/>
  <c r="C722" i="10"/>
  <c r="D721" i="10"/>
  <c r="E722" i="10" s="1"/>
  <c r="C721" i="10"/>
  <c r="D720" i="10"/>
  <c r="E721" i="10" s="1"/>
  <c r="C720" i="10"/>
  <c r="D719" i="10"/>
  <c r="E720" i="10" s="1"/>
  <c r="C719" i="10"/>
  <c r="D718" i="10"/>
  <c r="E719" i="10" s="1"/>
  <c r="C718" i="10"/>
  <c r="D717" i="10"/>
  <c r="E718" i="10" s="1"/>
  <c r="C717" i="10"/>
  <c r="D716" i="10"/>
  <c r="E717" i="10" s="1"/>
  <c r="C716" i="10"/>
  <c r="D715" i="10"/>
  <c r="E716" i="10" s="1"/>
  <c r="C715" i="10"/>
  <c r="D714" i="10"/>
  <c r="E715" i="10" s="1"/>
  <c r="C714" i="10"/>
  <c r="D713" i="10"/>
  <c r="E714" i="10" s="1"/>
  <c r="C713" i="10"/>
  <c r="D712" i="10"/>
  <c r="E713" i="10" s="1"/>
  <c r="C712" i="10"/>
  <c r="D711" i="10"/>
  <c r="E712" i="10" s="1"/>
  <c r="C711" i="10"/>
  <c r="D710" i="10"/>
  <c r="E711" i="10" s="1"/>
  <c r="C710" i="10"/>
  <c r="D709" i="10"/>
  <c r="E710" i="10" s="1"/>
  <c r="C709" i="10"/>
  <c r="D708" i="10"/>
  <c r="E709" i="10" s="1"/>
  <c r="C708" i="10"/>
  <c r="D707" i="10"/>
  <c r="E708" i="10" s="1"/>
  <c r="C707" i="10"/>
  <c r="D706" i="10"/>
  <c r="E707" i="10" s="1"/>
  <c r="C706" i="10"/>
  <c r="D705" i="10"/>
  <c r="E706" i="10" s="1"/>
  <c r="C705" i="10"/>
  <c r="D704" i="10"/>
  <c r="E705" i="10" s="1"/>
  <c r="C704" i="10"/>
  <c r="D703" i="10"/>
  <c r="E704" i="10" s="1"/>
  <c r="C703" i="10"/>
  <c r="D702" i="10"/>
  <c r="E703" i="10" s="1"/>
  <c r="C702" i="10"/>
  <c r="D701" i="10"/>
  <c r="E702" i="10" s="1"/>
  <c r="C701" i="10"/>
  <c r="D700" i="10"/>
  <c r="E701" i="10" s="1"/>
  <c r="C700" i="10"/>
  <c r="D699" i="10"/>
  <c r="E700" i="10" s="1"/>
  <c r="C699" i="10"/>
  <c r="D698" i="10"/>
  <c r="E699" i="10" s="1"/>
  <c r="C698" i="10"/>
  <c r="D697" i="10"/>
  <c r="E698" i="10" s="1"/>
  <c r="C697" i="10"/>
  <c r="D696" i="10"/>
  <c r="E697" i="10" s="1"/>
  <c r="C696" i="10"/>
  <c r="D695" i="10"/>
  <c r="E696" i="10" s="1"/>
  <c r="C695" i="10"/>
  <c r="D694" i="10"/>
  <c r="E695" i="10" s="1"/>
  <c r="C694" i="10"/>
  <c r="D693" i="10"/>
  <c r="E694" i="10" s="1"/>
  <c r="C693" i="10"/>
  <c r="D692" i="10"/>
  <c r="E693" i="10" s="1"/>
  <c r="C692" i="10"/>
  <c r="D691" i="10"/>
  <c r="E692" i="10" s="1"/>
  <c r="C691" i="10"/>
  <c r="D690" i="10"/>
  <c r="E691" i="10" s="1"/>
  <c r="C690" i="10"/>
  <c r="D689" i="10"/>
  <c r="E690" i="10" s="1"/>
  <c r="C689" i="10"/>
  <c r="D688" i="10"/>
  <c r="E689" i="10" s="1"/>
  <c r="C688" i="10"/>
  <c r="D687" i="10"/>
  <c r="E688" i="10" s="1"/>
  <c r="C687" i="10"/>
  <c r="D686" i="10"/>
  <c r="E687" i="10" s="1"/>
  <c r="C686" i="10"/>
  <c r="D685" i="10"/>
  <c r="E686" i="10" s="1"/>
  <c r="C685" i="10"/>
  <c r="D684" i="10"/>
  <c r="E685" i="10" s="1"/>
  <c r="C684" i="10"/>
  <c r="D683" i="10"/>
  <c r="E684" i="10" s="1"/>
  <c r="C683" i="10"/>
  <c r="D682" i="10"/>
  <c r="E683" i="10" s="1"/>
  <c r="C682" i="10"/>
  <c r="D681" i="10"/>
  <c r="E682" i="10" s="1"/>
  <c r="C681" i="10"/>
  <c r="D680" i="10"/>
  <c r="E681" i="10" s="1"/>
  <c r="C680" i="10"/>
  <c r="D679" i="10"/>
  <c r="E680" i="10" s="1"/>
  <c r="C679" i="10"/>
  <c r="D678" i="10"/>
  <c r="E679" i="10" s="1"/>
  <c r="C678" i="10"/>
  <c r="D677" i="10"/>
  <c r="E678" i="10" s="1"/>
  <c r="C677" i="10"/>
  <c r="D676" i="10"/>
  <c r="E677" i="10" s="1"/>
  <c r="C676" i="10"/>
  <c r="D675" i="10"/>
  <c r="E676" i="10" s="1"/>
  <c r="C675" i="10"/>
  <c r="D674" i="10"/>
  <c r="E675" i="10" s="1"/>
  <c r="C674" i="10"/>
  <c r="D673" i="10"/>
  <c r="E674" i="10" s="1"/>
  <c r="C673" i="10"/>
  <c r="D672" i="10"/>
  <c r="E673" i="10" s="1"/>
  <c r="C672" i="10"/>
  <c r="D671" i="10"/>
  <c r="E672" i="10" s="1"/>
  <c r="C671" i="10"/>
  <c r="D670" i="10"/>
  <c r="E671" i="10" s="1"/>
  <c r="C670" i="10"/>
  <c r="D669" i="10"/>
  <c r="E670" i="10" s="1"/>
  <c r="C669" i="10"/>
  <c r="D668" i="10"/>
  <c r="E669" i="10" s="1"/>
  <c r="C668" i="10"/>
  <c r="D667" i="10"/>
  <c r="E668" i="10" s="1"/>
  <c r="C667" i="10"/>
  <c r="D666" i="10"/>
  <c r="E667" i="10" s="1"/>
  <c r="C666" i="10"/>
  <c r="D665" i="10"/>
  <c r="E666" i="10" s="1"/>
  <c r="C665" i="10"/>
  <c r="D664" i="10"/>
  <c r="E665" i="10" s="1"/>
  <c r="C664" i="10"/>
  <c r="D663" i="10"/>
  <c r="E664" i="10" s="1"/>
  <c r="C663" i="10"/>
  <c r="D662" i="10"/>
  <c r="E663" i="10" s="1"/>
  <c r="C662" i="10"/>
  <c r="D661" i="10"/>
  <c r="E662" i="10" s="1"/>
  <c r="C661" i="10"/>
  <c r="D660" i="10"/>
  <c r="E661" i="10" s="1"/>
  <c r="C660" i="10"/>
  <c r="D659" i="10"/>
  <c r="E660" i="10" s="1"/>
  <c r="C659" i="10"/>
  <c r="D658" i="10"/>
  <c r="E659" i="10" s="1"/>
  <c r="C658" i="10"/>
  <c r="D657" i="10"/>
  <c r="E658" i="10" s="1"/>
  <c r="C657" i="10"/>
  <c r="D656" i="10"/>
  <c r="E657" i="10" s="1"/>
  <c r="C656" i="10"/>
  <c r="D655" i="10"/>
  <c r="E656" i="10" s="1"/>
  <c r="C655" i="10"/>
  <c r="D654" i="10"/>
  <c r="E655" i="10" s="1"/>
  <c r="C654" i="10"/>
  <c r="D653" i="10"/>
  <c r="E654" i="10" s="1"/>
  <c r="C653" i="10"/>
  <c r="D652" i="10"/>
  <c r="E653" i="10" s="1"/>
  <c r="C652" i="10"/>
  <c r="D651" i="10"/>
  <c r="E652" i="10" s="1"/>
  <c r="C651" i="10"/>
  <c r="D650" i="10"/>
  <c r="E651" i="10" s="1"/>
  <c r="C650" i="10"/>
  <c r="D649" i="10"/>
  <c r="E650" i="10" s="1"/>
  <c r="C649" i="10"/>
  <c r="D648" i="10"/>
  <c r="E649" i="10" s="1"/>
  <c r="C648" i="10"/>
  <c r="D647" i="10"/>
  <c r="E648" i="10" s="1"/>
  <c r="C647" i="10"/>
  <c r="D646" i="10"/>
  <c r="E647" i="10" s="1"/>
  <c r="C646" i="10"/>
  <c r="D645" i="10"/>
  <c r="E646" i="10" s="1"/>
  <c r="C645" i="10"/>
  <c r="D644" i="10"/>
  <c r="E645" i="10" s="1"/>
  <c r="C644" i="10"/>
  <c r="D643" i="10"/>
  <c r="E644" i="10" s="1"/>
  <c r="C643" i="10"/>
  <c r="D642" i="10"/>
  <c r="E643" i="10" s="1"/>
  <c r="C642" i="10"/>
  <c r="D641" i="10"/>
  <c r="E642" i="10" s="1"/>
  <c r="C641" i="10"/>
  <c r="D640" i="10"/>
  <c r="E641" i="10" s="1"/>
  <c r="C640" i="10"/>
  <c r="H639" i="10"/>
  <c r="F640" i="10" s="1"/>
  <c r="H640" i="10" s="1"/>
  <c r="F641" i="10" s="1"/>
  <c r="H641" i="10" s="1"/>
  <c r="F642" i="10" s="1"/>
  <c r="H642" i="10" s="1"/>
  <c r="F643" i="10" s="1"/>
  <c r="D639" i="10"/>
  <c r="E640" i="10" s="1"/>
  <c r="C639" i="10"/>
  <c r="D638" i="10"/>
  <c r="E639" i="10" s="1"/>
  <c r="C638" i="10"/>
  <c r="D637" i="10"/>
  <c r="E638" i="10" s="1"/>
  <c r="C637" i="10"/>
  <c r="D636" i="10"/>
  <c r="E637" i="10" s="1"/>
  <c r="C636" i="10"/>
  <c r="D635" i="10"/>
  <c r="E636" i="10" s="1"/>
  <c r="C635" i="10"/>
  <c r="D634" i="10"/>
  <c r="E635" i="10" s="1"/>
  <c r="C634" i="10"/>
  <c r="D633" i="10"/>
  <c r="E634" i="10" s="1"/>
  <c r="C633" i="10"/>
  <c r="D632" i="10"/>
  <c r="E633" i="10" s="1"/>
  <c r="C632" i="10"/>
  <c r="H631" i="10"/>
  <c r="F632" i="10" s="1"/>
  <c r="H632" i="10" s="1"/>
  <c r="F633" i="10" s="1"/>
  <c r="H633" i="10" s="1"/>
  <c r="F634" i="10" s="1"/>
  <c r="H634" i="10" s="1"/>
  <c r="F635" i="10" s="1"/>
  <c r="H635" i="10" s="1"/>
  <c r="F636" i="10" s="1"/>
  <c r="H636" i="10" s="1"/>
  <c r="F637" i="10" s="1"/>
  <c r="H637" i="10" s="1"/>
  <c r="F638" i="10" s="1"/>
  <c r="H638" i="10" s="1"/>
  <c r="F639" i="10" s="1"/>
  <c r="D631" i="10"/>
  <c r="E632" i="10" s="1"/>
  <c r="C631" i="10"/>
  <c r="D630" i="10"/>
  <c r="E631" i="10" s="1"/>
  <c r="C630" i="10"/>
  <c r="D629" i="10"/>
  <c r="E630" i="10" s="1"/>
  <c r="C629" i="10"/>
  <c r="D628" i="10"/>
  <c r="E629" i="10" s="1"/>
  <c r="C628" i="10"/>
  <c r="D627" i="10"/>
  <c r="E628" i="10" s="1"/>
  <c r="C627" i="10"/>
  <c r="D626" i="10"/>
  <c r="E627" i="10" s="1"/>
  <c r="C626" i="10"/>
  <c r="D625" i="10"/>
  <c r="E626" i="10" s="1"/>
  <c r="C625" i="10"/>
  <c r="D624" i="10"/>
  <c r="E625" i="10" s="1"/>
  <c r="C624" i="10"/>
  <c r="D623" i="10"/>
  <c r="E624" i="10" s="1"/>
  <c r="C623" i="10"/>
  <c r="D622" i="10"/>
  <c r="E623" i="10" s="1"/>
  <c r="C622" i="10"/>
  <c r="D621" i="10"/>
  <c r="E622" i="10" s="1"/>
  <c r="C621" i="10"/>
  <c r="D620" i="10"/>
  <c r="E621" i="10" s="1"/>
  <c r="C620" i="10"/>
  <c r="D619" i="10"/>
  <c r="E620" i="10" s="1"/>
  <c r="C619" i="10"/>
  <c r="D618" i="10"/>
  <c r="E619" i="10" s="1"/>
  <c r="C618" i="10"/>
  <c r="D617" i="10"/>
  <c r="E618" i="10" s="1"/>
  <c r="C617" i="10"/>
  <c r="D616" i="10"/>
  <c r="E617" i="10" s="1"/>
  <c r="C616" i="10"/>
  <c r="D615" i="10"/>
  <c r="E616" i="10" s="1"/>
  <c r="C615" i="10"/>
  <c r="D614" i="10"/>
  <c r="E615" i="10" s="1"/>
  <c r="C614" i="10"/>
  <c r="D613" i="10"/>
  <c r="E614" i="10" s="1"/>
  <c r="C613" i="10"/>
  <c r="D612" i="10"/>
  <c r="E613" i="10" s="1"/>
  <c r="C612" i="10"/>
  <c r="D611" i="10"/>
  <c r="E612" i="10" s="1"/>
  <c r="C611" i="10"/>
  <c r="D610" i="10"/>
  <c r="E611" i="10" s="1"/>
  <c r="C610" i="10"/>
  <c r="H609" i="10"/>
  <c r="F610" i="10" s="1"/>
  <c r="H610" i="10" s="1"/>
  <c r="F611" i="10" s="1"/>
  <c r="H611" i="10" s="1"/>
  <c r="F612" i="10" s="1"/>
  <c r="H612" i="10" s="1"/>
  <c r="F613" i="10" s="1"/>
  <c r="H613" i="10" s="1"/>
  <c r="F614" i="10" s="1"/>
  <c r="H614" i="10" s="1"/>
  <c r="F615" i="10" s="1"/>
  <c r="H615" i="10" s="1"/>
  <c r="F616" i="10" s="1"/>
  <c r="H616" i="10" s="1"/>
  <c r="F617" i="10" s="1"/>
  <c r="H617" i="10" s="1"/>
  <c r="F618" i="10" s="1"/>
  <c r="H618" i="10" s="1"/>
  <c r="F619" i="10" s="1"/>
  <c r="H619" i="10" s="1"/>
  <c r="F620" i="10" s="1"/>
  <c r="H620" i="10" s="1"/>
  <c r="F621" i="10" s="1"/>
  <c r="H621" i="10" s="1"/>
  <c r="F622" i="10" s="1"/>
  <c r="H622" i="10" s="1"/>
  <c r="F623" i="10" s="1"/>
  <c r="H623" i="10" s="1"/>
  <c r="F624" i="10" s="1"/>
  <c r="H624" i="10" s="1"/>
  <c r="F625" i="10" s="1"/>
  <c r="H625" i="10" s="1"/>
  <c r="F626" i="10" s="1"/>
  <c r="H626" i="10" s="1"/>
  <c r="F627" i="10" s="1"/>
  <c r="H627" i="10" s="1"/>
  <c r="F628" i="10" s="1"/>
  <c r="H628" i="10" s="1"/>
  <c r="F629" i="10" s="1"/>
  <c r="H629" i="10" s="1"/>
  <c r="F630" i="10" s="1"/>
  <c r="H630" i="10" s="1"/>
  <c r="D609" i="10"/>
  <c r="E610" i="10" s="1"/>
  <c r="C609" i="10"/>
  <c r="D608" i="10"/>
  <c r="E609" i="10" s="1"/>
  <c r="C608" i="10"/>
  <c r="D607" i="10"/>
  <c r="E608" i="10" s="1"/>
  <c r="C607" i="10"/>
  <c r="D606" i="10"/>
  <c r="E607" i="10" s="1"/>
  <c r="C606" i="10"/>
  <c r="D605" i="10"/>
  <c r="E606" i="10" s="1"/>
  <c r="C605" i="10"/>
  <c r="D604" i="10"/>
  <c r="E605" i="10" s="1"/>
  <c r="C604" i="10"/>
  <c r="D603" i="10"/>
  <c r="E604" i="10" s="1"/>
  <c r="C603" i="10"/>
  <c r="D602" i="10"/>
  <c r="E603" i="10" s="1"/>
  <c r="C602" i="10"/>
  <c r="D601" i="10"/>
  <c r="E602" i="10" s="1"/>
  <c r="C601" i="10"/>
  <c r="D600" i="10"/>
  <c r="E601" i="10" s="1"/>
  <c r="C600" i="10"/>
  <c r="D599" i="10"/>
  <c r="E600" i="10" s="1"/>
  <c r="C599" i="10"/>
  <c r="D598" i="10"/>
  <c r="E599" i="10" s="1"/>
  <c r="C598" i="10"/>
  <c r="D597" i="10"/>
  <c r="E598" i="10" s="1"/>
  <c r="C597" i="10"/>
  <c r="D596" i="10"/>
  <c r="E597" i="10" s="1"/>
  <c r="C596" i="10"/>
  <c r="D595" i="10"/>
  <c r="E596" i="10" s="1"/>
  <c r="C595" i="10"/>
  <c r="D594" i="10"/>
  <c r="E595" i="10" s="1"/>
  <c r="C594" i="10"/>
  <c r="D593" i="10"/>
  <c r="E594" i="10" s="1"/>
  <c r="C593" i="10"/>
  <c r="D592" i="10"/>
  <c r="E593" i="10" s="1"/>
  <c r="C592" i="10"/>
  <c r="D591" i="10"/>
  <c r="E592" i="10" s="1"/>
  <c r="C591" i="10"/>
  <c r="D590" i="10"/>
  <c r="E591" i="10" s="1"/>
  <c r="C590" i="10"/>
  <c r="D589" i="10"/>
  <c r="E590" i="10" s="1"/>
  <c r="C589" i="10"/>
  <c r="D588" i="10"/>
  <c r="E589" i="10" s="1"/>
  <c r="C588" i="10"/>
  <c r="H587" i="10"/>
  <c r="F588" i="10" s="1"/>
  <c r="H588" i="10" s="1"/>
  <c r="F589" i="10" s="1"/>
  <c r="H589" i="10" s="1"/>
  <c r="F590" i="10" s="1"/>
  <c r="H590" i="10" s="1"/>
  <c r="F591" i="10" s="1"/>
  <c r="H591" i="10" s="1"/>
  <c r="F592" i="10" s="1"/>
  <c r="H592" i="10" s="1"/>
  <c r="F593" i="10" s="1"/>
  <c r="H593" i="10" s="1"/>
  <c r="F594" i="10" s="1"/>
  <c r="H594" i="10" s="1"/>
  <c r="F595" i="10" s="1"/>
  <c r="H595" i="10" s="1"/>
  <c r="F596" i="10" s="1"/>
  <c r="H596" i="10" s="1"/>
  <c r="F597" i="10" s="1"/>
  <c r="H597" i="10" s="1"/>
  <c r="F598" i="10" s="1"/>
  <c r="H598" i="10" s="1"/>
  <c r="F599" i="10" s="1"/>
  <c r="H599" i="10" s="1"/>
  <c r="F600" i="10" s="1"/>
  <c r="H600" i="10" s="1"/>
  <c r="F601" i="10" s="1"/>
  <c r="H601" i="10" s="1"/>
  <c r="F602" i="10" s="1"/>
  <c r="H602" i="10" s="1"/>
  <c r="F603" i="10" s="1"/>
  <c r="H603" i="10" s="1"/>
  <c r="F604" i="10" s="1"/>
  <c r="H604" i="10" s="1"/>
  <c r="F605" i="10" s="1"/>
  <c r="H605" i="10" s="1"/>
  <c r="F606" i="10" s="1"/>
  <c r="H606" i="10" s="1"/>
  <c r="F607" i="10" s="1"/>
  <c r="H607" i="10" s="1"/>
  <c r="F608" i="10" s="1"/>
  <c r="H608" i="10" s="1"/>
  <c r="D587" i="10"/>
  <c r="E588" i="10" s="1"/>
  <c r="C587" i="10"/>
  <c r="D586" i="10"/>
  <c r="E587" i="10" s="1"/>
  <c r="C586" i="10"/>
  <c r="D585" i="10"/>
  <c r="E586" i="10" s="1"/>
  <c r="C585" i="10"/>
  <c r="D584" i="10"/>
  <c r="E585" i="10" s="1"/>
  <c r="C584" i="10"/>
  <c r="D583" i="10"/>
  <c r="E584" i="10" s="1"/>
  <c r="C583" i="10"/>
  <c r="D582" i="10"/>
  <c r="E583" i="10" s="1"/>
  <c r="C582" i="10"/>
  <c r="D581" i="10"/>
  <c r="E582" i="10" s="1"/>
  <c r="C581" i="10"/>
  <c r="D580" i="10"/>
  <c r="E581" i="10" s="1"/>
  <c r="C580" i="10"/>
  <c r="D579" i="10"/>
  <c r="E580" i="10" s="1"/>
  <c r="C579" i="10"/>
  <c r="D578" i="10"/>
  <c r="E579" i="10" s="1"/>
  <c r="C578" i="10"/>
  <c r="D577" i="10"/>
  <c r="E578" i="10" s="1"/>
  <c r="C577" i="10"/>
  <c r="D576" i="10"/>
  <c r="E577" i="10" s="1"/>
  <c r="C576" i="10"/>
  <c r="D575" i="10"/>
  <c r="E576" i="10" s="1"/>
  <c r="C575" i="10"/>
  <c r="D574" i="10"/>
  <c r="E575" i="10" s="1"/>
  <c r="C574" i="10"/>
  <c r="D573" i="10"/>
  <c r="E574" i="10" s="1"/>
  <c r="C573" i="10"/>
  <c r="D572" i="10"/>
  <c r="E573" i="10" s="1"/>
  <c r="C572" i="10"/>
  <c r="D571" i="10"/>
  <c r="E572" i="10" s="1"/>
  <c r="C571" i="10"/>
  <c r="D570" i="10"/>
  <c r="E571" i="10" s="1"/>
  <c r="C570" i="10"/>
  <c r="D569" i="10"/>
  <c r="E570" i="10" s="1"/>
  <c r="C569" i="10"/>
  <c r="D568" i="10"/>
  <c r="E569" i="10" s="1"/>
  <c r="C568" i="10"/>
  <c r="D567" i="10"/>
  <c r="E568" i="10" s="1"/>
  <c r="C567" i="10"/>
  <c r="D566" i="10"/>
  <c r="E567" i="10" s="1"/>
  <c r="C566" i="10"/>
  <c r="H565" i="10"/>
  <c r="F566" i="10" s="1"/>
  <c r="H566" i="10" s="1"/>
  <c r="F567" i="10" s="1"/>
  <c r="H567" i="10" s="1"/>
  <c r="F568" i="10" s="1"/>
  <c r="H568" i="10" s="1"/>
  <c r="F569" i="10" s="1"/>
  <c r="H569" i="10" s="1"/>
  <c r="F570" i="10" s="1"/>
  <c r="H570" i="10" s="1"/>
  <c r="F571" i="10" s="1"/>
  <c r="H571" i="10" s="1"/>
  <c r="F572" i="10" s="1"/>
  <c r="H572" i="10" s="1"/>
  <c r="F573" i="10" s="1"/>
  <c r="H573" i="10" s="1"/>
  <c r="F574" i="10" s="1"/>
  <c r="H574" i="10" s="1"/>
  <c r="F575" i="10" s="1"/>
  <c r="H575" i="10" s="1"/>
  <c r="F576" i="10" s="1"/>
  <c r="H576" i="10" s="1"/>
  <c r="F577" i="10" s="1"/>
  <c r="H577" i="10" s="1"/>
  <c r="F578" i="10" s="1"/>
  <c r="H578" i="10" s="1"/>
  <c r="F579" i="10" s="1"/>
  <c r="H579" i="10" s="1"/>
  <c r="F580" i="10" s="1"/>
  <c r="H580" i="10" s="1"/>
  <c r="F581" i="10" s="1"/>
  <c r="H581" i="10" s="1"/>
  <c r="F582" i="10" s="1"/>
  <c r="H582" i="10" s="1"/>
  <c r="F583" i="10" s="1"/>
  <c r="H583" i="10" s="1"/>
  <c r="F584" i="10" s="1"/>
  <c r="H584" i="10" s="1"/>
  <c r="F585" i="10" s="1"/>
  <c r="H585" i="10" s="1"/>
  <c r="F586" i="10" s="1"/>
  <c r="H586" i="10" s="1"/>
  <c r="D565" i="10"/>
  <c r="E566" i="10" s="1"/>
  <c r="C565" i="10"/>
  <c r="D564" i="10"/>
  <c r="E565" i="10" s="1"/>
  <c r="C564" i="10"/>
  <c r="D563" i="10"/>
  <c r="E564" i="10" s="1"/>
  <c r="C563" i="10"/>
  <c r="D562" i="10"/>
  <c r="E563" i="10" s="1"/>
  <c r="C562" i="10"/>
  <c r="D561" i="10"/>
  <c r="E562" i="10" s="1"/>
  <c r="C561" i="10"/>
  <c r="D560" i="10"/>
  <c r="E561" i="10" s="1"/>
  <c r="C560" i="10"/>
  <c r="D559" i="10"/>
  <c r="E560" i="10" s="1"/>
  <c r="C559" i="10"/>
  <c r="D558" i="10"/>
  <c r="E559" i="10" s="1"/>
  <c r="C558" i="10"/>
  <c r="D557" i="10"/>
  <c r="E558" i="10" s="1"/>
  <c r="C557" i="10"/>
  <c r="D556" i="10"/>
  <c r="E557" i="10" s="1"/>
  <c r="C556" i="10"/>
  <c r="D555" i="10"/>
  <c r="E556" i="10" s="1"/>
  <c r="C555" i="10"/>
  <c r="D554" i="10"/>
  <c r="E555" i="10" s="1"/>
  <c r="C554" i="10"/>
  <c r="D553" i="10"/>
  <c r="E554" i="10" s="1"/>
  <c r="C553" i="10"/>
  <c r="D552" i="10"/>
  <c r="E553" i="10" s="1"/>
  <c r="C552" i="10"/>
  <c r="D551" i="10"/>
  <c r="E552" i="10" s="1"/>
  <c r="C551" i="10"/>
  <c r="D550" i="10"/>
  <c r="E551" i="10" s="1"/>
  <c r="C550" i="10"/>
  <c r="D549" i="10"/>
  <c r="E550" i="10" s="1"/>
  <c r="C549" i="10"/>
  <c r="D548" i="10"/>
  <c r="E549" i="10" s="1"/>
  <c r="C548" i="10"/>
  <c r="D547" i="10"/>
  <c r="E548" i="10" s="1"/>
  <c r="C547" i="10"/>
  <c r="D546" i="10"/>
  <c r="E547" i="10" s="1"/>
  <c r="C546" i="10"/>
  <c r="D545" i="10"/>
  <c r="E546" i="10" s="1"/>
  <c r="C545" i="10"/>
  <c r="D544" i="10"/>
  <c r="E545" i="10" s="1"/>
  <c r="C544" i="10"/>
  <c r="H543" i="10"/>
  <c r="F544" i="10" s="1"/>
  <c r="H544" i="10" s="1"/>
  <c r="F545" i="10" s="1"/>
  <c r="H545" i="10" s="1"/>
  <c r="F546" i="10" s="1"/>
  <c r="H546" i="10" s="1"/>
  <c r="F547" i="10" s="1"/>
  <c r="H547" i="10" s="1"/>
  <c r="F548" i="10" s="1"/>
  <c r="H548" i="10" s="1"/>
  <c r="F549" i="10" s="1"/>
  <c r="H549" i="10" s="1"/>
  <c r="F550" i="10" s="1"/>
  <c r="H550" i="10" s="1"/>
  <c r="F551" i="10" s="1"/>
  <c r="H551" i="10" s="1"/>
  <c r="F552" i="10" s="1"/>
  <c r="H552" i="10" s="1"/>
  <c r="F553" i="10" s="1"/>
  <c r="H553" i="10" s="1"/>
  <c r="F554" i="10" s="1"/>
  <c r="H554" i="10" s="1"/>
  <c r="F555" i="10" s="1"/>
  <c r="H555" i="10" s="1"/>
  <c r="F556" i="10" s="1"/>
  <c r="H556" i="10" s="1"/>
  <c r="F557" i="10" s="1"/>
  <c r="H557" i="10" s="1"/>
  <c r="F558" i="10" s="1"/>
  <c r="H558" i="10" s="1"/>
  <c r="F559" i="10" s="1"/>
  <c r="H559" i="10" s="1"/>
  <c r="F560" i="10" s="1"/>
  <c r="H560" i="10" s="1"/>
  <c r="F561" i="10" s="1"/>
  <c r="H561" i="10" s="1"/>
  <c r="F562" i="10" s="1"/>
  <c r="H562" i="10" s="1"/>
  <c r="F563" i="10" s="1"/>
  <c r="H563" i="10" s="1"/>
  <c r="F564" i="10" s="1"/>
  <c r="H564" i="10" s="1"/>
  <c r="D543" i="10"/>
  <c r="E544" i="10" s="1"/>
  <c r="C543" i="10"/>
  <c r="D542" i="10"/>
  <c r="E543" i="10" s="1"/>
  <c r="C542" i="10"/>
  <c r="D541" i="10"/>
  <c r="E542" i="10" s="1"/>
  <c r="C541" i="10"/>
  <c r="D540" i="10"/>
  <c r="E541" i="10" s="1"/>
  <c r="C540" i="10"/>
  <c r="D539" i="10"/>
  <c r="E540" i="10" s="1"/>
  <c r="C539" i="10"/>
  <c r="D538" i="10"/>
  <c r="E539" i="10" s="1"/>
  <c r="C538" i="10"/>
  <c r="D537" i="10"/>
  <c r="E538" i="10" s="1"/>
  <c r="C537" i="10"/>
  <c r="D536" i="10"/>
  <c r="E537" i="10" s="1"/>
  <c r="C536" i="10"/>
  <c r="C535" i="10"/>
  <c r="D535" i="10" s="1"/>
  <c r="E536" i="10" s="1"/>
  <c r="C534" i="10"/>
  <c r="D534" i="10" s="1"/>
  <c r="E535" i="10" s="1"/>
  <c r="C533" i="10"/>
  <c r="D533" i="10" s="1"/>
  <c r="E534" i="10" s="1"/>
  <c r="C532" i="10"/>
  <c r="D532" i="10" s="1"/>
  <c r="E533" i="10" s="1"/>
  <c r="C531" i="10"/>
  <c r="D531" i="10" s="1"/>
  <c r="E532" i="10" s="1"/>
  <c r="C530" i="10"/>
  <c r="D530" i="10" s="1"/>
  <c r="E531" i="10" s="1"/>
  <c r="C529" i="10"/>
  <c r="D529" i="10" s="1"/>
  <c r="E530" i="10" s="1"/>
  <c r="C528" i="10"/>
  <c r="D528" i="10" s="1"/>
  <c r="E529" i="10" s="1"/>
  <c r="C527" i="10"/>
  <c r="D527" i="10" s="1"/>
  <c r="E528" i="10" s="1"/>
  <c r="C526" i="10"/>
  <c r="D526" i="10" s="1"/>
  <c r="E527" i="10" s="1"/>
  <c r="C525" i="10"/>
  <c r="D525" i="10" s="1"/>
  <c r="E526" i="10" s="1"/>
  <c r="C524" i="10"/>
  <c r="D524" i="10" s="1"/>
  <c r="E525" i="10" s="1"/>
  <c r="C523" i="10"/>
  <c r="D523" i="10" s="1"/>
  <c r="E524" i="10" s="1"/>
  <c r="C522" i="10"/>
  <c r="D522" i="10" s="1"/>
  <c r="E523" i="10" s="1"/>
  <c r="C521" i="10"/>
  <c r="D521" i="10" s="1"/>
  <c r="E522" i="10" s="1"/>
  <c r="C520" i="10"/>
  <c r="D520" i="10" s="1"/>
  <c r="E521" i="10" s="1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D209" i="10" s="1"/>
  <c r="E210" i="10" s="1"/>
  <c r="C208" i="10"/>
  <c r="D208" i="10" s="1"/>
  <c r="E209" i="10" s="1"/>
  <c r="C207" i="10"/>
  <c r="D207" i="10" s="1"/>
  <c r="E208" i="10" s="1"/>
  <c r="C206" i="10"/>
  <c r="D206" i="10" s="1"/>
  <c r="E207" i="10" s="1"/>
  <c r="C205" i="10"/>
  <c r="D205" i="10" s="1"/>
  <c r="E206" i="10" s="1"/>
  <c r="C204" i="10"/>
  <c r="D204" i="10" s="1"/>
  <c r="E205" i="10" s="1"/>
  <c r="C203" i="10"/>
  <c r="D203" i="10" s="1"/>
  <c r="E204" i="10" s="1"/>
  <c r="C202" i="10"/>
  <c r="D202" i="10" s="1"/>
  <c r="E203" i="10" s="1"/>
  <c r="C201" i="10"/>
  <c r="D201" i="10" s="1"/>
  <c r="E202" i="10" s="1"/>
  <c r="C200" i="10"/>
  <c r="D200" i="10" s="1"/>
  <c r="E201" i="10" s="1"/>
  <c r="C199" i="10"/>
  <c r="D199" i="10" s="1"/>
  <c r="E200" i="10" s="1"/>
  <c r="C198" i="10"/>
  <c r="D198" i="10" s="1"/>
  <c r="E199" i="10" s="1"/>
  <c r="C197" i="10"/>
  <c r="D197" i="10" s="1"/>
  <c r="E198" i="10" s="1"/>
  <c r="C196" i="10"/>
  <c r="D196" i="10" s="1"/>
  <c r="E197" i="10" s="1"/>
  <c r="C195" i="10"/>
  <c r="D195" i="10" s="1"/>
  <c r="E196" i="10" s="1"/>
  <c r="C194" i="10"/>
  <c r="D194" i="10" s="1"/>
  <c r="E195" i="10" s="1"/>
  <c r="C193" i="10"/>
  <c r="D193" i="10" s="1"/>
  <c r="E194" i="10" s="1"/>
  <c r="C192" i="10"/>
  <c r="D192" i="10" s="1"/>
  <c r="E193" i="10" s="1"/>
  <c r="C191" i="10"/>
  <c r="D191" i="10" s="1"/>
  <c r="E192" i="10" s="1"/>
  <c r="C190" i="10"/>
  <c r="D190" i="10" s="1"/>
  <c r="E191" i="10" s="1"/>
  <c r="C189" i="10"/>
  <c r="D189" i="10" s="1"/>
  <c r="E190" i="10" s="1"/>
  <c r="C188" i="10"/>
  <c r="D188" i="10" s="1"/>
  <c r="E189" i="10" s="1"/>
  <c r="C187" i="10"/>
  <c r="D187" i="10" s="1"/>
  <c r="E188" i="10" s="1"/>
  <c r="C186" i="10"/>
  <c r="D186" i="10" s="1"/>
  <c r="E187" i="10" s="1"/>
  <c r="C185" i="10"/>
  <c r="D185" i="10" s="1"/>
  <c r="E186" i="10" s="1"/>
  <c r="C184" i="10"/>
  <c r="D184" i="10" s="1"/>
  <c r="E185" i="10" s="1"/>
  <c r="C183" i="10"/>
  <c r="D183" i="10" s="1"/>
  <c r="E184" i="10" s="1"/>
  <c r="C182" i="10"/>
  <c r="D182" i="10" s="1"/>
  <c r="E183" i="10" s="1"/>
  <c r="C181" i="10"/>
  <c r="D181" i="10" s="1"/>
  <c r="E182" i="10" s="1"/>
  <c r="C180" i="10"/>
  <c r="D180" i="10" s="1"/>
  <c r="E181" i="10" s="1"/>
  <c r="C179" i="10"/>
  <c r="D179" i="10" s="1"/>
  <c r="E180" i="10" s="1"/>
  <c r="C178" i="10"/>
  <c r="D178" i="10" s="1"/>
  <c r="E179" i="10" s="1"/>
  <c r="C177" i="10"/>
  <c r="D177" i="10" s="1"/>
  <c r="E178" i="10" s="1"/>
  <c r="C176" i="10"/>
  <c r="D176" i="10" s="1"/>
  <c r="E177" i="10" s="1"/>
  <c r="C175" i="10"/>
  <c r="D175" i="10" s="1"/>
  <c r="E176" i="10" s="1"/>
  <c r="C174" i="10"/>
  <c r="D174" i="10" s="1"/>
  <c r="E175" i="10" s="1"/>
  <c r="C173" i="10"/>
  <c r="D173" i="10" s="1"/>
  <c r="E174" i="10" s="1"/>
  <c r="C172" i="10"/>
  <c r="D172" i="10" s="1"/>
  <c r="E173" i="10" s="1"/>
  <c r="C171" i="10"/>
  <c r="D171" i="10" s="1"/>
  <c r="E172" i="10" s="1"/>
  <c r="C170" i="10"/>
  <c r="D170" i="10" s="1"/>
  <c r="E171" i="10" s="1"/>
  <c r="C169" i="10"/>
  <c r="D169" i="10" s="1"/>
  <c r="E170" i="10" s="1"/>
  <c r="C168" i="10"/>
  <c r="D168" i="10" s="1"/>
  <c r="E169" i="10" s="1"/>
  <c r="C167" i="10"/>
  <c r="D167" i="10" s="1"/>
  <c r="E168" i="10" s="1"/>
  <c r="C166" i="10"/>
  <c r="D166" i="10" s="1"/>
  <c r="E167" i="10" s="1"/>
  <c r="C165" i="10"/>
  <c r="D165" i="10" s="1"/>
  <c r="E166" i="10" s="1"/>
  <c r="C164" i="10"/>
  <c r="D164" i="10" s="1"/>
  <c r="E165" i="10" s="1"/>
  <c r="C163" i="10"/>
  <c r="D163" i="10" s="1"/>
  <c r="E164" i="10" s="1"/>
  <c r="C162" i="10"/>
  <c r="D162" i="10" s="1"/>
  <c r="E163" i="10" s="1"/>
  <c r="C161" i="10"/>
  <c r="D161" i="10" s="1"/>
  <c r="E162" i="10" s="1"/>
  <c r="C160" i="10"/>
  <c r="D160" i="10" s="1"/>
  <c r="E161" i="10" s="1"/>
  <c r="C159" i="10"/>
  <c r="D159" i="10" s="1"/>
  <c r="E160" i="10" s="1"/>
  <c r="C158" i="10"/>
  <c r="D158" i="10" s="1"/>
  <c r="E159" i="10" s="1"/>
  <c r="C157" i="10"/>
  <c r="D157" i="10" s="1"/>
  <c r="E158" i="10" s="1"/>
  <c r="C156" i="10"/>
  <c r="D156" i="10" s="1"/>
  <c r="E157" i="10" s="1"/>
  <c r="C155" i="10"/>
  <c r="D155" i="10" s="1"/>
  <c r="E156" i="10" s="1"/>
  <c r="C154" i="10"/>
  <c r="D154" i="10" s="1"/>
  <c r="E155" i="10" s="1"/>
  <c r="C153" i="10"/>
  <c r="D153" i="10" s="1"/>
  <c r="E154" i="10" s="1"/>
  <c r="C152" i="10"/>
  <c r="D152" i="10" s="1"/>
  <c r="E153" i="10" s="1"/>
  <c r="C151" i="10"/>
  <c r="D151" i="10" s="1"/>
  <c r="E152" i="10" s="1"/>
  <c r="C150" i="10"/>
  <c r="D150" i="10" s="1"/>
  <c r="E151" i="10" s="1"/>
  <c r="C149" i="10"/>
  <c r="D149" i="10" s="1"/>
  <c r="E150" i="10" s="1"/>
  <c r="C148" i="10"/>
  <c r="D148" i="10" s="1"/>
  <c r="E149" i="10" s="1"/>
  <c r="C147" i="10"/>
  <c r="D147" i="10" s="1"/>
  <c r="E148" i="10" s="1"/>
  <c r="C146" i="10"/>
  <c r="D146" i="10" s="1"/>
  <c r="E147" i="10" s="1"/>
  <c r="C145" i="10"/>
  <c r="D145" i="10" s="1"/>
  <c r="E146" i="10" s="1"/>
  <c r="C144" i="10"/>
  <c r="D144" i="10" s="1"/>
  <c r="E145" i="10" s="1"/>
  <c r="C143" i="10"/>
  <c r="D143" i="10" s="1"/>
  <c r="E144" i="10" s="1"/>
  <c r="C142" i="10"/>
  <c r="D142" i="10" s="1"/>
  <c r="E143" i="10" s="1"/>
  <c r="C141" i="10"/>
  <c r="D141" i="10" s="1"/>
  <c r="E142" i="10" s="1"/>
  <c r="C140" i="10"/>
  <c r="D140" i="10" s="1"/>
  <c r="E141" i="10" s="1"/>
  <c r="C139" i="10"/>
  <c r="D139" i="10" s="1"/>
  <c r="E140" i="10" s="1"/>
  <c r="C138" i="10"/>
  <c r="D138" i="10" s="1"/>
  <c r="E139" i="10" s="1"/>
  <c r="C137" i="10"/>
  <c r="D137" i="10" s="1"/>
  <c r="E138" i="10" s="1"/>
  <c r="C136" i="10"/>
  <c r="D136" i="10" s="1"/>
  <c r="E137" i="10" s="1"/>
  <c r="C135" i="10"/>
  <c r="D135" i="10" s="1"/>
  <c r="E136" i="10" s="1"/>
  <c r="C134" i="10"/>
  <c r="D134" i="10" s="1"/>
  <c r="E135" i="10" s="1"/>
  <c r="C133" i="10"/>
  <c r="D133" i="10" s="1"/>
  <c r="E134" i="10" s="1"/>
  <c r="C132" i="10"/>
  <c r="D132" i="10" s="1"/>
  <c r="E133" i="10" s="1"/>
  <c r="C131" i="10"/>
  <c r="D131" i="10" s="1"/>
  <c r="E132" i="10" s="1"/>
  <c r="C130" i="10"/>
  <c r="D130" i="10" s="1"/>
  <c r="E131" i="10" s="1"/>
  <c r="C129" i="10"/>
  <c r="D129" i="10" s="1"/>
  <c r="E130" i="10" s="1"/>
  <c r="C128" i="10"/>
  <c r="D128" i="10" s="1"/>
  <c r="E129" i="10" s="1"/>
  <c r="C127" i="10"/>
  <c r="D127" i="10" s="1"/>
  <c r="E128" i="10" s="1"/>
  <c r="C126" i="10"/>
  <c r="D126" i="10" s="1"/>
  <c r="E127" i="10" s="1"/>
  <c r="C125" i="10"/>
  <c r="D125" i="10" s="1"/>
  <c r="E126" i="10" s="1"/>
  <c r="C124" i="10"/>
  <c r="D124" i="10" s="1"/>
  <c r="E125" i="10" s="1"/>
  <c r="C123" i="10"/>
  <c r="D123" i="10" s="1"/>
  <c r="E124" i="10" s="1"/>
  <c r="C122" i="10"/>
  <c r="D122" i="10" s="1"/>
  <c r="E123" i="10" s="1"/>
  <c r="C121" i="10"/>
  <c r="D121" i="10" s="1"/>
  <c r="E122" i="10" s="1"/>
  <c r="C120" i="10"/>
  <c r="D120" i="10" s="1"/>
  <c r="E121" i="10" s="1"/>
  <c r="C119" i="10"/>
  <c r="D119" i="10" s="1"/>
  <c r="E120" i="10" s="1"/>
  <c r="C118" i="10"/>
  <c r="D118" i="10" s="1"/>
  <c r="E119" i="10" s="1"/>
  <c r="C117" i="10"/>
  <c r="D117" i="10" s="1"/>
  <c r="E118" i="10" s="1"/>
  <c r="C116" i="10"/>
  <c r="D116" i="10" s="1"/>
  <c r="E117" i="10" s="1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D13" i="10" s="1"/>
  <c r="E14" i="10" s="1"/>
  <c r="B10" i="10"/>
  <c r="B2" i="10"/>
  <c r="B3" i="10" s="1"/>
  <c r="B1" i="10"/>
  <c r="D1223" i="9"/>
  <c r="C1223" i="9"/>
  <c r="D1222" i="9"/>
  <c r="E1223" i="9" s="1"/>
  <c r="C1222" i="9"/>
  <c r="D1221" i="9"/>
  <c r="E1222" i="9" s="1"/>
  <c r="C1221" i="9"/>
  <c r="D1220" i="9"/>
  <c r="E1221" i="9" s="1"/>
  <c r="C1220" i="9"/>
  <c r="D1219" i="9"/>
  <c r="E1220" i="9" s="1"/>
  <c r="C1219" i="9"/>
  <c r="D1218" i="9"/>
  <c r="E1219" i="9" s="1"/>
  <c r="C1218" i="9"/>
  <c r="D1217" i="9"/>
  <c r="E1218" i="9" s="1"/>
  <c r="C1217" i="9"/>
  <c r="D1216" i="9"/>
  <c r="E1217" i="9" s="1"/>
  <c r="C1216" i="9"/>
  <c r="D1215" i="9"/>
  <c r="E1216" i="9" s="1"/>
  <c r="C1215" i="9"/>
  <c r="D1214" i="9"/>
  <c r="E1215" i="9" s="1"/>
  <c r="C1214" i="9"/>
  <c r="D1213" i="9"/>
  <c r="E1214" i="9" s="1"/>
  <c r="C1213" i="9"/>
  <c r="D1212" i="9"/>
  <c r="E1213" i="9" s="1"/>
  <c r="C1212" i="9"/>
  <c r="D1211" i="9"/>
  <c r="E1212" i="9" s="1"/>
  <c r="C1211" i="9"/>
  <c r="D1210" i="9"/>
  <c r="E1211" i="9" s="1"/>
  <c r="C1210" i="9"/>
  <c r="D1209" i="9"/>
  <c r="E1210" i="9" s="1"/>
  <c r="C1209" i="9"/>
  <c r="D1208" i="9"/>
  <c r="E1209" i="9" s="1"/>
  <c r="C1208" i="9"/>
  <c r="D1207" i="9"/>
  <c r="E1208" i="9" s="1"/>
  <c r="C1207" i="9"/>
  <c r="D1206" i="9"/>
  <c r="E1207" i="9" s="1"/>
  <c r="C1206" i="9"/>
  <c r="E1205" i="9"/>
  <c r="D1205" i="9"/>
  <c r="E1206" i="9" s="1"/>
  <c r="C1205" i="9"/>
  <c r="D1204" i="9"/>
  <c r="C1204" i="9"/>
  <c r="H1205" i="9" s="1"/>
  <c r="E1203" i="9"/>
  <c r="D1203" i="9"/>
  <c r="E1204" i="9" s="1"/>
  <c r="C1203" i="9"/>
  <c r="D1202" i="9"/>
  <c r="C1202" i="9"/>
  <c r="E1201" i="9"/>
  <c r="D1201" i="9"/>
  <c r="E1202" i="9" s="1"/>
  <c r="C1201" i="9"/>
  <c r="D1200" i="9"/>
  <c r="C1200" i="9"/>
  <c r="E1199" i="9"/>
  <c r="D1199" i="9"/>
  <c r="E1200" i="9" s="1"/>
  <c r="C1199" i="9"/>
  <c r="D1198" i="9"/>
  <c r="C1198" i="9"/>
  <c r="E1197" i="9"/>
  <c r="D1197" i="9"/>
  <c r="E1198" i="9" s="1"/>
  <c r="C1197" i="9"/>
  <c r="D1196" i="9"/>
  <c r="C1196" i="9"/>
  <c r="E1195" i="9"/>
  <c r="D1195" i="9"/>
  <c r="E1196" i="9" s="1"/>
  <c r="C1195" i="9"/>
  <c r="D1194" i="9"/>
  <c r="C1194" i="9"/>
  <c r="E1193" i="9"/>
  <c r="D1193" i="9"/>
  <c r="E1194" i="9" s="1"/>
  <c r="C1193" i="9"/>
  <c r="D1192" i="9"/>
  <c r="C1192" i="9"/>
  <c r="E1191" i="9"/>
  <c r="D1191" i="9"/>
  <c r="E1192" i="9" s="1"/>
  <c r="C1191" i="9"/>
  <c r="D1190" i="9"/>
  <c r="C1190" i="9"/>
  <c r="E1189" i="9"/>
  <c r="D1189" i="9"/>
  <c r="E1190" i="9" s="1"/>
  <c r="C1189" i="9"/>
  <c r="D1188" i="9"/>
  <c r="C1188" i="9"/>
  <c r="E1187" i="9"/>
  <c r="D1187" i="9"/>
  <c r="E1188" i="9" s="1"/>
  <c r="C1187" i="9"/>
  <c r="D1186" i="9"/>
  <c r="C1186" i="9"/>
  <c r="E1185" i="9"/>
  <c r="D1185" i="9"/>
  <c r="E1186" i="9" s="1"/>
  <c r="C1185" i="9"/>
  <c r="D1184" i="9"/>
  <c r="C1184" i="9"/>
  <c r="E1183" i="9"/>
  <c r="D1183" i="9"/>
  <c r="E1184" i="9" s="1"/>
  <c r="C1183" i="9"/>
  <c r="D1182" i="9"/>
  <c r="C1182" i="9"/>
  <c r="H1183" i="9" s="1"/>
  <c r="F1184" i="9" s="1"/>
  <c r="E1181" i="9"/>
  <c r="D1181" i="9"/>
  <c r="E1182" i="9" s="1"/>
  <c r="C1181" i="9"/>
  <c r="D1180" i="9"/>
  <c r="C1180" i="9"/>
  <c r="E1179" i="9"/>
  <c r="D1179" i="9"/>
  <c r="E1180" i="9" s="1"/>
  <c r="C1179" i="9"/>
  <c r="D1178" i="9"/>
  <c r="C1178" i="9"/>
  <c r="E1177" i="9"/>
  <c r="D1177" i="9"/>
  <c r="E1178" i="9" s="1"/>
  <c r="C1177" i="9"/>
  <c r="D1176" i="9"/>
  <c r="C1176" i="9"/>
  <c r="E1175" i="9"/>
  <c r="D1175" i="9"/>
  <c r="E1176" i="9" s="1"/>
  <c r="C1175" i="9"/>
  <c r="D1174" i="9"/>
  <c r="C1174" i="9"/>
  <c r="E1173" i="9"/>
  <c r="D1173" i="9"/>
  <c r="E1174" i="9" s="1"/>
  <c r="C1173" i="9"/>
  <c r="D1172" i="9"/>
  <c r="C1172" i="9"/>
  <c r="E1171" i="9"/>
  <c r="D1171" i="9"/>
  <c r="E1172" i="9" s="1"/>
  <c r="C1171" i="9"/>
  <c r="D1170" i="9"/>
  <c r="C1170" i="9"/>
  <c r="E1169" i="9"/>
  <c r="D1169" i="9"/>
  <c r="E1170" i="9" s="1"/>
  <c r="C1169" i="9"/>
  <c r="D1168" i="9"/>
  <c r="C1168" i="9"/>
  <c r="E1167" i="9"/>
  <c r="D1167" i="9"/>
  <c r="E1168" i="9" s="1"/>
  <c r="C1167" i="9"/>
  <c r="D1166" i="9"/>
  <c r="C1166" i="9"/>
  <c r="D1165" i="9"/>
  <c r="E1166" i="9" s="1"/>
  <c r="C1165" i="9"/>
  <c r="C1164" i="9"/>
  <c r="D1163" i="9"/>
  <c r="E1164" i="9" s="1"/>
  <c r="C1163" i="9"/>
  <c r="C1162" i="9"/>
  <c r="D1161" i="9"/>
  <c r="E1162" i="9" s="1"/>
  <c r="C1161" i="9"/>
  <c r="C1160" i="9"/>
  <c r="D1159" i="9"/>
  <c r="E1160" i="9" s="1"/>
  <c r="C1159" i="9"/>
  <c r="C1158" i="9"/>
  <c r="D1157" i="9"/>
  <c r="E1158" i="9" s="1"/>
  <c r="C1157" i="9"/>
  <c r="C1156" i="9"/>
  <c r="D1155" i="9"/>
  <c r="E1156" i="9" s="1"/>
  <c r="C1155" i="9"/>
  <c r="C1154" i="9"/>
  <c r="D1153" i="9"/>
  <c r="E1154" i="9" s="1"/>
  <c r="C1153" i="9"/>
  <c r="C1152" i="9"/>
  <c r="D1151" i="9"/>
  <c r="E1152" i="9" s="1"/>
  <c r="C1151" i="9"/>
  <c r="C1150" i="9"/>
  <c r="D1149" i="9"/>
  <c r="E1150" i="9" s="1"/>
  <c r="C1149" i="9"/>
  <c r="C1148" i="9"/>
  <c r="D1147" i="9"/>
  <c r="E1148" i="9" s="1"/>
  <c r="C1147" i="9"/>
  <c r="C1146" i="9"/>
  <c r="D1145" i="9"/>
  <c r="E1146" i="9" s="1"/>
  <c r="C1145" i="9"/>
  <c r="C1144" i="9"/>
  <c r="D1143" i="9"/>
  <c r="E1144" i="9" s="1"/>
  <c r="C1143" i="9"/>
  <c r="C1142" i="9"/>
  <c r="D1141" i="9"/>
  <c r="E1142" i="9" s="1"/>
  <c r="C1141" i="9"/>
  <c r="C1140" i="9"/>
  <c r="D1139" i="9"/>
  <c r="E1140" i="9" s="1"/>
  <c r="C1139" i="9"/>
  <c r="C1138" i="9"/>
  <c r="D1137" i="9"/>
  <c r="E1138" i="9" s="1"/>
  <c r="C1137" i="9"/>
  <c r="C1136" i="9"/>
  <c r="D1135" i="9"/>
  <c r="E1136" i="9" s="1"/>
  <c r="C1135" i="9"/>
  <c r="C1134" i="9"/>
  <c r="D1133" i="9"/>
  <c r="E1134" i="9" s="1"/>
  <c r="C1133" i="9"/>
  <c r="C1132" i="9"/>
  <c r="D1131" i="9"/>
  <c r="E1132" i="9" s="1"/>
  <c r="C1131" i="9"/>
  <c r="C1130" i="9"/>
  <c r="D1129" i="9"/>
  <c r="E1130" i="9" s="1"/>
  <c r="C1129" i="9"/>
  <c r="D1128" i="9"/>
  <c r="E1129" i="9" s="1"/>
  <c r="C1128" i="9"/>
  <c r="D1127" i="9"/>
  <c r="E1128" i="9" s="1"/>
  <c r="C1127" i="9"/>
  <c r="C1126" i="9"/>
  <c r="D1125" i="9"/>
  <c r="E1126" i="9" s="1"/>
  <c r="C1125" i="9"/>
  <c r="E1124" i="9"/>
  <c r="D1124" i="9"/>
  <c r="E1125" i="9" s="1"/>
  <c r="C1124" i="9"/>
  <c r="D1123" i="9"/>
  <c r="C1123" i="9"/>
  <c r="C1122" i="9"/>
  <c r="D1121" i="9"/>
  <c r="E1122" i="9" s="1"/>
  <c r="C1121" i="9"/>
  <c r="D1120" i="9"/>
  <c r="E1121" i="9" s="1"/>
  <c r="C1120" i="9"/>
  <c r="D1119" i="9"/>
  <c r="E1120" i="9" s="1"/>
  <c r="C1119" i="9"/>
  <c r="C1118" i="9"/>
  <c r="D1117" i="9"/>
  <c r="E1118" i="9" s="1"/>
  <c r="C1117" i="9"/>
  <c r="E1116" i="9"/>
  <c r="D1116" i="9"/>
  <c r="E1117" i="9" s="1"/>
  <c r="C1116" i="9"/>
  <c r="D1115" i="9"/>
  <c r="C1115" i="9"/>
  <c r="C1114" i="9"/>
  <c r="D1113" i="9"/>
  <c r="E1114" i="9" s="1"/>
  <c r="C1113" i="9"/>
  <c r="D1112" i="9"/>
  <c r="E1113" i="9" s="1"/>
  <c r="C1112" i="9"/>
  <c r="D1111" i="9"/>
  <c r="E1112" i="9" s="1"/>
  <c r="C1111" i="9"/>
  <c r="C1110" i="9"/>
  <c r="D1109" i="9"/>
  <c r="E1110" i="9" s="1"/>
  <c r="C1109" i="9"/>
  <c r="D1108" i="9"/>
  <c r="E1109" i="9" s="1"/>
  <c r="C1108" i="9"/>
  <c r="D1107" i="9"/>
  <c r="E1108" i="9" s="1"/>
  <c r="C1107" i="9"/>
  <c r="C1106" i="9"/>
  <c r="D1105" i="9"/>
  <c r="E1106" i="9" s="1"/>
  <c r="C1105" i="9"/>
  <c r="D1104" i="9"/>
  <c r="E1105" i="9" s="1"/>
  <c r="C1104" i="9"/>
  <c r="D1103" i="9"/>
  <c r="E1104" i="9" s="1"/>
  <c r="C1103" i="9"/>
  <c r="C1102" i="9"/>
  <c r="D1101" i="9"/>
  <c r="E1102" i="9" s="1"/>
  <c r="C1101" i="9"/>
  <c r="E1100" i="9"/>
  <c r="D1100" i="9"/>
  <c r="E1101" i="9" s="1"/>
  <c r="C1100" i="9"/>
  <c r="D1099" i="9"/>
  <c r="C1099" i="9"/>
  <c r="C1098" i="9"/>
  <c r="D1097" i="9"/>
  <c r="E1098" i="9" s="1"/>
  <c r="C1097" i="9"/>
  <c r="D1096" i="9"/>
  <c r="E1097" i="9" s="1"/>
  <c r="C1096" i="9"/>
  <c r="D1095" i="9"/>
  <c r="E1096" i="9" s="1"/>
  <c r="C1095" i="9"/>
  <c r="C1094" i="9"/>
  <c r="D1093" i="9"/>
  <c r="E1094" i="9" s="1"/>
  <c r="C1093" i="9"/>
  <c r="D1092" i="9"/>
  <c r="E1093" i="9" s="1"/>
  <c r="C1092" i="9"/>
  <c r="D1091" i="9"/>
  <c r="E1092" i="9" s="1"/>
  <c r="C1091" i="9"/>
  <c r="C1090" i="9"/>
  <c r="D1089" i="9"/>
  <c r="E1090" i="9" s="1"/>
  <c r="C1089" i="9"/>
  <c r="D1088" i="9"/>
  <c r="E1089" i="9" s="1"/>
  <c r="C1088" i="9"/>
  <c r="D1087" i="9"/>
  <c r="E1088" i="9" s="1"/>
  <c r="C1087" i="9"/>
  <c r="C1086" i="9"/>
  <c r="D1085" i="9"/>
  <c r="E1086" i="9" s="1"/>
  <c r="C1085" i="9"/>
  <c r="E1084" i="9"/>
  <c r="D1084" i="9"/>
  <c r="E1085" i="9" s="1"/>
  <c r="C1084" i="9"/>
  <c r="D1083" i="9"/>
  <c r="C1083" i="9"/>
  <c r="C1082" i="9"/>
  <c r="D1081" i="9"/>
  <c r="E1082" i="9" s="1"/>
  <c r="C1081" i="9"/>
  <c r="D1080" i="9"/>
  <c r="E1081" i="9" s="1"/>
  <c r="C1080" i="9"/>
  <c r="D1079" i="9"/>
  <c r="E1080" i="9" s="1"/>
  <c r="C1079" i="9"/>
  <c r="C1078" i="9"/>
  <c r="D1077" i="9"/>
  <c r="E1078" i="9" s="1"/>
  <c r="C1077" i="9"/>
  <c r="D1076" i="9"/>
  <c r="E1077" i="9" s="1"/>
  <c r="C1076" i="9"/>
  <c r="D1075" i="9"/>
  <c r="E1076" i="9" s="1"/>
  <c r="C1075" i="9"/>
  <c r="D1074" i="9"/>
  <c r="E1075" i="9" s="1"/>
  <c r="C1074" i="9"/>
  <c r="H1073" i="9"/>
  <c r="F1074" i="9" s="1"/>
  <c r="D1073" i="9"/>
  <c r="E1074" i="9" s="1"/>
  <c r="C1073" i="9"/>
  <c r="D1072" i="9"/>
  <c r="E1073" i="9" s="1"/>
  <c r="C1072" i="9"/>
  <c r="D1071" i="9"/>
  <c r="E1072" i="9" s="1"/>
  <c r="H1072" i="9" s="1"/>
  <c r="F1073" i="9" s="1"/>
  <c r="C1071" i="9"/>
  <c r="D1070" i="9"/>
  <c r="E1071" i="9" s="1"/>
  <c r="C1070" i="9"/>
  <c r="D1069" i="9"/>
  <c r="E1070" i="9" s="1"/>
  <c r="C1069" i="9"/>
  <c r="D1068" i="9"/>
  <c r="E1069" i="9" s="1"/>
  <c r="C1068" i="9"/>
  <c r="D1067" i="9"/>
  <c r="E1068" i="9" s="1"/>
  <c r="C1067" i="9"/>
  <c r="D1066" i="9"/>
  <c r="E1067" i="9" s="1"/>
  <c r="C1066" i="9"/>
  <c r="D1065" i="9"/>
  <c r="E1066" i="9" s="1"/>
  <c r="C1065" i="9"/>
  <c r="D1064" i="9"/>
  <c r="E1065" i="9" s="1"/>
  <c r="C1064" i="9"/>
  <c r="D1063" i="9"/>
  <c r="E1064" i="9" s="1"/>
  <c r="C1063" i="9"/>
  <c r="D1062" i="9"/>
  <c r="E1063" i="9" s="1"/>
  <c r="C1062" i="9"/>
  <c r="D1061" i="9"/>
  <c r="E1062" i="9" s="1"/>
  <c r="C1061" i="9"/>
  <c r="D1060" i="9"/>
  <c r="E1061" i="9" s="1"/>
  <c r="C1060" i="9"/>
  <c r="D1059" i="9"/>
  <c r="E1060" i="9" s="1"/>
  <c r="C1059" i="9"/>
  <c r="D1058" i="9"/>
  <c r="E1059" i="9" s="1"/>
  <c r="C1058" i="9"/>
  <c r="D1057" i="9"/>
  <c r="E1058" i="9" s="1"/>
  <c r="C1057" i="9"/>
  <c r="D1056" i="9"/>
  <c r="E1057" i="9" s="1"/>
  <c r="C1056" i="9"/>
  <c r="D1055" i="9"/>
  <c r="E1056" i="9" s="1"/>
  <c r="C1055" i="9"/>
  <c r="D1054" i="9"/>
  <c r="E1055" i="9" s="1"/>
  <c r="C1054" i="9"/>
  <c r="D1053" i="9"/>
  <c r="E1054" i="9" s="1"/>
  <c r="C1053" i="9"/>
  <c r="D1052" i="9"/>
  <c r="E1053" i="9" s="1"/>
  <c r="C1052" i="9"/>
  <c r="D1051" i="9"/>
  <c r="E1052" i="9" s="1"/>
  <c r="C1051" i="9"/>
  <c r="D1050" i="9"/>
  <c r="E1051" i="9" s="1"/>
  <c r="C1050" i="9"/>
  <c r="D1049" i="9"/>
  <c r="E1050" i="9" s="1"/>
  <c r="H1050" i="9" s="1"/>
  <c r="F1051" i="9" s="1"/>
  <c r="H1051" i="9" s="1"/>
  <c r="F1052" i="9" s="1"/>
  <c r="C1049" i="9"/>
  <c r="D1048" i="9"/>
  <c r="E1049" i="9" s="1"/>
  <c r="C1048" i="9"/>
  <c r="D1047" i="9"/>
  <c r="E1048" i="9" s="1"/>
  <c r="C1047" i="9"/>
  <c r="D1046" i="9"/>
  <c r="E1047" i="9" s="1"/>
  <c r="C1046" i="9"/>
  <c r="D1045" i="9"/>
  <c r="E1046" i="9" s="1"/>
  <c r="C1045" i="9"/>
  <c r="D1044" i="9"/>
  <c r="E1045" i="9" s="1"/>
  <c r="C1044" i="9"/>
  <c r="D1043" i="9"/>
  <c r="E1044" i="9" s="1"/>
  <c r="C1043" i="9"/>
  <c r="D1042" i="9"/>
  <c r="E1043" i="9" s="1"/>
  <c r="C1042" i="9"/>
  <c r="D1041" i="9"/>
  <c r="E1042" i="9" s="1"/>
  <c r="C1041" i="9"/>
  <c r="D1040" i="9"/>
  <c r="E1041" i="9" s="1"/>
  <c r="C1040" i="9"/>
  <c r="D1039" i="9"/>
  <c r="E1040" i="9" s="1"/>
  <c r="C1039" i="9"/>
  <c r="D1038" i="9"/>
  <c r="E1039" i="9" s="1"/>
  <c r="C1038" i="9"/>
  <c r="D1037" i="9"/>
  <c r="E1038" i="9" s="1"/>
  <c r="C1037" i="9"/>
  <c r="D1036" i="9"/>
  <c r="E1037" i="9" s="1"/>
  <c r="C1036" i="9"/>
  <c r="D1035" i="9"/>
  <c r="E1036" i="9" s="1"/>
  <c r="C1035" i="9"/>
  <c r="D1034" i="9"/>
  <c r="E1035" i="9" s="1"/>
  <c r="C1034" i="9"/>
  <c r="D1033" i="9"/>
  <c r="E1034" i="9" s="1"/>
  <c r="C1033" i="9"/>
  <c r="D1032" i="9"/>
  <c r="E1033" i="9" s="1"/>
  <c r="C1032" i="9"/>
  <c r="D1031" i="9"/>
  <c r="E1032" i="9" s="1"/>
  <c r="C1031" i="9"/>
  <c r="D1030" i="9"/>
  <c r="E1031" i="9" s="1"/>
  <c r="C1030" i="9"/>
  <c r="D1029" i="9"/>
  <c r="E1030" i="9" s="1"/>
  <c r="C1029" i="9"/>
  <c r="D1028" i="9"/>
  <c r="E1029" i="9" s="1"/>
  <c r="C1028" i="9"/>
  <c r="D1027" i="9"/>
  <c r="E1028" i="9" s="1"/>
  <c r="H1028" i="9" s="1"/>
  <c r="F1029" i="9" s="1"/>
  <c r="H1029" i="9" s="1"/>
  <c r="F1030" i="9" s="1"/>
  <c r="C1027" i="9"/>
  <c r="D1026" i="9"/>
  <c r="E1027" i="9" s="1"/>
  <c r="C1026" i="9"/>
  <c r="D1025" i="9"/>
  <c r="E1026" i="9" s="1"/>
  <c r="C1025" i="9"/>
  <c r="D1024" i="9"/>
  <c r="E1025" i="9" s="1"/>
  <c r="C1024" i="9"/>
  <c r="D1023" i="9"/>
  <c r="E1024" i="9" s="1"/>
  <c r="C1023" i="9"/>
  <c r="D1022" i="9"/>
  <c r="E1023" i="9" s="1"/>
  <c r="C1022" i="9"/>
  <c r="D1021" i="9"/>
  <c r="E1022" i="9" s="1"/>
  <c r="C1021" i="9"/>
  <c r="D1020" i="9"/>
  <c r="E1021" i="9" s="1"/>
  <c r="C1020" i="9"/>
  <c r="D1019" i="9"/>
  <c r="E1020" i="9" s="1"/>
  <c r="C1019" i="9"/>
  <c r="D1018" i="9"/>
  <c r="E1019" i="9" s="1"/>
  <c r="C1018" i="9"/>
  <c r="D1017" i="9"/>
  <c r="E1018" i="9" s="1"/>
  <c r="C1017" i="9"/>
  <c r="D1016" i="9"/>
  <c r="E1017" i="9" s="1"/>
  <c r="C1016" i="9"/>
  <c r="D1015" i="9"/>
  <c r="E1016" i="9" s="1"/>
  <c r="C1015" i="9"/>
  <c r="D1014" i="9"/>
  <c r="E1015" i="9" s="1"/>
  <c r="C1014" i="9"/>
  <c r="D1013" i="9"/>
  <c r="E1014" i="9" s="1"/>
  <c r="C1013" i="9"/>
  <c r="D1012" i="9"/>
  <c r="E1013" i="9" s="1"/>
  <c r="C1012" i="9"/>
  <c r="D1011" i="9"/>
  <c r="E1012" i="9" s="1"/>
  <c r="C1011" i="9"/>
  <c r="D1010" i="9"/>
  <c r="E1011" i="9" s="1"/>
  <c r="C1010" i="9"/>
  <c r="D1009" i="9"/>
  <c r="E1010" i="9" s="1"/>
  <c r="C1009" i="9"/>
  <c r="D1008" i="9"/>
  <c r="E1009" i="9" s="1"/>
  <c r="C1008" i="9"/>
  <c r="D1007" i="9"/>
  <c r="E1008" i="9" s="1"/>
  <c r="C1007" i="9"/>
  <c r="D1006" i="9"/>
  <c r="E1007" i="9" s="1"/>
  <c r="C1006" i="9"/>
  <c r="D1005" i="9"/>
  <c r="E1006" i="9" s="1"/>
  <c r="H1006" i="9" s="1"/>
  <c r="F1007" i="9" s="1"/>
  <c r="H1007" i="9" s="1"/>
  <c r="F1008" i="9" s="1"/>
  <c r="C1005" i="9"/>
  <c r="D1004" i="9"/>
  <c r="E1005" i="9" s="1"/>
  <c r="C1004" i="9"/>
  <c r="D1003" i="9"/>
  <c r="E1004" i="9" s="1"/>
  <c r="C1003" i="9"/>
  <c r="D1002" i="9"/>
  <c r="E1003" i="9" s="1"/>
  <c r="C1002" i="9"/>
  <c r="D1001" i="9"/>
  <c r="E1002" i="9" s="1"/>
  <c r="C1001" i="9"/>
  <c r="D1000" i="9"/>
  <c r="E1001" i="9" s="1"/>
  <c r="C1000" i="9"/>
  <c r="D999" i="9"/>
  <c r="E1000" i="9" s="1"/>
  <c r="C999" i="9"/>
  <c r="D998" i="9"/>
  <c r="E999" i="9" s="1"/>
  <c r="C998" i="9"/>
  <c r="D997" i="9"/>
  <c r="E998" i="9" s="1"/>
  <c r="C997" i="9"/>
  <c r="D996" i="9"/>
  <c r="E997" i="9" s="1"/>
  <c r="C996" i="9"/>
  <c r="D995" i="9"/>
  <c r="E996" i="9" s="1"/>
  <c r="C995" i="9"/>
  <c r="D994" i="9"/>
  <c r="E995" i="9" s="1"/>
  <c r="C994" i="9"/>
  <c r="D993" i="9"/>
  <c r="E994" i="9" s="1"/>
  <c r="C993" i="9"/>
  <c r="D992" i="9"/>
  <c r="E993" i="9" s="1"/>
  <c r="C992" i="9"/>
  <c r="D991" i="9"/>
  <c r="E992" i="9" s="1"/>
  <c r="C991" i="9"/>
  <c r="D990" i="9"/>
  <c r="E991" i="9" s="1"/>
  <c r="C990" i="9"/>
  <c r="D989" i="9"/>
  <c r="E990" i="9" s="1"/>
  <c r="C989" i="9"/>
  <c r="D988" i="9"/>
  <c r="E989" i="9" s="1"/>
  <c r="C988" i="9"/>
  <c r="D987" i="9"/>
  <c r="E988" i="9" s="1"/>
  <c r="C987" i="9"/>
  <c r="D986" i="9"/>
  <c r="E987" i="9" s="1"/>
  <c r="C986" i="9"/>
  <c r="H985" i="9"/>
  <c r="F986" i="9" s="1"/>
  <c r="D985" i="9"/>
  <c r="E986" i="9" s="1"/>
  <c r="C985" i="9"/>
  <c r="D984" i="9"/>
  <c r="E985" i="9" s="1"/>
  <c r="C984" i="9"/>
  <c r="D983" i="9"/>
  <c r="E984" i="9" s="1"/>
  <c r="H984" i="9" s="1"/>
  <c r="F985" i="9" s="1"/>
  <c r="C983" i="9"/>
  <c r="D982" i="9"/>
  <c r="E983" i="9" s="1"/>
  <c r="C982" i="9"/>
  <c r="D981" i="9"/>
  <c r="E982" i="9" s="1"/>
  <c r="C981" i="9"/>
  <c r="D980" i="9"/>
  <c r="E981" i="9" s="1"/>
  <c r="C980" i="9"/>
  <c r="D979" i="9"/>
  <c r="E980" i="9" s="1"/>
  <c r="C979" i="9"/>
  <c r="D978" i="9"/>
  <c r="E979" i="9" s="1"/>
  <c r="C978" i="9"/>
  <c r="D977" i="9"/>
  <c r="E978" i="9" s="1"/>
  <c r="C977" i="9"/>
  <c r="D976" i="9"/>
  <c r="E977" i="9" s="1"/>
  <c r="C976" i="9"/>
  <c r="D975" i="9"/>
  <c r="E976" i="9" s="1"/>
  <c r="C975" i="9"/>
  <c r="D974" i="9"/>
  <c r="E975" i="9" s="1"/>
  <c r="C974" i="9"/>
  <c r="D973" i="9"/>
  <c r="E974" i="9" s="1"/>
  <c r="C973" i="9"/>
  <c r="D972" i="9"/>
  <c r="E973" i="9" s="1"/>
  <c r="C972" i="9"/>
  <c r="D971" i="9"/>
  <c r="E972" i="9" s="1"/>
  <c r="C971" i="9"/>
  <c r="D970" i="9"/>
  <c r="E971" i="9" s="1"/>
  <c r="C970" i="9"/>
  <c r="D969" i="9"/>
  <c r="E970" i="9" s="1"/>
  <c r="C969" i="9"/>
  <c r="D968" i="9"/>
  <c r="E969" i="9" s="1"/>
  <c r="C968" i="9"/>
  <c r="D967" i="9"/>
  <c r="E968" i="9" s="1"/>
  <c r="C967" i="9"/>
  <c r="D966" i="9"/>
  <c r="E967" i="9" s="1"/>
  <c r="C966" i="9"/>
  <c r="D965" i="9"/>
  <c r="E966" i="9" s="1"/>
  <c r="C965" i="9"/>
  <c r="D964" i="9"/>
  <c r="E965" i="9" s="1"/>
  <c r="C964" i="9"/>
  <c r="D963" i="9"/>
  <c r="E964" i="9" s="1"/>
  <c r="C963" i="9"/>
  <c r="D962" i="9"/>
  <c r="E963" i="9" s="1"/>
  <c r="C962" i="9"/>
  <c r="D961" i="9"/>
  <c r="E962" i="9" s="1"/>
  <c r="H962" i="9" s="1"/>
  <c r="F963" i="9" s="1"/>
  <c r="H963" i="9" s="1"/>
  <c r="F964" i="9" s="1"/>
  <c r="C961" i="9"/>
  <c r="D960" i="9"/>
  <c r="E961" i="9" s="1"/>
  <c r="C960" i="9"/>
  <c r="D959" i="9"/>
  <c r="E960" i="9" s="1"/>
  <c r="C959" i="9"/>
  <c r="D958" i="9"/>
  <c r="E959" i="9" s="1"/>
  <c r="C958" i="9"/>
  <c r="D957" i="9"/>
  <c r="E958" i="9" s="1"/>
  <c r="C957" i="9"/>
  <c r="D956" i="9"/>
  <c r="E957" i="9" s="1"/>
  <c r="C956" i="9"/>
  <c r="D955" i="9"/>
  <c r="E956" i="9" s="1"/>
  <c r="C955" i="9"/>
  <c r="D954" i="9"/>
  <c r="E955" i="9" s="1"/>
  <c r="C954" i="9"/>
  <c r="D953" i="9"/>
  <c r="E954" i="9" s="1"/>
  <c r="C953" i="9"/>
  <c r="D952" i="9"/>
  <c r="E953" i="9" s="1"/>
  <c r="C952" i="9"/>
  <c r="D951" i="9"/>
  <c r="E952" i="9" s="1"/>
  <c r="C951" i="9"/>
  <c r="D950" i="9"/>
  <c r="E951" i="9" s="1"/>
  <c r="C950" i="9"/>
  <c r="D949" i="9"/>
  <c r="E950" i="9" s="1"/>
  <c r="C949" i="9"/>
  <c r="D948" i="9"/>
  <c r="E949" i="9" s="1"/>
  <c r="C948" i="9"/>
  <c r="D947" i="9"/>
  <c r="E948" i="9" s="1"/>
  <c r="C947" i="9"/>
  <c r="D946" i="9"/>
  <c r="E947" i="9" s="1"/>
  <c r="C946" i="9"/>
  <c r="D945" i="9"/>
  <c r="E946" i="9" s="1"/>
  <c r="C945" i="9"/>
  <c r="D944" i="9"/>
  <c r="E945" i="9" s="1"/>
  <c r="C944" i="9"/>
  <c r="D943" i="9"/>
  <c r="E944" i="9" s="1"/>
  <c r="C943" i="9"/>
  <c r="D942" i="9"/>
  <c r="E943" i="9" s="1"/>
  <c r="C942" i="9"/>
  <c r="D941" i="9"/>
  <c r="E942" i="9" s="1"/>
  <c r="C941" i="9"/>
  <c r="D940" i="9"/>
  <c r="E941" i="9" s="1"/>
  <c r="C940" i="9"/>
  <c r="D939" i="9"/>
  <c r="E940" i="9" s="1"/>
  <c r="H940" i="9" s="1"/>
  <c r="F941" i="9" s="1"/>
  <c r="H941" i="9" s="1"/>
  <c r="F942" i="9" s="1"/>
  <c r="C939" i="9"/>
  <c r="D938" i="9"/>
  <c r="E939" i="9" s="1"/>
  <c r="C938" i="9"/>
  <c r="D937" i="9"/>
  <c r="E938" i="9" s="1"/>
  <c r="C937" i="9"/>
  <c r="D936" i="9"/>
  <c r="E937" i="9" s="1"/>
  <c r="C936" i="9"/>
  <c r="D935" i="9"/>
  <c r="E936" i="9" s="1"/>
  <c r="C935" i="9"/>
  <c r="D934" i="9"/>
  <c r="E935" i="9" s="1"/>
  <c r="C934" i="9"/>
  <c r="D933" i="9"/>
  <c r="E934" i="9" s="1"/>
  <c r="C933" i="9"/>
  <c r="D932" i="9"/>
  <c r="E933" i="9" s="1"/>
  <c r="C932" i="9"/>
  <c r="D931" i="9"/>
  <c r="E932" i="9" s="1"/>
  <c r="C931" i="9"/>
  <c r="D930" i="9"/>
  <c r="E931" i="9" s="1"/>
  <c r="C930" i="9"/>
  <c r="D929" i="9"/>
  <c r="E930" i="9" s="1"/>
  <c r="C929" i="9"/>
  <c r="D928" i="9"/>
  <c r="E929" i="9" s="1"/>
  <c r="C928" i="9"/>
  <c r="D927" i="9"/>
  <c r="E928" i="9" s="1"/>
  <c r="C927" i="9"/>
  <c r="D926" i="9"/>
  <c r="E927" i="9" s="1"/>
  <c r="C926" i="9"/>
  <c r="D925" i="9"/>
  <c r="E926" i="9" s="1"/>
  <c r="C925" i="9"/>
  <c r="D924" i="9"/>
  <c r="E925" i="9" s="1"/>
  <c r="C924" i="9"/>
  <c r="D923" i="9"/>
  <c r="E924" i="9" s="1"/>
  <c r="C923" i="9"/>
  <c r="D922" i="9"/>
  <c r="E923" i="9" s="1"/>
  <c r="C922" i="9"/>
  <c r="D921" i="9"/>
  <c r="E922" i="9" s="1"/>
  <c r="C921" i="9"/>
  <c r="D920" i="9"/>
  <c r="E921" i="9" s="1"/>
  <c r="C920" i="9"/>
  <c r="D919" i="9"/>
  <c r="E920" i="9" s="1"/>
  <c r="C919" i="9"/>
  <c r="D918" i="9"/>
  <c r="E919" i="9" s="1"/>
  <c r="C918" i="9"/>
  <c r="D917" i="9"/>
  <c r="E918" i="9" s="1"/>
  <c r="H918" i="9" s="1"/>
  <c r="F919" i="9" s="1"/>
  <c r="H919" i="9" s="1"/>
  <c r="F920" i="9" s="1"/>
  <c r="C917" i="9"/>
  <c r="D916" i="9"/>
  <c r="E917" i="9" s="1"/>
  <c r="C916" i="9"/>
  <c r="D915" i="9"/>
  <c r="E916" i="9" s="1"/>
  <c r="C915" i="9"/>
  <c r="D914" i="9"/>
  <c r="E915" i="9" s="1"/>
  <c r="C914" i="9"/>
  <c r="D913" i="9"/>
  <c r="E914" i="9" s="1"/>
  <c r="C913" i="9"/>
  <c r="D912" i="9"/>
  <c r="E913" i="9" s="1"/>
  <c r="C912" i="9"/>
  <c r="D911" i="9"/>
  <c r="E912" i="9" s="1"/>
  <c r="C911" i="9"/>
  <c r="D910" i="9"/>
  <c r="E911" i="9" s="1"/>
  <c r="C910" i="9"/>
  <c r="D909" i="9"/>
  <c r="E910" i="9" s="1"/>
  <c r="C909" i="9"/>
  <c r="D908" i="9"/>
  <c r="E909" i="9" s="1"/>
  <c r="C908" i="9"/>
  <c r="D907" i="9"/>
  <c r="E908" i="9" s="1"/>
  <c r="C907" i="9"/>
  <c r="D906" i="9"/>
  <c r="E907" i="9" s="1"/>
  <c r="C906" i="9"/>
  <c r="D905" i="9"/>
  <c r="E906" i="9" s="1"/>
  <c r="C905" i="9"/>
  <c r="D904" i="9"/>
  <c r="E905" i="9" s="1"/>
  <c r="C904" i="9"/>
  <c r="D903" i="9"/>
  <c r="E904" i="9" s="1"/>
  <c r="C903" i="9"/>
  <c r="D902" i="9"/>
  <c r="E903" i="9" s="1"/>
  <c r="C902" i="9"/>
  <c r="D901" i="9"/>
  <c r="E902" i="9" s="1"/>
  <c r="C901" i="9"/>
  <c r="D900" i="9"/>
  <c r="E901" i="9" s="1"/>
  <c r="C900" i="9"/>
  <c r="D899" i="9"/>
  <c r="E900" i="9" s="1"/>
  <c r="C899" i="9"/>
  <c r="D898" i="9"/>
  <c r="E899" i="9" s="1"/>
  <c r="C898" i="9"/>
  <c r="D897" i="9"/>
  <c r="E898" i="9" s="1"/>
  <c r="C897" i="9"/>
  <c r="D896" i="9"/>
  <c r="E897" i="9" s="1"/>
  <c r="C896" i="9"/>
  <c r="D895" i="9"/>
  <c r="E896" i="9" s="1"/>
  <c r="H896" i="9" s="1"/>
  <c r="F897" i="9" s="1"/>
  <c r="H897" i="9" s="1"/>
  <c r="F898" i="9" s="1"/>
  <c r="H898" i="9" s="1"/>
  <c r="C895" i="9"/>
  <c r="D894" i="9"/>
  <c r="E895" i="9" s="1"/>
  <c r="C894" i="9"/>
  <c r="D893" i="9"/>
  <c r="E894" i="9" s="1"/>
  <c r="C893" i="9"/>
  <c r="D892" i="9"/>
  <c r="E893" i="9" s="1"/>
  <c r="C892" i="9"/>
  <c r="D891" i="9"/>
  <c r="E892" i="9" s="1"/>
  <c r="C891" i="9"/>
  <c r="D890" i="9"/>
  <c r="E891" i="9" s="1"/>
  <c r="C890" i="9"/>
  <c r="D889" i="9"/>
  <c r="E890" i="9" s="1"/>
  <c r="C889" i="9"/>
  <c r="D888" i="9"/>
  <c r="E889" i="9" s="1"/>
  <c r="C888" i="9"/>
  <c r="D887" i="9"/>
  <c r="E888" i="9" s="1"/>
  <c r="C887" i="9"/>
  <c r="D886" i="9"/>
  <c r="E887" i="9" s="1"/>
  <c r="C886" i="9"/>
  <c r="D885" i="9"/>
  <c r="E886" i="9" s="1"/>
  <c r="C885" i="9"/>
  <c r="D884" i="9"/>
  <c r="E885" i="9" s="1"/>
  <c r="C884" i="9"/>
  <c r="D883" i="9"/>
  <c r="E884" i="9" s="1"/>
  <c r="C883" i="9"/>
  <c r="D882" i="9"/>
  <c r="E883" i="9" s="1"/>
  <c r="C882" i="9"/>
  <c r="D881" i="9"/>
  <c r="E882" i="9" s="1"/>
  <c r="C881" i="9"/>
  <c r="D880" i="9"/>
  <c r="E881" i="9" s="1"/>
  <c r="C880" i="9"/>
  <c r="D879" i="9"/>
  <c r="E880" i="9" s="1"/>
  <c r="C879" i="9"/>
  <c r="D878" i="9"/>
  <c r="E879" i="9" s="1"/>
  <c r="C878" i="9"/>
  <c r="D877" i="9"/>
  <c r="E878" i="9" s="1"/>
  <c r="C877" i="9"/>
  <c r="D876" i="9"/>
  <c r="E877" i="9" s="1"/>
  <c r="C876" i="9"/>
  <c r="D875" i="9"/>
  <c r="E876" i="9" s="1"/>
  <c r="C875" i="9"/>
  <c r="D874" i="9"/>
  <c r="E875" i="9" s="1"/>
  <c r="C874" i="9"/>
  <c r="D873" i="9"/>
  <c r="E874" i="9" s="1"/>
  <c r="H874" i="9" s="1"/>
  <c r="F875" i="9" s="1"/>
  <c r="H875" i="9" s="1"/>
  <c r="C873" i="9"/>
  <c r="D872" i="9"/>
  <c r="E873" i="9" s="1"/>
  <c r="C872" i="9"/>
  <c r="E871" i="9"/>
  <c r="D871" i="9"/>
  <c r="E872" i="9" s="1"/>
  <c r="C871" i="9"/>
  <c r="D870" i="9"/>
  <c r="C870" i="9"/>
  <c r="D869" i="9"/>
  <c r="E870" i="9" s="1"/>
  <c r="C869" i="9"/>
  <c r="D868" i="9"/>
  <c r="E869" i="9" s="1"/>
  <c r="C868" i="9"/>
  <c r="D867" i="9"/>
  <c r="E868" i="9" s="1"/>
  <c r="C867" i="9"/>
  <c r="D866" i="9"/>
  <c r="E867" i="9" s="1"/>
  <c r="C866" i="9"/>
  <c r="D865" i="9"/>
  <c r="E866" i="9" s="1"/>
  <c r="C865" i="9"/>
  <c r="D864" i="9"/>
  <c r="E865" i="9" s="1"/>
  <c r="C864" i="9"/>
  <c r="D863" i="9"/>
  <c r="E864" i="9" s="1"/>
  <c r="C863" i="9"/>
  <c r="D862" i="9"/>
  <c r="E863" i="9" s="1"/>
  <c r="C862" i="9"/>
  <c r="D861" i="9"/>
  <c r="E862" i="9" s="1"/>
  <c r="C861" i="9"/>
  <c r="D860" i="9"/>
  <c r="E861" i="9" s="1"/>
  <c r="C860" i="9"/>
  <c r="D859" i="9"/>
  <c r="E860" i="9" s="1"/>
  <c r="C859" i="9"/>
  <c r="D858" i="9"/>
  <c r="E859" i="9" s="1"/>
  <c r="C858" i="9"/>
  <c r="D857" i="9"/>
  <c r="E858" i="9" s="1"/>
  <c r="C857" i="9"/>
  <c r="D856" i="9"/>
  <c r="E857" i="9" s="1"/>
  <c r="C856" i="9"/>
  <c r="E855" i="9"/>
  <c r="D855" i="9"/>
  <c r="E856" i="9" s="1"/>
  <c r="C855" i="9"/>
  <c r="D854" i="9"/>
  <c r="C854" i="9"/>
  <c r="D853" i="9"/>
  <c r="E854" i="9" s="1"/>
  <c r="C853" i="9"/>
  <c r="D852" i="9"/>
  <c r="E853" i="9" s="1"/>
  <c r="H853" i="9" s="1"/>
  <c r="F854" i="9" s="1"/>
  <c r="C852" i="9"/>
  <c r="D851" i="9"/>
  <c r="E852" i="9" s="1"/>
  <c r="H852" i="9" s="1"/>
  <c r="F853" i="9" s="1"/>
  <c r="C851" i="9"/>
  <c r="D850" i="9"/>
  <c r="E851" i="9" s="1"/>
  <c r="C850" i="9"/>
  <c r="D849" i="9"/>
  <c r="E850" i="9" s="1"/>
  <c r="C849" i="9"/>
  <c r="D848" i="9"/>
  <c r="E849" i="9" s="1"/>
  <c r="C848" i="9"/>
  <c r="D847" i="9"/>
  <c r="E848" i="9" s="1"/>
  <c r="C847" i="9"/>
  <c r="D846" i="9"/>
  <c r="E847" i="9" s="1"/>
  <c r="C846" i="9"/>
  <c r="D845" i="9"/>
  <c r="E846" i="9" s="1"/>
  <c r="C845" i="9"/>
  <c r="D844" i="9"/>
  <c r="E845" i="9" s="1"/>
  <c r="C844" i="9"/>
  <c r="D843" i="9"/>
  <c r="E844" i="9" s="1"/>
  <c r="C843" i="9"/>
  <c r="D842" i="9"/>
  <c r="E843" i="9" s="1"/>
  <c r="C842" i="9"/>
  <c r="D841" i="9"/>
  <c r="E842" i="9" s="1"/>
  <c r="C841" i="9"/>
  <c r="D840" i="9"/>
  <c r="E841" i="9" s="1"/>
  <c r="C840" i="9"/>
  <c r="D839" i="9"/>
  <c r="E840" i="9" s="1"/>
  <c r="C839" i="9"/>
  <c r="D838" i="9"/>
  <c r="E839" i="9" s="1"/>
  <c r="C838" i="9"/>
  <c r="D837" i="9"/>
  <c r="E838" i="9" s="1"/>
  <c r="C837" i="9"/>
  <c r="D836" i="9"/>
  <c r="E837" i="9" s="1"/>
  <c r="C836" i="9"/>
  <c r="D835" i="9"/>
  <c r="E836" i="9" s="1"/>
  <c r="C835" i="9"/>
  <c r="D834" i="9"/>
  <c r="E835" i="9" s="1"/>
  <c r="C834" i="9"/>
  <c r="D833" i="9"/>
  <c r="E834" i="9" s="1"/>
  <c r="C833" i="9"/>
  <c r="D832" i="9"/>
  <c r="E833" i="9" s="1"/>
  <c r="C832" i="9"/>
  <c r="H831" i="9"/>
  <c r="F832" i="9" s="1"/>
  <c r="D831" i="9"/>
  <c r="E832" i="9" s="1"/>
  <c r="H832" i="9" s="1"/>
  <c r="F833" i="9" s="1"/>
  <c r="C831" i="9"/>
  <c r="H830" i="9"/>
  <c r="F831" i="9" s="1"/>
  <c r="D830" i="9"/>
  <c r="E831" i="9" s="1"/>
  <c r="C830" i="9"/>
  <c r="D829" i="9"/>
  <c r="E830" i="9" s="1"/>
  <c r="C829" i="9"/>
  <c r="D828" i="9"/>
  <c r="E829" i="9" s="1"/>
  <c r="C828" i="9"/>
  <c r="D827" i="9"/>
  <c r="E828" i="9" s="1"/>
  <c r="C827" i="9"/>
  <c r="D826" i="9"/>
  <c r="E827" i="9" s="1"/>
  <c r="C826" i="9"/>
  <c r="D825" i="9"/>
  <c r="E826" i="9" s="1"/>
  <c r="C825" i="9"/>
  <c r="D824" i="9"/>
  <c r="E825" i="9" s="1"/>
  <c r="C824" i="9"/>
  <c r="D823" i="9"/>
  <c r="E824" i="9" s="1"/>
  <c r="C823" i="9"/>
  <c r="D822" i="9"/>
  <c r="E823" i="9" s="1"/>
  <c r="C822" i="9"/>
  <c r="D821" i="9"/>
  <c r="E822" i="9" s="1"/>
  <c r="C821" i="9"/>
  <c r="D820" i="9"/>
  <c r="E821" i="9" s="1"/>
  <c r="C820" i="9"/>
  <c r="D819" i="9"/>
  <c r="E820" i="9" s="1"/>
  <c r="C819" i="9"/>
  <c r="D818" i="9"/>
  <c r="E819" i="9" s="1"/>
  <c r="C818" i="9"/>
  <c r="D817" i="9"/>
  <c r="E818" i="9" s="1"/>
  <c r="C817" i="9"/>
  <c r="D816" i="9"/>
  <c r="E817" i="9" s="1"/>
  <c r="C816" i="9"/>
  <c r="D815" i="9"/>
  <c r="E816" i="9" s="1"/>
  <c r="C815" i="9"/>
  <c r="D814" i="9"/>
  <c r="E815" i="9" s="1"/>
  <c r="C814" i="9"/>
  <c r="D813" i="9"/>
  <c r="E814" i="9" s="1"/>
  <c r="C813" i="9"/>
  <c r="D812" i="9"/>
  <c r="E813" i="9" s="1"/>
  <c r="C812" i="9"/>
  <c r="D811" i="9"/>
  <c r="E812" i="9" s="1"/>
  <c r="C811" i="9"/>
  <c r="D810" i="9"/>
  <c r="E811" i="9" s="1"/>
  <c r="C810" i="9"/>
  <c r="D809" i="9"/>
  <c r="E810" i="9" s="1"/>
  <c r="C809" i="9"/>
  <c r="D808" i="9"/>
  <c r="E809" i="9" s="1"/>
  <c r="C808" i="9"/>
  <c r="D807" i="9"/>
  <c r="E808" i="9" s="1"/>
  <c r="H808" i="9" s="1"/>
  <c r="F809" i="9" s="1"/>
  <c r="C807" i="9"/>
  <c r="D806" i="9"/>
  <c r="E807" i="9" s="1"/>
  <c r="C806" i="9"/>
  <c r="D805" i="9"/>
  <c r="E806" i="9" s="1"/>
  <c r="C805" i="9"/>
  <c r="D804" i="9"/>
  <c r="E805" i="9" s="1"/>
  <c r="C804" i="9"/>
  <c r="D803" i="9"/>
  <c r="E804" i="9" s="1"/>
  <c r="C803" i="9"/>
  <c r="D802" i="9"/>
  <c r="E803" i="9" s="1"/>
  <c r="C802" i="9"/>
  <c r="D801" i="9"/>
  <c r="E802" i="9" s="1"/>
  <c r="C801" i="9"/>
  <c r="D800" i="9"/>
  <c r="E801" i="9" s="1"/>
  <c r="C800" i="9"/>
  <c r="D799" i="9"/>
  <c r="E800" i="9" s="1"/>
  <c r="C799" i="9"/>
  <c r="D798" i="9"/>
  <c r="E799" i="9" s="1"/>
  <c r="C798" i="9"/>
  <c r="D797" i="9"/>
  <c r="E798" i="9" s="1"/>
  <c r="C797" i="9"/>
  <c r="D796" i="9"/>
  <c r="E797" i="9" s="1"/>
  <c r="C796" i="9"/>
  <c r="D795" i="9"/>
  <c r="E796" i="9" s="1"/>
  <c r="C795" i="9"/>
  <c r="D794" i="9"/>
  <c r="E795" i="9" s="1"/>
  <c r="C794" i="9"/>
  <c r="D793" i="9"/>
  <c r="E794" i="9" s="1"/>
  <c r="C793" i="9"/>
  <c r="D792" i="9"/>
  <c r="E793" i="9" s="1"/>
  <c r="C792" i="9"/>
  <c r="D791" i="9"/>
  <c r="E792" i="9" s="1"/>
  <c r="C791" i="9"/>
  <c r="D790" i="9"/>
  <c r="E791" i="9" s="1"/>
  <c r="C790" i="9"/>
  <c r="D789" i="9"/>
  <c r="E790" i="9" s="1"/>
  <c r="C789" i="9"/>
  <c r="D788" i="9"/>
  <c r="E789" i="9" s="1"/>
  <c r="C788" i="9"/>
  <c r="D787" i="9"/>
  <c r="E788" i="9" s="1"/>
  <c r="C787" i="9"/>
  <c r="D786" i="9"/>
  <c r="E787" i="9" s="1"/>
  <c r="C786" i="9"/>
  <c r="D785" i="9"/>
  <c r="E786" i="9" s="1"/>
  <c r="H786" i="9" s="1"/>
  <c r="F787" i="9" s="1"/>
  <c r="C785" i="9"/>
  <c r="D784" i="9"/>
  <c r="E785" i="9" s="1"/>
  <c r="C784" i="9"/>
  <c r="D783" i="9"/>
  <c r="E784" i="9" s="1"/>
  <c r="C783" i="9"/>
  <c r="D782" i="9"/>
  <c r="E783" i="9" s="1"/>
  <c r="C782" i="9"/>
  <c r="D781" i="9"/>
  <c r="E782" i="9" s="1"/>
  <c r="C781" i="9"/>
  <c r="D780" i="9"/>
  <c r="E781" i="9" s="1"/>
  <c r="C780" i="9"/>
  <c r="D779" i="9"/>
  <c r="E780" i="9" s="1"/>
  <c r="C779" i="9"/>
  <c r="D778" i="9"/>
  <c r="E779" i="9" s="1"/>
  <c r="C778" i="9"/>
  <c r="D777" i="9"/>
  <c r="E778" i="9" s="1"/>
  <c r="C777" i="9"/>
  <c r="D776" i="9"/>
  <c r="E777" i="9" s="1"/>
  <c r="C776" i="9"/>
  <c r="D775" i="9"/>
  <c r="E776" i="9" s="1"/>
  <c r="C775" i="9"/>
  <c r="D774" i="9"/>
  <c r="E775" i="9" s="1"/>
  <c r="C774" i="9"/>
  <c r="D773" i="9"/>
  <c r="E774" i="9" s="1"/>
  <c r="C773" i="9"/>
  <c r="D772" i="9"/>
  <c r="E773" i="9" s="1"/>
  <c r="C772" i="9"/>
  <c r="D771" i="9"/>
  <c r="E772" i="9" s="1"/>
  <c r="C771" i="9"/>
  <c r="D770" i="9"/>
  <c r="E771" i="9" s="1"/>
  <c r="C770" i="9"/>
  <c r="D769" i="9"/>
  <c r="E770" i="9" s="1"/>
  <c r="C769" i="9"/>
  <c r="D768" i="9"/>
  <c r="E769" i="9" s="1"/>
  <c r="C768" i="9"/>
  <c r="D767" i="9"/>
  <c r="E768" i="9" s="1"/>
  <c r="H768" i="9" s="1"/>
  <c r="F769" i="9" s="1"/>
  <c r="C767" i="9"/>
  <c r="D766" i="9"/>
  <c r="E767" i="9" s="1"/>
  <c r="C766" i="9"/>
  <c r="D765" i="9"/>
  <c r="E766" i="9" s="1"/>
  <c r="C765" i="9"/>
  <c r="H764" i="9"/>
  <c r="F765" i="9" s="1"/>
  <c r="H765" i="9" s="1"/>
  <c r="F766" i="9" s="1"/>
  <c r="H766" i="9" s="1"/>
  <c r="F767" i="9" s="1"/>
  <c r="H767" i="9" s="1"/>
  <c r="F768" i="9" s="1"/>
  <c r="D764" i="9"/>
  <c r="E765" i="9" s="1"/>
  <c r="C764" i="9"/>
  <c r="D763" i="9"/>
  <c r="E764" i="9" s="1"/>
  <c r="C763" i="9"/>
  <c r="D762" i="9"/>
  <c r="E763" i="9" s="1"/>
  <c r="C762" i="9"/>
  <c r="D761" i="9"/>
  <c r="E762" i="9" s="1"/>
  <c r="C761" i="9"/>
  <c r="D760" i="9"/>
  <c r="E761" i="9" s="1"/>
  <c r="C760" i="9"/>
  <c r="D759" i="9"/>
  <c r="E760" i="9" s="1"/>
  <c r="C759" i="9"/>
  <c r="D758" i="9"/>
  <c r="E759" i="9" s="1"/>
  <c r="C758" i="9"/>
  <c r="D757" i="9"/>
  <c r="E758" i="9" s="1"/>
  <c r="C757" i="9"/>
  <c r="D756" i="9"/>
  <c r="E757" i="9" s="1"/>
  <c r="C756" i="9"/>
  <c r="D755" i="9"/>
  <c r="E756" i="9" s="1"/>
  <c r="C755" i="9"/>
  <c r="D754" i="9"/>
  <c r="E755" i="9" s="1"/>
  <c r="C754" i="9"/>
  <c r="D753" i="9"/>
  <c r="E754" i="9" s="1"/>
  <c r="C753" i="9"/>
  <c r="D752" i="9"/>
  <c r="E753" i="9" s="1"/>
  <c r="C752" i="9"/>
  <c r="D751" i="9"/>
  <c r="E752" i="9" s="1"/>
  <c r="C751" i="9"/>
  <c r="D750" i="9"/>
  <c r="E751" i="9" s="1"/>
  <c r="C750" i="9"/>
  <c r="D749" i="9"/>
  <c r="E750" i="9" s="1"/>
  <c r="C749" i="9"/>
  <c r="D748" i="9"/>
  <c r="E749" i="9" s="1"/>
  <c r="C748" i="9"/>
  <c r="D747" i="9"/>
  <c r="E748" i="9" s="1"/>
  <c r="C747" i="9"/>
  <c r="D746" i="9"/>
  <c r="E747" i="9" s="1"/>
  <c r="C746" i="9"/>
  <c r="D745" i="9"/>
  <c r="E746" i="9" s="1"/>
  <c r="C745" i="9"/>
  <c r="D744" i="9"/>
  <c r="E745" i="9" s="1"/>
  <c r="C744" i="9"/>
  <c r="D743" i="9"/>
  <c r="E744" i="9" s="1"/>
  <c r="C743" i="9"/>
  <c r="D742" i="9"/>
  <c r="E743" i="9" s="1"/>
  <c r="C742" i="9"/>
  <c r="D741" i="9"/>
  <c r="E742" i="9" s="1"/>
  <c r="C741" i="9"/>
  <c r="D740" i="9"/>
  <c r="E741" i="9" s="1"/>
  <c r="C740" i="9"/>
  <c r="D739" i="9"/>
  <c r="E740" i="9" s="1"/>
  <c r="C739" i="9"/>
  <c r="D738" i="9"/>
  <c r="E739" i="9" s="1"/>
  <c r="C738" i="9"/>
  <c r="D737" i="9"/>
  <c r="E738" i="9" s="1"/>
  <c r="C737" i="9"/>
  <c r="D736" i="9"/>
  <c r="E737" i="9" s="1"/>
  <c r="C736" i="9"/>
  <c r="D735" i="9"/>
  <c r="E736" i="9" s="1"/>
  <c r="C735" i="9"/>
  <c r="D734" i="9"/>
  <c r="E735" i="9" s="1"/>
  <c r="C734" i="9"/>
  <c r="D733" i="9"/>
  <c r="E734" i="9" s="1"/>
  <c r="C733" i="9"/>
  <c r="D732" i="9"/>
  <c r="E733" i="9" s="1"/>
  <c r="C732" i="9"/>
  <c r="D731" i="9"/>
  <c r="E732" i="9" s="1"/>
  <c r="C731" i="9"/>
  <c r="D730" i="9"/>
  <c r="E731" i="9" s="1"/>
  <c r="C730" i="9"/>
  <c r="D729" i="9"/>
  <c r="E730" i="9" s="1"/>
  <c r="C729" i="9"/>
  <c r="D728" i="9"/>
  <c r="E729" i="9" s="1"/>
  <c r="C728" i="9"/>
  <c r="D727" i="9"/>
  <c r="E728" i="9" s="1"/>
  <c r="C727" i="9"/>
  <c r="D726" i="9"/>
  <c r="E727" i="9" s="1"/>
  <c r="C726" i="9"/>
  <c r="D725" i="9"/>
  <c r="E726" i="9" s="1"/>
  <c r="C725" i="9"/>
  <c r="D724" i="9"/>
  <c r="E725" i="9" s="1"/>
  <c r="C724" i="9"/>
  <c r="D723" i="9"/>
  <c r="E724" i="9" s="1"/>
  <c r="C723" i="9"/>
  <c r="D722" i="9"/>
  <c r="E723" i="9" s="1"/>
  <c r="C722" i="9"/>
  <c r="D721" i="9"/>
  <c r="E722" i="9" s="1"/>
  <c r="C721" i="9"/>
  <c r="D720" i="9"/>
  <c r="E721" i="9" s="1"/>
  <c r="C720" i="9"/>
  <c r="D719" i="9"/>
  <c r="E720" i="9" s="1"/>
  <c r="C719" i="9"/>
  <c r="D718" i="9"/>
  <c r="E719" i="9" s="1"/>
  <c r="C718" i="9"/>
  <c r="D717" i="9"/>
  <c r="E718" i="9" s="1"/>
  <c r="C717" i="9"/>
  <c r="D716" i="9"/>
  <c r="E717" i="9" s="1"/>
  <c r="C716" i="9"/>
  <c r="D715" i="9"/>
  <c r="E716" i="9" s="1"/>
  <c r="C715" i="9"/>
  <c r="D714" i="9"/>
  <c r="E715" i="9" s="1"/>
  <c r="C714" i="9"/>
  <c r="D713" i="9"/>
  <c r="E714" i="9" s="1"/>
  <c r="C713" i="9"/>
  <c r="D712" i="9"/>
  <c r="E713" i="9" s="1"/>
  <c r="C712" i="9"/>
  <c r="D711" i="9"/>
  <c r="E712" i="9" s="1"/>
  <c r="C711" i="9"/>
  <c r="D710" i="9"/>
  <c r="E711" i="9" s="1"/>
  <c r="C710" i="9"/>
  <c r="D709" i="9"/>
  <c r="E710" i="9" s="1"/>
  <c r="C709" i="9"/>
  <c r="D708" i="9"/>
  <c r="E709" i="9" s="1"/>
  <c r="C708" i="9"/>
  <c r="D707" i="9"/>
  <c r="E708" i="9" s="1"/>
  <c r="C707" i="9"/>
  <c r="D706" i="9"/>
  <c r="E707" i="9" s="1"/>
  <c r="C706" i="9"/>
  <c r="D705" i="9"/>
  <c r="E706" i="9" s="1"/>
  <c r="C705" i="9"/>
  <c r="D704" i="9"/>
  <c r="E705" i="9" s="1"/>
  <c r="C704" i="9"/>
  <c r="D703" i="9"/>
  <c r="E704" i="9" s="1"/>
  <c r="C703" i="9"/>
  <c r="D702" i="9"/>
  <c r="E703" i="9" s="1"/>
  <c r="C702" i="9"/>
  <c r="D701" i="9"/>
  <c r="E702" i="9" s="1"/>
  <c r="C701" i="9"/>
  <c r="D700" i="9"/>
  <c r="E701" i="9" s="1"/>
  <c r="C700" i="9"/>
  <c r="D699" i="9"/>
  <c r="E700" i="9" s="1"/>
  <c r="C699" i="9"/>
  <c r="D698" i="9"/>
  <c r="E699" i="9" s="1"/>
  <c r="C698" i="9"/>
  <c r="D697" i="9"/>
  <c r="E698" i="9" s="1"/>
  <c r="C697" i="9"/>
  <c r="D696" i="9"/>
  <c r="E697" i="9" s="1"/>
  <c r="C696" i="9"/>
  <c r="D695" i="9"/>
  <c r="E696" i="9" s="1"/>
  <c r="C695" i="9"/>
  <c r="D694" i="9"/>
  <c r="E695" i="9" s="1"/>
  <c r="C694" i="9"/>
  <c r="D693" i="9"/>
  <c r="E694" i="9" s="1"/>
  <c r="C693" i="9"/>
  <c r="D692" i="9"/>
  <c r="E693" i="9" s="1"/>
  <c r="C692" i="9"/>
  <c r="D691" i="9"/>
  <c r="E692" i="9" s="1"/>
  <c r="C691" i="9"/>
  <c r="D690" i="9"/>
  <c r="E691" i="9" s="1"/>
  <c r="C690" i="9"/>
  <c r="D689" i="9"/>
  <c r="E690" i="9" s="1"/>
  <c r="C689" i="9"/>
  <c r="D688" i="9"/>
  <c r="E689" i="9" s="1"/>
  <c r="C688" i="9"/>
  <c r="D687" i="9"/>
  <c r="E688" i="9" s="1"/>
  <c r="C687" i="9"/>
  <c r="D686" i="9"/>
  <c r="E687" i="9" s="1"/>
  <c r="C686" i="9"/>
  <c r="D685" i="9"/>
  <c r="E686" i="9" s="1"/>
  <c r="C685" i="9"/>
  <c r="D684" i="9"/>
  <c r="E685" i="9" s="1"/>
  <c r="C684" i="9"/>
  <c r="D683" i="9"/>
  <c r="E684" i="9" s="1"/>
  <c r="C683" i="9"/>
  <c r="D682" i="9"/>
  <c r="E683" i="9" s="1"/>
  <c r="C682" i="9"/>
  <c r="D681" i="9"/>
  <c r="E682" i="9" s="1"/>
  <c r="C681" i="9"/>
  <c r="D680" i="9"/>
  <c r="E681" i="9" s="1"/>
  <c r="C680" i="9"/>
  <c r="D679" i="9"/>
  <c r="E680" i="9" s="1"/>
  <c r="C679" i="9"/>
  <c r="D678" i="9"/>
  <c r="E679" i="9" s="1"/>
  <c r="C678" i="9"/>
  <c r="D677" i="9"/>
  <c r="E678" i="9" s="1"/>
  <c r="C677" i="9"/>
  <c r="D676" i="9"/>
  <c r="E677" i="9" s="1"/>
  <c r="C676" i="9"/>
  <c r="D675" i="9"/>
  <c r="E676" i="9" s="1"/>
  <c r="C675" i="9"/>
  <c r="D674" i="9"/>
  <c r="E675" i="9" s="1"/>
  <c r="C674" i="9"/>
  <c r="D673" i="9"/>
  <c r="E674" i="9" s="1"/>
  <c r="C673" i="9"/>
  <c r="D672" i="9"/>
  <c r="E673" i="9" s="1"/>
  <c r="C672" i="9"/>
  <c r="D671" i="9"/>
  <c r="E672" i="9" s="1"/>
  <c r="C671" i="9"/>
  <c r="D670" i="9"/>
  <c r="E671" i="9" s="1"/>
  <c r="C670" i="9"/>
  <c r="D669" i="9"/>
  <c r="E670" i="9" s="1"/>
  <c r="C669" i="9"/>
  <c r="D668" i="9"/>
  <c r="E669" i="9" s="1"/>
  <c r="C668" i="9"/>
  <c r="D667" i="9"/>
  <c r="E668" i="9" s="1"/>
  <c r="C667" i="9"/>
  <c r="D666" i="9"/>
  <c r="E667" i="9" s="1"/>
  <c r="C666" i="9"/>
  <c r="D665" i="9"/>
  <c r="E666" i="9" s="1"/>
  <c r="C665" i="9"/>
  <c r="D664" i="9"/>
  <c r="E665" i="9" s="1"/>
  <c r="C664" i="9"/>
  <c r="D663" i="9"/>
  <c r="E664" i="9" s="1"/>
  <c r="C663" i="9"/>
  <c r="D662" i="9"/>
  <c r="E663" i="9" s="1"/>
  <c r="C662" i="9"/>
  <c r="D661" i="9"/>
  <c r="E662" i="9" s="1"/>
  <c r="C661" i="9"/>
  <c r="D660" i="9"/>
  <c r="E661" i="9" s="1"/>
  <c r="C660" i="9"/>
  <c r="D659" i="9"/>
  <c r="E660" i="9" s="1"/>
  <c r="C659" i="9"/>
  <c r="D658" i="9"/>
  <c r="E659" i="9" s="1"/>
  <c r="C658" i="9"/>
  <c r="D657" i="9"/>
  <c r="E658" i="9" s="1"/>
  <c r="C657" i="9"/>
  <c r="D656" i="9"/>
  <c r="E657" i="9" s="1"/>
  <c r="C656" i="9"/>
  <c r="D655" i="9"/>
  <c r="E656" i="9" s="1"/>
  <c r="C655" i="9"/>
  <c r="D654" i="9"/>
  <c r="E655" i="9" s="1"/>
  <c r="C654" i="9"/>
  <c r="C653" i="9"/>
  <c r="D653" i="9" s="1"/>
  <c r="E654" i="9" s="1"/>
  <c r="D652" i="9"/>
  <c r="E653" i="9" s="1"/>
  <c r="C652" i="9"/>
  <c r="C651" i="9"/>
  <c r="D651" i="9" s="1"/>
  <c r="E652" i="9" s="1"/>
  <c r="D650" i="9"/>
  <c r="E651" i="9" s="1"/>
  <c r="C650" i="9"/>
  <c r="C649" i="9"/>
  <c r="D648" i="9"/>
  <c r="E649" i="9" s="1"/>
  <c r="C648" i="9"/>
  <c r="D647" i="9"/>
  <c r="E648" i="9" s="1"/>
  <c r="C647" i="9"/>
  <c r="D646" i="9"/>
  <c r="E647" i="9" s="1"/>
  <c r="C646" i="9"/>
  <c r="C645" i="9"/>
  <c r="D645" i="9" s="1"/>
  <c r="E646" i="9" s="1"/>
  <c r="D644" i="9"/>
  <c r="E645" i="9" s="1"/>
  <c r="C644" i="9"/>
  <c r="C643" i="9"/>
  <c r="D643" i="9" s="1"/>
  <c r="E644" i="9" s="1"/>
  <c r="D642" i="9"/>
  <c r="E643" i="9" s="1"/>
  <c r="C642" i="9"/>
  <c r="C641" i="9"/>
  <c r="D640" i="9"/>
  <c r="E641" i="9" s="1"/>
  <c r="C640" i="9"/>
  <c r="D639" i="9"/>
  <c r="E640" i="9" s="1"/>
  <c r="C639" i="9"/>
  <c r="D638" i="9"/>
  <c r="E639" i="9" s="1"/>
  <c r="C638" i="9"/>
  <c r="C637" i="9"/>
  <c r="D637" i="9" s="1"/>
  <c r="E638" i="9" s="1"/>
  <c r="D636" i="9"/>
  <c r="E637" i="9" s="1"/>
  <c r="C636" i="9"/>
  <c r="C635" i="9"/>
  <c r="D635" i="9" s="1"/>
  <c r="E636" i="9" s="1"/>
  <c r="D634" i="9"/>
  <c r="E635" i="9" s="1"/>
  <c r="C634" i="9"/>
  <c r="C633" i="9"/>
  <c r="D632" i="9"/>
  <c r="E633" i="9" s="1"/>
  <c r="H633" i="9" s="1"/>
  <c r="F634" i="9" s="1"/>
  <c r="C632" i="9"/>
  <c r="H631" i="9"/>
  <c r="F632" i="9" s="1"/>
  <c r="D631" i="9"/>
  <c r="E632" i="9" s="1"/>
  <c r="H632" i="9" s="1"/>
  <c r="F633" i="9" s="1"/>
  <c r="C631" i="9"/>
  <c r="D630" i="9"/>
  <c r="E631" i="9" s="1"/>
  <c r="C630" i="9"/>
  <c r="C629" i="9"/>
  <c r="D629" i="9" s="1"/>
  <c r="E630" i="9" s="1"/>
  <c r="D628" i="9"/>
  <c r="E629" i="9" s="1"/>
  <c r="C628" i="9"/>
  <c r="C627" i="9"/>
  <c r="D627" i="9" s="1"/>
  <c r="E628" i="9" s="1"/>
  <c r="D626" i="9"/>
  <c r="E627" i="9" s="1"/>
  <c r="C626" i="9"/>
  <c r="C625" i="9"/>
  <c r="D624" i="9"/>
  <c r="E625" i="9" s="1"/>
  <c r="C624" i="9"/>
  <c r="D623" i="9"/>
  <c r="E624" i="9" s="1"/>
  <c r="C623" i="9"/>
  <c r="D622" i="9"/>
  <c r="E623" i="9" s="1"/>
  <c r="C622" i="9"/>
  <c r="C621" i="9"/>
  <c r="D621" i="9" s="1"/>
  <c r="E622" i="9" s="1"/>
  <c r="D620" i="9"/>
  <c r="E621" i="9" s="1"/>
  <c r="C620" i="9"/>
  <c r="C619" i="9"/>
  <c r="D619" i="9" s="1"/>
  <c r="E620" i="9" s="1"/>
  <c r="D618" i="9"/>
  <c r="E619" i="9" s="1"/>
  <c r="C618" i="9"/>
  <c r="C617" i="9"/>
  <c r="D616" i="9"/>
  <c r="E617" i="9" s="1"/>
  <c r="C616" i="9"/>
  <c r="D615" i="9"/>
  <c r="E616" i="9" s="1"/>
  <c r="C615" i="9"/>
  <c r="D614" i="9"/>
  <c r="E615" i="9" s="1"/>
  <c r="C614" i="9"/>
  <c r="C613" i="9"/>
  <c r="D613" i="9" s="1"/>
  <c r="E614" i="9" s="1"/>
  <c r="D612" i="9"/>
  <c r="E613" i="9" s="1"/>
  <c r="C612" i="9"/>
  <c r="C611" i="9"/>
  <c r="D611" i="9" s="1"/>
  <c r="E612" i="9" s="1"/>
  <c r="D610" i="9"/>
  <c r="E611" i="9" s="1"/>
  <c r="C610" i="9"/>
  <c r="C609" i="9"/>
  <c r="D608" i="9"/>
  <c r="E609" i="9" s="1"/>
  <c r="H609" i="9" s="1"/>
  <c r="F610" i="9" s="1"/>
  <c r="C608" i="9"/>
  <c r="D607" i="9"/>
  <c r="E608" i="9" s="1"/>
  <c r="C607" i="9"/>
  <c r="D606" i="9"/>
  <c r="E607" i="9" s="1"/>
  <c r="C606" i="9"/>
  <c r="C605" i="9"/>
  <c r="D605" i="9" s="1"/>
  <c r="E606" i="9" s="1"/>
  <c r="D604" i="9"/>
  <c r="E605" i="9" s="1"/>
  <c r="C604" i="9"/>
  <c r="C603" i="9"/>
  <c r="D603" i="9" s="1"/>
  <c r="E604" i="9" s="1"/>
  <c r="D602" i="9"/>
  <c r="E603" i="9" s="1"/>
  <c r="C602" i="9"/>
  <c r="C601" i="9"/>
  <c r="D600" i="9"/>
  <c r="E601" i="9" s="1"/>
  <c r="C600" i="9"/>
  <c r="D599" i="9"/>
  <c r="E600" i="9" s="1"/>
  <c r="C599" i="9"/>
  <c r="D598" i="9"/>
  <c r="E599" i="9" s="1"/>
  <c r="C598" i="9"/>
  <c r="C597" i="9"/>
  <c r="D597" i="9" s="1"/>
  <c r="E598" i="9" s="1"/>
  <c r="D596" i="9"/>
  <c r="E597" i="9" s="1"/>
  <c r="C596" i="9"/>
  <c r="C595" i="9"/>
  <c r="D595" i="9" s="1"/>
  <c r="E596" i="9" s="1"/>
  <c r="D594" i="9"/>
  <c r="E595" i="9" s="1"/>
  <c r="C594" i="9"/>
  <c r="C593" i="9"/>
  <c r="D592" i="9"/>
  <c r="E593" i="9" s="1"/>
  <c r="C592" i="9"/>
  <c r="D591" i="9"/>
  <c r="E592" i="9" s="1"/>
  <c r="C591" i="9"/>
  <c r="D590" i="9"/>
  <c r="E591" i="9" s="1"/>
  <c r="C590" i="9"/>
  <c r="C589" i="9"/>
  <c r="D589" i="9" s="1"/>
  <c r="E590" i="9" s="1"/>
  <c r="D588" i="9"/>
  <c r="E589" i="9" s="1"/>
  <c r="C588" i="9"/>
  <c r="C587" i="9"/>
  <c r="D587" i="9" s="1"/>
  <c r="E588" i="9" s="1"/>
  <c r="D586" i="9"/>
  <c r="E587" i="9" s="1"/>
  <c r="H587" i="9" s="1"/>
  <c r="F588" i="9" s="1"/>
  <c r="C586" i="9"/>
  <c r="C585" i="9"/>
  <c r="D584" i="9"/>
  <c r="E585" i="9" s="1"/>
  <c r="C584" i="9"/>
  <c r="D583" i="9"/>
  <c r="E584" i="9" s="1"/>
  <c r="C583" i="9"/>
  <c r="D582" i="9"/>
  <c r="E583" i="9" s="1"/>
  <c r="C582" i="9"/>
  <c r="C581" i="9"/>
  <c r="D581" i="9" s="1"/>
  <c r="E582" i="9" s="1"/>
  <c r="D580" i="9"/>
  <c r="E581" i="9" s="1"/>
  <c r="C580" i="9"/>
  <c r="C579" i="9"/>
  <c r="D579" i="9" s="1"/>
  <c r="E580" i="9" s="1"/>
  <c r="D578" i="9"/>
  <c r="E579" i="9" s="1"/>
  <c r="C578" i="9"/>
  <c r="D577" i="9"/>
  <c r="E578" i="9" s="1"/>
  <c r="C577" i="9"/>
  <c r="D576" i="9"/>
  <c r="E577" i="9" s="1"/>
  <c r="C576" i="9"/>
  <c r="D575" i="9"/>
  <c r="E576" i="9" s="1"/>
  <c r="C575" i="9"/>
  <c r="D574" i="9"/>
  <c r="E575" i="9" s="1"/>
  <c r="C574" i="9"/>
  <c r="D573" i="9"/>
  <c r="E574" i="9" s="1"/>
  <c r="C573" i="9"/>
  <c r="D572" i="9"/>
  <c r="E573" i="9" s="1"/>
  <c r="C572" i="9"/>
  <c r="D571" i="9"/>
  <c r="E572" i="9" s="1"/>
  <c r="C571" i="9"/>
  <c r="D570" i="9"/>
  <c r="E571" i="9" s="1"/>
  <c r="C570" i="9"/>
  <c r="D569" i="9"/>
  <c r="E570" i="9" s="1"/>
  <c r="C569" i="9"/>
  <c r="D568" i="9"/>
  <c r="E569" i="9" s="1"/>
  <c r="C568" i="9"/>
  <c r="D567" i="9"/>
  <c r="E568" i="9" s="1"/>
  <c r="C567" i="9"/>
  <c r="D566" i="9"/>
  <c r="E567" i="9" s="1"/>
  <c r="C566" i="9"/>
  <c r="D565" i="9"/>
  <c r="E566" i="9" s="1"/>
  <c r="C565" i="9"/>
  <c r="D564" i="9"/>
  <c r="E565" i="9" s="1"/>
  <c r="C564" i="9"/>
  <c r="H565" i="9" s="1"/>
  <c r="F566" i="9" s="1"/>
  <c r="D563" i="9"/>
  <c r="E564" i="9" s="1"/>
  <c r="C563" i="9"/>
  <c r="D562" i="9"/>
  <c r="E563" i="9" s="1"/>
  <c r="C562" i="9"/>
  <c r="D561" i="9"/>
  <c r="E562" i="9" s="1"/>
  <c r="C561" i="9"/>
  <c r="D560" i="9"/>
  <c r="E561" i="9" s="1"/>
  <c r="C560" i="9"/>
  <c r="D559" i="9"/>
  <c r="E560" i="9" s="1"/>
  <c r="C559" i="9"/>
  <c r="D558" i="9"/>
  <c r="E559" i="9" s="1"/>
  <c r="C558" i="9"/>
  <c r="D557" i="9"/>
  <c r="E558" i="9" s="1"/>
  <c r="C557" i="9"/>
  <c r="D556" i="9"/>
  <c r="E557" i="9" s="1"/>
  <c r="C556" i="9"/>
  <c r="D555" i="9"/>
  <c r="E556" i="9" s="1"/>
  <c r="C555" i="9"/>
  <c r="D554" i="9"/>
  <c r="E555" i="9" s="1"/>
  <c r="C554" i="9"/>
  <c r="D553" i="9"/>
  <c r="E554" i="9" s="1"/>
  <c r="C553" i="9"/>
  <c r="D552" i="9"/>
  <c r="E553" i="9" s="1"/>
  <c r="C552" i="9"/>
  <c r="D551" i="9"/>
  <c r="E552" i="9" s="1"/>
  <c r="C551" i="9"/>
  <c r="D550" i="9"/>
  <c r="E551" i="9" s="1"/>
  <c r="C550" i="9"/>
  <c r="D549" i="9"/>
  <c r="E550" i="9" s="1"/>
  <c r="C549" i="9"/>
  <c r="D548" i="9"/>
  <c r="E549" i="9" s="1"/>
  <c r="C548" i="9"/>
  <c r="D547" i="9"/>
  <c r="E548" i="9" s="1"/>
  <c r="C547" i="9"/>
  <c r="D546" i="9"/>
  <c r="E547" i="9" s="1"/>
  <c r="C546" i="9"/>
  <c r="D545" i="9"/>
  <c r="E546" i="9" s="1"/>
  <c r="C545" i="9"/>
  <c r="D544" i="9"/>
  <c r="E545" i="9" s="1"/>
  <c r="C544" i="9"/>
  <c r="D543" i="9"/>
  <c r="E544" i="9" s="1"/>
  <c r="C543" i="9"/>
  <c r="D542" i="9"/>
  <c r="E543" i="9" s="1"/>
  <c r="C542" i="9"/>
  <c r="H543" i="9" s="1"/>
  <c r="F544" i="9" s="1"/>
  <c r="D541" i="9"/>
  <c r="E542" i="9" s="1"/>
  <c r="C541" i="9"/>
  <c r="D540" i="9"/>
  <c r="E541" i="9" s="1"/>
  <c r="C540" i="9"/>
  <c r="D539" i="9"/>
  <c r="E540" i="9" s="1"/>
  <c r="C539" i="9"/>
  <c r="D538" i="9"/>
  <c r="E539" i="9" s="1"/>
  <c r="C538" i="9"/>
  <c r="D537" i="9"/>
  <c r="E538" i="9" s="1"/>
  <c r="C537" i="9"/>
  <c r="D536" i="9"/>
  <c r="E537" i="9" s="1"/>
  <c r="C536" i="9"/>
  <c r="D535" i="9"/>
  <c r="E536" i="9" s="1"/>
  <c r="C535" i="9"/>
  <c r="D534" i="9"/>
  <c r="E535" i="9" s="1"/>
  <c r="C534" i="9"/>
  <c r="D533" i="9"/>
  <c r="E534" i="9" s="1"/>
  <c r="C533" i="9"/>
  <c r="D532" i="9"/>
  <c r="E533" i="9" s="1"/>
  <c r="C532" i="9"/>
  <c r="D531" i="9"/>
  <c r="E532" i="9" s="1"/>
  <c r="C531" i="9"/>
  <c r="D530" i="9"/>
  <c r="E531" i="9" s="1"/>
  <c r="C530" i="9"/>
  <c r="D529" i="9"/>
  <c r="E530" i="9" s="1"/>
  <c r="C529" i="9"/>
  <c r="D528" i="9"/>
  <c r="E529" i="9" s="1"/>
  <c r="C528" i="9"/>
  <c r="D527" i="9"/>
  <c r="E528" i="9" s="1"/>
  <c r="C527" i="9"/>
  <c r="D526" i="9"/>
  <c r="E527" i="9" s="1"/>
  <c r="C526" i="9"/>
  <c r="D525" i="9"/>
  <c r="E526" i="9" s="1"/>
  <c r="C525" i="9"/>
  <c r="D524" i="9"/>
  <c r="E525" i="9" s="1"/>
  <c r="C524" i="9"/>
  <c r="D523" i="9"/>
  <c r="E524" i="9" s="1"/>
  <c r="C523" i="9"/>
  <c r="D522" i="9"/>
  <c r="E523" i="9" s="1"/>
  <c r="C522" i="9"/>
  <c r="D521" i="9"/>
  <c r="E522" i="9" s="1"/>
  <c r="C521" i="9"/>
  <c r="D520" i="9"/>
  <c r="E521" i="9" s="1"/>
  <c r="C520" i="9"/>
  <c r="H521" i="9" s="1"/>
  <c r="F522" i="9" s="1"/>
  <c r="D519" i="9"/>
  <c r="E520" i="9" s="1"/>
  <c r="C519" i="9"/>
  <c r="D518" i="9"/>
  <c r="E519" i="9" s="1"/>
  <c r="C518" i="9"/>
  <c r="D517" i="9"/>
  <c r="E518" i="9" s="1"/>
  <c r="C517" i="9"/>
  <c r="D516" i="9"/>
  <c r="E517" i="9" s="1"/>
  <c r="C516" i="9"/>
  <c r="D515" i="9"/>
  <c r="E516" i="9" s="1"/>
  <c r="C515" i="9"/>
  <c r="D514" i="9"/>
  <c r="E515" i="9" s="1"/>
  <c r="C514" i="9"/>
  <c r="D513" i="9"/>
  <c r="E514" i="9" s="1"/>
  <c r="C513" i="9"/>
  <c r="D512" i="9"/>
  <c r="E513" i="9" s="1"/>
  <c r="C512" i="9"/>
  <c r="D511" i="9"/>
  <c r="E512" i="9" s="1"/>
  <c r="C511" i="9"/>
  <c r="D510" i="9"/>
  <c r="E511" i="9" s="1"/>
  <c r="C510" i="9"/>
  <c r="D509" i="9"/>
  <c r="E510" i="9" s="1"/>
  <c r="C509" i="9"/>
  <c r="D508" i="9"/>
  <c r="E509" i="9" s="1"/>
  <c r="C508" i="9"/>
  <c r="D507" i="9"/>
  <c r="E508" i="9" s="1"/>
  <c r="C507" i="9"/>
  <c r="D506" i="9"/>
  <c r="E507" i="9" s="1"/>
  <c r="C506" i="9"/>
  <c r="D505" i="9"/>
  <c r="E506" i="9" s="1"/>
  <c r="C505" i="9"/>
  <c r="D504" i="9"/>
  <c r="E505" i="9" s="1"/>
  <c r="C504" i="9"/>
  <c r="D503" i="9"/>
  <c r="E504" i="9" s="1"/>
  <c r="C503" i="9"/>
  <c r="D502" i="9"/>
  <c r="E503" i="9" s="1"/>
  <c r="C502" i="9"/>
  <c r="D501" i="9"/>
  <c r="E502" i="9" s="1"/>
  <c r="C501" i="9"/>
  <c r="D500" i="9"/>
  <c r="E501" i="9" s="1"/>
  <c r="C500" i="9"/>
  <c r="D499" i="9"/>
  <c r="E500" i="9" s="1"/>
  <c r="C499" i="9"/>
  <c r="D498" i="9"/>
  <c r="E499" i="9" s="1"/>
  <c r="C498" i="9"/>
  <c r="H499" i="9" s="1"/>
  <c r="F500" i="9" s="1"/>
  <c r="D497" i="9"/>
  <c r="E498" i="9" s="1"/>
  <c r="C497" i="9"/>
  <c r="D496" i="9"/>
  <c r="E497" i="9" s="1"/>
  <c r="C496" i="9"/>
  <c r="D495" i="9"/>
  <c r="E496" i="9" s="1"/>
  <c r="C495" i="9"/>
  <c r="D494" i="9"/>
  <c r="E495" i="9" s="1"/>
  <c r="C494" i="9"/>
  <c r="D493" i="9"/>
  <c r="E494" i="9" s="1"/>
  <c r="C493" i="9"/>
  <c r="D492" i="9"/>
  <c r="E493" i="9" s="1"/>
  <c r="C492" i="9"/>
  <c r="D491" i="9"/>
  <c r="E492" i="9" s="1"/>
  <c r="C491" i="9"/>
  <c r="D490" i="9"/>
  <c r="E491" i="9" s="1"/>
  <c r="C490" i="9"/>
  <c r="D489" i="9"/>
  <c r="E490" i="9" s="1"/>
  <c r="C489" i="9"/>
  <c r="D488" i="9"/>
  <c r="E489" i="9" s="1"/>
  <c r="C488" i="9"/>
  <c r="D487" i="9"/>
  <c r="E488" i="9" s="1"/>
  <c r="C487" i="9"/>
  <c r="D486" i="9"/>
  <c r="E487" i="9" s="1"/>
  <c r="C486" i="9"/>
  <c r="D485" i="9"/>
  <c r="E486" i="9" s="1"/>
  <c r="C485" i="9"/>
  <c r="D484" i="9"/>
  <c r="E485" i="9" s="1"/>
  <c r="C484" i="9"/>
  <c r="D483" i="9"/>
  <c r="E484" i="9" s="1"/>
  <c r="C483" i="9"/>
  <c r="D482" i="9"/>
  <c r="E483" i="9" s="1"/>
  <c r="C482" i="9"/>
  <c r="D481" i="9"/>
  <c r="E482" i="9" s="1"/>
  <c r="C481" i="9"/>
  <c r="D480" i="9"/>
  <c r="E481" i="9" s="1"/>
  <c r="C480" i="9"/>
  <c r="D479" i="9"/>
  <c r="E480" i="9" s="1"/>
  <c r="C479" i="9"/>
  <c r="D478" i="9"/>
  <c r="E479" i="9" s="1"/>
  <c r="C478" i="9"/>
  <c r="D477" i="9"/>
  <c r="E478" i="9" s="1"/>
  <c r="C477" i="9"/>
  <c r="D476" i="9"/>
  <c r="E477" i="9" s="1"/>
  <c r="C476" i="9"/>
  <c r="H477" i="9" s="1"/>
  <c r="F478" i="9" s="1"/>
  <c r="D475" i="9"/>
  <c r="E476" i="9" s="1"/>
  <c r="C475" i="9"/>
  <c r="D474" i="9"/>
  <c r="E475" i="9" s="1"/>
  <c r="C474" i="9"/>
  <c r="D473" i="9"/>
  <c r="E474" i="9" s="1"/>
  <c r="C473" i="9"/>
  <c r="D472" i="9"/>
  <c r="E473" i="9" s="1"/>
  <c r="C472" i="9"/>
  <c r="D471" i="9"/>
  <c r="E472" i="9" s="1"/>
  <c r="C471" i="9"/>
  <c r="D470" i="9"/>
  <c r="E471" i="9" s="1"/>
  <c r="C470" i="9"/>
  <c r="D469" i="9"/>
  <c r="E470" i="9" s="1"/>
  <c r="C469" i="9"/>
  <c r="D468" i="9"/>
  <c r="E469" i="9" s="1"/>
  <c r="C468" i="9"/>
  <c r="D467" i="9"/>
  <c r="E468" i="9" s="1"/>
  <c r="C467" i="9"/>
  <c r="D466" i="9"/>
  <c r="E467" i="9" s="1"/>
  <c r="C466" i="9"/>
  <c r="D465" i="9"/>
  <c r="E466" i="9" s="1"/>
  <c r="C465" i="9"/>
  <c r="D464" i="9"/>
  <c r="E465" i="9" s="1"/>
  <c r="C464" i="9"/>
  <c r="D463" i="9"/>
  <c r="E464" i="9" s="1"/>
  <c r="C463" i="9"/>
  <c r="D462" i="9"/>
  <c r="E463" i="9" s="1"/>
  <c r="C462" i="9"/>
  <c r="D461" i="9"/>
  <c r="E462" i="9" s="1"/>
  <c r="C461" i="9"/>
  <c r="D460" i="9"/>
  <c r="E461" i="9" s="1"/>
  <c r="C460" i="9"/>
  <c r="C459" i="9"/>
  <c r="D458" i="9"/>
  <c r="E459" i="9" s="1"/>
  <c r="C458" i="9"/>
  <c r="C457" i="9"/>
  <c r="D457" i="9" s="1"/>
  <c r="E458" i="9" s="1"/>
  <c r="D456" i="9"/>
  <c r="E457" i="9" s="1"/>
  <c r="C456" i="9"/>
  <c r="H455" i="9"/>
  <c r="D455" i="9"/>
  <c r="E456" i="9" s="1"/>
  <c r="C455" i="9"/>
  <c r="D454" i="9"/>
  <c r="E455" i="9" s="1"/>
  <c r="C454" i="9"/>
  <c r="C453" i="9"/>
  <c r="D453" i="9" s="1"/>
  <c r="E454" i="9" s="1"/>
  <c r="D452" i="9"/>
  <c r="E453" i="9" s="1"/>
  <c r="C452" i="9"/>
  <c r="C451" i="9"/>
  <c r="D450" i="9"/>
  <c r="E451" i="9" s="1"/>
  <c r="C450" i="9"/>
  <c r="C449" i="9"/>
  <c r="D449" i="9" s="1"/>
  <c r="E450" i="9" s="1"/>
  <c r="D448" i="9"/>
  <c r="E449" i="9" s="1"/>
  <c r="C448" i="9"/>
  <c r="D447" i="9"/>
  <c r="E448" i="9" s="1"/>
  <c r="C447" i="9"/>
  <c r="D446" i="9"/>
  <c r="E447" i="9" s="1"/>
  <c r="C446" i="9"/>
  <c r="C445" i="9"/>
  <c r="D445" i="9" s="1"/>
  <c r="E446" i="9" s="1"/>
  <c r="D444" i="9"/>
  <c r="E445" i="9" s="1"/>
  <c r="C444" i="9"/>
  <c r="C443" i="9"/>
  <c r="D442" i="9"/>
  <c r="E443" i="9" s="1"/>
  <c r="C442" i="9"/>
  <c r="C441" i="9"/>
  <c r="D441" i="9" s="1"/>
  <c r="E442" i="9" s="1"/>
  <c r="D440" i="9"/>
  <c r="E441" i="9" s="1"/>
  <c r="C440" i="9"/>
  <c r="D439" i="9"/>
  <c r="E440" i="9" s="1"/>
  <c r="C439" i="9"/>
  <c r="D438" i="9"/>
  <c r="E439" i="9" s="1"/>
  <c r="C438" i="9"/>
  <c r="C437" i="9"/>
  <c r="D437" i="9" s="1"/>
  <c r="E438" i="9" s="1"/>
  <c r="D436" i="9"/>
  <c r="E437" i="9" s="1"/>
  <c r="C436" i="9"/>
  <c r="C435" i="9"/>
  <c r="D434" i="9"/>
  <c r="E435" i="9" s="1"/>
  <c r="C434" i="9"/>
  <c r="C433" i="9"/>
  <c r="D433" i="9" s="1"/>
  <c r="E434" i="9" s="1"/>
  <c r="D432" i="9"/>
  <c r="E433" i="9" s="1"/>
  <c r="H433" i="9" s="1"/>
  <c r="F434" i="9" s="1"/>
  <c r="C432" i="9"/>
  <c r="D431" i="9"/>
  <c r="E432" i="9" s="1"/>
  <c r="C431" i="9"/>
  <c r="D430" i="9"/>
  <c r="E431" i="9" s="1"/>
  <c r="C430" i="9"/>
  <c r="C429" i="9"/>
  <c r="D429" i="9" s="1"/>
  <c r="E430" i="9" s="1"/>
  <c r="D428" i="9"/>
  <c r="E429" i="9" s="1"/>
  <c r="C428" i="9"/>
  <c r="C427" i="9"/>
  <c r="D426" i="9"/>
  <c r="E427" i="9" s="1"/>
  <c r="C426" i="9"/>
  <c r="C425" i="9"/>
  <c r="D425" i="9" s="1"/>
  <c r="E426" i="9" s="1"/>
  <c r="D424" i="9"/>
  <c r="E425" i="9" s="1"/>
  <c r="C424" i="9"/>
  <c r="D423" i="9"/>
  <c r="E424" i="9" s="1"/>
  <c r="C423" i="9"/>
  <c r="D422" i="9"/>
  <c r="E423" i="9" s="1"/>
  <c r="C422" i="9"/>
  <c r="C421" i="9"/>
  <c r="D421" i="9" s="1"/>
  <c r="E422" i="9" s="1"/>
  <c r="D420" i="9"/>
  <c r="E421" i="9" s="1"/>
  <c r="C420" i="9"/>
  <c r="C419" i="9"/>
  <c r="D418" i="9"/>
  <c r="E419" i="9" s="1"/>
  <c r="C418" i="9"/>
  <c r="C417" i="9"/>
  <c r="D417" i="9" s="1"/>
  <c r="E418" i="9" s="1"/>
  <c r="D416" i="9"/>
  <c r="E417" i="9" s="1"/>
  <c r="C416" i="9"/>
  <c r="D415" i="9"/>
  <c r="E416" i="9" s="1"/>
  <c r="C415" i="9"/>
  <c r="D414" i="9"/>
  <c r="E415" i="9" s="1"/>
  <c r="C414" i="9"/>
  <c r="C413" i="9"/>
  <c r="D413" i="9" s="1"/>
  <c r="E414" i="9" s="1"/>
  <c r="D412" i="9"/>
  <c r="E413" i="9" s="1"/>
  <c r="C412" i="9"/>
  <c r="H411" i="9"/>
  <c r="C411" i="9"/>
  <c r="D410" i="9"/>
  <c r="E411" i="9" s="1"/>
  <c r="C410" i="9"/>
  <c r="C409" i="9"/>
  <c r="D409" i="9" s="1"/>
  <c r="E410" i="9" s="1"/>
  <c r="D408" i="9"/>
  <c r="E409" i="9" s="1"/>
  <c r="C408" i="9"/>
  <c r="D407" i="9"/>
  <c r="E408" i="9" s="1"/>
  <c r="C407" i="9"/>
  <c r="D406" i="9"/>
  <c r="E407" i="9" s="1"/>
  <c r="C406" i="9"/>
  <c r="C405" i="9"/>
  <c r="D405" i="9" s="1"/>
  <c r="E406" i="9" s="1"/>
  <c r="D404" i="9"/>
  <c r="E405" i="9" s="1"/>
  <c r="C404" i="9"/>
  <c r="C403" i="9"/>
  <c r="D402" i="9"/>
  <c r="E403" i="9" s="1"/>
  <c r="C402" i="9"/>
  <c r="C401" i="9"/>
  <c r="D401" i="9" s="1"/>
  <c r="E402" i="9" s="1"/>
  <c r="D400" i="9"/>
  <c r="E401" i="9" s="1"/>
  <c r="C400" i="9"/>
  <c r="D399" i="9"/>
  <c r="E400" i="9" s="1"/>
  <c r="C399" i="9"/>
  <c r="D398" i="9"/>
  <c r="E399" i="9" s="1"/>
  <c r="C398" i="9"/>
  <c r="C397" i="9"/>
  <c r="D397" i="9" s="1"/>
  <c r="E398" i="9" s="1"/>
  <c r="D396" i="9"/>
  <c r="E397" i="9" s="1"/>
  <c r="C396" i="9"/>
  <c r="C395" i="9"/>
  <c r="D394" i="9"/>
  <c r="E395" i="9" s="1"/>
  <c r="C394" i="9"/>
  <c r="C393" i="9"/>
  <c r="D393" i="9" s="1"/>
  <c r="E394" i="9" s="1"/>
  <c r="D392" i="9"/>
  <c r="E393" i="9" s="1"/>
  <c r="C392" i="9"/>
  <c r="D391" i="9"/>
  <c r="E392" i="9" s="1"/>
  <c r="C391" i="9"/>
  <c r="D390" i="9"/>
  <c r="E391" i="9" s="1"/>
  <c r="C390" i="9"/>
  <c r="C389" i="9"/>
  <c r="D389" i="9" s="1"/>
  <c r="E390" i="9" s="1"/>
  <c r="D388" i="9"/>
  <c r="E389" i="9" s="1"/>
  <c r="C388" i="9"/>
  <c r="H389" i="9" s="1"/>
  <c r="F390" i="9" s="1"/>
  <c r="C387" i="9"/>
  <c r="D386" i="9"/>
  <c r="E387" i="9" s="1"/>
  <c r="C386" i="9"/>
  <c r="C385" i="9"/>
  <c r="D385" i="9" s="1"/>
  <c r="E386" i="9" s="1"/>
  <c r="D384" i="9"/>
  <c r="E385" i="9" s="1"/>
  <c r="C384" i="9"/>
  <c r="D383" i="9"/>
  <c r="E384" i="9" s="1"/>
  <c r="C383" i="9"/>
  <c r="D382" i="9"/>
  <c r="E383" i="9" s="1"/>
  <c r="C382" i="9"/>
  <c r="C381" i="9"/>
  <c r="D381" i="9" s="1"/>
  <c r="E382" i="9" s="1"/>
  <c r="D380" i="9"/>
  <c r="E381" i="9" s="1"/>
  <c r="C380" i="9"/>
  <c r="C379" i="9"/>
  <c r="D378" i="9"/>
  <c r="E379" i="9" s="1"/>
  <c r="C378" i="9"/>
  <c r="C377" i="9"/>
  <c r="D377" i="9" s="1"/>
  <c r="E378" i="9" s="1"/>
  <c r="D376" i="9"/>
  <c r="E377" i="9" s="1"/>
  <c r="C376" i="9"/>
  <c r="D375" i="9"/>
  <c r="E376" i="9" s="1"/>
  <c r="C375" i="9"/>
  <c r="D374" i="9"/>
  <c r="E375" i="9" s="1"/>
  <c r="C374" i="9"/>
  <c r="C373" i="9"/>
  <c r="D373" i="9" s="1"/>
  <c r="E374" i="9" s="1"/>
  <c r="D372" i="9"/>
  <c r="E373" i="9" s="1"/>
  <c r="C372" i="9"/>
  <c r="C371" i="9"/>
  <c r="D370" i="9"/>
  <c r="E371" i="9" s="1"/>
  <c r="C370" i="9"/>
  <c r="C369" i="9"/>
  <c r="D369" i="9" s="1"/>
  <c r="E370" i="9" s="1"/>
  <c r="D368" i="9"/>
  <c r="E369" i="9" s="1"/>
  <c r="C368" i="9"/>
  <c r="H367" i="9"/>
  <c r="D367" i="9"/>
  <c r="E368" i="9" s="1"/>
  <c r="C367" i="9"/>
  <c r="D366" i="9"/>
  <c r="E367" i="9" s="1"/>
  <c r="C366" i="9"/>
  <c r="C365" i="9"/>
  <c r="D365" i="9" s="1"/>
  <c r="E366" i="9" s="1"/>
  <c r="D364" i="9"/>
  <c r="E365" i="9" s="1"/>
  <c r="C364" i="9"/>
  <c r="C363" i="9"/>
  <c r="D362" i="9"/>
  <c r="E363" i="9" s="1"/>
  <c r="C362" i="9"/>
  <c r="C361" i="9"/>
  <c r="D361" i="9" s="1"/>
  <c r="E362" i="9" s="1"/>
  <c r="D360" i="9"/>
  <c r="E361" i="9" s="1"/>
  <c r="C360" i="9"/>
  <c r="D359" i="9"/>
  <c r="E360" i="9" s="1"/>
  <c r="C359" i="9"/>
  <c r="D358" i="9"/>
  <c r="E359" i="9" s="1"/>
  <c r="C358" i="9"/>
  <c r="C357" i="9"/>
  <c r="D357" i="9" s="1"/>
  <c r="E358" i="9" s="1"/>
  <c r="D356" i="9"/>
  <c r="E357" i="9" s="1"/>
  <c r="C356" i="9"/>
  <c r="C355" i="9"/>
  <c r="C354" i="9"/>
  <c r="D354" i="9" s="1"/>
  <c r="E355" i="9" s="1"/>
  <c r="D353" i="9"/>
  <c r="E354" i="9" s="1"/>
  <c r="C353" i="9"/>
  <c r="C352" i="9"/>
  <c r="D352" i="9" s="1"/>
  <c r="E353" i="9" s="1"/>
  <c r="C351" i="9"/>
  <c r="D351" i="9" s="1"/>
  <c r="E352" i="9" s="1"/>
  <c r="C350" i="9"/>
  <c r="D350" i="9" s="1"/>
  <c r="E351" i="9" s="1"/>
  <c r="D349" i="9"/>
  <c r="E350" i="9" s="1"/>
  <c r="C349" i="9"/>
  <c r="C348" i="9"/>
  <c r="D348" i="9" s="1"/>
  <c r="E349" i="9" s="1"/>
  <c r="C347" i="9"/>
  <c r="D347" i="9" s="1"/>
  <c r="E348" i="9" s="1"/>
  <c r="C346" i="9"/>
  <c r="D346" i="9" s="1"/>
  <c r="E347" i="9" s="1"/>
  <c r="D345" i="9"/>
  <c r="E346" i="9" s="1"/>
  <c r="C345" i="9"/>
  <c r="C344" i="9"/>
  <c r="D344" i="9" s="1"/>
  <c r="E345" i="9" s="1"/>
  <c r="C343" i="9"/>
  <c r="D343" i="9" s="1"/>
  <c r="E344" i="9" s="1"/>
  <c r="C342" i="9"/>
  <c r="D342" i="9" s="1"/>
  <c r="E343" i="9" s="1"/>
  <c r="D341" i="9"/>
  <c r="E342" i="9" s="1"/>
  <c r="C341" i="9"/>
  <c r="C340" i="9"/>
  <c r="D340" i="9" s="1"/>
  <c r="E341" i="9" s="1"/>
  <c r="C339" i="9"/>
  <c r="D339" i="9" s="1"/>
  <c r="E340" i="9" s="1"/>
  <c r="C338" i="9"/>
  <c r="D338" i="9" s="1"/>
  <c r="E339" i="9" s="1"/>
  <c r="D337" i="9"/>
  <c r="E338" i="9" s="1"/>
  <c r="C337" i="9"/>
  <c r="C336" i="9"/>
  <c r="D336" i="9" s="1"/>
  <c r="E337" i="9" s="1"/>
  <c r="C335" i="9"/>
  <c r="D335" i="9" s="1"/>
  <c r="E336" i="9" s="1"/>
  <c r="C334" i="9"/>
  <c r="D334" i="9" s="1"/>
  <c r="E335" i="9" s="1"/>
  <c r="D333" i="9"/>
  <c r="E334" i="9" s="1"/>
  <c r="C333" i="9"/>
  <c r="C332" i="9"/>
  <c r="D332" i="9" s="1"/>
  <c r="E333" i="9" s="1"/>
  <c r="C331" i="9"/>
  <c r="D331" i="9" s="1"/>
  <c r="E332" i="9" s="1"/>
  <c r="C330" i="9"/>
  <c r="D330" i="9" s="1"/>
  <c r="E331" i="9" s="1"/>
  <c r="D329" i="9"/>
  <c r="E330" i="9" s="1"/>
  <c r="C329" i="9"/>
  <c r="C328" i="9"/>
  <c r="D328" i="9" s="1"/>
  <c r="E329" i="9" s="1"/>
  <c r="C327" i="9"/>
  <c r="D327" i="9" s="1"/>
  <c r="E328" i="9" s="1"/>
  <c r="C326" i="9"/>
  <c r="D326" i="9" s="1"/>
  <c r="E327" i="9" s="1"/>
  <c r="D325" i="9"/>
  <c r="E326" i="9" s="1"/>
  <c r="C325" i="9"/>
  <c r="C324" i="9"/>
  <c r="D324" i="9" s="1"/>
  <c r="E325" i="9" s="1"/>
  <c r="C323" i="9"/>
  <c r="D323" i="9" s="1"/>
  <c r="E324" i="9" s="1"/>
  <c r="C322" i="9"/>
  <c r="D322" i="9" s="1"/>
  <c r="E323" i="9" s="1"/>
  <c r="D321" i="9"/>
  <c r="E322" i="9" s="1"/>
  <c r="C321" i="9"/>
  <c r="H322" i="9" s="1"/>
  <c r="F323" i="9" s="1"/>
  <c r="C320" i="9"/>
  <c r="D320" i="9" s="1"/>
  <c r="E321" i="9" s="1"/>
  <c r="C319" i="9"/>
  <c r="D319" i="9" s="1"/>
  <c r="E320" i="9" s="1"/>
  <c r="C318" i="9"/>
  <c r="D318" i="9" s="1"/>
  <c r="E319" i="9" s="1"/>
  <c r="D317" i="9"/>
  <c r="E318" i="9" s="1"/>
  <c r="C317" i="9"/>
  <c r="C316" i="9"/>
  <c r="D316" i="9" s="1"/>
  <c r="E317" i="9" s="1"/>
  <c r="C315" i="9"/>
  <c r="D315" i="9" s="1"/>
  <c r="E316" i="9" s="1"/>
  <c r="C314" i="9"/>
  <c r="D314" i="9" s="1"/>
  <c r="E315" i="9" s="1"/>
  <c r="D313" i="9"/>
  <c r="E314" i="9" s="1"/>
  <c r="C313" i="9"/>
  <c r="C312" i="9"/>
  <c r="D312" i="9" s="1"/>
  <c r="E313" i="9" s="1"/>
  <c r="C311" i="9"/>
  <c r="D311" i="9" s="1"/>
  <c r="E312" i="9" s="1"/>
  <c r="C310" i="9"/>
  <c r="D310" i="9" s="1"/>
  <c r="E311" i="9" s="1"/>
  <c r="D309" i="9"/>
  <c r="E310" i="9" s="1"/>
  <c r="C309" i="9"/>
  <c r="C308" i="9"/>
  <c r="D308" i="9" s="1"/>
  <c r="E309" i="9" s="1"/>
  <c r="C307" i="9"/>
  <c r="D307" i="9" s="1"/>
  <c r="E308" i="9" s="1"/>
  <c r="C306" i="9"/>
  <c r="D306" i="9" s="1"/>
  <c r="E307" i="9" s="1"/>
  <c r="D305" i="9"/>
  <c r="E306" i="9" s="1"/>
  <c r="C305" i="9"/>
  <c r="C304" i="9"/>
  <c r="D304" i="9" s="1"/>
  <c r="E305" i="9" s="1"/>
  <c r="C303" i="9"/>
  <c r="D303" i="9" s="1"/>
  <c r="E304" i="9" s="1"/>
  <c r="C302" i="9"/>
  <c r="D302" i="9" s="1"/>
  <c r="E303" i="9" s="1"/>
  <c r="D301" i="9"/>
  <c r="E302" i="9" s="1"/>
  <c r="C301" i="9"/>
  <c r="C300" i="9"/>
  <c r="D300" i="9" s="1"/>
  <c r="E301" i="9" s="1"/>
  <c r="C299" i="9"/>
  <c r="D299" i="9" s="1"/>
  <c r="E300" i="9" s="1"/>
  <c r="C298" i="9"/>
  <c r="D298" i="9" s="1"/>
  <c r="E299" i="9" s="1"/>
  <c r="D297" i="9"/>
  <c r="E298" i="9" s="1"/>
  <c r="C297" i="9"/>
  <c r="C296" i="9"/>
  <c r="D296" i="9" s="1"/>
  <c r="E297" i="9" s="1"/>
  <c r="C295" i="9"/>
  <c r="D295" i="9" s="1"/>
  <c r="E296" i="9" s="1"/>
  <c r="C294" i="9"/>
  <c r="D294" i="9" s="1"/>
  <c r="E295" i="9" s="1"/>
  <c r="D293" i="9"/>
  <c r="E294" i="9" s="1"/>
  <c r="C293" i="9"/>
  <c r="C292" i="9"/>
  <c r="D292" i="9" s="1"/>
  <c r="E293" i="9" s="1"/>
  <c r="C291" i="9"/>
  <c r="D291" i="9" s="1"/>
  <c r="E292" i="9" s="1"/>
  <c r="C290" i="9"/>
  <c r="D290" i="9" s="1"/>
  <c r="E291" i="9" s="1"/>
  <c r="D289" i="9"/>
  <c r="E290" i="9" s="1"/>
  <c r="C289" i="9"/>
  <c r="C288" i="9"/>
  <c r="D288" i="9" s="1"/>
  <c r="E289" i="9" s="1"/>
  <c r="C287" i="9"/>
  <c r="D287" i="9" s="1"/>
  <c r="E288" i="9" s="1"/>
  <c r="C286" i="9"/>
  <c r="D286" i="9" s="1"/>
  <c r="E287" i="9" s="1"/>
  <c r="D285" i="9"/>
  <c r="E286" i="9" s="1"/>
  <c r="C285" i="9"/>
  <c r="E284" i="9"/>
  <c r="D284" i="9"/>
  <c r="E285" i="9" s="1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H278" i="9" s="1"/>
  <c r="F279" i="9" s="1"/>
  <c r="E276" i="9"/>
  <c r="D276" i="9"/>
  <c r="C276" i="9"/>
  <c r="E275" i="9"/>
  <c r="D275" i="9"/>
  <c r="C275" i="9"/>
  <c r="E274" i="9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E269" i="9"/>
  <c r="D269" i="9"/>
  <c r="C269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E264" i="9"/>
  <c r="D264" i="9"/>
  <c r="C264" i="9"/>
  <c r="E263" i="9"/>
  <c r="D263" i="9"/>
  <c r="C263" i="9"/>
  <c r="E262" i="9"/>
  <c r="D262" i="9"/>
  <c r="C262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H257" i="9" s="1"/>
  <c r="F258" i="9" s="1"/>
  <c r="E255" i="9"/>
  <c r="D255" i="9"/>
  <c r="C255" i="9"/>
  <c r="H256" i="9" s="1"/>
  <c r="F257" i="9" s="1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H234" i="9" s="1"/>
  <c r="F235" i="9" s="1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H214" i="9" s="1"/>
  <c r="F215" i="9" s="1"/>
  <c r="E212" i="9"/>
  <c r="D212" i="9"/>
  <c r="C212" i="9"/>
  <c r="H213" i="9" s="1"/>
  <c r="F214" i="9" s="1"/>
  <c r="E211" i="9"/>
  <c r="D211" i="9"/>
  <c r="C211" i="9"/>
  <c r="H212" i="9" s="1"/>
  <c r="F213" i="9" s="1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H190" i="9" s="1"/>
  <c r="F191" i="9" s="1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H169" i="9" s="1"/>
  <c r="F170" i="9" s="1"/>
  <c r="E167" i="9"/>
  <c r="D167" i="9"/>
  <c r="C167" i="9"/>
  <c r="H168" i="9" s="1"/>
  <c r="F169" i="9" s="1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H146" i="9" s="1"/>
  <c r="F147" i="9" s="1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H126" i="9" s="1"/>
  <c r="F127" i="9" s="1"/>
  <c r="E124" i="9"/>
  <c r="D124" i="9"/>
  <c r="C124" i="9"/>
  <c r="H125" i="9" s="1"/>
  <c r="F126" i="9" s="1"/>
  <c r="E123" i="9"/>
  <c r="D123" i="9"/>
  <c r="C123" i="9"/>
  <c r="H124" i="9" s="1"/>
  <c r="F125" i="9" s="1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D103" i="9"/>
  <c r="C103" i="9"/>
  <c r="D102" i="9"/>
  <c r="E103" i="9" s="1"/>
  <c r="C102" i="9"/>
  <c r="D101" i="9"/>
  <c r="E102" i="9" s="1"/>
  <c r="C101" i="9"/>
  <c r="H102" i="9" s="1"/>
  <c r="F103" i="9" s="1"/>
  <c r="D100" i="9"/>
  <c r="E101" i="9" s="1"/>
  <c r="C100" i="9"/>
  <c r="D99" i="9"/>
  <c r="E100" i="9" s="1"/>
  <c r="C99" i="9"/>
  <c r="D98" i="9"/>
  <c r="E99" i="9" s="1"/>
  <c r="C98" i="9"/>
  <c r="D97" i="9"/>
  <c r="E98" i="9" s="1"/>
  <c r="C97" i="9"/>
  <c r="D96" i="9"/>
  <c r="E97" i="9" s="1"/>
  <c r="C96" i="9"/>
  <c r="D95" i="9"/>
  <c r="E96" i="9" s="1"/>
  <c r="C95" i="9"/>
  <c r="D94" i="9"/>
  <c r="E95" i="9" s="1"/>
  <c r="C94" i="9"/>
  <c r="D93" i="9"/>
  <c r="E94" i="9" s="1"/>
  <c r="C93" i="9"/>
  <c r="D92" i="9"/>
  <c r="E93" i="9" s="1"/>
  <c r="C92" i="9"/>
  <c r="D91" i="9"/>
  <c r="E92" i="9" s="1"/>
  <c r="C91" i="9"/>
  <c r="D90" i="9"/>
  <c r="E91" i="9" s="1"/>
  <c r="C90" i="9"/>
  <c r="D89" i="9"/>
  <c r="E90" i="9" s="1"/>
  <c r="C89" i="9"/>
  <c r="D88" i="9"/>
  <c r="E89" i="9" s="1"/>
  <c r="C88" i="9"/>
  <c r="D87" i="9"/>
  <c r="E88" i="9" s="1"/>
  <c r="C87" i="9"/>
  <c r="D86" i="9"/>
  <c r="E87" i="9" s="1"/>
  <c r="C86" i="9"/>
  <c r="D85" i="9"/>
  <c r="E86" i="9" s="1"/>
  <c r="C85" i="9"/>
  <c r="D84" i="9"/>
  <c r="E85" i="9" s="1"/>
  <c r="C84" i="9"/>
  <c r="D83" i="9"/>
  <c r="E84" i="9" s="1"/>
  <c r="C83" i="9"/>
  <c r="D82" i="9"/>
  <c r="E83" i="9" s="1"/>
  <c r="C82" i="9"/>
  <c r="D81" i="9"/>
  <c r="E82" i="9" s="1"/>
  <c r="C81" i="9"/>
  <c r="D80" i="9"/>
  <c r="E81" i="9" s="1"/>
  <c r="C80" i="9"/>
  <c r="D79" i="9"/>
  <c r="E80" i="9" s="1"/>
  <c r="C79" i="9"/>
  <c r="H80" i="9" s="1"/>
  <c r="F81" i="9" s="1"/>
  <c r="D78" i="9"/>
  <c r="E79" i="9" s="1"/>
  <c r="C78" i="9"/>
  <c r="D77" i="9"/>
  <c r="E78" i="9" s="1"/>
  <c r="C77" i="9"/>
  <c r="D76" i="9"/>
  <c r="E77" i="9" s="1"/>
  <c r="C76" i="9"/>
  <c r="D75" i="9"/>
  <c r="E76" i="9" s="1"/>
  <c r="C75" i="9"/>
  <c r="D74" i="9"/>
  <c r="E75" i="9" s="1"/>
  <c r="C74" i="9"/>
  <c r="D73" i="9"/>
  <c r="E74" i="9" s="1"/>
  <c r="C73" i="9"/>
  <c r="D72" i="9"/>
  <c r="E73" i="9" s="1"/>
  <c r="C72" i="9"/>
  <c r="D71" i="9"/>
  <c r="E72" i="9" s="1"/>
  <c r="C71" i="9"/>
  <c r="D70" i="9"/>
  <c r="E71" i="9" s="1"/>
  <c r="C70" i="9"/>
  <c r="D69" i="9"/>
  <c r="E70" i="9" s="1"/>
  <c r="C69" i="9"/>
  <c r="D68" i="9"/>
  <c r="E69" i="9" s="1"/>
  <c r="C68" i="9"/>
  <c r="D67" i="9"/>
  <c r="E68" i="9" s="1"/>
  <c r="C67" i="9"/>
  <c r="D66" i="9"/>
  <c r="E67" i="9" s="1"/>
  <c r="C66" i="9"/>
  <c r="D65" i="9"/>
  <c r="E66" i="9" s="1"/>
  <c r="C65" i="9"/>
  <c r="D64" i="9"/>
  <c r="E65" i="9" s="1"/>
  <c r="C64" i="9"/>
  <c r="D63" i="9"/>
  <c r="E64" i="9" s="1"/>
  <c r="C63" i="9"/>
  <c r="D62" i="9"/>
  <c r="E63" i="9" s="1"/>
  <c r="C62" i="9"/>
  <c r="D61" i="9"/>
  <c r="E62" i="9" s="1"/>
  <c r="C61" i="9"/>
  <c r="D60" i="9"/>
  <c r="E61" i="9" s="1"/>
  <c r="C60" i="9"/>
  <c r="D59" i="9"/>
  <c r="E60" i="9" s="1"/>
  <c r="C59" i="9"/>
  <c r="D58" i="9"/>
  <c r="E59" i="9" s="1"/>
  <c r="C58" i="9"/>
  <c r="D57" i="9"/>
  <c r="E58" i="9" s="1"/>
  <c r="C57" i="9"/>
  <c r="H58" i="9" s="1"/>
  <c r="F59" i="9" s="1"/>
  <c r="D56" i="9"/>
  <c r="E57" i="9" s="1"/>
  <c r="C56" i="9"/>
  <c r="D55" i="9"/>
  <c r="E56" i="9" s="1"/>
  <c r="C55" i="9"/>
  <c r="D54" i="9"/>
  <c r="E55" i="9" s="1"/>
  <c r="C54" i="9"/>
  <c r="D53" i="9"/>
  <c r="E54" i="9" s="1"/>
  <c r="C53" i="9"/>
  <c r="D52" i="9"/>
  <c r="E53" i="9" s="1"/>
  <c r="C52" i="9"/>
  <c r="D51" i="9"/>
  <c r="E52" i="9" s="1"/>
  <c r="C51" i="9"/>
  <c r="D50" i="9"/>
  <c r="E51" i="9" s="1"/>
  <c r="C50" i="9"/>
  <c r="D49" i="9"/>
  <c r="E50" i="9" s="1"/>
  <c r="C49" i="9"/>
  <c r="D48" i="9"/>
  <c r="E49" i="9" s="1"/>
  <c r="C48" i="9"/>
  <c r="D47" i="9"/>
  <c r="E48" i="9" s="1"/>
  <c r="C47" i="9"/>
  <c r="D46" i="9"/>
  <c r="E47" i="9" s="1"/>
  <c r="C46" i="9"/>
  <c r="D45" i="9"/>
  <c r="E46" i="9" s="1"/>
  <c r="C45" i="9"/>
  <c r="D44" i="9"/>
  <c r="E45" i="9" s="1"/>
  <c r="C44" i="9"/>
  <c r="D43" i="9"/>
  <c r="E44" i="9" s="1"/>
  <c r="C43" i="9"/>
  <c r="D42" i="9"/>
  <c r="E43" i="9" s="1"/>
  <c r="C42" i="9"/>
  <c r="D41" i="9"/>
  <c r="E42" i="9" s="1"/>
  <c r="C41" i="9"/>
  <c r="D40" i="9"/>
  <c r="E41" i="9" s="1"/>
  <c r="C40" i="9"/>
  <c r="D39" i="9"/>
  <c r="E40" i="9" s="1"/>
  <c r="C39" i="9"/>
  <c r="D38" i="9"/>
  <c r="E39" i="9" s="1"/>
  <c r="C38" i="9"/>
  <c r="D37" i="9"/>
  <c r="E38" i="9" s="1"/>
  <c r="C37" i="9"/>
  <c r="D36" i="9"/>
  <c r="E37" i="9" s="1"/>
  <c r="C36" i="9"/>
  <c r="D35" i="9"/>
  <c r="E36" i="9" s="1"/>
  <c r="C35" i="9"/>
  <c r="H36" i="9" s="1"/>
  <c r="F37" i="9" s="1"/>
  <c r="D34" i="9"/>
  <c r="E35" i="9" s="1"/>
  <c r="C34" i="9"/>
  <c r="D33" i="9"/>
  <c r="E34" i="9" s="1"/>
  <c r="C33" i="9"/>
  <c r="D32" i="9"/>
  <c r="E33" i="9" s="1"/>
  <c r="C32" i="9"/>
  <c r="D31" i="9"/>
  <c r="E32" i="9" s="1"/>
  <c r="C31" i="9"/>
  <c r="D30" i="9"/>
  <c r="E31" i="9" s="1"/>
  <c r="C30" i="9"/>
  <c r="D29" i="9"/>
  <c r="E30" i="9" s="1"/>
  <c r="C29" i="9"/>
  <c r="D28" i="9"/>
  <c r="E29" i="9" s="1"/>
  <c r="C28" i="9"/>
  <c r="D27" i="9"/>
  <c r="E28" i="9" s="1"/>
  <c r="C27" i="9"/>
  <c r="D26" i="9"/>
  <c r="E27" i="9" s="1"/>
  <c r="C26" i="9"/>
  <c r="D25" i="9"/>
  <c r="E26" i="9" s="1"/>
  <c r="C25" i="9"/>
  <c r="D24" i="9"/>
  <c r="E25" i="9" s="1"/>
  <c r="C24" i="9"/>
  <c r="D23" i="9"/>
  <c r="E24" i="9" s="1"/>
  <c r="C23" i="9"/>
  <c r="D22" i="9"/>
  <c r="E23" i="9" s="1"/>
  <c r="C22" i="9"/>
  <c r="D21" i="9"/>
  <c r="E22" i="9" s="1"/>
  <c r="C21" i="9"/>
  <c r="D20" i="9"/>
  <c r="E21" i="9" s="1"/>
  <c r="C20" i="9"/>
  <c r="D19" i="9"/>
  <c r="E20" i="9" s="1"/>
  <c r="C19" i="9"/>
  <c r="D18" i="9"/>
  <c r="E19" i="9" s="1"/>
  <c r="C18" i="9"/>
  <c r="D17" i="9"/>
  <c r="E18" i="9" s="1"/>
  <c r="C17" i="9"/>
  <c r="D16" i="9"/>
  <c r="E17" i="9" s="1"/>
  <c r="C16" i="9"/>
  <c r="D15" i="9"/>
  <c r="E16" i="9" s="1"/>
  <c r="C15" i="9"/>
  <c r="D14" i="9"/>
  <c r="E15" i="9" s="1"/>
  <c r="C14" i="9"/>
  <c r="C13" i="9"/>
  <c r="B10" i="9"/>
  <c r="B2" i="9"/>
  <c r="B3" i="9" s="1"/>
  <c r="B1" i="9"/>
  <c r="H1752" i="10" l="1"/>
  <c r="K1752" i="10" s="1"/>
  <c r="H643" i="10"/>
  <c r="H1672" i="10"/>
  <c r="H765" i="10"/>
  <c r="F766" i="10" s="1"/>
  <c r="H766" i="10" s="1"/>
  <c r="I1668" i="10"/>
  <c r="J1381" i="10"/>
  <c r="F1382" i="10"/>
  <c r="H1382" i="10" s="1"/>
  <c r="F1383" i="10" s="1"/>
  <c r="H1670" i="10"/>
  <c r="F1671" i="10" s="1"/>
  <c r="H1671" i="10" s="1"/>
  <c r="F1672" i="10" s="1"/>
  <c r="H1736" i="10"/>
  <c r="I764" i="10"/>
  <c r="F765" i="10"/>
  <c r="H1648" i="10"/>
  <c r="H1692" i="10"/>
  <c r="H1714" i="10"/>
  <c r="I1690" i="10"/>
  <c r="I1712" i="10"/>
  <c r="F1713" i="10"/>
  <c r="H1713" i="10" s="1"/>
  <c r="F1714" i="10" s="1"/>
  <c r="J1162" i="11"/>
  <c r="F1163" i="11"/>
  <c r="H1163" i="11" s="1"/>
  <c r="F1164" i="11" s="1"/>
  <c r="H1164" i="11" s="1"/>
  <c r="I1162" i="11"/>
  <c r="K1052" i="11"/>
  <c r="F1053" i="11"/>
  <c r="H1053" i="11" s="1"/>
  <c r="F1054" i="11" s="1"/>
  <c r="H1054" i="11" s="1"/>
  <c r="F1055" i="11" s="1"/>
  <c r="H1055" i="11" s="1"/>
  <c r="J433" i="11"/>
  <c r="F434" i="11"/>
  <c r="H434" i="11" s="1"/>
  <c r="H612" i="11"/>
  <c r="F613" i="11" s="1"/>
  <c r="H1649" i="11"/>
  <c r="H588" i="11"/>
  <c r="H766" i="11"/>
  <c r="F767" i="11" s="1"/>
  <c r="H1604" i="11"/>
  <c r="F1605" i="11" s="1"/>
  <c r="H1605" i="11" s="1"/>
  <c r="F1606" i="11" s="1"/>
  <c r="H1606" i="11" s="1"/>
  <c r="F1607" i="11" s="1"/>
  <c r="H1607" i="11" s="1"/>
  <c r="I1625" i="11"/>
  <c r="F1626" i="11"/>
  <c r="H1626" i="11" s="1"/>
  <c r="F1627" i="11" s="1"/>
  <c r="H1627" i="11" s="1"/>
  <c r="F1628" i="11" s="1"/>
  <c r="H1628" i="11" s="1"/>
  <c r="K1625" i="11"/>
  <c r="J1625" i="11"/>
  <c r="H613" i="11"/>
  <c r="F614" i="11" s="1"/>
  <c r="H614" i="11" s="1"/>
  <c r="F615" i="11" s="1"/>
  <c r="H615" i="11" s="1"/>
  <c r="K587" i="11"/>
  <c r="H1009" i="11"/>
  <c r="H632" i="11"/>
  <c r="F633" i="11" s="1"/>
  <c r="H633" i="11" s="1"/>
  <c r="H767" i="11"/>
  <c r="I1514" i="11"/>
  <c r="F1515" i="11"/>
  <c r="I1492" i="11"/>
  <c r="F1493" i="11"/>
  <c r="J367" i="9"/>
  <c r="F368" i="9"/>
  <c r="J455" i="9"/>
  <c r="F456" i="9"/>
  <c r="H481" i="9"/>
  <c r="H501" i="9"/>
  <c r="F502" i="9" s="1"/>
  <c r="H549" i="9"/>
  <c r="F550" i="9" s="1"/>
  <c r="H550" i="9" s="1"/>
  <c r="F551" i="9" s="1"/>
  <c r="H551" i="9" s="1"/>
  <c r="F552" i="9" s="1"/>
  <c r="H552" i="9" s="1"/>
  <c r="F553" i="9" s="1"/>
  <c r="H553" i="9" s="1"/>
  <c r="H127" i="9"/>
  <c r="H170" i="9"/>
  <c r="F171" i="9" s="1"/>
  <c r="H171" i="9" s="1"/>
  <c r="F172" i="9" s="1"/>
  <c r="H172" i="9" s="1"/>
  <c r="H258" i="9"/>
  <c r="F259" i="9" s="1"/>
  <c r="H479" i="9"/>
  <c r="F480" i="9" s="1"/>
  <c r="H220" i="9"/>
  <c r="F221" i="9" s="1"/>
  <c r="H221" i="9" s="1"/>
  <c r="H260" i="9"/>
  <c r="F261" i="9" s="1"/>
  <c r="H261" i="9" s="1"/>
  <c r="F262" i="9" s="1"/>
  <c r="H262" i="9" s="1"/>
  <c r="F263" i="9" s="1"/>
  <c r="H263" i="9" s="1"/>
  <c r="F264" i="9" s="1"/>
  <c r="H264" i="9" s="1"/>
  <c r="F265" i="9" s="1"/>
  <c r="H265" i="9" s="1"/>
  <c r="F266" i="9" s="1"/>
  <c r="H266" i="9" s="1"/>
  <c r="J411" i="9"/>
  <c r="F412" i="9"/>
  <c r="H588" i="9"/>
  <c r="F589" i="9" s="1"/>
  <c r="H589" i="9" s="1"/>
  <c r="F590" i="9" s="1"/>
  <c r="H191" i="9"/>
  <c r="F192" i="9" s="1"/>
  <c r="H192" i="9" s="1"/>
  <c r="F193" i="9" s="1"/>
  <c r="H193" i="9" s="1"/>
  <c r="F194" i="9" s="1"/>
  <c r="H194" i="9" s="1"/>
  <c r="F195" i="9" s="1"/>
  <c r="H195" i="9" s="1"/>
  <c r="F196" i="9" s="1"/>
  <c r="H196" i="9" s="1"/>
  <c r="F197" i="9" s="1"/>
  <c r="H197" i="9" s="1"/>
  <c r="F198" i="9" s="1"/>
  <c r="H198" i="9" s="1"/>
  <c r="F199" i="9" s="1"/>
  <c r="H199" i="9" s="1"/>
  <c r="F200" i="9" s="1"/>
  <c r="H200" i="9" s="1"/>
  <c r="H215" i="9"/>
  <c r="F216" i="9" s="1"/>
  <c r="H279" i="9"/>
  <c r="F280" i="9" s="1"/>
  <c r="H456" i="9"/>
  <c r="F457" i="9" s="1"/>
  <c r="H457" i="9" s="1"/>
  <c r="F458" i="9" s="1"/>
  <c r="H480" i="9"/>
  <c r="F481" i="9" s="1"/>
  <c r="H500" i="9"/>
  <c r="F501" i="9" s="1"/>
  <c r="H524" i="9"/>
  <c r="F525" i="9" s="1"/>
  <c r="H525" i="9" s="1"/>
  <c r="H544" i="9"/>
  <c r="F545" i="9" s="1"/>
  <c r="H545" i="9" s="1"/>
  <c r="F546" i="9" s="1"/>
  <c r="H546" i="9" s="1"/>
  <c r="F547" i="9" s="1"/>
  <c r="H547" i="9" s="1"/>
  <c r="F548" i="9" s="1"/>
  <c r="H548" i="9" s="1"/>
  <c r="F549" i="9" s="1"/>
  <c r="H988" i="9"/>
  <c r="F989" i="9" s="1"/>
  <c r="H989" i="9" s="1"/>
  <c r="F990" i="9" s="1"/>
  <c r="H990" i="9" s="1"/>
  <c r="F991" i="9" s="1"/>
  <c r="H991" i="9" s="1"/>
  <c r="F992" i="9" s="1"/>
  <c r="J898" i="9"/>
  <c r="F899" i="9"/>
  <c r="H899" i="9" s="1"/>
  <c r="I898" i="9"/>
  <c r="H216" i="9"/>
  <c r="F217" i="9" s="1"/>
  <c r="H217" i="9" s="1"/>
  <c r="F218" i="9" s="1"/>
  <c r="H218" i="9" s="1"/>
  <c r="F219" i="9" s="1"/>
  <c r="H219" i="9" s="1"/>
  <c r="F220" i="9" s="1"/>
  <c r="H280" i="9"/>
  <c r="F281" i="9" s="1"/>
  <c r="H281" i="9" s="1"/>
  <c r="F282" i="9" s="1"/>
  <c r="H282" i="9" s="1"/>
  <c r="H368" i="9"/>
  <c r="F369" i="9" s="1"/>
  <c r="H369" i="9" s="1"/>
  <c r="F370" i="9" s="1"/>
  <c r="H147" i="9"/>
  <c r="F148" i="9" s="1"/>
  <c r="H148" i="9" s="1"/>
  <c r="F149" i="9" s="1"/>
  <c r="H149" i="9" s="1"/>
  <c r="H235" i="9"/>
  <c r="F236" i="9" s="1"/>
  <c r="H236" i="9" s="1"/>
  <c r="F237" i="9" s="1"/>
  <c r="H237" i="9" s="1"/>
  <c r="F238" i="9" s="1"/>
  <c r="H238" i="9" s="1"/>
  <c r="F239" i="9" s="1"/>
  <c r="H239" i="9" s="1"/>
  <c r="F240" i="9" s="1"/>
  <c r="H240" i="9" s="1"/>
  <c r="F241" i="9" s="1"/>
  <c r="H241" i="9" s="1"/>
  <c r="F242" i="9" s="1"/>
  <c r="H242" i="9" s="1"/>
  <c r="F243" i="9" s="1"/>
  <c r="H243" i="9" s="1"/>
  <c r="F244" i="9" s="1"/>
  <c r="H244" i="9" s="1"/>
  <c r="F245" i="9" s="1"/>
  <c r="H245" i="9" s="1"/>
  <c r="H259" i="9"/>
  <c r="F260" i="9" s="1"/>
  <c r="H478" i="9"/>
  <c r="F479" i="9" s="1"/>
  <c r="H502" i="9"/>
  <c r="F503" i="9" s="1"/>
  <c r="H503" i="9" s="1"/>
  <c r="F504" i="9" s="1"/>
  <c r="H504" i="9" s="1"/>
  <c r="F505" i="9" s="1"/>
  <c r="H505" i="9" s="1"/>
  <c r="I505" i="9" s="1"/>
  <c r="H522" i="9"/>
  <c r="F523" i="9" s="1"/>
  <c r="H523" i="9" s="1"/>
  <c r="F524" i="9" s="1"/>
  <c r="H566" i="9"/>
  <c r="F567" i="9" s="1"/>
  <c r="H567" i="9" s="1"/>
  <c r="F568" i="9" s="1"/>
  <c r="H568" i="9" s="1"/>
  <c r="F569" i="9" s="1"/>
  <c r="H569" i="9" s="1"/>
  <c r="J875" i="9"/>
  <c r="F876" i="9"/>
  <c r="H1052" i="9"/>
  <c r="F1053" i="9" s="1"/>
  <c r="H1053" i="9" s="1"/>
  <c r="F1054" i="9" s="1"/>
  <c r="H1054" i="9" s="1"/>
  <c r="F1055" i="9" s="1"/>
  <c r="H1055" i="9" s="1"/>
  <c r="F1056" i="9" s="1"/>
  <c r="H1056" i="9" s="1"/>
  <c r="F1057" i="9" s="1"/>
  <c r="H1057" i="9" s="1"/>
  <c r="F1058" i="9" s="1"/>
  <c r="H1058" i="9" s="1"/>
  <c r="F1059" i="9" s="1"/>
  <c r="H1059" i="9" s="1"/>
  <c r="F1060" i="9" s="1"/>
  <c r="H1060" i="9" s="1"/>
  <c r="F1061" i="9" s="1"/>
  <c r="H1061" i="9" s="1"/>
  <c r="F1062" i="9" s="1"/>
  <c r="H1062" i="9" s="1"/>
  <c r="F1063" i="9" s="1"/>
  <c r="H1063" i="9" s="1"/>
  <c r="F1064" i="9" s="1"/>
  <c r="H1064" i="9" s="1"/>
  <c r="F1065" i="9" s="1"/>
  <c r="H1065" i="9" s="1"/>
  <c r="F1066" i="9" s="1"/>
  <c r="H1066" i="9" s="1"/>
  <c r="F1067" i="9" s="1"/>
  <c r="H1067" i="9" s="1"/>
  <c r="F1068" i="9" s="1"/>
  <c r="H1068" i="9" s="1"/>
  <c r="F1069" i="9" s="1"/>
  <c r="H1069" i="9" s="1"/>
  <c r="F1070" i="9" s="1"/>
  <c r="H1070" i="9" s="1"/>
  <c r="F1071" i="9" s="1"/>
  <c r="H1071" i="9" s="1"/>
  <c r="H876" i="9"/>
  <c r="H1030" i="9"/>
  <c r="F1031" i="9" s="1"/>
  <c r="H1031" i="9" s="1"/>
  <c r="F1032" i="9" s="1"/>
  <c r="H854" i="9"/>
  <c r="F855" i="9" s="1"/>
  <c r="H992" i="9"/>
  <c r="F993" i="9" s="1"/>
  <c r="H993" i="9" s="1"/>
  <c r="F994" i="9" s="1"/>
  <c r="H994" i="9" s="1"/>
  <c r="F995" i="9" s="1"/>
  <c r="H995" i="9" s="1"/>
  <c r="F996" i="9" s="1"/>
  <c r="H996" i="9" s="1"/>
  <c r="F997" i="9" s="1"/>
  <c r="H997" i="9" s="1"/>
  <c r="F998" i="9" s="1"/>
  <c r="H998" i="9" s="1"/>
  <c r="F999" i="9" s="1"/>
  <c r="H999" i="9" s="1"/>
  <c r="F1000" i="9" s="1"/>
  <c r="H1000" i="9" s="1"/>
  <c r="F1001" i="9" s="1"/>
  <c r="H1001" i="9" s="1"/>
  <c r="F1002" i="9" s="1"/>
  <c r="H1002" i="9" s="1"/>
  <c r="F1003" i="9" s="1"/>
  <c r="H1003" i="9" s="1"/>
  <c r="F1004" i="9" s="1"/>
  <c r="H1004" i="9" s="1"/>
  <c r="F1005" i="9" s="1"/>
  <c r="H1005" i="9" s="1"/>
  <c r="H1008" i="9"/>
  <c r="F1009" i="9" s="1"/>
  <c r="H1009" i="9" s="1"/>
  <c r="F1010" i="9" s="1"/>
  <c r="H1010" i="9" s="1"/>
  <c r="F1011" i="9" s="1"/>
  <c r="H1011" i="9" s="1"/>
  <c r="F1012" i="9" s="1"/>
  <c r="H1012" i="9" s="1"/>
  <c r="F1013" i="9" s="1"/>
  <c r="H1013" i="9" s="1"/>
  <c r="F1014" i="9" s="1"/>
  <c r="H1014" i="9" s="1"/>
  <c r="F1015" i="9" s="1"/>
  <c r="H1015" i="9" s="1"/>
  <c r="F1016" i="9" s="1"/>
  <c r="H1016" i="9" s="1"/>
  <c r="F1017" i="9" s="1"/>
  <c r="H1017" i="9" s="1"/>
  <c r="F1018" i="9" s="1"/>
  <c r="H1018" i="9" s="1"/>
  <c r="F1019" i="9" s="1"/>
  <c r="H1019" i="9" s="1"/>
  <c r="F1020" i="9" s="1"/>
  <c r="H1020" i="9" s="1"/>
  <c r="F1021" i="9" s="1"/>
  <c r="H1021" i="9" s="1"/>
  <c r="F1022" i="9" s="1"/>
  <c r="H1022" i="9" s="1"/>
  <c r="F1023" i="9" s="1"/>
  <c r="H1023" i="9" s="1"/>
  <c r="F1024" i="9" s="1"/>
  <c r="H1024" i="9" s="1"/>
  <c r="F1025" i="9" s="1"/>
  <c r="H1025" i="9" s="1"/>
  <c r="F1026" i="9" s="1"/>
  <c r="H1026" i="9" s="1"/>
  <c r="F1027" i="9" s="1"/>
  <c r="H1027" i="9" s="1"/>
  <c r="H769" i="9"/>
  <c r="F770" i="9" s="1"/>
  <c r="H811" i="9"/>
  <c r="F812" i="9" s="1"/>
  <c r="H812" i="9" s="1"/>
  <c r="F813" i="9" s="1"/>
  <c r="H813" i="9" s="1"/>
  <c r="F814" i="9" s="1"/>
  <c r="H814" i="9" s="1"/>
  <c r="F815" i="9" s="1"/>
  <c r="H815" i="9" s="1"/>
  <c r="F816" i="9" s="1"/>
  <c r="H816" i="9" s="1"/>
  <c r="F817" i="9" s="1"/>
  <c r="H817" i="9"/>
  <c r="F818" i="9" s="1"/>
  <c r="H818" i="9" s="1"/>
  <c r="F819" i="9" s="1"/>
  <c r="H819" i="9" s="1"/>
  <c r="F820" i="9" s="1"/>
  <c r="H820" i="9" s="1"/>
  <c r="F821" i="9" s="1"/>
  <c r="H821" i="9" s="1"/>
  <c r="F822" i="9" s="1"/>
  <c r="H822" i="9" s="1"/>
  <c r="F823" i="9" s="1"/>
  <c r="H823" i="9" s="1"/>
  <c r="F824" i="9" s="1"/>
  <c r="H824" i="9" s="1"/>
  <c r="F825" i="9" s="1"/>
  <c r="H833" i="9"/>
  <c r="F834" i="9" s="1"/>
  <c r="H986" i="9"/>
  <c r="F987" i="9" s="1"/>
  <c r="H987" i="9" s="1"/>
  <c r="F988" i="9" s="1"/>
  <c r="H1034" i="9"/>
  <c r="F1035" i="9" s="1"/>
  <c r="H1035" i="9" s="1"/>
  <c r="F1036" i="9" s="1"/>
  <c r="H1036" i="9" s="1"/>
  <c r="F1037" i="9" s="1"/>
  <c r="H1037" i="9" s="1"/>
  <c r="F1038" i="9" s="1"/>
  <c r="H964" i="9"/>
  <c r="F965" i="9" s="1"/>
  <c r="H965" i="9" s="1"/>
  <c r="F966" i="9" s="1"/>
  <c r="H966" i="9" s="1"/>
  <c r="F967" i="9" s="1"/>
  <c r="H967" i="9" s="1"/>
  <c r="F968" i="9" s="1"/>
  <c r="H968" i="9" s="1"/>
  <c r="F969" i="9" s="1"/>
  <c r="H969" i="9" s="1"/>
  <c r="F970" i="9" s="1"/>
  <c r="H970" i="9" s="1"/>
  <c r="F971" i="9" s="1"/>
  <c r="H971" i="9" s="1"/>
  <c r="F972" i="9" s="1"/>
  <c r="H972" i="9" s="1"/>
  <c r="F973" i="9" s="1"/>
  <c r="H973" i="9" s="1"/>
  <c r="F974" i="9" s="1"/>
  <c r="H974" i="9" s="1"/>
  <c r="F975" i="9" s="1"/>
  <c r="H975" i="9" s="1"/>
  <c r="F976" i="9" s="1"/>
  <c r="H976" i="9" s="1"/>
  <c r="F977" i="9" s="1"/>
  <c r="H977" i="9" s="1"/>
  <c r="F978" i="9" s="1"/>
  <c r="H978" i="9" s="1"/>
  <c r="F979" i="9" s="1"/>
  <c r="H979" i="9" s="1"/>
  <c r="F980" i="9" s="1"/>
  <c r="H980" i="9" s="1"/>
  <c r="F981" i="9" s="1"/>
  <c r="H981" i="9" s="1"/>
  <c r="F982" i="9" s="1"/>
  <c r="H982" i="9" s="1"/>
  <c r="F983" i="9" s="1"/>
  <c r="H983" i="9" s="1"/>
  <c r="H770" i="9"/>
  <c r="F771" i="9" s="1"/>
  <c r="H834" i="9"/>
  <c r="F835" i="9" s="1"/>
  <c r="H942" i="9"/>
  <c r="F943" i="9" s="1"/>
  <c r="H943" i="9" s="1"/>
  <c r="F944" i="9" s="1"/>
  <c r="H944" i="9" s="1"/>
  <c r="F945" i="9" s="1"/>
  <c r="H945" i="9" s="1"/>
  <c r="F946" i="9" s="1"/>
  <c r="H1038" i="9"/>
  <c r="F1039" i="9" s="1"/>
  <c r="H1039" i="9" s="1"/>
  <c r="F1040" i="9" s="1"/>
  <c r="H1040" i="9" s="1"/>
  <c r="F1041" i="9" s="1"/>
  <c r="H1041" i="9" s="1"/>
  <c r="F1042" i="9" s="1"/>
  <c r="H1042" i="9" s="1"/>
  <c r="F1043" i="9" s="1"/>
  <c r="H1043" i="9" s="1"/>
  <c r="F1044" i="9" s="1"/>
  <c r="H1044" i="9" s="1"/>
  <c r="F1045" i="9" s="1"/>
  <c r="H1045" i="9" s="1"/>
  <c r="F1046" i="9" s="1"/>
  <c r="H1046" i="9" s="1"/>
  <c r="F1047" i="9" s="1"/>
  <c r="H1047" i="9" s="1"/>
  <c r="F1048" i="9" s="1"/>
  <c r="H1048" i="9" s="1"/>
  <c r="F1049" i="9" s="1"/>
  <c r="H1049" i="9" s="1"/>
  <c r="H856" i="9"/>
  <c r="F857" i="9" s="1"/>
  <c r="H857" i="9" s="1"/>
  <c r="F858" i="9" s="1"/>
  <c r="H858" i="9" s="1"/>
  <c r="H920" i="9"/>
  <c r="F921" i="9" s="1"/>
  <c r="H921" i="9" s="1"/>
  <c r="F922" i="9" s="1"/>
  <c r="H922" i="9" s="1"/>
  <c r="F923" i="9" s="1"/>
  <c r="H923" i="9" s="1"/>
  <c r="F924" i="9" s="1"/>
  <c r="H924" i="9" s="1"/>
  <c r="F925" i="9" s="1"/>
  <c r="H925" i="9" s="1"/>
  <c r="F926" i="9" s="1"/>
  <c r="H926" i="9" s="1"/>
  <c r="F927" i="9" s="1"/>
  <c r="H927" i="9" s="1"/>
  <c r="F928" i="9" s="1"/>
  <c r="H928" i="9" s="1"/>
  <c r="F929" i="9" s="1"/>
  <c r="H929" i="9" s="1"/>
  <c r="F930" i="9" s="1"/>
  <c r="H930" i="9" s="1"/>
  <c r="F931" i="9" s="1"/>
  <c r="H931" i="9" s="1"/>
  <c r="F932" i="9" s="1"/>
  <c r="H932" i="9" s="1"/>
  <c r="F933" i="9" s="1"/>
  <c r="H933" i="9" s="1"/>
  <c r="F934" i="9" s="1"/>
  <c r="H934" i="9" s="1"/>
  <c r="F935" i="9" s="1"/>
  <c r="H935" i="9" s="1"/>
  <c r="F936" i="9" s="1"/>
  <c r="H936" i="9" s="1"/>
  <c r="F937" i="9" s="1"/>
  <c r="H937" i="9" s="1"/>
  <c r="F938" i="9" s="1"/>
  <c r="H938" i="9" s="1"/>
  <c r="F939" i="9" s="1"/>
  <c r="H939" i="9" s="1"/>
  <c r="H1032" i="9"/>
  <c r="F1033" i="9" s="1"/>
  <c r="H1033" i="9" s="1"/>
  <c r="F1034" i="9" s="1"/>
  <c r="K1205" i="9"/>
  <c r="F1206" i="9"/>
  <c r="H771" i="9"/>
  <c r="F772" i="9" s="1"/>
  <c r="H772" i="9" s="1"/>
  <c r="F773" i="9" s="1"/>
  <c r="H773" i="9" s="1"/>
  <c r="F774" i="9" s="1"/>
  <c r="H774" i="9" s="1"/>
  <c r="F775" i="9" s="1"/>
  <c r="H775" i="9" s="1"/>
  <c r="F776" i="9" s="1"/>
  <c r="H776" i="9" s="1"/>
  <c r="F777" i="9" s="1"/>
  <c r="H777" i="9" s="1"/>
  <c r="F778" i="9" s="1"/>
  <c r="H778" i="9" s="1"/>
  <c r="F779" i="9" s="1"/>
  <c r="H779" i="9" s="1"/>
  <c r="H787" i="9"/>
  <c r="F788" i="9" s="1"/>
  <c r="H788" i="9" s="1"/>
  <c r="F789" i="9" s="1"/>
  <c r="H789" i="9" s="1"/>
  <c r="F790" i="9" s="1"/>
  <c r="H790" i="9" s="1"/>
  <c r="F791" i="9" s="1"/>
  <c r="H791" i="9" s="1"/>
  <c r="F792" i="9" s="1"/>
  <c r="H792" i="9" s="1"/>
  <c r="F793" i="9" s="1"/>
  <c r="H793" i="9" s="1"/>
  <c r="F794" i="9" s="1"/>
  <c r="H794" i="9" s="1"/>
  <c r="F795" i="9" s="1"/>
  <c r="H795" i="9" s="1"/>
  <c r="H809" i="9"/>
  <c r="F810" i="9" s="1"/>
  <c r="H810" i="9" s="1"/>
  <c r="F811" i="9" s="1"/>
  <c r="H825" i="9"/>
  <c r="F826" i="9" s="1"/>
  <c r="H826" i="9" s="1"/>
  <c r="F827" i="9" s="1"/>
  <c r="H827" i="9" s="1"/>
  <c r="H835" i="9"/>
  <c r="F836" i="9" s="1"/>
  <c r="H836" i="9" s="1"/>
  <c r="F837" i="9" s="1"/>
  <c r="H837" i="9" s="1"/>
  <c r="F838" i="9" s="1"/>
  <c r="H838" i="9" s="1"/>
  <c r="F839" i="9" s="1"/>
  <c r="H839" i="9" s="1"/>
  <c r="F840" i="9" s="1"/>
  <c r="H840" i="9" s="1"/>
  <c r="F841" i="9" s="1"/>
  <c r="H841" i="9" s="1"/>
  <c r="F842" i="9" s="1"/>
  <c r="H842" i="9" s="1"/>
  <c r="F843" i="9" s="1"/>
  <c r="H843" i="9" s="1"/>
  <c r="H855" i="9"/>
  <c r="F856" i="9" s="1"/>
  <c r="H946" i="9"/>
  <c r="F947" i="9" s="1"/>
  <c r="H947" i="9" s="1"/>
  <c r="F948" i="9" s="1"/>
  <c r="H948" i="9" s="1"/>
  <c r="F949" i="9" s="1"/>
  <c r="H949" i="9" s="1"/>
  <c r="F950" i="9" s="1"/>
  <c r="H950" i="9" s="1"/>
  <c r="F951" i="9" s="1"/>
  <c r="H951" i="9" s="1"/>
  <c r="F952" i="9" s="1"/>
  <c r="H952" i="9" s="1"/>
  <c r="F953" i="9" s="1"/>
  <c r="H953" i="9" s="1"/>
  <c r="F954" i="9" s="1"/>
  <c r="H954" i="9" s="1"/>
  <c r="F955" i="9" s="1"/>
  <c r="H955" i="9" s="1"/>
  <c r="F956" i="9" s="1"/>
  <c r="H956" i="9" s="1"/>
  <c r="F957" i="9" s="1"/>
  <c r="H957" i="9" s="1"/>
  <c r="F958" i="9" s="1"/>
  <c r="H958" i="9" s="1"/>
  <c r="F959" i="9" s="1"/>
  <c r="H959" i="9" s="1"/>
  <c r="F960" i="9" s="1"/>
  <c r="H960" i="9" s="1"/>
  <c r="F961" i="9" s="1"/>
  <c r="H961" i="9" s="1"/>
  <c r="H1074" i="9"/>
  <c r="F1075" i="9" s="1"/>
  <c r="H1075" i="9" s="1"/>
  <c r="F1076" i="9" s="1"/>
  <c r="H1076" i="9" s="1"/>
  <c r="F1077" i="9" s="1"/>
  <c r="K172" i="9"/>
  <c r="K58" i="9"/>
  <c r="J58" i="9"/>
  <c r="I58" i="9"/>
  <c r="K127" i="9"/>
  <c r="K146" i="9"/>
  <c r="J146" i="9"/>
  <c r="I146" i="9"/>
  <c r="K170" i="9"/>
  <c r="J170" i="9"/>
  <c r="I170" i="9"/>
  <c r="K194" i="9"/>
  <c r="J194" i="9"/>
  <c r="I194" i="9"/>
  <c r="K218" i="9"/>
  <c r="J218" i="9"/>
  <c r="I218" i="9"/>
  <c r="K234" i="9"/>
  <c r="J234" i="9"/>
  <c r="I234" i="9"/>
  <c r="K242" i="9"/>
  <c r="J242" i="9"/>
  <c r="I242" i="9"/>
  <c r="K258" i="9"/>
  <c r="J258" i="9"/>
  <c r="I258" i="9"/>
  <c r="K266" i="9"/>
  <c r="J266" i="9"/>
  <c r="K282" i="9"/>
  <c r="H15" i="9"/>
  <c r="F16" i="9" s="1"/>
  <c r="H16" i="9" s="1"/>
  <c r="F17" i="9" s="1"/>
  <c r="H59" i="9"/>
  <c r="F60" i="9" s="1"/>
  <c r="H60" i="9" s="1"/>
  <c r="F61" i="9" s="1"/>
  <c r="H103" i="9"/>
  <c r="F104" i="9" s="1"/>
  <c r="H104" i="9" s="1"/>
  <c r="K125" i="9"/>
  <c r="J125" i="9"/>
  <c r="I125" i="9"/>
  <c r="K149" i="9"/>
  <c r="I149" i="9"/>
  <c r="K197" i="9"/>
  <c r="J197" i="9"/>
  <c r="I197" i="9"/>
  <c r="K213" i="9"/>
  <c r="J213" i="9"/>
  <c r="I213" i="9"/>
  <c r="K237" i="9"/>
  <c r="J237" i="9"/>
  <c r="I237" i="9"/>
  <c r="K261" i="9"/>
  <c r="J261" i="9"/>
  <c r="I261" i="9"/>
  <c r="K477" i="9"/>
  <c r="J477" i="9"/>
  <c r="I477" i="9"/>
  <c r="K501" i="9"/>
  <c r="J501" i="9"/>
  <c r="I501" i="9"/>
  <c r="J505" i="9"/>
  <c r="K521" i="9"/>
  <c r="J521" i="9"/>
  <c r="I521" i="9"/>
  <c r="I525" i="9"/>
  <c r="K545" i="9"/>
  <c r="J545" i="9"/>
  <c r="I545" i="9"/>
  <c r="K549" i="9"/>
  <c r="I549" i="9"/>
  <c r="K553" i="9"/>
  <c r="K565" i="9"/>
  <c r="J565" i="9"/>
  <c r="I565" i="9"/>
  <c r="J569" i="9"/>
  <c r="K632" i="9"/>
  <c r="J632" i="9"/>
  <c r="I632" i="9"/>
  <c r="K769" i="9"/>
  <c r="J769" i="9"/>
  <c r="I769" i="9"/>
  <c r="I779" i="9"/>
  <c r="J795" i="9"/>
  <c r="I795" i="9"/>
  <c r="K811" i="9"/>
  <c r="J811" i="9"/>
  <c r="I811" i="9"/>
  <c r="K817" i="9"/>
  <c r="J817" i="9"/>
  <c r="I817" i="9"/>
  <c r="K827" i="9"/>
  <c r="K833" i="9"/>
  <c r="J833" i="9"/>
  <c r="I833" i="9"/>
  <c r="K192" i="9"/>
  <c r="J192" i="9"/>
  <c r="I192" i="9"/>
  <c r="K240" i="9"/>
  <c r="J240" i="9"/>
  <c r="I240" i="9"/>
  <c r="K256" i="9"/>
  <c r="J256" i="9"/>
  <c r="I256" i="9"/>
  <c r="K264" i="9"/>
  <c r="J264" i="9"/>
  <c r="I264" i="9"/>
  <c r="K280" i="9"/>
  <c r="J280" i="9"/>
  <c r="I280" i="9"/>
  <c r="J322" i="9"/>
  <c r="K322" i="9"/>
  <c r="I322" i="9"/>
  <c r="J368" i="9"/>
  <c r="K368" i="9"/>
  <c r="I368" i="9"/>
  <c r="J389" i="9"/>
  <c r="K389" i="9"/>
  <c r="I389" i="9"/>
  <c r="K776" i="9"/>
  <c r="J776" i="9"/>
  <c r="I776" i="9"/>
  <c r="K792" i="9"/>
  <c r="J792" i="9"/>
  <c r="I792" i="9"/>
  <c r="K808" i="9"/>
  <c r="J808" i="9"/>
  <c r="I808" i="9"/>
  <c r="K824" i="9"/>
  <c r="J824" i="9"/>
  <c r="I824" i="9"/>
  <c r="K840" i="9"/>
  <c r="J840" i="9"/>
  <c r="K60" i="9"/>
  <c r="J60" i="9"/>
  <c r="I60" i="9"/>
  <c r="K80" i="9"/>
  <c r="J80" i="9"/>
  <c r="I80" i="9"/>
  <c r="K195" i="9"/>
  <c r="J195" i="9"/>
  <c r="I195" i="9"/>
  <c r="K219" i="9"/>
  <c r="J219" i="9"/>
  <c r="I219" i="9"/>
  <c r="K235" i="9"/>
  <c r="J235" i="9"/>
  <c r="I235" i="9"/>
  <c r="K243" i="9"/>
  <c r="J243" i="9"/>
  <c r="I243" i="9"/>
  <c r="K259" i="9"/>
  <c r="J259" i="9"/>
  <c r="I259" i="9"/>
  <c r="J457" i="9"/>
  <c r="K457" i="9"/>
  <c r="I457" i="9"/>
  <c r="K478" i="9"/>
  <c r="J478" i="9"/>
  <c r="I478" i="9"/>
  <c r="J502" i="9"/>
  <c r="I502" i="9"/>
  <c r="K522" i="9"/>
  <c r="J522" i="9"/>
  <c r="I522" i="9"/>
  <c r="K546" i="9"/>
  <c r="J546" i="9"/>
  <c r="I546" i="9"/>
  <c r="K550" i="9"/>
  <c r="I550" i="9"/>
  <c r="K566" i="9"/>
  <c r="J566" i="9"/>
  <c r="I566" i="9"/>
  <c r="K770" i="9"/>
  <c r="J770" i="9"/>
  <c r="I770" i="9"/>
  <c r="K786" i="9"/>
  <c r="J786" i="9"/>
  <c r="I786" i="9"/>
  <c r="K818" i="9"/>
  <c r="J818" i="9"/>
  <c r="I818" i="9"/>
  <c r="K834" i="9"/>
  <c r="J834" i="9"/>
  <c r="I834" i="9"/>
  <c r="K168" i="9"/>
  <c r="J168" i="9"/>
  <c r="I168" i="9"/>
  <c r="K216" i="9"/>
  <c r="J216" i="9"/>
  <c r="I216" i="9"/>
  <c r="K16" i="9"/>
  <c r="J16" i="9"/>
  <c r="I16" i="9"/>
  <c r="K36" i="9"/>
  <c r="J36" i="9"/>
  <c r="I36" i="9"/>
  <c r="K147" i="9"/>
  <c r="J147" i="9"/>
  <c r="I147" i="9"/>
  <c r="K171" i="9"/>
  <c r="J171" i="9"/>
  <c r="I171" i="9"/>
  <c r="K126" i="9"/>
  <c r="J126" i="9"/>
  <c r="I126" i="9"/>
  <c r="K190" i="9"/>
  <c r="J190" i="9"/>
  <c r="I190" i="9"/>
  <c r="K198" i="9"/>
  <c r="J198" i="9"/>
  <c r="I198" i="9"/>
  <c r="K214" i="9"/>
  <c r="J214" i="9"/>
  <c r="I214" i="9"/>
  <c r="K238" i="9"/>
  <c r="J238" i="9"/>
  <c r="I238" i="9"/>
  <c r="K262" i="9"/>
  <c r="J262" i="9"/>
  <c r="I262" i="9"/>
  <c r="K278" i="9"/>
  <c r="J278" i="9"/>
  <c r="I278" i="9"/>
  <c r="K633" i="9"/>
  <c r="J633" i="9"/>
  <c r="I633" i="9"/>
  <c r="K856" i="9"/>
  <c r="J856" i="9"/>
  <c r="I856" i="9"/>
  <c r="H17" i="9"/>
  <c r="F18" i="9" s="1"/>
  <c r="H18" i="9" s="1"/>
  <c r="H37" i="9"/>
  <c r="F38" i="9" s="1"/>
  <c r="H38" i="9" s="1"/>
  <c r="H61" i="9"/>
  <c r="F62" i="9" s="1"/>
  <c r="H62" i="9" s="1"/>
  <c r="H81" i="9"/>
  <c r="F82" i="9" s="1"/>
  <c r="H82" i="9" s="1"/>
  <c r="I82" i="9" s="1"/>
  <c r="K169" i="9"/>
  <c r="J169" i="9"/>
  <c r="I169" i="9"/>
  <c r="K193" i="9"/>
  <c r="J193" i="9"/>
  <c r="I193" i="9"/>
  <c r="K217" i="9"/>
  <c r="J217" i="9"/>
  <c r="I217" i="9"/>
  <c r="K241" i="9"/>
  <c r="J241" i="9"/>
  <c r="I241" i="9"/>
  <c r="K257" i="9"/>
  <c r="J257" i="9"/>
  <c r="I257" i="9"/>
  <c r="K265" i="9"/>
  <c r="J265" i="9"/>
  <c r="I265" i="9"/>
  <c r="K281" i="9"/>
  <c r="J281" i="9"/>
  <c r="I281" i="9"/>
  <c r="K479" i="9"/>
  <c r="J479" i="9"/>
  <c r="I479" i="9"/>
  <c r="K499" i="9"/>
  <c r="J499" i="9"/>
  <c r="I499" i="9"/>
  <c r="K503" i="9"/>
  <c r="J503" i="9"/>
  <c r="I503" i="9"/>
  <c r="K523" i="9"/>
  <c r="J523" i="9"/>
  <c r="I523" i="9"/>
  <c r="K543" i="9"/>
  <c r="J543" i="9"/>
  <c r="I543" i="9"/>
  <c r="K547" i="9"/>
  <c r="J547" i="9"/>
  <c r="I547" i="9"/>
  <c r="K551" i="9"/>
  <c r="J551" i="9"/>
  <c r="I551" i="9"/>
  <c r="K567" i="9"/>
  <c r="J567" i="9"/>
  <c r="I567" i="9"/>
  <c r="K587" i="9"/>
  <c r="J587" i="9"/>
  <c r="I587" i="9"/>
  <c r="K771" i="9"/>
  <c r="J771" i="9"/>
  <c r="I771" i="9"/>
  <c r="K777" i="9"/>
  <c r="J777" i="9"/>
  <c r="I777" i="9"/>
  <c r="K787" i="9"/>
  <c r="J787" i="9"/>
  <c r="I787" i="9"/>
  <c r="K793" i="9"/>
  <c r="J793" i="9"/>
  <c r="I793" i="9"/>
  <c r="K809" i="9"/>
  <c r="J809" i="9"/>
  <c r="I809" i="9"/>
  <c r="K819" i="9"/>
  <c r="J819" i="9"/>
  <c r="I819" i="9"/>
  <c r="K825" i="9"/>
  <c r="J825" i="9"/>
  <c r="I825" i="9"/>
  <c r="K835" i="9"/>
  <c r="J835" i="9"/>
  <c r="I835" i="9"/>
  <c r="K196" i="9"/>
  <c r="J196" i="9"/>
  <c r="I196" i="9"/>
  <c r="K212" i="9"/>
  <c r="J212" i="9"/>
  <c r="I212" i="9"/>
  <c r="K220" i="9"/>
  <c r="J220" i="9"/>
  <c r="I220" i="9"/>
  <c r="K236" i="9"/>
  <c r="J236" i="9"/>
  <c r="I236" i="9"/>
  <c r="K244" i="9"/>
  <c r="J244" i="9"/>
  <c r="I244" i="9"/>
  <c r="K260" i="9"/>
  <c r="J260" i="9"/>
  <c r="I260" i="9"/>
  <c r="J369" i="9"/>
  <c r="K369" i="9"/>
  <c r="I369" i="9"/>
  <c r="J433" i="9"/>
  <c r="K433" i="9"/>
  <c r="I433" i="9"/>
  <c r="K588" i="9"/>
  <c r="J588" i="9"/>
  <c r="I588" i="9"/>
  <c r="K768" i="9"/>
  <c r="J768" i="9"/>
  <c r="I768" i="9"/>
  <c r="K816" i="9"/>
  <c r="J816" i="9"/>
  <c r="I816" i="9"/>
  <c r="K832" i="9"/>
  <c r="J832" i="9"/>
  <c r="I832" i="9"/>
  <c r="K124" i="9"/>
  <c r="J124" i="9"/>
  <c r="I124" i="9"/>
  <c r="K148" i="9"/>
  <c r="J148" i="9"/>
  <c r="I148" i="9"/>
  <c r="K18" i="9"/>
  <c r="J18" i="9"/>
  <c r="J62" i="9"/>
  <c r="K82" i="9"/>
  <c r="K102" i="9"/>
  <c r="J102" i="9"/>
  <c r="I102" i="9"/>
  <c r="K191" i="9"/>
  <c r="J191" i="9"/>
  <c r="I191" i="9"/>
  <c r="K199" i="9"/>
  <c r="J199" i="9"/>
  <c r="I199" i="9"/>
  <c r="K215" i="9"/>
  <c r="J215" i="9"/>
  <c r="I215" i="9"/>
  <c r="K239" i="9"/>
  <c r="J239" i="9"/>
  <c r="I239" i="9"/>
  <c r="K263" i="9"/>
  <c r="J263" i="9"/>
  <c r="I263" i="9"/>
  <c r="K279" i="9"/>
  <c r="J279" i="9"/>
  <c r="I279" i="9"/>
  <c r="J413" i="9"/>
  <c r="I413" i="9"/>
  <c r="J456" i="9"/>
  <c r="K456" i="9"/>
  <c r="I456" i="9"/>
  <c r="K480" i="9"/>
  <c r="J480" i="9"/>
  <c r="I480" i="9"/>
  <c r="K500" i="9"/>
  <c r="J500" i="9"/>
  <c r="I500" i="9"/>
  <c r="K504" i="9"/>
  <c r="J504" i="9"/>
  <c r="I504" i="9"/>
  <c r="K524" i="9"/>
  <c r="J524" i="9"/>
  <c r="I524" i="9"/>
  <c r="K544" i="9"/>
  <c r="J544" i="9"/>
  <c r="I544" i="9"/>
  <c r="K548" i="9"/>
  <c r="J548" i="9"/>
  <c r="I548" i="9"/>
  <c r="K552" i="9"/>
  <c r="J552" i="9"/>
  <c r="I552" i="9"/>
  <c r="K568" i="9"/>
  <c r="J568" i="9"/>
  <c r="I568" i="9"/>
  <c r="K609" i="9"/>
  <c r="J609" i="9"/>
  <c r="I609" i="9"/>
  <c r="K778" i="9"/>
  <c r="J778" i="9"/>
  <c r="I778" i="9"/>
  <c r="K794" i="9"/>
  <c r="J794" i="9"/>
  <c r="I794" i="9"/>
  <c r="K810" i="9"/>
  <c r="J810" i="9"/>
  <c r="I810" i="9"/>
  <c r="K826" i="9"/>
  <c r="J826" i="9"/>
  <c r="I826" i="9"/>
  <c r="H300" i="9"/>
  <c r="F301" i="9" s="1"/>
  <c r="H324" i="9"/>
  <c r="F325" i="9" s="1"/>
  <c r="H344" i="9"/>
  <c r="K367" i="9"/>
  <c r="K455" i="9"/>
  <c r="K589" i="9"/>
  <c r="J589" i="9"/>
  <c r="I589" i="9"/>
  <c r="K765" i="9"/>
  <c r="J765" i="9"/>
  <c r="I765" i="9"/>
  <c r="K773" i="9"/>
  <c r="J773" i="9"/>
  <c r="I773" i="9"/>
  <c r="K789" i="9"/>
  <c r="J789" i="9"/>
  <c r="I789" i="9"/>
  <c r="K813" i="9"/>
  <c r="J813" i="9"/>
  <c r="I813" i="9"/>
  <c r="K821" i="9"/>
  <c r="J821" i="9"/>
  <c r="I821" i="9"/>
  <c r="K837" i="9"/>
  <c r="J837" i="9"/>
  <c r="I837" i="9"/>
  <c r="K841" i="9"/>
  <c r="J841" i="9"/>
  <c r="K855" i="9"/>
  <c r="J855" i="9"/>
  <c r="I855" i="9"/>
  <c r="J896" i="9"/>
  <c r="K896" i="9"/>
  <c r="I896" i="9"/>
  <c r="J930" i="9"/>
  <c r="I930" i="9"/>
  <c r="K930" i="9"/>
  <c r="J946" i="9"/>
  <c r="I946" i="9"/>
  <c r="K946" i="9"/>
  <c r="J962" i="9"/>
  <c r="I962" i="9"/>
  <c r="K962" i="9"/>
  <c r="J978" i="9"/>
  <c r="I978" i="9"/>
  <c r="K978" i="9"/>
  <c r="J994" i="9"/>
  <c r="I994" i="9"/>
  <c r="K994" i="9"/>
  <c r="J1010" i="9"/>
  <c r="I1010" i="9"/>
  <c r="K1010" i="9"/>
  <c r="J1026" i="9"/>
  <c r="I1026" i="9"/>
  <c r="K1026" i="9"/>
  <c r="J1042" i="9"/>
  <c r="I1042" i="9"/>
  <c r="K1042" i="9"/>
  <c r="J1058" i="9"/>
  <c r="I1058" i="9"/>
  <c r="K1058" i="9"/>
  <c r="J1074" i="9"/>
  <c r="I1074" i="9"/>
  <c r="K1074" i="9"/>
  <c r="D355" i="9"/>
  <c r="E356" i="9" s="1"/>
  <c r="D363" i="9"/>
  <c r="E364" i="9" s="1"/>
  <c r="D371" i="9"/>
  <c r="E372" i="9" s="1"/>
  <c r="D379" i="9"/>
  <c r="E380" i="9" s="1"/>
  <c r="D387" i="9"/>
  <c r="E388" i="9" s="1"/>
  <c r="H390" i="9"/>
  <c r="F391" i="9" s="1"/>
  <c r="H391" i="9" s="1"/>
  <c r="D395" i="9"/>
  <c r="E396" i="9" s="1"/>
  <c r="D403" i="9"/>
  <c r="E404" i="9" s="1"/>
  <c r="D411" i="9"/>
  <c r="E412" i="9" s="1"/>
  <c r="H412" i="9" s="1"/>
  <c r="F413" i="9" s="1"/>
  <c r="H413" i="9" s="1"/>
  <c r="D419" i="9"/>
  <c r="E420" i="9" s="1"/>
  <c r="D427" i="9"/>
  <c r="E428" i="9" s="1"/>
  <c r="D435" i="9"/>
  <c r="E436" i="9" s="1"/>
  <c r="D443" i="9"/>
  <c r="E444" i="9" s="1"/>
  <c r="D451" i="9"/>
  <c r="E452" i="9" s="1"/>
  <c r="D459" i="9"/>
  <c r="E460" i="9" s="1"/>
  <c r="K853" i="9"/>
  <c r="J853" i="9"/>
  <c r="I853" i="9"/>
  <c r="J924" i="9"/>
  <c r="I924" i="9"/>
  <c r="K924" i="9"/>
  <c r="J940" i="9"/>
  <c r="I940" i="9"/>
  <c r="K940" i="9"/>
  <c r="K956" i="9"/>
  <c r="J972" i="9"/>
  <c r="K972" i="9"/>
  <c r="J988" i="9"/>
  <c r="I988" i="9"/>
  <c r="K988" i="9"/>
  <c r="J1004" i="9"/>
  <c r="I1004" i="9"/>
  <c r="K1004" i="9"/>
  <c r="J1020" i="9"/>
  <c r="I1020" i="9"/>
  <c r="K1020" i="9"/>
  <c r="J1036" i="9"/>
  <c r="I1036" i="9"/>
  <c r="K1036" i="9"/>
  <c r="J1052" i="9"/>
  <c r="I1052" i="9"/>
  <c r="K1052" i="9"/>
  <c r="J1068" i="9"/>
  <c r="I1068" i="9"/>
  <c r="K1068" i="9"/>
  <c r="H323" i="9"/>
  <c r="F324" i="9" s="1"/>
  <c r="K857" i="9"/>
  <c r="J857" i="9"/>
  <c r="J918" i="9"/>
  <c r="I918" i="9"/>
  <c r="K918" i="9"/>
  <c r="J934" i="9"/>
  <c r="I934" i="9"/>
  <c r="K934" i="9"/>
  <c r="J950" i="9"/>
  <c r="I950" i="9"/>
  <c r="K950" i="9"/>
  <c r="J966" i="9"/>
  <c r="I966" i="9"/>
  <c r="K966" i="9"/>
  <c r="I982" i="9"/>
  <c r="K982" i="9"/>
  <c r="J998" i="9"/>
  <c r="I998" i="9"/>
  <c r="K998" i="9"/>
  <c r="J1014" i="9"/>
  <c r="I1014" i="9"/>
  <c r="K1014" i="9"/>
  <c r="J1030" i="9"/>
  <c r="I1030" i="9"/>
  <c r="K1030" i="9"/>
  <c r="J1046" i="9"/>
  <c r="I1046" i="9"/>
  <c r="K1046" i="9"/>
  <c r="J1062" i="9"/>
  <c r="I1062" i="9"/>
  <c r="K1062" i="9"/>
  <c r="D13" i="9"/>
  <c r="E14" i="9" s="1"/>
  <c r="F14" i="9" s="1"/>
  <c r="H14" i="9" s="1"/>
  <c r="I411" i="9"/>
  <c r="I459" i="9"/>
  <c r="D585" i="9"/>
  <c r="E586" i="9" s="1"/>
  <c r="H590" i="9"/>
  <c r="F591" i="9" s="1"/>
  <c r="H591" i="9" s="1"/>
  <c r="D593" i="9"/>
  <c r="E594" i="9" s="1"/>
  <c r="D601" i="9"/>
  <c r="E602" i="9" s="1"/>
  <c r="D609" i="9"/>
  <c r="E610" i="9" s="1"/>
  <c r="H610" i="9" s="1"/>
  <c r="F611" i="9" s="1"/>
  <c r="H611" i="9" s="1"/>
  <c r="D617" i="9"/>
  <c r="E618" i="9" s="1"/>
  <c r="D625" i="9"/>
  <c r="E626" i="9" s="1"/>
  <c r="D633" i="9"/>
  <c r="E634" i="9" s="1"/>
  <c r="H634" i="9" s="1"/>
  <c r="F635" i="9" s="1"/>
  <c r="H635" i="9" s="1"/>
  <c r="D641" i="9"/>
  <c r="E642" i="9" s="1"/>
  <c r="D649" i="9"/>
  <c r="E650" i="9" s="1"/>
  <c r="K766" i="9"/>
  <c r="J766" i="9"/>
  <c r="I766" i="9"/>
  <c r="K774" i="9"/>
  <c r="J774" i="9"/>
  <c r="I774" i="9"/>
  <c r="K790" i="9"/>
  <c r="J790" i="9"/>
  <c r="I790" i="9"/>
  <c r="K814" i="9"/>
  <c r="J814" i="9"/>
  <c r="I814" i="9"/>
  <c r="K822" i="9"/>
  <c r="J822" i="9"/>
  <c r="I822" i="9"/>
  <c r="K830" i="9"/>
  <c r="J830" i="9"/>
  <c r="I830" i="9"/>
  <c r="K838" i="9"/>
  <c r="J838" i="9"/>
  <c r="I838" i="9"/>
  <c r="I842" i="9"/>
  <c r="K842" i="9"/>
  <c r="K854" i="9"/>
  <c r="J854" i="9"/>
  <c r="I854" i="9"/>
  <c r="J928" i="9"/>
  <c r="I928" i="9"/>
  <c r="K928" i="9"/>
  <c r="J944" i="9"/>
  <c r="I944" i="9"/>
  <c r="K944" i="9"/>
  <c r="J960" i="9"/>
  <c r="I960" i="9"/>
  <c r="J976" i="9"/>
  <c r="I976" i="9"/>
  <c r="K976" i="9"/>
  <c r="J992" i="9"/>
  <c r="I992" i="9"/>
  <c r="K992" i="9"/>
  <c r="J1008" i="9"/>
  <c r="I1008" i="9"/>
  <c r="K1008" i="9"/>
  <c r="J1024" i="9"/>
  <c r="I1024" i="9"/>
  <c r="K1024" i="9"/>
  <c r="J1040" i="9"/>
  <c r="I1040" i="9"/>
  <c r="K1040" i="9"/>
  <c r="J1056" i="9"/>
  <c r="I1056" i="9"/>
  <c r="K1056" i="9"/>
  <c r="J1072" i="9"/>
  <c r="I1072" i="9"/>
  <c r="K1072" i="9"/>
  <c r="K371" i="9"/>
  <c r="K411" i="9"/>
  <c r="K435" i="9"/>
  <c r="K459" i="9"/>
  <c r="I841" i="9"/>
  <c r="J876" i="9"/>
  <c r="K876" i="9"/>
  <c r="J922" i="9"/>
  <c r="I922" i="9"/>
  <c r="K922" i="9"/>
  <c r="J938" i="9"/>
  <c r="I938" i="9"/>
  <c r="K938" i="9"/>
  <c r="J954" i="9"/>
  <c r="I954" i="9"/>
  <c r="K954" i="9"/>
  <c r="J970" i="9"/>
  <c r="I970" i="9"/>
  <c r="K970" i="9"/>
  <c r="J986" i="9"/>
  <c r="I986" i="9"/>
  <c r="K986" i="9"/>
  <c r="J1002" i="9"/>
  <c r="I1002" i="9"/>
  <c r="K1002" i="9"/>
  <c r="J1018" i="9"/>
  <c r="I1018" i="9"/>
  <c r="K1018" i="9"/>
  <c r="J1034" i="9"/>
  <c r="I1034" i="9"/>
  <c r="K1034" i="9"/>
  <c r="J1050" i="9"/>
  <c r="I1050" i="9"/>
  <c r="K1050" i="9"/>
  <c r="J1066" i="9"/>
  <c r="I1066" i="9"/>
  <c r="K1066" i="9"/>
  <c r="D1122" i="9"/>
  <c r="E1123" i="9" s="1"/>
  <c r="H370" i="9"/>
  <c r="F371" i="9" s="1"/>
  <c r="H371" i="9" s="1"/>
  <c r="H434" i="9"/>
  <c r="F435" i="9" s="1"/>
  <c r="H435" i="9" s="1"/>
  <c r="H458" i="9"/>
  <c r="F459" i="9" s="1"/>
  <c r="H459" i="9" s="1"/>
  <c r="K764" i="9"/>
  <c r="J764" i="9"/>
  <c r="I764" i="9"/>
  <c r="K772" i="9"/>
  <c r="J772" i="9"/>
  <c r="I772" i="9"/>
  <c r="K788" i="9"/>
  <c r="J788" i="9"/>
  <c r="I788" i="9"/>
  <c r="K812" i="9"/>
  <c r="J812" i="9"/>
  <c r="I812" i="9"/>
  <c r="K820" i="9"/>
  <c r="J820" i="9"/>
  <c r="I820" i="9"/>
  <c r="K836" i="9"/>
  <c r="J836" i="9"/>
  <c r="I836" i="9"/>
  <c r="I858" i="9"/>
  <c r="K858" i="9"/>
  <c r="J932" i="9"/>
  <c r="I932" i="9"/>
  <c r="K932" i="9"/>
  <c r="J948" i="9"/>
  <c r="I948" i="9"/>
  <c r="K948" i="9"/>
  <c r="J964" i="9"/>
  <c r="I964" i="9"/>
  <c r="K964" i="9"/>
  <c r="J980" i="9"/>
  <c r="I980" i="9"/>
  <c r="K980" i="9"/>
  <c r="J996" i="9"/>
  <c r="I996" i="9"/>
  <c r="K996" i="9"/>
  <c r="J1012" i="9"/>
  <c r="I1012" i="9"/>
  <c r="K1012" i="9"/>
  <c r="J1028" i="9"/>
  <c r="I1028" i="9"/>
  <c r="K1028" i="9"/>
  <c r="J1044" i="9"/>
  <c r="I1044" i="9"/>
  <c r="K1044" i="9"/>
  <c r="J1060" i="9"/>
  <c r="I1060" i="9"/>
  <c r="K1060" i="9"/>
  <c r="J1076" i="9"/>
  <c r="I1076" i="9"/>
  <c r="K1076" i="9"/>
  <c r="H301" i="9"/>
  <c r="F302" i="9" s="1"/>
  <c r="H302" i="9" s="1"/>
  <c r="H325" i="9"/>
  <c r="F326" i="9" s="1"/>
  <c r="H326" i="9" s="1"/>
  <c r="H345" i="9"/>
  <c r="F346" i="9" s="1"/>
  <c r="H346" i="9" s="1"/>
  <c r="J591" i="9"/>
  <c r="I591" i="9"/>
  <c r="K631" i="9"/>
  <c r="J631" i="9"/>
  <c r="I631" i="9"/>
  <c r="K767" i="9"/>
  <c r="J767" i="9"/>
  <c r="I767" i="9"/>
  <c r="K775" i="9"/>
  <c r="J775" i="9"/>
  <c r="I775" i="9"/>
  <c r="K791" i="9"/>
  <c r="J791" i="9"/>
  <c r="I791" i="9"/>
  <c r="K815" i="9"/>
  <c r="J815" i="9"/>
  <c r="I815" i="9"/>
  <c r="K823" i="9"/>
  <c r="J823" i="9"/>
  <c r="I823" i="9"/>
  <c r="K831" i="9"/>
  <c r="J831" i="9"/>
  <c r="I831" i="9"/>
  <c r="K839" i="9"/>
  <c r="J839" i="9"/>
  <c r="I839" i="9"/>
  <c r="J843" i="9"/>
  <c r="I843" i="9"/>
  <c r="K852" i="9"/>
  <c r="J852" i="9"/>
  <c r="I852" i="9"/>
  <c r="I857" i="9"/>
  <c r="J897" i="9"/>
  <c r="K897" i="9"/>
  <c r="I897" i="9"/>
  <c r="J926" i="9"/>
  <c r="I926" i="9"/>
  <c r="K926" i="9"/>
  <c r="J942" i="9"/>
  <c r="I942" i="9"/>
  <c r="K942" i="9"/>
  <c r="J958" i="9"/>
  <c r="I958" i="9"/>
  <c r="K958" i="9"/>
  <c r="J974" i="9"/>
  <c r="I974" i="9"/>
  <c r="K974" i="9"/>
  <c r="J990" i="9"/>
  <c r="I990" i="9"/>
  <c r="K990" i="9"/>
  <c r="J1006" i="9"/>
  <c r="I1006" i="9"/>
  <c r="K1006" i="9"/>
  <c r="J1022" i="9"/>
  <c r="I1022" i="9"/>
  <c r="K1022" i="9"/>
  <c r="J1038" i="9"/>
  <c r="I1038" i="9"/>
  <c r="K1038" i="9"/>
  <c r="J1054" i="9"/>
  <c r="I1054" i="9"/>
  <c r="K1054" i="9"/>
  <c r="J1070" i="9"/>
  <c r="I1070" i="9"/>
  <c r="K1070" i="9"/>
  <c r="I367" i="9"/>
  <c r="I391" i="9"/>
  <c r="I455" i="9"/>
  <c r="J842" i="9"/>
  <c r="J874" i="9"/>
  <c r="K874" i="9"/>
  <c r="I874" i="9"/>
  <c r="J920" i="9"/>
  <c r="I920" i="9"/>
  <c r="K920" i="9"/>
  <c r="J936" i="9"/>
  <c r="I936" i="9"/>
  <c r="K936" i="9"/>
  <c r="J952" i="9"/>
  <c r="I952" i="9"/>
  <c r="K952" i="9"/>
  <c r="J968" i="9"/>
  <c r="I968" i="9"/>
  <c r="K968" i="9"/>
  <c r="J984" i="9"/>
  <c r="I984" i="9"/>
  <c r="K984" i="9"/>
  <c r="J1000" i="9"/>
  <c r="I1000" i="9"/>
  <c r="K1000" i="9"/>
  <c r="J1016" i="9"/>
  <c r="I1016" i="9"/>
  <c r="K1016" i="9"/>
  <c r="J1032" i="9"/>
  <c r="I1032" i="9"/>
  <c r="K1032" i="9"/>
  <c r="J1048" i="9"/>
  <c r="I1048" i="9"/>
  <c r="K1048" i="9"/>
  <c r="J1064" i="9"/>
  <c r="I1064" i="9"/>
  <c r="K1064" i="9"/>
  <c r="D1082" i="9"/>
  <c r="E1083" i="9" s="1"/>
  <c r="D1106" i="9"/>
  <c r="E1107" i="9" s="1"/>
  <c r="I875" i="9"/>
  <c r="I899" i="9"/>
  <c r="D1130" i="9"/>
  <c r="E1131" i="9" s="1"/>
  <c r="D1134" i="9"/>
  <c r="E1135" i="9" s="1"/>
  <c r="D1138" i="9"/>
  <c r="E1139" i="9" s="1"/>
  <c r="H1139" i="9" s="1"/>
  <c r="F1140" i="9" s="1"/>
  <c r="D1142" i="9"/>
  <c r="E1143" i="9" s="1"/>
  <c r="D1146" i="9"/>
  <c r="E1147" i="9" s="1"/>
  <c r="D1150" i="9"/>
  <c r="E1151" i="9" s="1"/>
  <c r="D1154" i="9"/>
  <c r="E1155" i="9" s="1"/>
  <c r="D1158" i="9"/>
  <c r="E1159" i="9" s="1"/>
  <c r="D1162" i="9"/>
  <c r="E1163" i="9" s="1"/>
  <c r="H1163" i="9" s="1"/>
  <c r="F1164" i="9" s="1"/>
  <c r="K875" i="9"/>
  <c r="K899" i="9"/>
  <c r="D1090" i="9"/>
  <c r="E1091" i="9" s="1"/>
  <c r="D1114" i="9"/>
  <c r="E1115" i="9" s="1"/>
  <c r="J919" i="9"/>
  <c r="I919" i="9"/>
  <c r="J921" i="9"/>
  <c r="I921" i="9"/>
  <c r="J923" i="9"/>
  <c r="I923" i="9"/>
  <c r="J925" i="9"/>
  <c r="I925" i="9"/>
  <c r="J927" i="9"/>
  <c r="I927" i="9"/>
  <c r="J929" i="9"/>
  <c r="I929" i="9"/>
  <c r="J931" i="9"/>
  <c r="I931" i="9"/>
  <c r="J933" i="9"/>
  <c r="I933" i="9"/>
  <c r="J935" i="9"/>
  <c r="I935" i="9"/>
  <c r="J937" i="9"/>
  <c r="I937" i="9"/>
  <c r="J939" i="9"/>
  <c r="I939" i="9"/>
  <c r="J941" i="9"/>
  <c r="I941" i="9"/>
  <c r="J943" i="9"/>
  <c r="I943" i="9"/>
  <c r="J945" i="9"/>
  <c r="I945" i="9"/>
  <c r="J947" i="9"/>
  <c r="I947" i="9"/>
  <c r="J949" i="9"/>
  <c r="I949" i="9"/>
  <c r="J951" i="9"/>
  <c r="I951" i="9"/>
  <c r="J953" i="9"/>
  <c r="I953" i="9"/>
  <c r="J955" i="9"/>
  <c r="I955" i="9"/>
  <c r="J957" i="9"/>
  <c r="I957" i="9"/>
  <c r="J959" i="9"/>
  <c r="I959" i="9"/>
  <c r="J961" i="9"/>
  <c r="I961" i="9"/>
  <c r="J963" i="9"/>
  <c r="I963" i="9"/>
  <c r="J965" i="9"/>
  <c r="I965" i="9"/>
  <c r="J967" i="9"/>
  <c r="I967" i="9"/>
  <c r="J969" i="9"/>
  <c r="I969" i="9"/>
  <c r="J971" i="9"/>
  <c r="I971" i="9"/>
  <c r="J973" i="9"/>
  <c r="I973" i="9"/>
  <c r="J975" i="9"/>
  <c r="I975" i="9"/>
  <c r="J977" i="9"/>
  <c r="I977" i="9"/>
  <c r="J979" i="9"/>
  <c r="I979" i="9"/>
  <c r="J981" i="9"/>
  <c r="I981" i="9"/>
  <c r="J983" i="9"/>
  <c r="I983" i="9"/>
  <c r="J985" i="9"/>
  <c r="I985" i="9"/>
  <c r="J987" i="9"/>
  <c r="I987" i="9"/>
  <c r="J989" i="9"/>
  <c r="I989" i="9"/>
  <c r="J991" i="9"/>
  <c r="I991" i="9"/>
  <c r="J993" i="9"/>
  <c r="I993" i="9"/>
  <c r="J995" i="9"/>
  <c r="I995" i="9"/>
  <c r="J997" i="9"/>
  <c r="I997" i="9"/>
  <c r="J999" i="9"/>
  <c r="I999" i="9"/>
  <c r="J1001" i="9"/>
  <c r="I1001" i="9"/>
  <c r="J1003" i="9"/>
  <c r="I1003" i="9"/>
  <c r="J1005" i="9"/>
  <c r="I1005" i="9"/>
  <c r="J1007" i="9"/>
  <c r="I1007" i="9"/>
  <c r="J1009" i="9"/>
  <c r="I1009" i="9"/>
  <c r="J1011" i="9"/>
  <c r="I1011" i="9"/>
  <c r="J1013" i="9"/>
  <c r="I1013" i="9"/>
  <c r="J1015" i="9"/>
  <c r="I1015" i="9"/>
  <c r="J1017" i="9"/>
  <c r="I1017" i="9"/>
  <c r="J1019" i="9"/>
  <c r="I1019" i="9"/>
  <c r="J1021" i="9"/>
  <c r="I1021" i="9"/>
  <c r="J1023" i="9"/>
  <c r="I1023" i="9"/>
  <c r="J1025" i="9"/>
  <c r="I1025" i="9"/>
  <c r="J1027" i="9"/>
  <c r="I1027" i="9"/>
  <c r="J1029" i="9"/>
  <c r="I1029" i="9"/>
  <c r="J1031" i="9"/>
  <c r="I1031" i="9"/>
  <c r="J1033" i="9"/>
  <c r="I1033" i="9"/>
  <c r="J1035" i="9"/>
  <c r="I1035" i="9"/>
  <c r="J1037" i="9"/>
  <c r="I1037" i="9"/>
  <c r="J1039" i="9"/>
  <c r="I1039" i="9"/>
  <c r="J1041" i="9"/>
  <c r="I1041" i="9"/>
  <c r="J1043" i="9"/>
  <c r="I1043" i="9"/>
  <c r="J1045" i="9"/>
  <c r="I1045" i="9"/>
  <c r="J1047" i="9"/>
  <c r="I1047" i="9"/>
  <c r="J1049" i="9"/>
  <c r="I1049" i="9"/>
  <c r="J1051" i="9"/>
  <c r="I1051" i="9"/>
  <c r="J1053" i="9"/>
  <c r="I1053" i="9"/>
  <c r="J1055" i="9"/>
  <c r="I1055" i="9"/>
  <c r="J1057" i="9"/>
  <c r="I1057" i="9"/>
  <c r="J1059" i="9"/>
  <c r="I1059" i="9"/>
  <c r="J1061" i="9"/>
  <c r="I1061" i="9"/>
  <c r="J1063" i="9"/>
  <c r="I1063" i="9"/>
  <c r="J1065" i="9"/>
  <c r="I1065" i="9"/>
  <c r="J1067" i="9"/>
  <c r="I1067" i="9"/>
  <c r="J1069" i="9"/>
  <c r="I1069" i="9"/>
  <c r="J1071" i="9"/>
  <c r="I1071" i="9"/>
  <c r="J1073" i="9"/>
  <c r="I1073" i="9"/>
  <c r="J1075" i="9"/>
  <c r="I1075" i="9"/>
  <c r="K898" i="9"/>
  <c r="K919" i="9"/>
  <c r="K921" i="9"/>
  <c r="K923" i="9"/>
  <c r="K925" i="9"/>
  <c r="K927" i="9"/>
  <c r="K929" i="9"/>
  <c r="K931" i="9"/>
  <c r="K933" i="9"/>
  <c r="K935" i="9"/>
  <c r="K937" i="9"/>
  <c r="K939" i="9"/>
  <c r="K941" i="9"/>
  <c r="K943" i="9"/>
  <c r="K945" i="9"/>
  <c r="K947" i="9"/>
  <c r="K949" i="9"/>
  <c r="K951" i="9"/>
  <c r="K953" i="9"/>
  <c r="K955" i="9"/>
  <c r="K957" i="9"/>
  <c r="K959" i="9"/>
  <c r="K961" i="9"/>
  <c r="K963" i="9"/>
  <c r="K965" i="9"/>
  <c r="K967" i="9"/>
  <c r="K969" i="9"/>
  <c r="K971" i="9"/>
  <c r="K973" i="9"/>
  <c r="K975" i="9"/>
  <c r="K977" i="9"/>
  <c r="K979" i="9"/>
  <c r="K981" i="9"/>
  <c r="K983" i="9"/>
  <c r="K985" i="9"/>
  <c r="K987" i="9"/>
  <c r="K989" i="9"/>
  <c r="K991" i="9"/>
  <c r="K993" i="9"/>
  <c r="K995" i="9"/>
  <c r="K997" i="9"/>
  <c r="K999" i="9"/>
  <c r="K1001" i="9"/>
  <c r="K1003" i="9"/>
  <c r="K1005" i="9"/>
  <c r="K1007" i="9"/>
  <c r="K1009" i="9"/>
  <c r="K1011" i="9"/>
  <c r="K1013" i="9"/>
  <c r="K1015" i="9"/>
  <c r="K1017" i="9"/>
  <c r="K1019" i="9"/>
  <c r="K1021" i="9"/>
  <c r="K1023" i="9"/>
  <c r="K1025" i="9"/>
  <c r="K1027" i="9"/>
  <c r="K1029" i="9"/>
  <c r="K1031" i="9"/>
  <c r="K1033" i="9"/>
  <c r="K1035" i="9"/>
  <c r="K1037" i="9"/>
  <c r="K1039" i="9"/>
  <c r="K1041" i="9"/>
  <c r="K1043" i="9"/>
  <c r="K1045" i="9"/>
  <c r="K1047" i="9"/>
  <c r="K1049" i="9"/>
  <c r="K1051" i="9"/>
  <c r="K1053" i="9"/>
  <c r="K1055" i="9"/>
  <c r="K1057" i="9"/>
  <c r="K1059" i="9"/>
  <c r="K1061" i="9"/>
  <c r="K1063" i="9"/>
  <c r="K1065" i="9"/>
  <c r="K1067" i="9"/>
  <c r="K1069" i="9"/>
  <c r="K1071" i="9"/>
  <c r="K1073" i="9"/>
  <c r="K1075" i="9"/>
  <c r="D1078" i="9"/>
  <c r="E1079" i="9" s="1"/>
  <c r="D1098" i="9"/>
  <c r="E1099" i="9" s="1"/>
  <c r="K1183" i="9"/>
  <c r="J1183" i="9"/>
  <c r="I1183" i="9"/>
  <c r="H1117" i="9"/>
  <c r="F1118" i="9" s="1"/>
  <c r="H1140" i="9"/>
  <c r="F1141" i="9" s="1"/>
  <c r="H1164" i="9"/>
  <c r="F1165" i="9" s="1"/>
  <c r="H1165" i="9" s="1"/>
  <c r="F1166" i="9" s="1"/>
  <c r="H1166" i="9" s="1"/>
  <c r="F1167" i="9" s="1"/>
  <c r="H1167" i="9" s="1"/>
  <c r="H1184" i="9"/>
  <c r="F1185" i="9" s="1"/>
  <c r="H1185" i="9" s="1"/>
  <c r="J1185" i="9" s="1"/>
  <c r="J1205" i="9"/>
  <c r="D20" i="10"/>
  <c r="E21" i="10" s="1"/>
  <c r="D28" i="10"/>
  <c r="E29" i="10" s="1"/>
  <c r="D36" i="10"/>
  <c r="E37" i="10" s="1"/>
  <c r="D44" i="10"/>
  <c r="E45" i="10" s="1"/>
  <c r="D52" i="10"/>
  <c r="E53" i="10" s="1"/>
  <c r="D60" i="10"/>
  <c r="E61" i="10" s="1"/>
  <c r="D68" i="10"/>
  <c r="E69" i="10" s="1"/>
  <c r="D76" i="10"/>
  <c r="E77" i="10" s="1"/>
  <c r="D84" i="10"/>
  <c r="E85" i="10" s="1"/>
  <c r="D213" i="10"/>
  <c r="E214" i="10" s="1"/>
  <c r="D333" i="10"/>
  <c r="E334" i="10" s="1"/>
  <c r="D341" i="10"/>
  <c r="E342" i="10" s="1"/>
  <c r="D349" i="10"/>
  <c r="E350" i="10" s="1"/>
  <c r="D357" i="10"/>
  <c r="E358" i="10" s="1"/>
  <c r="D365" i="10"/>
  <c r="E366" i="10" s="1"/>
  <c r="D373" i="10"/>
  <c r="E374" i="10" s="1"/>
  <c r="K1185" i="9"/>
  <c r="H1207" i="9"/>
  <c r="F1208" i="9" s="1"/>
  <c r="H1208" i="9" s="1"/>
  <c r="F1209" i="9" s="1"/>
  <c r="H1209" i="9" s="1"/>
  <c r="F1210" i="9" s="1"/>
  <c r="H1210" i="9" s="1"/>
  <c r="F1211" i="9" s="1"/>
  <c r="H1211" i="9" s="1"/>
  <c r="F1212" i="9" s="1"/>
  <c r="H1212" i="9" s="1"/>
  <c r="F1213" i="9" s="1"/>
  <c r="H1213" i="9" s="1"/>
  <c r="F1214" i="9" s="1"/>
  <c r="H1214" i="9" s="1"/>
  <c r="F1215" i="9" s="1"/>
  <c r="H1215" i="9" s="1"/>
  <c r="F1216" i="9" s="1"/>
  <c r="H1216" i="9" s="1"/>
  <c r="F1217" i="9" s="1"/>
  <c r="H1217" i="9" s="1"/>
  <c r="F1218" i="9" s="1"/>
  <c r="H1218" i="9" s="1"/>
  <c r="F1219" i="9" s="1"/>
  <c r="H1219" i="9" s="1"/>
  <c r="F1220" i="9" s="1"/>
  <c r="H1220" i="9" s="1"/>
  <c r="F1221" i="9" s="1"/>
  <c r="H1221" i="9" s="1"/>
  <c r="F1222" i="9" s="1"/>
  <c r="H1222" i="9" s="1"/>
  <c r="F1223" i="9" s="1"/>
  <c r="H1223" i="9" s="1"/>
  <c r="D15" i="10"/>
  <c r="E16" i="10" s="1"/>
  <c r="D23" i="10"/>
  <c r="E24" i="10" s="1"/>
  <c r="D31" i="10"/>
  <c r="E32" i="10" s="1"/>
  <c r="D39" i="10"/>
  <c r="E40" i="10" s="1"/>
  <c r="D47" i="10"/>
  <c r="E48" i="10" s="1"/>
  <c r="D55" i="10"/>
  <c r="E56" i="10" s="1"/>
  <c r="D63" i="10"/>
  <c r="E64" i="10" s="1"/>
  <c r="D71" i="10"/>
  <c r="E72" i="10" s="1"/>
  <c r="D79" i="10"/>
  <c r="E80" i="10" s="1"/>
  <c r="H80" i="10" s="1"/>
  <c r="F81" i="10" s="1"/>
  <c r="D87" i="10"/>
  <c r="E88" i="10" s="1"/>
  <c r="D93" i="10"/>
  <c r="E94" i="10" s="1"/>
  <c r="D97" i="10"/>
  <c r="E98" i="10" s="1"/>
  <c r="D101" i="10"/>
  <c r="E102" i="10" s="1"/>
  <c r="H102" i="10" s="1"/>
  <c r="F103" i="10" s="1"/>
  <c r="D105" i="10"/>
  <c r="E106" i="10" s="1"/>
  <c r="D109" i="10"/>
  <c r="E110" i="10" s="1"/>
  <c r="D113" i="10"/>
  <c r="E114" i="10" s="1"/>
  <c r="D382" i="10"/>
  <c r="E383" i="10" s="1"/>
  <c r="D390" i="10"/>
  <c r="E391" i="10" s="1"/>
  <c r="D398" i="10"/>
  <c r="E399" i="10" s="1"/>
  <c r="D406" i="10"/>
  <c r="E407" i="10" s="1"/>
  <c r="D414" i="10"/>
  <c r="E415" i="10" s="1"/>
  <c r="D422" i="10"/>
  <c r="E423" i="10" s="1"/>
  <c r="D430" i="10"/>
  <c r="E431" i="10" s="1"/>
  <c r="D438" i="10"/>
  <c r="E439" i="10" s="1"/>
  <c r="D18" i="10"/>
  <c r="E19" i="10" s="1"/>
  <c r="D26" i="10"/>
  <c r="E27" i="10" s="1"/>
  <c r="D34" i="10"/>
  <c r="E35" i="10" s="1"/>
  <c r="D42" i="10"/>
  <c r="E43" i="10" s="1"/>
  <c r="D50" i="10"/>
  <c r="E51" i="10" s="1"/>
  <c r="D58" i="10"/>
  <c r="E59" i="10" s="1"/>
  <c r="D66" i="10"/>
  <c r="E67" i="10" s="1"/>
  <c r="D74" i="10"/>
  <c r="E75" i="10" s="1"/>
  <c r="D82" i="10"/>
  <c r="E83" i="10" s="1"/>
  <c r="D90" i="10"/>
  <c r="E91" i="10" s="1"/>
  <c r="D21" i="10"/>
  <c r="E22" i="10" s="1"/>
  <c r="D29" i="10"/>
  <c r="E30" i="10" s="1"/>
  <c r="D37" i="10"/>
  <c r="E38" i="10" s="1"/>
  <c r="D45" i="10"/>
  <c r="E46" i="10" s="1"/>
  <c r="D53" i="10"/>
  <c r="E54" i="10" s="1"/>
  <c r="D61" i="10"/>
  <c r="E62" i="10" s="1"/>
  <c r="D69" i="10"/>
  <c r="E70" i="10" s="1"/>
  <c r="D77" i="10"/>
  <c r="E78" i="10" s="1"/>
  <c r="D85" i="10"/>
  <c r="E86" i="10" s="1"/>
  <c r="D94" i="10"/>
  <c r="E95" i="10" s="1"/>
  <c r="D98" i="10"/>
  <c r="E99" i="10" s="1"/>
  <c r="D102" i="10"/>
  <c r="E103" i="10" s="1"/>
  <c r="H103" i="10" s="1"/>
  <c r="F104" i="10" s="1"/>
  <c r="H104" i="10" s="1"/>
  <c r="F105" i="10" s="1"/>
  <c r="H105" i="10" s="1"/>
  <c r="F106" i="10" s="1"/>
  <c r="H106" i="10" s="1"/>
  <c r="F107" i="10" s="1"/>
  <c r="H107" i="10" s="1"/>
  <c r="F108" i="10" s="1"/>
  <c r="D106" i="10"/>
  <c r="E107" i="10" s="1"/>
  <c r="D110" i="10"/>
  <c r="E111" i="10" s="1"/>
  <c r="D114" i="10"/>
  <c r="E115" i="10" s="1"/>
  <c r="H1162" i="9"/>
  <c r="F1163" i="9" s="1"/>
  <c r="H1206" i="9"/>
  <c r="F1207" i="9" s="1"/>
  <c r="D16" i="10"/>
  <c r="E17" i="10" s="1"/>
  <c r="D24" i="10"/>
  <c r="E25" i="10" s="1"/>
  <c r="D32" i="10"/>
  <c r="E33" i="10" s="1"/>
  <c r="D40" i="10"/>
  <c r="E41" i="10" s="1"/>
  <c r="D48" i="10"/>
  <c r="E49" i="10" s="1"/>
  <c r="D56" i="10"/>
  <c r="E57" i="10" s="1"/>
  <c r="D64" i="10"/>
  <c r="E65" i="10" s="1"/>
  <c r="D72" i="10"/>
  <c r="E73" i="10" s="1"/>
  <c r="D80" i="10"/>
  <c r="E81" i="10" s="1"/>
  <c r="H81" i="10"/>
  <c r="F82" i="10" s="1"/>
  <c r="D88" i="10"/>
  <c r="E89" i="10" s="1"/>
  <c r="D216" i="10"/>
  <c r="E217" i="10" s="1"/>
  <c r="D329" i="10"/>
  <c r="E330" i="10" s="1"/>
  <c r="D337" i="10"/>
  <c r="E338" i="10" s="1"/>
  <c r="D345" i="10"/>
  <c r="E346" i="10" s="1"/>
  <c r="D353" i="10"/>
  <c r="E354" i="10" s="1"/>
  <c r="D361" i="10"/>
  <c r="E362" i="10" s="1"/>
  <c r="D369" i="10"/>
  <c r="E370" i="10" s="1"/>
  <c r="D377" i="10"/>
  <c r="E378" i="10" s="1"/>
  <c r="D19" i="10"/>
  <c r="E20" i="10" s="1"/>
  <c r="D27" i="10"/>
  <c r="E28" i="10" s="1"/>
  <c r="D35" i="10"/>
  <c r="E36" i="10" s="1"/>
  <c r="H36" i="10"/>
  <c r="F37" i="10" s="1"/>
  <c r="D43" i="10"/>
  <c r="E44" i="10" s="1"/>
  <c r="D51" i="10"/>
  <c r="E52" i="10" s="1"/>
  <c r="D59" i="10"/>
  <c r="E60" i="10" s="1"/>
  <c r="D67" i="10"/>
  <c r="E68" i="10" s="1"/>
  <c r="D75" i="10"/>
  <c r="E76" i="10" s="1"/>
  <c r="D83" i="10"/>
  <c r="E84" i="10" s="1"/>
  <c r="D91" i="10"/>
  <c r="E92" i="10" s="1"/>
  <c r="D95" i="10"/>
  <c r="E96" i="10" s="1"/>
  <c r="D99" i="10"/>
  <c r="E100" i="10" s="1"/>
  <c r="D103" i="10"/>
  <c r="E104" i="10" s="1"/>
  <c r="D107" i="10"/>
  <c r="E108" i="10" s="1"/>
  <c r="D111" i="10"/>
  <c r="E112" i="10" s="1"/>
  <c r="D115" i="10"/>
  <c r="E116" i="10" s="1"/>
  <c r="H1095" i="9"/>
  <c r="F1096" i="9" s="1"/>
  <c r="H1096" i="9" s="1"/>
  <c r="F1097" i="9" s="1"/>
  <c r="H1097" i="9" s="1"/>
  <c r="F1098" i="9" s="1"/>
  <c r="H1098" i="9" s="1"/>
  <c r="F1099" i="9" s="1"/>
  <c r="H1099" i="9" s="1"/>
  <c r="F1100" i="9" s="1"/>
  <c r="H1100" i="9" s="1"/>
  <c r="F1101" i="9" s="1"/>
  <c r="H1101" i="9" s="1"/>
  <c r="F1102" i="9" s="1"/>
  <c r="H1102" i="9" s="1"/>
  <c r="F1103" i="9" s="1"/>
  <c r="H1161" i="9"/>
  <c r="F1162" i="9" s="1"/>
  <c r="D14" i="10"/>
  <c r="E15" i="10" s="1"/>
  <c r="H15" i="10" s="1"/>
  <c r="F16" i="10" s="1"/>
  <c r="D22" i="10"/>
  <c r="E23" i="10" s="1"/>
  <c r="D30" i="10"/>
  <c r="E31" i="10" s="1"/>
  <c r="D38" i="10"/>
  <c r="E39" i="10" s="1"/>
  <c r="D46" i="10"/>
  <c r="E47" i="10" s="1"/>
  <c r="D54" i="10"/>
  <c r="E55" i="10" s="1"/>
  <c r="D62" i="10"/>
  <c r="E63" i="10" s="1"/>
  <c r="D70" i="10"/>
  <c r="E71" i="10" s="1"/>
  <c r="D78" i="10"/>
  <c r="E79" i="10" s="1"/>
  <c r="D86" i="10"/>
  <c r="E87" i="10" s="1"/>
  <c r="H1077" i="9"/>
  <c r="F1078" i="9" s="1"/>
  <c r="H1078" i="9" s="1"/>
  <c r="F1079" i="9" s="1"/>
  <c r="D1086" i="9"/>
  <c r="E1087" i="9" s="1"/>
  <c r="H1094" i="9"/>
  <c r="D1094" i="9"/>
  <c r="E1095" i="9" s="1"/>
  <c r="D1102" i="9"/>
  <c r="E1103" i="9" s="1"/>
  <c r="D1110" i="9"/>
  <c r="E1111" i="9" s="1"/>
  <c r="H1118" i="9"/>
  <c r="F1119" i="9" s="1"/>
  <c r="D1118" i="9"/>
  <c r="E1119" i="9" s="1"/>
  <c r="D1126" i="9"/>
  <c r="E1127" i="9" s="1"/>
  <c r="D1132" i="9"/>
  <c r="E1133" i="9" s="1"/>
  <c r="D1136" i="9"/>
  <c r="E1137" i="9" s="1"/>
  <c r="D1140" i="9"/>
  <c r="E1141" i="9" s="1"/>
  <c r="H1141" i="9" s="1"/>
  <c r="F1142" i="9" s="1"/>
  <c r="H1142" i="9" s="1"/>
  <c r="F1143" i="9" s="1"/>
  <c r="H1143" i="9" s="1"/>
  <c r="F1144" i="9" s="1"/>
  <c r="H1144" i="9" s="1"/>
  <c r="F1145" i="9" s="1"/>
  <c r="H1145" i="9" s="1"/>
  <c r="F1146" i="9" s="1"/>
  <c r="H1146" i="9" s="1"/>
  <c r="F1147" i="9" s="1"/>
  <c r="D1144" i="9"/>
  <c r="E1145" i="9" s="1"/>
  <c r="D1148" i="9"/>
  <c r="E1149" i="9" s="1"/>
  <c r="D1152" i="9"/>
  <c r="E1153" i="9" s="1"/>
  <c r="D1156" i="9"/>
  <c r="E1157" i="9" s="1"/>
  <c r="D1160" i="9"/>
  <c r="E1161" i="9" s="1"/>
  <c r="D1164" i="9"/>
  <c r="E1165" i="9" s="1"/>
  <c r="I1205" i="9"/>
  <c r="D17" i="10"/>
  <c r="E18" i="10" s="1"/>
  <c r="D25" i="10"/>
  <c r="E26" i="10" s="1"/>
  <c r="D33" i="10"/>
  <c r="E34" i="10" s="1"/>
  <c r="D41" i="10"/>
  <c r="E42" i="10" s="1"/>
  <c r="D49" i="10"/>
  <c r="E50" i="10" s="1"/>
  <c r="D57" i="10"/>
  <c r="E58" i="10" s="1"/>
  <c r="H58" i="10"/>
  <c r="F59" i="10" s="1"/>
  <c r="H59" i="10" s="1"/>
  <c r="F60" i="10" s="1"/>
  <c r="D65" i="10"/>
  <c r="E66" i="10" s="1"/>
  <c r="D73" i="10"/>
  <c r="E74" i="10" s="1"/>
  <c r="D81" i="10"/>
  <c r="E82" i="10" s="1"/>
  <c r="H82" i="10" s="1"/>
  <c r="F83" i="10" s="1"/>
  <c r="D89" i="10"/>
  <c r="E90" i="10" s="1"/>
  <c r="D92" i="10"/>
  <c r="E93" i="10" s="1"/>
  <c r="D96" i="10"/>
  <c r="E97" i="10" s="1"/>
  <c r="D100" i="10"/>
  <c r="E101" i="10" s="1"/>
  <c r="D104" i="10"/>
  <c r="E105" i="10" s="1"/>
  <c r="D108" i="10"/>
  <c r="E109" i="10" s="1"/>
  <c r="D112" i="10"/>
  <c r="E113" i="10" s="1"/>
  <c r="F14" i="10"/>
  <c r="H14" i="10" s="1"/>
  <c r="H124" i="10"/>
  <c r="F125" i="10" s="1"/>
  <c r="H125" i="10"/>
  <c r="F126" i="10" s="1"/>
  <c r="H126" i="10" s="1"/>
  <c r="F127" i="10" s="1"/>
  <c r="H127" i="10"/>
  <c r="F128" i="10" s="1"/>
  <c r="H128" i="10" s="1"/>
  <c r="F129" i="10" s="1"/>
  <c r="H129" i="10" s="1"/>
  <c r="F130" i="10" s="1"/>
  <c r="H130" i="10" s="1"/>
  <c r="F131" i="10" s="1"/>
  <c r="H131" i="10" s="1"/>
  <c r="F132" i="10" s="1"/>
  <c r="H132" i="10" s="1"/>
  <c r="F133" i="10" s="1"/>
  <c r="H133" i="10" s="1"/>
  <c r="F134" i="10" s="1"/>
  <c r="H134" i="10" s="1"/>
  <c r="F135" i="10" s="1"/>
  <c r="H135" i="10" s="1"/>
  <c r="F136" i="10" s="1"/>
  <c r="H136" i="10" s="1"/>
  <c r="F137" i="10" s="1"/>
  <c r="H137" i="10" s="1"/>
  <c r="F138" i="10" s="1"/>
  <c r="H138" i="10" s="1"/>
  <c r="F139" i="10" s="1"/>
  <c r="H139" i="10" s="1"/>
  <c r="F140" i="10" s="1"/>
  <c r="H140" i="10" s="1"/>
  <c r="F141" i="10" s="1"/>
  <c r="H141" i="10" s="1"/>
  <c r="F142" i="10" s="1"/>
  <c r="H142" i="10" s="1"/>
  <c r="F143" i="10" s="1"/>
  <c r="H143" i="10" s="1"/>
  <c r="F144" i="10" s="1"/>
  <c r="H144" i="10" s="1"/>
  <c r="F145" i="10" s="1"/>
  <c r="H145" i="10" s="1"/>
  <c r="H146" i="10"/>
  <c r="F147" i="10" s="1"/>
  <c r="H147" i="10" s="1"/>
  <c r="F148" i="10" s="1"/>
  <c r="H148" i="10" s="1"/>
  <c r="F149" i="10" s="1"/>
  <c r="H149" i="10" s="1"/>
  <c r="F150" i="10" s="1"/>
  <c r="H150" i="10" s="1"/>
  <c r="F151" i="10" s="1"/>
  <c r="H151" i="10"/>
  <c r="F152" i="10" s="1"/>
  <c r="H152" i="10" s="1"/>
  <c r="F153" i="10" s="1"/>
  <c r="H153" i="10" s="1"/>
  <c r="F154" i="10" s="1"/>
  <c r="H154" i="10" s="1"/>
  <c r="F155" i="10" s="1"/>
  <c r="H155" i="10" s="1"/>
  <c r="F156" i="10" s="1"/>
  <c r="H156" i="10" s="1"/>
  <c r="F157" i="10" s="1"/>
  <c r="H157" i="10" s="1"/>
  <c r="F158" i="10" s="1"/>
  <c r="H158" i="10" s="1"/>
  <c r="F159" i="10" s="1"/>
  <c r="H159" i="10" s="1"/>
  <c r="F160" i="10" s="1"/>
  <c r="H160" i="10" s="1"/>
  <c r="F161" i="10" s="1"/>
  <c r="H161" i="10" s="1"/>
  <c r="F162" i="10" s="1"/>
  <c r="H162" i="10" s="1"/>
  <c r="F163" i="10" s="1"/>
  <c r="H163" i="10" s="1"/>
  <c r="F164" i="10" s="1"/>
  <c r="H164" i="10" s="1"/>
  <c r="F165" i="10" s="1"/>
  <c r="H165" i="10" s="1"/>
  <c r="F166" i="10" s="1"/>
  <c r="H166" i="10" s="1"/>
  <c r="F167" i="10" s="1"/>
  <c r="H167" i="10" s="1"/>
  <c r="H168" i="10"/>
  <c r="F169" i="10" s="1"/>
  <c r="H169" i="10"/>
  <c r="F170" i="10" s="1"/>
  <c r="H170" i="10" s="1"/>
  <c r="F171" i="10" s="1"/>
  <c r="H171" i="10" s="1"/>
  <c r="F172" i="10" s="1"/>
  <c r="H172" i="10" s="1"/>
  <c r="F173" i="10" s="1"/>
  <c r="H173" i="10" s="1"/>
  <c r="F174" i="10" s="1"/>
  <c r="H174" i="10" s="1"/>
  <c r="F175" i="10" s="1"/>
  <c r="H175" i="10" s="1"/>
  <c r="F176" i="10" s="1"/>
  <c r="H176" i="10" s="1"/>
  <c r="F177" i="10" s="1"/>
  <c r="H177" i="10" s="1"/>
  <c r="F178" i="10" s="1"/>
  <c r="H178" i="10" s="1"/>
  <c r="F179" i="10" s="1"/>
  <c r="H179" i="10" s="1"/>
  <c r="F180" i="10" s="1"/>
  <c r="H180" i="10" s="1"/>
  <c r="F181" i="10" s="1"/>
  <c r="H181" i="10" s="1"/>
  <c r="F182" i="10" s="1"/>
  <c r="H182" i="10" s="1"/>
  <c r="F183" i="10" s="1"/>
  <c r="H183" i="10" s="1"/>
  <c r="F184" i="10" s="1"/>
  <c r="H184" i="10" s="1"/>
  <c r="F185" i="10" s="1"/>
  <c r="H185" i="10" s="1"/>
  <c r="F186" i="10" s="1"/>
  <c r="H186" i="10" s="1"/>
  <c r="F187" i="10" s="1"/>
  <c r="H187" i="10" s="1"/>
  <c r="F188" i="10" s="1"/>
  <c r="H188" i="10" s="1"/>
  <c r="F189" i="10" s="1"/>
  <c r="H189" i="10" s="1"/>
  <c r="H190" i="10"/>
  <c r="F191" i="10" s="1"/>
  <c r="H191" i="10"/>
  <c r="F192" i="10" s="1"/>
  <c r="H192" i="10" s="1"/>
  <c r="F193" i="10" s="1"/>
  <c r="H193" i="10" s="1"/>
  <c r="F194" i="10" s="1"/>
  <c r="H194" i="10" s="1"/>
  <c r="F195" i="10" s="1"/>
  <c r="H195" i="10" s="1"/>
  <c r="F196" i="10" s="1"/>
  <c r="H196" i="10" s="1"/>
  <c r="F197" i="10" s="1"/>
  <c r="H197" i="10" s="1"/>
  <c r="F198" i="10" s="1"/>
  <c r="H198" i="10" s="1"/>
  <c r="F199" i="10" s="1"/>
  <c r="H199" i="10" s="1"/>
  <c r="F200" i="10" s="1"/>
  <c r="H200" i="10" s="1"/>
  <c r="F201" i="10" s="1"/>
  <c r="H201" i="10" s="1"/>
  <c r="F202" i="10" s="1"/>
  <c r="H202" i="10" s="1"/>
  <c r="F203" i="10" s="1"/>
  <c r="H203" i="10" s="1"/>
  <c r="F204" i="10" s="1"/>
  <c r="H204" i="10" s="1"/>
  <c r="F205" i="10" s="1"/>
  <c r="H205" i="10" s="1"/>
  <c r="F206" i="10" s="1"/>
  <c r="H206" i="10" s="1"/>
  <c r="F207" i="10" s="1"/>
  <c r="H207" i="10" s="1"/>
  <c r="F208" i="10" s="1"/>
  <c r="H208" i="10" s="1"/>
  <c r="F209" i="10" s="1"/>
  <c r="H209" i="10" s="1"/>
  <c r="F210" i="10" s="1"/>
  <c r="H210" i="10" s="1"/>
  <c r="F211" i="10" s="1"/>
  <c r="D219" i="10"/>
  <c r="E220" i="10" s="1"/>
  <c r="D221" i="10"/>
  <c r="E222" i="10" s="1"/>
  <c r="D223" i="10"/>
  <c r="E224" i="10" s="1"/>
  <c r="D225" i="10"/>
  <c r="E226" i="10" s="1"/>
  <c r="D227" i="10"/>
  <c r="E228" i="10" s="1"/>
  <c r="D229" i="10"/>
  <c r="E230" i="10" s="1"/>
  <c r="D231" i="10"/>
  <c r="E232" i="10" s="1"/>
  <c r="D233" i="10"/>
  <c r="E234" i="10" s="1"/>
  <c r="H234" i="10" s="1"/>
  <c r="F235" i="10" s="1"/>
  <c r="D235" i="10"/>
  <c r="E236" i="10" s="1"/>
  <c r="D237" i="10"/>
  <c r="E238" i="10" s="1"/>
  <c r="D239" i="10"/>
  <c r="E240" i="10" s="1"/>
  <c r="D241" i="10"/>
  <c r="E242" i="10" s="1"/>
  <c r="D243" i="10"/>
  <c r="E244" i="10" s="1"/>
  <c r="D245" i="10"/>
  <c r="E246" i="10" s="1"/>
  <c r="D247" i="10"/>
  <c r="E248" i="10" s="1"/>
  <c r="D249" i="10"/>
  <c r="E250" i="10" s="1"/>
  <c r="D251" i="10"/>
  <c r="E252" i="10" s="1"/>
  <c r="D253" i="10"/>
  <c r="E254" i="10" s="1"/>
  <c r="H256" i="10"/>
  <c r="F257" i="10" s="1"/>
  <c r="D255" i="10"/>
  <c r="E256" i="10" s="1"/>
  <c r="D257" i="10"/>
  <c r="E258" i="10" s="1"/>
  <c r="H258" i="10" s="1"/>
  <c r="F259" i="10" s="1"/>
  <c r="D259" i="10"/>
  <c r="E260" i="10" s="1"/>
  <c r="D261" i="10"/>
  <c r="E262" i="10" s="1"/>
  <c r="D263" i="10"/>
  <c r="E264" i="10" s="1"/>
  <c r="D265" i="10"/>
  <c r="E266" i="10" s="1"/>
  <c r="D267" i="10"/>
  <c r="E268" i="10" s="1"/>
  <c r="D269" i="10"/>
  <c r="E270" i="10" s="1"/>
  <c r="D271" i="10"/>
  <c r="E272" i="10" s="1"/>
  <c r="D273" i="10"/>
  <c r="E274" i="10" s="1"/>
  <c r="D275" i="10"/>
  <c r="E276" i="10" s="1"/>
  <c r="D277" i="10"/>
  <c r="E278" i="10" s="1"/>
  <c r="H278" i="10" s="1"/>
  <c r="F279" i="10" s="1"/>
  <c r="D279" i="10"/>
  <c r="E280" i="10" s="1"/>
  <c r="D281" i="10"/>
  <c r="E282" i="10" s="1"/>
  <c r="D283" i="10"/>
  <c r="E284" i="10" s="1"/>
  <c r="D285" i="10"/>
  <c r="E286" i="10" s="1"/>
  <c r="D287" i="10"/>
  <c r="E288" i="10" s="1"/>
  <c r="D289" i="10"/>
  <c r="E290" i="10" s="1"/>
  <c r="D291" i="10"/>
  <c r="E292" i="10" s="1"/>
  <c r="D293" i="10"/>
  <c r="E294" i="10" s="1"/>
  <c r="D295" i="10"/>
  <c r="E296" i="10" s="1"/>
  <c r="D297" i="10"/>
  <c r="E298" i="10" s="1"/>
  <c r="H300" i="10"/>
  <c r="F301" i="10" s="1"/>
  <c r="D299" i="10"/>
  <c r="E300" i="10" s="1"/>
  <c r="D301" i="10"/>
  <c r="E302" i="10" s="1"/>
  <c r="H302" i="10" s="1"/>
  <c r="F303" i="10" s="1"/>
  <c r="D303" i="10"/>
  <c r="E304" i="10" s="1"/>
  <c r="D305" i="10"/>
  <c r="E306" i="10" s="1"/>
  <c r="D307" i="10"/>
  <c r="E308" i="10" s="1"/>
  <c r="D309" i="10"/>
  <c r="E310" i="10" s="1"/>
  <c r="D311" i="10"/>
  <c r="E312" i="10" s="1"/>
  <c r="D313" i="10"/>
  <c r="E314" i="10" s="1"/>
  <c r="D315" i="10"/>
  <c r="E316" i="10" s="1"/>
  <c r="D317" i="10"/>
  <c r="E318" i="10" s="1"/>
  <c r="D319" i="10"/>
  <c r="E320" i="10" s="1"/>
  <c r="D321" i="10"/>
  <c r="E322" i="10" s="1"/>
  <c r="H322" i="10" s="1"/>
  <c r="F323" i="10" s="1"/>
  <c r="D323" i="10"/>
  <c r="E324" i="10" s="1"/>
  <c r="D325" i="10"/>
  <c r="E326" i="10" s="1"/>
  <c r="D381" i="10"/>
  <c r="E382" i="10" s="1"/>
  <c r="D389" i="10"/>
  <c r="E390" i="10" s="1"/>
  <c r="D397" i="10"/>
  <c r="E398" i="10" s="1"/>
  <c r="D405" i="10"/>
  <c r="E406" i="10" s="1"/>
  <c r="D413" i="10"/>
  <c r="E414" i="10" s="1"/>
  <c r="D421" i="10"/>
  <c r="E422" i="10" s="1"/>
  <c r="D429" i="10"/>
  <c r="E430" i="10" s="1"/>
  <c r="D437" i="10"/>
  <c r="E438" i="10" s="1"/>
  <c r="H438" i="10" s="1"/>
  <c r="F439" i="10" s="1"/>
  <c r="D383" i="10"/>
  <c r="E384" i="10" s="1"/>
  <c r="D391" i="10"/>
  <c r="E392" i="10" s="1"/>
  <c r="D399" i="10"/>
  <c r="E400" i="10" s="1"/>
  <c r="D407" i="10"/>
  <c r="E408" i="10" s="1"/>
  <c r="D415" i="10"/>
  <c r="E416" i="10" s="1"/>
  <c r="D423" i="10"/>
  <c r="E424" i="10" s="1"/>
  <c r="D431" i="10"/>
  <c r="E432" i="10" s="1"/>
  <c r="D218" i="10"/>
  <c r="E219" i="10" s="1"/>
  <c r="D326" i="10"/>
  <c r="E327" i="10" s="1"/>
  <c r="D330" i="10"/>
  <c r="E331" i="10" s="1"/>
  <c r="D334" i="10"/>
  <c r="E335" i="10" s="1"/>
  <c r="D338" i="10"/>
  <c r="E339" i="10" s="1"/>
  <c r="D342" i="10"/>
  <c r="E343" i="10" s="1"/>
  <c r="D346" i="10"/>
  <c r="E347" i="10" s="1"/>
  <c r="D350" i="10"/>
  <c r="E351" i="10" s="1"/>
  <c r="D354" i="10"/>
  <c r="E355" i="10" s="1"/>
  <c r="D358" i="10"/>
  <c r="E359" i="10" s="1"/>
  <c r="D362" i="10"/>
  <c r="E363" i="10" s="1"/>
  <c r="D366" i="10"/>
  <c r="E367" i="10" s="1"/>
  <c r="H367" i="10" s="1"/>
  <c r="F368" i="10" s="1"/>
  <c r="D370" i="10"/>
  <c r="E371" i="10" s="1"/>
  <c r="D374" i="10"/>
  <c r="E375" i="10" s="1"/>
  <c r="D378" i="10"/>
  <c r="E379" i="10" s="1"/>
  <c r="D384" i="10"/>
  <c r="E385" i="10" s="1"/>
  <c r="D392" i="10"/>
  <c r="E393" i="10" s="1"/>
  <c r="D400" i="10"/>
  <c r="E401" i="10" s="1"/>
  <c r="D408" i="10"/>
  <c r="E409" i="10" s="1"/>
  <c r="D416" i="10"/>
  <c r="E417" i="10" s="1"/>
  <c r="D424" i="10"/>
  <c r="E425" i="10" s="1"/>
  <c r="D432" i="10"/>
  <c r="E433" i="10" s="1"/>
  <c r="H433" i="10" s="1"/>
  <c r="F434" i="10" s="1"/>
  <c r="D212" i="10"/>
  <c r="E213" i="10" s="1"/>
  <c r="D215" i="10"/>
  <c r="E216" i="10" s="1"/>
  <c r="D220" i="10"/>
  <c r="E221" i="10" s="1"/>
  <c r="D222" i="10"/>
  <c r="E223" i="10" s="1"/>
  <c r="D224" i="10"/>
  <c r="E225" i="10" s="1"/>
  <c r="D226" i="10"/>
  <c r="E227" i="10" s="1"/>
  <c r="D228" i="10"/>
  <c r="E229" i="10" s="1"/>
  <c r="D230" i="10"/>
  <c r="E231" i="10" s="1"/>
  <c r="D232" i="10"/>
  <c r="E233" i="10" s="1"/>
  <c r="D234" i="10"/>
  <c r="E235" i="10" s="1"/>
  <c r="H235" i="10" s="1"/>
  <c r="F236" i="10" s="1"/>
  <c r="H236" i="10" s="1"/>
  <c r="F237" i="10" s="1"/>
  <c r="H237" i="10" s="1"/>
  <c r="F238" i="10" s="1"/>
  <c r="D236" i="10"/>
  <c r="E237" i="10" s="1"/>
  <c r="D238" i="10"/>
  <c r="E239" i="10" s="1"/>
  <c r="D240" i="10"/>
  <c r="E241" i="10" s="1"/>
  <c r="D242" i="10"/>
  <c r="E243" i="10" s="1"/>
  <c r="D244" i="10"/>
  <c r="E245" i="10" s="1"/>
  <c r="D246" i="10"/>
  <c r="E247" i="10" s="1"/>
  <c r="D248" i="10"/>
  <c r="E249" i="10" s="1"/>
  <c r="D250" i="10"/>
  <c r="E251" i="10" s="1"/>
  <c r="D252" i="10"/>
  <c r="E253" i="10" s="1"/>
  <c r="D254" i="10"/>
  <c r="E255" i="10" s="1"/>
  <c r="H257" i="10"/>
  <c r="F258" i="10" s="1"/>
  <c r="D256" i="10"/>
  <c r="E257" i="10" s="1"/>
  <c r="D258" i="10"/>
  <c r="E259" i="10" s="1"/>
  <c r="D260" i="10"/>
  <c r="E261" i="10" s="1"/>
  <c r="D262" i="10"/>
  <c r="E263" i="10" s="1"/>
  <c r="D264" i="10"/>
  <c r="E265" i="10" s="1"/>
  <c r="D266" i="10"/>
  <c r="E267" i="10" s="1"/>
  <c r="D268" i="10"/>
  <c r="E269" i="10" s="1"/>
  <c r="D270" i="10"/>
  <c r="E271" i="10" s="1"/>
  <c r="D272" i="10"/>
  <c r="E273" i="10" s="1"/>
  <c r="D274" i="10"/>
  <c r="E275" i="10" s="1"/>
  <c r="D276" i="10"/>
  <c r="E277" i="10" s="1"/>
  <c r="D278" i="10"/>
  <c r="E279" i="10" s="1"/>
  <c r="H279" i="10" s="1"/>
  <c r="F280" i="10" s="1"/>
  <c r="H280" i="10" s="1"/>
  <c r="F281" i="10" s="1"/>
  <c r="H281" i="10" s="1"/>
  <c r="F282" i="10" s="1"/>
  <c r="D280" i="10"/>
  <c r="E281" i="10" s="1"/>
  <c r="D282" i="10"/>
  <c r="E283" i="10" s="1"/>
  <c r="D284" i="10"/>
  <c r="E285" i="10" s="1"/>
  <c r="D286" i="10"/>
  <c r="E287" i="10" s="1"/>
  <c r="D288" i="10"/>
  <c r="E289" i="10" s="1"/>
  <c r="D290" i="10"/>
  <c r="E291" i="10" s="1"/>
  <c r="D292" i="10"/>
  <c r="E293" i="10" s="1"/>
  <c r="D294" i="10"/>
  <c r="E295" i="10" s="1"/>
  <c r="D296" i="10"/>
  <c r="E297" i="10" s="1"/>
  <c r="D298" i="10"/>
  <c r="E299" i="10" s="1"/>
  <c r="H301" i="10"/>
  <c r="F302" i="10" s="1"/>
  <c r="D300" i="10"/>
  <c r="E301" i="10" s="1"/>
  <c r="D302" i="10"/>
  <c r="E303" i="10" s="1"/>
  <c r="D304" i="10"/>
  <c r="E305" i="10" s="1"/>
  <c r="D306" i="10"/>
  <c r="E307" i="10" s="1"/>
  <c r="D308" i="10"/>
  <c r="E309" i="10" s="1"/>
  <c r="D310" i="10"/>
  <c r="E311" i="10" s="1"/>
  <c r="D312" i="10"/>
  <c r="E313" i="10" s="1"/>
  <c r="D314" i="10"/>
  <c r="E315" i="10" s="1"/>
  <c r="D316" i="10"/>
  <c r="E317" i="10" s="1"/>
  <c r="D318" i="10"/>
  <c r="E319" i="10" s="1"/>
  <c r="D320" i="10"/>
  <c r="E321" i="10" s="1"/>
  <c r="D322" i="10"/>
  <c r="E323" i="10" s="1"/>
  <c r="H323" i="10" s="1"/>
  <c r="F324" i="10" s="1"/>
  <c r="H324" i="10" s="1"/>
  <c r="F325" i="10" s="1"/>
  <c r="H325" i="10" s="1"/>
  <c r="F326" i="10" s="1"/>
  <c r="D324" i="10"/>
  <c r="E325" i="10" s="1"/>
  <c r="D385" i="10"/>
  <c r="E386" i="10" s="1"/>
  <c r="D393" i="10"/>
  <c r="E394" i="10" s="1"/>
  <c r="D401" i="10"/>
  <c r="E402" i="10" s="1"/>
  <c r="D409" i="10"/>
  <c r="E410" i="10" s="1"/>
  <c r="D417" i="10"/>
  <c r="E418" i="10" s="1"/>
  <c r="D425" i="10"/>
  <c r="E426" i="10" s="1"/>
  <c r="D433" i="10"/>
  <c r="E434" i="10" s="1"/>
  <c r="H434" i="10" s="1"/>
  <c r="F435" i="10" s="1"/>
  <c r="D327" i="10"/>
  <c r="E328" i="10" s="1"/>
  <c r="D331" i="10"/>
  <c r="E332" i="10" s="1"/>
  <c r="D335" i="10"/>
  <c r="E336" i="10" s="1"/>
  <c r="D339" i="10"/>
  <c r="E340" i="10" s="1"/>
  <c r="D343" i="10"/>
  <c r="E344" i="10" s="1"/>
  <c r="H344" i="10" s="1"/>
  <c r="D347" i="10"/>
  <c r="E348" i="10" s="1"/>
  <c r="D351" i="10"/>
  <c r="E352" i="10" s="1"/>
  <c r="D355" i="10"/>
  <c r="E356" i="10" s="1"/>
  <c r="D359" i="10"/>
  <c r="E360" i="10" s="1"/>
  <c r="D363" i="10"/>
  <c r="E364" i="10" s="1"/>
  <c r="D367" i="10"/>
  <c r="E368" i="10" s="1"/>
  <c r="D371" i="10"/>
  <c r="E372" i="10" s="1"/>
  <c r="D375" i="10"/>
  <c r="E376" i="10" s="1"/>
  <c r="D379" i="10"/>
  <c r="E380" i="10" s="1"/>
  <c r="D386" i="10"/>
  <c r="E387" i="10" s="1"/>
  <c r="D394" i="10"/>
  <c r="E395" i="10" s="1"/>
  <c r="D402" i="10"/>
  <c r="E403" i="10" s="1"/>
  <c r="H411" i="10"/>
  <c r="F412" i="10" s="1"/>
  <c r="D410" i="10"/>
  <c r="E411" i="10" s="1"/>
  <c r="D418" i="10"/>
  <c r="E419" i="10" s="1"/>
  <c r="D426" i="10"/>
  <c r="E427" i="10" s="1"/>
  <c r="D434" i="10"/>
  <c r="E435" i="10" s="1"/>
  <c r="H435" i="10" s="1"/>
  <c r="F436" i="10" s="1"/>
  <c r="H436" i="10" s="1"/>
  <c r="F437" i="10" s="1"/>
  <c r="H437" i="10" s="1"/>
  <c r="F438" i="10" s="1"/>
  <c r="H499" i="10"/>
  <c r="F500" i="10" s="1"/>
  <c r="D210" i="10"/>
  <c r="E211" i="10" s="1"/>
  <c r="D211" i="10"/>
  <c r="E212" i="10" s="1"/>
  <c r="H212" i="10" s="1"/>
  <c r="F213" i="10" s="1"/>
  <c r="H213" i="10" s="1"/>
  <c r="F214" i="10" s="1"/>
  <c r="D217" i="10"/>
  <c r="E218" i="10" s="1"/>
  <c r="D387" i="10"/>
  <c r="E388" i="10" s="1"/>
  <c r="D395" i="10"/>
  <c r="E396" i="10" s="1"/>
  <c r="D403" i="10"/>
  <c r="E404" i="10" s="1"/>
  <c r="D411" i="10"/>
  <c r="E412" i="10" s="1"/>
  <c r="H412" i="10" s="1"/>
  <c r="F413" i="10" s="1"/>
  <c r="D419" i="10"/>
  <c r="E420" i="10" s="1"/>
  <c r="D427" i="10"/>
  <c r="E428" i="10" s="1"/>
  <c r="D435" i="10"/>
  <c r="E436" i="10" s="1"/>
  <c r="D214" i="10"/>
  <c r="E215" i="10" s="1"/>
  <c r="D328" i="10"/>
  <c r="E329" i="10" s="1"/>
  <c r="D332" i="10"/>
  <c r="E333" i="10" s="1"/>
  <c r="D336" i="10"/>
  <c r="E337" i="10" s="1"/>
  <c r="D340" i="10"/>
  <c r="E341" i="10" s="1"/>
  <c r="H345" i="10"/>
  <c r="F346" i="10" s="1"/>
  <c r="H346" i="10" s="1"/>
  <c r="F347" i="10" s="1"/>
  <c r="H347" i="10" s="1"/>
  <c r="F348" i="10" s="1"/>
  <c r="H348" i="10" s="1"/>
  <c r="F349" i="10" s="1"/>
  <c r="D344" i="10"/>
  <c r="E345" i="10" s="1"/>
  <c r="D348" i="10"/>
  <c r="E349" i="10" s="1"/>
  <c r="H349" i="10" s="1"/>
  <c r="F350" i="10" s="1"/>
  <c r="H350" i="10" s="1"/>
  <c r="F351" i="10" s="1"/>
  <c r="D352" i="10"/>
  <c r="E353" i="10" s="1"/>
  <c r="D356" i="10"/>
  <c r="E357" i="10" s="1"/>
  <c r="D360" i="10"/>
  <c r="E361" i="10" s="1"/>
  <c r="D364" i="10"/>
  <c r="E365" i="10" s="1"/>
  <c r="D368" i="10"/>
  <c r="E369" i="10" s="1"/>
  <c r="D372" i="10"/>
  <c r="E373" i="10" s="1"/>
  <c r="D376" i="10"/>
  <c r="E377" i="10" s="1"/>
  <c r="D380" i="10"/>
  <c r="E381" i="10" s="1"/>
  <c r="H389" i="10"/>
  <c r="F390" i="10" s="1"/>
  <c r="D388" i="10"/>
  <c r="E389" i="10" s="1"/>
  <c r="D396" i="10"/>
  <c r="E397" i="10" s="1"/>
  <c r="D404" i="10"/>
  <c r="E405" i="10" s="1"/>
  <c r="D412" i="10"/>
  <c r="E413" i="10" s="1"/>
  <c r="D420" i="10"/>
  <c r="E421" i="10" s="1"/>
  <c r="D428" i="10"/>
  <c r="E429" i="10" s="1"/>
  <c r="D436" i="10"/>
  <c r="E437" i="10" s="1"/>
  <c r="H521" i="10"/>
  <c r="F522" i="10" s="1"/>
  <c r="H522" i="10" s="1"/>
  <c r="K543" i="10"/>
  <c r="J543" i="10"/>
  <c r="K545" i="10"/>
  <c r="J545" i="10"/>
  <c r="K547" i="10"/>
  <c r="J547" i="10"/>
  <c r="K549" i="10"/>
  <c r="J549" i="10"/>
  <c r="K551" i="10"/>
  <c r="J551" i="10"/>
  <c r="K553" i="10"/>
  <c r="J553" i="10"/>
  <c r="K555" i="10"/>
  <c r="J555" i="10"/>
  <c r="K557" i="10"/>
  <c r="J557" i="10"/>
  <c r="K559" i="10"/>
  <c r="J559" i="10"/>
  <c r="K561" i="10"/>
  <c r="J561" i="10"/>
  <c r="K563" i="10"/>
  <c r="J563" i="10"/>
  <c r="K565" i="10"/>
  <c r="J565" i="10"/>
  <c r="K567" i="10"/>
  <c r="J567" i="10"/>
  <c r="K569" i="10"/>
  <c r="J569" i="10"/>
  <c r="K571" i="10"/>
  <c r="J571" i="10"/>
  <c r="K573" i="10"/>
  <c r="J573" i="10"/>
  <c r="K575" i="10"/>
  <c r="J575" i="10"/>
  <c r="K577" i="10"/>
  <c r="J577" i="10"/>
  <c r="K579" i="10"/>
  <c r="J579" i="10"/>
  <c r="K581" i="10"/>
  <c r="J581" i="10"/>
  <c r="K583" i="10"/>
  <c r="J583" i="10"/>
  <c r="K585" i="10"/>
  <c r="J585" i="10"/>
  <c r="K587" i="10"/>
  <c r="J587" i="10"/>
  <c r="K589" i="10"/>
  <c r="J589" i="10"/>
  <c r="K591" i="10"/>
  <c r="J591" i="10"/>
  <c r="K593" i="10"/>
  <c r="J593" i="10"/>
  <c r="K595" i="10"/>
  <c r="J595" i="10"/>
  <c r="K597" i="10"/>
  <c r="J597" i="10"/>
  <c r="K599" i="10"/>
  <c r="J599" i="10"/>
  <c r="K601" i="10"/>
  <c r="J601" i="10"/>
  <c r="K603" i="10"/>
  <c r="J603" i="10"/>
  <c r="K605" i="10"/>
  <c r="J605" i="10"/>
  <c r="K607" i="10"/>
  <c r="J607" i="10"/>
  <c r="K609" i="10"/>
  <c r="J609" i="10"/>
  <c r="K611" i="10"/>
  <c r="J611" i="10"/>
  <c r="K613" i="10"/>
  <c r="J613" i="10"/>
  <c r="K615" i="10"/>
  <c r="J615" i="10"/>
  <c r="K617" i="10"/>
  <c r="J617" i="10"/>
  <c r="K619" i="10"/>
  <c r="J619" i="10"/>
  <c r="K621" i="10"/>
  <c r="J621" i="10"/>
  <c r="K623" i="10"/>
  <c r="J623" i="10"/>
  <c r="K625" i="10"/>
  <c r="J625" i="10"/>
  <c r="K627" i="10"/>
  <c r="J627" i="10"/>
  <c r="K629" i="10"/>
  <c r="J629" i="10"/>
  <c r="K631" i="10"/>
  <c r="J631" i="10"/>
  <c r="K633" i="10"/>
  <c r="J633" i="10"/>
  <c r="K635" i="10"/>
  <c r="J635" i="10"/>
  <c r="K637" i="10"/>
  <c r="J637" i="10"/>
  <c r="K639" i="10"/>
  <c r="J639" i="10"/>
  <c r="K641" i="10"/>
  <c r="J641" i="10"/>
  <c r="D839" i="10"/>
  <c r="E840" i="10" s="1"/>
  <c r="D847" i="10"/>
  <c r="E848" i="10" s="1"/>
  <c r="D855" i="10"/>
  <c r="E856" i="10" s="1"/>
  <c r="D863" i="10"/>
  <c r="E864" i="10" s="1"/>
  <c r="D871" i="10"/>
  <c r="E872" i="10" s="1"/>
  <c r="D879" i="10"/>
  <c r="E880" i="10" s="1"/>
  <c r="D887" i="10"/>
  <c r="E888" i="10" s="1"/>
  <c r="H896" i="10"/>
  <c r="F897" i="10" s="1"/>
  <c r="D895" i="10"/>
  <c r="E896" i="10" s="1"/>
  <c r="D903" i="10"/>
  <c r="E904" i="10" s="1"/>
  <c r="D911" i="10"/>
  <c r="E912" i="10" s="1"/>
  <c r="D919" i="10"/>
  <c r="E920" i="10" s="1"/>
  <c r="D927" i="10"/>
  <c r="E928" i="10" s="1"/>
  <c r="D439" i="10"/>
  <c r="E440" i="10" s="1"/>
  <c r="D440" i="10"/>
  <c r="E441" i="10" s="1"/>
  <c r="D441" i="10"/>
  <c r="E442" i="10" s="1"/>
  <c r="D442" i="10"/>
  <c r="E443" i="10" s="1"/>
  <c r="D443" i="10"/>
  <c r="E444" i="10" s="1"/>
  <c r="D444" i="10"/>
  <c r="E445" i="10" s="1"/>
  <c r="D445" i="10"/>
  <c r="E446" i="10" s="1"/>
  <c r="D446" i="10"/>
  <c r="E447" i="10" s="1"/>
  <c r="D447" i="10"/>
  <c r="E448" i="10" s="1"/>
  <c r="D448" i="10"/>
  <c r="E449" i="10" s="1"/>
  <c r="D449" i="10"/>
  <c r="E450" i="10" s="1"/>
  <c r="D450" i="10"/>
  <c r="E451" i="10" s="1"/>
  <c r="D451" i="10"/>
  <c r="E452" i="10" s="1"/>
  <c r="D452" i="10"/>
  <c r="E453" i="10" s="1"/>
  <c r="D453" i="10"/>
  <c r="E454" i="10" s="1"/>
  <c r="D454" i="10"/>
  <c r="E455" i="10" s="1"/>
  <c r="H455" i="10" s="1"/>
  <c r="F456" i="10" s="1"/>
  <c r="H456" i="10" s="1"/>
  <c r="F457" i="10" s="1"/>
  <c r="D455" i="10"/>
  <c r="E456" i="10" s="1"/>
  <c r="D456" i="10"/>
  <c r="E457" i="10" s="1"/>
  <c r="H457" i="10" s="1"/>
  <c r="F458" i="10" s="1"/>
  <c r="D457" i="10"/>
  <c r="E458" i="10" s="1"/>
  <c r="D458" i="10"/>
  <c r="E459" i="10" s="1"/>
  <c r="D459" i="10"/>
  <c r="E460" i="10" s="1"/>
  <c r="D460" i="10"/>
  <c r="E461" i="10" s="1"/>
  <c r="D461" i="10"/>
  <c r="E462" i="10" s="1"/>
  <c r="D462" i="10"/>
  <c r="E463" i="10" s="1"/>
  <c r="D463" i="10"/>
  <c r="E464" i="10" s="1"/>
  <c r="D464" i="10"/>
  <c r="E465" i="10" s="1"/>
  <c r="D465" i="10"/>
  <c r="E466" i="10" s="1"/>
  <c r="D466" i="10"/>
  <c r="E467" i="10" s="1"/>
  <c r="D467" i="10"/>
  <c r="E468" i="10" s="1"/>
  <c r="D468" i="10"/>
  <c r="E469" i="10" s="1"/>
  <c r="D469" i="10"/>
  <c r="E470" i="10" s="1"/>
  <c r="D470" i="10"/>
  <c r="E471" i="10" s="1"/>
  <c r="D471" i="10"/>
  <c r="E472" i="10" s="1"/>
  <c r="D472" i="10"/>
  <c r="E473" i="10" s="1"/>
  <c r="D473" i="10"/>
  <c r="E474" i="10" s="1"/>
  <c r="D474" i="10"/>
  <c r="E475" i="10" s="1"/>
  <c r="D475" i="10"/>
  <c r="E476" i="10" s="1"/>
  <c r="D476" i="10"/>
  <c r="E477" i="10" s="1"/>
  <c r="H477" i="10" s="1"/>
  <c r="F478" i="10" s="1"/>
  <c r="H478" i="10" s="1"/>
  <c r="F479" i="10" s="1"/>
  <c r="D477" i="10"/>
  <c r="E478" i="10" s="1"/>
  <c r="D478" i="10"/>
  <c r="E479" i="10" s="1"/>
  <c r="D479" i="10"/>
  <c r="E480" i="10" s="1"/>
  <c r="D480" i="10"/>
  <c r="E481" i="10" s="1"/>
  <c r="D481" i="10"/>
  <c r="E482" i="10" s="1"/>
  <c r="D482" i="10"/>
  <c r="E483" i="10" s="1"/>
  <c r="D483" i="10"/>
  <c r="E484" i="10" s="1"/>
  <c r="D484" i="10"/>
  <c r="E485" i="10" s="1"/>
  <c r="D485" i="10"/>
  <c r="E486" i="10" s="1"/>
  <c r="D486" i="10"/>
  <c r="E487" i="10" s="1"/>
  <c r="D487" i="10"/>
  <c r="E488" i="10" s="1"/>
  <c r="D488" i="10"/>
  <c r="E489" i="10" s="1"/>
  <c r="D489" i="10"/>
  <c r="E490" i="10" s="1"/>
  <c r="D490" i="10"/>
  <c r="E491" i="10" s="1"/>
  <c r="D491" i="10"/>
  <c r="E492" i="10" s="1"/>
  <c r="D492" i="10"/>
  <c r="E493" i="10" s="1"/>
  <c r="D493" i="10"/>
  <c r="E494" i="10" s="1"/>
  <c r="D494" i="10"/>
  <c r="E495" i="10" s="1"/>
  <c r="D495" i="10"/>
  <c r="E496" i="10" s="1"/>
  <c r="D496" i="10"/>
  <c r="E497" i="10" s="1"/>
  <c r="D497" i="10"/>
  <c r="E498" i="10" s="1"/>
  <c r="D498" i="10"/>
  <c r="E499" i="10" s="1"/>
  <c r="D499" i="10"/>
  <c r="E500" i="10" s="1"/>
  <c r="H500" i="10" s="1"/>
  <c r="F501" i="10" s="1"/>
  <c r="D500" i="10"/>
  <c r="E501" i="10" s="1"/>
  <c r="H501" i="10" s="1"/>
  <c r="F502" i="10" s="1"/>
  <c r="D501" i="10"/>
  <c r="E502" i="10" s="1"/>
  <c r="H502" i="10" s="1"/>
  <c r="F503" i="10" s="1"/>
  <c r="D502" i="10"/>
  <c r="E503" i="10" s="1"/>
  <c r="D503" i="10"/>
  <c r="E504" i="10" s="1"/>
  <c r="D504" i="10"/>
  <c r="E505" i="10" s="1"/>
  <c r="D505" i="10"/>
  <c r="E506" i="10" s="1"/>
  <c r="D506" i="10"/>
  <c r="E507" i="10" s="1"/>
  <c r="D507" i="10"/>
  <c r="E508" i="10" s="1"/>
  <c r="D508" i="10"/>
  <c r="E509" i="10" s="1"/>
  <c r="D509" i="10"/>
  <c r="E510" i="10" s="1"/>
  <c r="D510" i="10"/>
  <c r="E511" i="10" s="1"/>
  <c r="D511" i="10"/>
  <c r="E512" i="10" s="1"/>
  <c r="D512" i="10"/>
  <c r="E513" i="10" s="1"/>
  <c r="D513" i="10"/>
  <c r="E514" i="10" s="1"/>
  <c r="D514" i="10"/>
  <c r="E515" i="10" s="1"/>
  <c r="D515" i="10"/>
  <c r="E516" i="10" s="1"/>
  <c r="D516" i="10"/>
  <c r="E517" i="10" s="1"/>
  <c r="D517" i="10"/>
  <c r="E518" i="10" s="1"/>
  <c r="D518" i="10"/>
  <c r="E519" i="10" s="1"/>
  <c r="D519" i="10"/>
  <c r="E520" i="10" s="1"/>
  <c r="I543" i="10"/>
  <c r="I545" i="10"/>
  <c r="I547" i="10"/>
  <c r="I549" i="10"/>
  <c r="I551" i="10"/>
  <c r="I553" i="10"/>
  <c r="I555" i="10"/>
  <c r="I557" i="10"/>
  <c r="I559" i="10"/>
  <c r="I561" i="10"/>
  <c r="I563" i="10"/>
  <c r="I565" i="10"/>
  <c r="I567" i="10"/>
  <c r="I569" i="10"/>
  <c r="I571" i="10"/>
  <c r="I573" i="10"/>
  <c r="I575" i="10"/>
  <c r="I577" i="10"/>
  <c r="I579" i="10"/>
  <c r="I581" i="10"/>
  <c r="I583" i="10"/>
  <c r="I585" i="10"/>
  <c r="I587" i="10"/>
  <c r="I589" i="10"/>
  <c r="I591" i="10"/>
  <c r="I593" i="10"/>
  <c r="I595" i="10"/>
  <c r="I597" i="10"/>
  <c r="I599" i="10"/>
  <c r="I601" i="10"/>
  <c r="I603" i="10"/>
  <c r="I605" i="10"/>
  <c r="I607" i="10"/>
  <c r="I609" i="10"/>
  <c r="I611" i="10"/>
  <c r="I613" i="10"/>
  <c r="I615" i="10"/>
  <c r="I617" i="10"/>
  <c r="I619" i="10"/>
  <c r="I621" i="10"/>
  <c r="I623" i="10"/>
  <c r="I625" i="10"/>
  <c r="I627" i="10"/>
  <c r="I629" i="10"/>
  <c r="I631" i="10"/>
  <c r="I633" i="10"/>
  <c r="I635" i="10"/>
  <c r="I637" i="10"/>
  <c r="I639" i="10"/>
  <c r="I641" i="10"/>
  <c r="K765" i="10"/>
  <c r="J765" i="10"/>
  <c r="K643" i="10"/>
  <c r="J643" i="10"/>
  <c r="K544" i="10"/>
  <c r="J544" i="10"/>
  <c r="K546" i="10"/>
  <c r="J546" i="10"/>
  <c r="K548" i="10"/>
  <c r="J548" i="10"/>
  <c r="K550" i="10"/>
  <c r="J550" i="10"/>
  <c r="K552" i="10"/>
  <c r="J552" i="10"/>
  <c r="K554" i="10"/>
  <c r="J554" i="10"/>
  <c r="K556" i="10"/>
  <c r="J556" i="10"/>
  <c r="K558" i="10"/>
  <c r="J558" i="10"/>
  <c r="K560" i="10"/>
  <c r="J560" i="10"/>
  <c r="K562" i="10"/>
  <c r="J562" i="10"/>
  <c r="K564" i="10"/>
  <c r="J564" i="10"/>
  <c r="K566" i="10"/>
  <c r="J566" i="10"/>
  <c r="K568" i="10"/>
  <c r="J568" i="10"/>
  <c r="K570" i="10"/>
  <c r="J570" i="10"/>
  <c r="K572" i="10"/>
  <c r="J572" i="10"/>
  <c r="K574" i="10"/>
  <c r="J574" i="10"/>
  <c r="K576" i="10"/>
  <c r="J576" i="10"/>
  <c r="K578" i="10"/>
  <c r="J578" i="10"/>
  <c r="K580" i="10"/>
  <c r="J580" i="10"/>
  <c r="K582" i="10"/>
  <c r="J582" i="10"/>
  <c r="K584" i="10"/>
  <c r="J584" i="10"/>
  <c r="K586" i="10"/>
  <c r="J586" i="10"/>
  <c r="K588" i="10"/>
  <c r="J588" i="10"/>
  <c r="K590" i="10"/>
  <c r="J590" i="10"/>
  <c r="K592" i="10"/>
  <c r="J592" i="10"/>
  <c r="K594" i="10"/>
  <c r="J594" i="10"/>
  <c r="K596" i="10"/>
  <c r="J596" i="10"/>
  <c r="K598" i="10"/>
  <c r="J598" i="10"/>
  <c r="K600" i="10"/>
  <c r="J600" i="10"/>
  <c r="K602" i="10"/>
  <c r="J602" i="10"/>
  <c r="K604" i="10"/>
  <c r="J604" i="10"/>
  <c r="K606" i="10"/>
  <c r="J606" i="10"/>
  <c r="K608" i="10"/>
  <c r="J608" i="10"/>
  <c r="K610" i="10"/>
  <c r="J610" i="10"/>
  <c r="K612" i="10"/>
  <c r="J612" i="10"/>
  <c r="K614" i="10"/>
  <c r="J614" i="10"/>
  <c r="K616" i="10"/>
  <c r="J616" i="10"/>
  <c r="K618" i="10"/>
  <c r="J618" i="10"/>
  <c r="K620" i="10"/>
  <c r="J620" i="10"/>
  <c r="K622" i="10"/>
  <c r="J622" i="10"/>
  <c r="K624" i="10"/>
  <c r="J624" i="10"/>
  <c r="K626" i="10"/>
  <c r="J626" i="10"/>
  <c r="K628" i="10"/>
  <c r="J628" i="10"/>
  <c r="K630" i="10"/>
  <c r="J630" i="10"/>
  <c r="K632" i="10"/>
  <c r="J632" i="10"/>
  <c r="K634" i="10"/>
  <c r="J634" i="10"/>
  <c r="K636" i="10"/>
  <c r="J636" i="10"/>
  <c r="K638" i="10"/>
  <c r="J638" i="10"/>
  <c r="K640" i="10"/>
  <c r="J640" i="10"/>
  <c r="K642" i="10"/>
  <c r="J642" i="10"/>
  <c r="D843" i="10"/>
  <c r="E844" i="10" s="1"/>
  <c r="D851" i="10"/>
  <c r="E852" i="10" s="1"/>
  <c r="H852" i="10" s="1"/>
  <c r="F853" i="10" s="1"/>
  <c r="D859" i="10"/>
  <c r="E860" i="10" s="1"/>
  <c r="D867" i="10"/>
  <c r="E868" i="10" s="1"/>
  <c r="D875" i="10"/>
  <c r="E876" i="10" s="1"/>
  <c r="D883" i="10"/>
  <c r="E884" i="10" s="1"/>
  <c r="D891" i="10"/>
  <c r="E892" i="10" s="1"/>
  <c r="D899" i="10"/>
  <c r="E900" i="10" s="1"/>
  <c r="D907" i="10"/>
  <c r="E908" i="10" s="1"/>
  <c r="D915" i="10"/>
  <c r="E916" i="10" s="1"/>
  <c r="D923" i="10"/>
  <c r="E924" i="10" s="1"/>
  <c r="D931" i="10"/>
  <c r="E932" i="10" s="1"/>
  <c r="H940" i="10"/>
  <c r="F941" i="10" s="1"/>
  <c r="I544" i="10"/>
  <c r="I546" i="10"/>
  <c r="I548" i="10"/>
  <c r="I550" i="10"/>
  <c r="I552" i="10"/>
  <c r="I554" i="10"/>
  <c r="I556" i="10"/>
  <c r="I558" i="10"/>
  <c r="I560" i="10"/>
  <c r="I562" i="10"/>
  <c r="I564" i="10"/>
  <c r="I566" i="10"/>
  <c r="I568" i="10"/>
  <c r="I570" i="10"/>
  <c r="I572" i="10"/>
  <c r="I574" i="10"/>
  <c r="I576" i="10"/>
  <c r="I578" i="10"/>
  <c r="I580" i="10"/>
  <c r="I582" i="10"/>
  <c r="I584" i="10"/>
  <c r="I586" i="10"/>
  <c r="I588" i="10"/>
  <c r="I590" i="10"/>
  <c r="I592" i="10"/>
  <c r="I594" i="10"/>
  <c r="I596" i="10"/>
  <c r="I598" i="10"/>
  <c r="I600" i="10"/>
  <c r="I602" i="10"/>
  <c r="I604" i="10"/>
  <c r="I606" i="10"/>
  <c r="I608" i="10"/>
  <c r="I610" i="10"/>
  <c r="I612" i="10"/>
  <c r="I614" i="10"/>
  <c r="I616" i="10"/>
  <c r="I618" i="10"/>
  <c r="I620" i="10"/>
  <c r="I622" i="10"/>
  <c r="I624" i="10"/>
  <c r="I626" i="10"/>
  <c r="I628" i="10"/>
  <c r="I630" i="10"/>
  <c r="I632" i="10"/>
  <c r="I634" i="10"/>
  <c r="I636" i="10"/>
  <c r="I638" i="10"/>
  <c r="I640" i="10"/>
  <c r="I642" i="10"/>
  <c r="K766" i="10"/>
  <c r="J766" i="10"/>
  <c r="I765" i="10"/>
  <c r="K764" i="10"/>
  <c r="J764" i="10"/>
  <c r="I1339" i="10"/>
  <c r="D836" i="10"/>
  <c r="E837" i="10" s="1"/>
  <c r="D840" i="10"/>
  <c r="E841" i="10" s="1"/>
  <c r="D844" i="10"/>
  <c r="E845" i="10" s="1"/>
  <c r="D848" i="10"/>
  <c r="E849" i="10" s="1"/>
  <c r="H853" i="10"/>
  <c r="F854" i="10" s="1"/>
  <c r="D852" i="10"/>
  <c r="E853" i="10" s="1"/>
  <c r="D856" i="10"/>
  <c r="E857" i="10" s="1"/>
  <c r="D860" i="10"/>
  <c r="E861" i="10" s="1"/>
  <c r="D864" i="10"/>
  <c r="E865" i="10" s="1"/>
  <c r="D868" i="10"/>
  <c r="E869" i="10" s="1"/>
  <c r="D872" i="10"/>
  <c r="E873" i="10" s="1"/>
  <c r="D876" i="10"/>
  <c r="E877" i="10" s="1"/>
  <c r="D880" i="10"/>
  <c r="E881" i="10" s="1"/>
  <c r="H881" i="10" s="1"/>
  <c r="F882" i="10" s="1"/>
  <c r="D884" i="10"/>
  <c r="E885" i="10" s="1"/>
  <c r="D888" i="10"/>
  <c r="E889" i="10" s="1"/>
  <c r="D892" i="10"/>
  <c r="E893" i="10" s="1"/>
  <c r="D896" i="10"/>
  <c r="E897" i="10" s="1"/>
  <c r="H897" i="10" s="1"/>
  <c r="F898" i="10" s="1"/>
  <c r="D900" i="10"/>
  <c r="E901" i="10" s="1"/>
  <c r="D904" i="10"/>
  <c r="E905" i="10" s="1"/>
  <c r="D908" i="10"/>
  <c r="E909" i="10" s="1"/>
  <c r="D912" i="10"/>
  <c r="E913" i="10" s="1"/>
  <c r="D916" i="10"/>
  <c r="E917" i="10" s="1"/>
  <c r="D920" i="10"/>
  <c r="E921" i="10" s="1"/>
  <c r="D924" i="10"/>
  <c r="E925" i="10" s="1"/>
  <c r="D928" i="10"/>
  <c r="E929" i="10" s="1"/>
  <c r="H813" i="10"/>
  <c r="F814" i="10" s="1"/>
  <c r="H814" i="10" s="1"/>
  <c r="F815" i="10" s="1"/>
  <c r="H815" i="10" s="1"/>
  <c r="F816" i="10" s="1"/>
  <c r="H816" i="10" s="1"/>
  <c r="F817" i="10" s="1"/>
  <c r="H817" i="10" s="1"/>
  <c r="F818" i="10" s="1"/>
  <c r="H818" i="10" s="1"/>
  <c r="F819" i="10" s="1"/>
  <c r="H819" i="10" s="1"/>
  <c r="F820" i="10" s="1"/>
  <c r="H820" i="10" s="1"/>
  <c r="F821" i="10" s="1"/>
  <c r="H821" i="10" s="1"/>
  <c r="F822" i="10" s="1"/>
  <c r="H822" i="10" s="1"/>
  <c r="F823" i="10" s="1"/>
  <c r="H823" i="10" s="1"/>
  <c r="F824" i="10" s="1"/>
  <c r="H824" i="10" s="1"/>
  <c r="F825" i="10" s="1"/>
  <c r="H825" i="10" s="1"/>
  <c r="F826" i="10" s="1"/>
  <c r="H826" i="10" s="1"/>
  <c r="F827" i="10" s="1"/>
  <c r="H827" i="10" s="1"/>
  <c r="F828" i="10" s="1"/>
  <c r="H828" i="10" s="1"/>
  <c r="F829" i="10" s="1"/>
  <c r="H829" i="10" s="1"/>
  <c r="D837" i="10"/>
  <c r="E838" i="10" s="1"/>
  <c r="D841" i="10"/>
  <c r="E842" i="10" s="1"/>
  <c r="D845" i="10"/>
  <c r="E846" i="10" s="1"/>
  <c r="D849" i="10"/>
  <c r="E850" i="10" s="1"/>
  <c r="H854" i="10"/>
  <c r="F855" i="10" s="1"/>
  <c r="D853" i="10"/>
  <c r="E854" i="10" s="1"/>
  <c r="D857" i="10"/>
  <c r="E858" i="10" s="1"/>
  <c r="D861" i="10"/>
  <c r="E862" i="10" s="1"/>
  <c r="D865" i="10"/>
  <c r="E866" i="10" s="1"/>
  <c r="D869" i="10"/>
  <c r="E870" i="10" s="1"/>
  <c r="D873" i="10"/>
  <c r="E874" i="10" s="1"/>
  <c r="H874" i="10" s="1"/>
  <c r="F875" i="10" s="1"/>
  <c r="D877" i="10"/>
  <c r="E878" i="10" s="1"/>
  <c r="D881" i="10"/>
  <c r="E882" i="10" s="1"/>
  <c r="D885" i="10"/>
  <c r="E886" i="10" s="1"/>
  <c r="D889" i="10"/>
  <c r="E890" i="10" s="1"/>
  <c r="D893" i="10"/>
  <c r="E894" i="10" s="1"/>
  <c r="D897" i="10"/>
  <c r="E898" i="10" s="1"/>
  <c r="D901" i="10"/>
  <c r="E902" i="10" s="1"/>
  <c r="D905" i="10"/>
  <c r="E906" i="10" s="1"/>
  <c r="D909" i="10"/>
  <c r="E910" i="10" s="1"/>
  <c r="D913" i="10"/>
  <c r="E914" i="10" s="1"/>
  <c r="H918" i="10"/>
  <c r="F919" i="10" s="1"/>
  <c r="D917" i="10"/>
  <c r="E918" i="10" s="1"/>
  <c r="D921" i="10"/>
  <c r="E922" i="10" s="1"/>
  <c r="D925" i="10"/>
  <c r="E926" i="10" s="1"/>
  <c r="D929" i="10"/>
  <c r="E930" i="10" s="1"/>
  <c r="D838" i="10"/>
  <c r="E839" i="10" s="1"/>
  <c r="D842" i="10"/>
  <c r="E843" i="10" s="1"/>
  <c r="D846" i="10"/>
  <c r="E847" i="10" s="1"/>
  <c r="D850" i="10"/>
  <c r="E851" i="10" s="1"/>
  <c r="H855" i="10"/>
  <c r="F856" i="10" s="1"/>
  <c r="D854" i="10"/>
  <c r="E855" i="10" s="1"/>
  <c r="D858" i="10"/>
  <c r="E859" i="10" s="1"/>
  <c r="D862" i="10"/>
  <c r="E863" i="10" s="1"/>
  <c r="D866" i="10"/>
  <c r="E867" i="10" s="1"/>
  <c r="D870" i="10"/>
  <c r="E871" i="10" s="1"/>
  <c r="D874" i="10"/>
  <c r="E875" i="10" s="1"/>
  <c r="H875" i="10" s="1"/>
  <c r="F876" i="10" s="1"/>
  <c r="H876" i="10" s="1"/>
  <c r="F877" i="10" s="1"/>
  <c r="H877" i="10" s="1"/>
  <c r="F878" i="10" s="1"/>
  <c r="H878" i="10" s="1"/>
  <c r="F879" i="10" s="1"/>
  <c r="H879" i="10" s="1"/>
  <c r="F880" i="10" s="1"/>
  <c r="H880" i="10" s="1"/>
  <c r="F881" i="10" s="1"/>
  <c r="D878" i="10"/>
  <c r="E879" i="10" s="1"/>
  <c r="D882" i="10"/>
  <c r="E883" i="10" s="1"/>
  <c r="D886" i="10"/>
  <c r="E887" i="10" s="1"/>
  <c r="D890" i="10"/>
  <c r="E891" i="10" s="1"/>
  <c r="D894" i="10"/>
  <c r="E895" i="10" s="1"/>
  <c r="D898" i="10"/>
  <c r="E899" i="10" s="1"/>
  <c r="D902" i="10"/>
  <c r="E903" i="10" s="1"/>
  <c r="D906" i="10"/>
  <c r="E907" i="10" s="1"/>
  <c r="D910" i="10"/>
  <c r="E911" i="10" s="1"/>
  <c r="D914" i="10"/>
  <c r="E915" i="10" s="1"/>
  <c r="H919" i="10"/>
  <c r="F920" i="10" s="1"/>
  <c r="D918" i="10"/>
  <c r="E919" i="10" s="1"/>
  <c r="D922" i="10"/>
  <c r="E923" i="10" s="1"/>
  <c r="D926" i="10"/>
  <c r="E927" i="10" s="1"/>
  <c r="D930" i="10"/>
  <c r="E931" i="10" s="1"/>
  <c r="H786" i="10"/>
  <c r="F787" i="10" s="1"/>
  <c r="H787" i="10" s="1"/>
  <c r="F788" i="10" s="1"/>
  <c r="H788" i="10" s="1"/>
  <c r="F789" i="10" s="1"/>
  <c r="H789" i="10" s="1"/>
  <c r="F790" i="10" s="1"/>
  <c r="H790" i="10"/>
  <c r="F791" i="10" s="1"/>
  <c r="H791" i="10" s="1"/>
  <c r="F792" i="10" s="1"/>
  <c r="H792" i="10" s="1"/>
  <c r="F793" i="10" s="1"/>
  <c r="H793" i="10" s="1"/>
  <c r="F794" i="10" s="1"/>
  <c r="H794" i="10" s="1"/>
  <c r="F795" i="10" s="1"/>
  <c r="H795" i="10" s="1"/>
  <c r="F796" i="10" s="1"/>
  <c r="H796" i="10" s="1"/>
  <c r="F797" i="10" s="1"/>
  <c r="H797" i="10" s="1"/>
  <c r="F798" i="10" s="1"/>
  <c r="H798" i="10" s="1"/>
  <c r="F799" i="10" s="1"/>
  <c r="H799" i="10" s="1"/>
  <c r="F800" i="10" s="1"/>
  <c r="H800" i="10" s="1"/>
  <c r="F801" i="10" s="1"/>
  <c r="H801" i="10" s="1"/>
  <c r="F802" i="10" s="1"/>
  <c r="H802" i="10" s="1"/>
  <c r="F803" i="10" s="1"/>
  <c r="H803" i="10" s="1"/>
  <c r="F804" i="10" s="1"/>
  <c r="H804" i="10" s="1"/>
  <c r="F805" i="10" s="1"/>
  <c r="H805" i="10" s="1"/>
  <c r="F806" i="10" s="1"/>
  <c r="H806" i="10" s="1"/>
  <c r="F807" i="10" s="1"/>
  <c r="H807" i="10" s="1"/>
  <c r="H808" i="10"/>
  <c r="F809" i="10" s="1"/>
  <c r="H809" i="10" s="1"/>
  <c r="F810" i="10" s="1"/>
  <c r="H810" i="10" s="1"/>
  <c r="F811" i="10" s="1"/>
  <c r="H811" i="10" s="1"/>
  <c r="F812" i="10" s="1"/>
  <c r="H812" i="10" s="1"/>
  <c r="F813" i="10" s="1"/>
  <c r="H830" i="10"/>
  <c r="F831" i="10" s="1"/>
  <c r="H831" i="10" s="1"/>
  <c r="F832" i="10" s="1"/>
  <c r="H832" i="10" s="1"/>
  <c r="F833" i="10" s="1"/>
  <c r="H833" i="10" s="1"/>
  <c r="F834" i="10" s="1"/>
  <c r="H834" i="10" s="1"/>
  <c r="F835" i="10" s="1"/>
  <c r="H835" i="10" s="1"/>
  <c r="F836" i="10" s="1"/>
  <c r="H836" i="10" s="1"/>
  <c r="F837" i="10" s="1"/>
  <c r="H837" i="10" s="1"/>
  <c r="F838" i="10" s="1"/>
  <c r="H838" i="10" s="1"/>
  <c r="F839" i="10" s="1"/>
  <c r="H839" i="10" s="1"/>
  <c r="F840" i="10" s="1"/>
  <c r="K1315" i="10"/>
  <c r="J1315" i="10"/>
  <c r="I1315" i="10"/>
  <c r="D1329" i="10"/>
  <c r="E1330" i="10" s="1"/>
  <c r="K1337" i="10"/>
  <c r="J1337" i="10"/>
  <c r="I1337" i="10"/>
  <c r="D1548" i="10"/>
  <c r="E1549" i="10" s="1"/>
  <c r="D1144" i="10"/>
  <c r="E1145" i="10" s="1"/>
  <c r="D1148" i="10"/>
  <c r="E1149" i="10" s="1"/>
  <c r="D1152" i="10"/>
  <c r="E1153" i="10" s="1"/>
  <c r="D1156" i="10"/>
  <c r="E1157" i="10" s="1"/>
  <c r="D1160" i="10"/>
  <c r="E1161" i="10" s="1"/>
  <c r="H1161" i="10" s="1"/>
  <c r="F1162" i="10" s="1"/>
  <c r="D1164" i="10"/>
  <c r="E1165" i="10" s="1"/>
  <c r="D1168" i="10"/>
  <c r="E1169" i="10" s="1"/>
  <c r="D1172" i="10"/>
  <c r="E1173" i="10" s="1"/>
  <c r="D1176" i="10"/>
  <c r="E1177" i="10" s="1"/>
  <c r="D1180" i="10"/>
  <c r="E1181" i="10" s="1"/>
  <c r="D1184" i="10"/>
  <c r="E1185" i="10" s="1"/>
  <c r="D1188" i="10"/>
  <c r="E1189" i="10" s="1"/>
  <c r="D1192" i="10"/>
  <c r="E1193" i="10" s="1"/>
  <c r="D1196" i="10"/>
  <c r="E1197" i="10" s="1"/>
  <c r="D1200" i="10"/>
  <c r="E1201" i="10" s="1"/>
  <c r="H1205" i="10"/>
  <c r="F1206" i="10" s="1"/>
  <c r="D1204" i="10"/>
  <c r="E1205" i="10" s="1"/>
  <c r="D1208" i="10"/>
  <c r="E1209" i="10" s="1"/>
  <c r="D1212" i="10"/>
  <c r="E1213" i="10" s="1"/>
  <c r="D1216" i="10"/>
  <c r="E1217" i="10" s="1"/>
  <c r="D1220" i="10"/>
  <c r="E1221" i="10" s="1"/>
  <c r="D1224" i="10"/>
  <c r="E1225" i="10" s="1"/>
  <c r="D1228" i="10"/>
  <c r="E1229" i="10" s="1"/>
  <c r="D1232" i="10"/>
  <c r="E1233" i="10" s="1"/>
  <c r="D1236" i="10"/>
  <c r="E1237" i="10" s="1"/>
  <c r="D1240" i="10"/>
  <c r="E1241" i="10" s="1"/>
  <c r="D1244" i="10"/>
  <c r="E1245" i="10" s="1"/>
  <c r="K1293" i="10"/>
  <c r="J1293" i="10"/>
  <c r="H1316" i="10"/>
  <c r="F1317" i="10" s="1"/>
  <c r="H1317" i="10" s="1"/>
  <c r="F1318" i="10" s="1"/>
  <c r="D1337" i="10"/>
  <c r="E1338" i="10" s="1"/>
  <c r="H1338" i="10" s="1"/>
  <c r="F1339" i="10" s="1"/>
  <c r="H1339" i="10" s="1"/>
  <c r="D1448" i="10"/>
  <c r="E1449" i="10" s="1"/>
  <c r="K1750" i="10"/>
  <c r="J1750" i="10"/>
  <c r="I1750" i="10"/>
  <c r="D1031" i="10"/>
  <c r="E1032" i="10" s="1"/>
  <c r="D1033" i="10"/>
  <c r="E1034" i="10" s="1"/>
  <c r="D1035" i="10"/>
  <c r="E1036" i="10" s="1"/>
  <c r="D1037" i="10"/>
  <c r="E1038" i="10" s="1"/>
  <c r="D1039" i="10"/>
  <c r="E1040" i="10" s="1"/>
  <c r="D1041" i="10"/>
  <c r="E1042" i="10" s="1"/>
  <c r="D1043" i="10"/>
  <c r="E1044" i="10" s="1"/>
  <c r="D1045" i="10"/>
  <c r="E1046" i="10" s="1"/>
  <c r="D1047" i="10"/>
  <c r="E1048" i="10" s="1"/>
  <c r="H1050" i="10"/>
  <c r="F1051" i="10" s="1"/>
  <c r="D1049" i="10"/>
  <c r="E1050" i="10" s="1"/>
  <c r="D1051" i="10"/>
  <c r="E1052" i="10" s="1"/>
  <c r="H1052" i="10" s="1"/>
  <c r="F1053" i="10" s="1"/>
  <c r="D1053" i="10"/>
  <c r="E1054" i="10" s="1"/>
  <c r="D1055" i="10"/>
  <c r="E1056" i="10" s="1"/>
  <c r="D1057" i="10"/>
  <c r="E1058" i="10" s="1"/>
  <c r="D1059" i="10"/>
  <c r="E1060" i="10" s="1"/>
  <c r="D1061" i="10"/>
  <c r="E1062" i="10" s="1"/>
  <c r="D1063" i="10"/>
  <c r="E1064" i="10" s="1"/>
  <c r="D1065" i="10"/>
  <c r="E1066" i="10" s="1"/>
  <c r="D1067" i="10"/>
  <c r="E1068" i="10" s="1"/>
  <c r="D1069" i="10"/>
  <c r="E1070" i="10" s="1"/>
  <c r="D1071" i="10"/>
  <c r="E1072" i="10" s="1"/>
  <c r="H1072" i="10" s="1"/>
  <c r="F1073" i="10" s="1"/>
  <c r="D1073" i="10"/>
  <c r="E1074" i="10" s="1"/>
  <c r="D1075" i="10"/>
  <c r="E1076" i="10" s="1"/>
  <c r="D1077" i="10"/>
  <c r="E1078" i="10" s="1"/>
  <c r="D1079" i="10"/>
  <c r="E1080" i="10" s="1"/>
  <c r="D1081" i="10"/>
  <c r="E1082" i="10" s="1"/>
  <c r="D1083" i="10"/>
  <c r="E1084" i="10" s="1"/>
  <c r="D1085" i="10"/>
  <c r="E1086" i="10" s="1"/>
  <c r="D1087" i="10"/>
  <c r="E1088" i="10" s="1"/>
  <c r="D1089" i="10"/>
  <c r="E1090" i="10" s="1"/>
  <c r="D1091" i="10"/>
  <c r="E1092" i="10" s="1"/>
  <c r="H1094" i="10"/>
  <c r="D1093" i="10"/>
  <c r="E1094" i="10" s="1"/>
  <c r="D1095" i="10"/>
  <c r="E1096" i="10" s="1"/>
  <c r="D1097" i="10"/>
  <c r="E1098" i="10" s="1"/>
  <c r="D1099" i="10"/>
  <c r="E1100" i="10" s="1"/>
  <c r="D1101" i="10"/>
  <c r="E1102" i="10" s="1"/>
  <c r="D1103" i="10"/>
  <c r="E1104" i="10" s="1"/>
  <c r="D1105" i="10"/>
  <c r="E1106" i="10" s="1"/>
  <c r="D1107" i="10"/>
  <c r="E1108" i="10" s="1"/>
  <c r="D1109" i="10"/>
  <c r="E1110" i="10" s="1"/>
  <c r="D1111" i="10"/>
  <c r="E1112" i="10" s="1"/>
  <c r="D1113" i="10"/>
  <c r="E1114" i="10" s="1"/>
  <c r="D1115" i="10"/>
  <c r="E1116" i="10" s="1"/>
  <c r="D1117" i="10"/>
  <c r="E1118" i="10" s="1"/>
  <c r="D1119" i="10"/>
  <c r="E1120" i="10" s="1"/>
  <c r="D1121" i="10"/>
  <c r="E1122" i="10" s="1"/>
  <c r="D1123" i="10"/>
  <c r="E1124" i="10" s="1"/>
  <c r="D1125" i="10"/>
  <c r="E1126" i="10" s="1"/>
  <c r="D1127" i="10"/>
  <c r="E1128" i="10" s="1"/>
  <c r="D1129" i="10"/>
  <c r="E1130" i="10" s="1"/>
  <c r="D1131" i="10"/>
  <c r="E1132" i="10" s="1"/>
  <c r="D1133" i="10"/>
  <c r="E1134" i="10" s="1"/>
  <c r="D1135" i="10"/>
  <c r="E1136" i="10" s="1"/>
  <c r="D1137" i="10"/>
  <c r="E1138" i="10" s="1"/>
  <c r="D1139" i="10"/>
  <c r="E1140" i="10" s="1"/>
  <c r="D1141" i="10"/>
  <c r="E1142" i="10" s="1"/>
  <c r="D1145" i="10"/>
  <c r="E1146" i="10" s="1"/>
  <c r="D1149" i="10"/>
  <c r="E1150" i="10" s="1"/>
  <c r="D1153" i="10"/>
  <c r="E1154" i="10" s="1"/>
  <c r="D1157" i="10"/>
  <c r="E1158" i="10" s="1"/>
  <c r="D1161" i="10"/>
  <c r="E1162" i="10" s="1"/>
  <c r="H1162" i="10" s="1"/>
  <c r="F1163" i="10" s="1"/>
  <c r="D1165" i="10"/>
  <c r="E1166" i="10" s="1"/>
  <c r="D1169" i="10"/>
  <c r="E1170" i="10" s="1"/>
  <c r="D1173" i="10"/>
  <c r="E1174" i="10" s="1"/>
  <c r="D1177" i="10"/>
  <c r="E1178" i="10" s="1"/>
  <c r="D1181" i="10"/>
  <c r="E1182" i="10" s="1"/>
  <c r="D1185" i="10"/>
  <c r="E1186" i="10" s="1"/>
  <c r="D1189" i="10"/>
  <c r="E1190" i="10" s="1"/>
  <c r="D1193" i="10"/>
  <c r="E1194" i="10" s="1"/>
  <c r="D1197" i="10"/>
  <c r="E1198" i="10" s="1"/>
  <c r="D1201" i="10"/>
  <c r="E1202" i="10" s="1"/>
  <c r="H1206" i="10"/>
  <c r="F1207" i="10" s="1"/>
  <c r="D1205" i="10"/>
  <c r="E1206" i="10" s="1"/>
  <c r="D1209" i="10"/>
  <c r="E1210" i="10" s="1"/>
  <c r="D1213" i="10"/>
  <c r="E1214" i="10" s="1"/>
  <c r="D1217" i="10"/>
  <c r="E1218" i="10" s="1"/>
  <c r="D1221" i="10"/>
  <c r="E1222" i="10" s="1"/>
  <c r="D1225" i="10"/>
  <c r="E1226" i="10" s="1"/>
  <c r="D1229" i="10"/>
  <c r="E1230" i="10" s="1"/>
  <c r="D1233" i="10"/>
  <c r="E1234" i="10" s="1"/>
  <c r="D1237" i="10"/>
  <c r="E1238" i="10" s="1"/>
  <c r="D1241" i="10"/>
  <c r="E1242" i="10" s="1"/>
  <c r="D1245" i="10"/>
  <c r="E1246" i="10" s="1"/>
  <c r="D1289" i="10"/>
  <c r="E1290" i="10" s="1"/>
  <c r="K1382" i="10"/>
  <c r="J1382" i="10"/>
  <c r="I1382" i="10"/>
  <c r="D1464" i="10"/>
  <c r="E1465" i="10" s="1"/>
  <c r="D1512" i="10"/>
  <c r="E1513" i="10" s="1"/>
  <c r="D932" i="10"/>
  <c r="E933" i="10" s="1"/>
  <c r="D933" i="10"/>
  <c r="E934" i="10" s="1"/>
  <c r="D934" i="10"/>
  <c r="E935" i="10" s="1"/>
  <c r="D935" i="10"/>
  <c r="E936" i="10" s="1"/>
  <c r="D936" i="10"/>
  <c r="E937" i="10" s="1"/>
  <c r="D937" i="10"/>
  <c r="E938" i="10" s="1"/>
  <c r="D938" i="10"/>
  <c r="E939" i="10" s="1"/>
  <c r="D939" i="10"/>
  <c r="E940" i="10" s="1"/>
  <c r="D940" i="10"/>
  <c r="E941" i="10" s="1"/>
  <c r="H941" i="10" s="1"/>
  <c r="F942" i="10" s="1"/>
  <c r="D941" i="10"/>
  <c r="E942" i="10" s="1"/>
  <c r="H942" i="10" s="1"/>
  <c r="F943" i="10" s="1"/>
  <c r="H943" i="10" s="1"/>
  <c r="F944" i="10" s="1"/>
  <c r="H944" i="10" s="1"/>
  <c r="F945" i="10" s="1"/>
  <c r="D942" i="10"/>
  <c r="E943" i="10" s="1"/>
  <c r="D943" i="10"/>
  <c r="E944" i="10" s="1"/>
  <c r="D944" i="10"/>
  <c r="E945" i="10" s="1"/>
  <c r="H945" i="10" s="1"/>
  <c r="F946" i="10" s="1"/>
  <c r="D945" i="10"/>
  <c r="E946" i="10" s="1"/>
  <c r="D946" i="10"/>
  <c r="E947" i="10" s="1"/>
  <c r="D947" i="10"/>
  <c r="E948" i="10" s="1"/>
  <c r="D948" i="10"/>
  <c r="E949" i="10" s="1"/>
  <c r="D949" i="10"/>
  <c r="E950" i="10" s="1"/>
  <c r="D950" i="10"/>
  <c r="E951" i="10" s="1"/>
  <c r="D951" i="10"/>
  <c r="E952" i="10" s="1"/>
  <c r="D952" i="10"/>
  <c r="E953" i="10" s="1"/>
  <c r="D953" i="10"/>
  <c r="E954" i="10" s="1"/>
  <c r="D954" i="10"/>
  <c r="E955" i="10" s="1"/>
  <c r="D955" i="10"/>
  <c r="E956" i="10" s="1"/>
  <c r="D956" i="10"/>
  <c r="E957" i="10" s="1"/>
  <c r="D957" i="10"/>
  <c r="E958" i="10" s="1"/>
  <c r="D958" i="10"/>
  <c r="E959" i="10" s="1"/>
  <c r="D959" i="10"/>
  <c r="E960" i="10" s="1"/>
  <c r="D960" i="10"/>
  <c r="E961" i="10" s="1"/>
  <c r="D961" i="10"/>
  <c r="E962" i="10" s="1"/>
  <c r="H962" i="10" s="1"/>
  <c r="F963" i="10" s="1"/>
  <c r="H963" i="10" s="1"/>
  <c r="F964" i="10" s="1"/>
  <c r="D962" i="10"/>
  <c r="E963" i="10" s="1"/>
  <c r="D963" i="10"/>
  <c r="E964" i="10" s="1"/>
  <c r="H964" i="10" s="1"/>
  <c r="F965" i="10" s="1"/>
  <c r="D964" i="10"/>
  <c r="E965" i="10" s="1"/>
  <c r="D965" i="10"/>
  <c r="E966" i="10" s="1"/>
  <c r="D966" i="10"/>
  <c r="E967" i="10" s="1"/>
  <c r="D967" i="10"/>
  <c r="E968" i="10" s="1"/>
  <c r="D968" i="10"/>
  <c r="E969" i="10" s="1"/>
  <c r="D969" i="10"/>
  <c r="E970" i="10" s="1"/>
  <c r="D970" i="10"/>
  <c r="E971" i="10" s="1"/>
  <c r="D971" i="10"/>
  <c r="E972" i="10" s="1"/>
  <c r="D972" i="10"/>
  <c r="E973" i="10" s="1"/>
  <c r="D973" i="10"/>
  <c r="E974" i="10" s="1"/>
  <c r="D974" i="10"/>
  <c r="E975" i="10" s="1"/>
  <c r="D975" i="10"/>
  <c r="E976" i="10" s="1"/>
  <c r="D976" i="10"/>
  <c r="E977" i="10" s="1"/>
  <c r="D977" i="10"/>
  <c r="E978" i="10" s="1"/>
  <c r="D978" i="10"/>
  <c r="E979" i="10" s="1"/>
  <c r="D979" i="10"/>
  <c r="E980" i="10" s="1"/>
  <c r="D980" i="10"/>
  <c r="E981" i="10" s="1"/>
  <c r="D981" i="10"/>
  <c r="E982" i="10" s="1"/>
  <c r="D982" i="10"/>
  <c r="E983" i="10" s="1"/>
  <c r="D983" i="10"/>
  <c r="E984" i="10" s="1"/>
  <c r="H984" i="10" s="1"/>
  <c r="F985" i="10" s="1"/>
  <c r="D984" i="10"/>
  <c r="E985" i="10" s="1"/>
  <c r="H985" i="10" s="1"/>
  <c r="F986" i="10" s="1"/>
  <c r="D985" i="10"/>
  <c r="E986" i="10" s="1"/>
  <c r="D986" i="10"/>
  <c r="E987" i="10" s="1"/>
  <c r="D987" i="10"/>
  <c r="E988" i="10" s="1"/>
  <c r="D988" i="10"/>
  <c r="E989" i="10" s="1"/>
  <c r="D989" i="10"/>
  <c r="E990" i="10" s="1"/>
  <c r="D990" i="10"/>
  <c r="E991" i="10" s="1"/>
  <c r="D991" i="10"/>
  <c r="E992" i="10" s="1"/>
  <c r="D992" i="10"/>
  <c r="E993" i="10" s="1"/>
  <c r="D993" i="10"/>
  <c r="E994" i="10" s="1"/>
  <c r="D994" i="10"/>
  <c r="E995" i="10" s="1"/>
  <c r="D995" i="10"/>
  <c r="E996" i="10" s="1"/>
  <c r="D996" i="10"/>
  <c r="E997" i="10" s="1"/>
  <c r="D997" i="10"/>
  <c r="E998" i="10" s="1"/>
  <c r="D998" i="10"/>
  <c r="E999" i="10" s="1"/>
  <c r="D999" i="10"/>
  <c r="E1000" i="10" s="1"/>
  <c r="D1000" i="10"/>
  <c r="E1001" i="10" s="1"/>
  <c r="D1001" i="10"/>
  <c r="E1002" i="10" s="1"/>
  <c r="D1002" i="10"/>
  <c r="E1003" i="10" s="1"/>
  <c r="D1003" i="10"/>
  <c r="E1004" i="10" s="1"/>
  <c r="D1004" i="10"/>
  <c r="E1005" i="10" s="1"/>
  <c r="D1005" i="10"/>
  <c r="E1006" i="10" s="1"/>
  <c r="H1006" i="10" s="1"/>
  <c r="F1007" i="10" s="1"/>
  <c r="H1007" i="10" s="1"/>
  <c r="F1008" i="10" s="1"/>
  <c r="H1008" i="10" s="1"/>
  <c r="F1009" i="10" s="1"/>
  <c r="D1006" i="10"/>
  <c r="E1007" i="10" s="1"/>
  <c r="D1007" i="10"/>
  <c r="E1008" i="10" s="1"/>
  <c r="D1008" i="10"/>
  <c r="E1009" i="10" s="1"/>
  <c r="D1009" i="10"/>
  <c r="E1010" i="10" s="1"/>
  <c r="D1010" i="10"/>
  <c r="E1011" i="10" s="1"/>
  <c r="D1011" i="10"/>
  <c r="E1012" i="10" s="1"/>
  <c r="D1012" i="10"/>
  <c r="E1013" i="10" s="1"/>
  <c r="D1013" i="10"/>
  <c r="E1014" i="10" s="1"/>
  <c r="D1014" i="10"/>
  <c r="E1015" i="10" s="1"/>
  <c r="D1015" i="10"/>
  <c r="E1016" i="10" s="1"/>
  <c r="D1016" i="10"/>
  <c r="E1017" i="10" s="1"/>
  <c r="D1017" i="10"/>
  <c r="E1018" i="10" s="1"/>
  <c r="D1018" i="10"/>
  <c r="E1019" i="10" s="1"/>
  <c r="D1019" i="10"/>
  <c r="E1020" i="10" s="1"/>
  <c r="D1020" i="10"/>
  <c r="E1021" i="10" s="1"/>
  <c r="D1021" i="10"/>
  <c r="E1022" i="10" s="1"/>
  <c r="D1022" i="10"/>
  <c r="E1023" i="10" s="1"/>
  <c r="D1023" i="10"/>
  <c r="E1024" i="10" s="1"/>
  <c r="D1024" i="10"/>
  <c r="E1025" i="10" s="1"/>
  <c r="D1025" i="10"/>
  <c r="E1026" i="10" s="1"/>
  <c r="D1026" i="10"/>
  <c r="E1027" i="10" s="1"/>
  <c r="D1027" i="10"/>
  <c r="E1028" i="10" s="1"/>
  <c r="H1028" i="10" s="1"/>
  <c r="F1029" i="10" s="1"/>
  <c r="D1028" i="10"/>
  <c r="E1029" i="10" s="1"/>
  <c r="D1029" i="10"/>
  <c r="E1030" i="10" s="1"/>
  <c r="D1030" i="10"/>
  <c r="E1031" i="10" s="1"/>
  <c r="D1297" i="10"/>
  <c r="E1298" i="10" s="1"/>
  <c r="K1317" i="10"/>
  <c r="J1317" i="10"/>
  <c r="D1142" i="10"/>
  <c r="E1143" i="10" s="1"/>
  <c r="D1146" i="10"/>
  <c r="E1147" i="10" s="1"/>
  <c r="D1150" i="10"/>
  <c r="E1151" i="10" s="1"/>
  <c r="D1154" i="10"/>
  <c r="E1155" i="10" s="1"/>
  <c r="D1158" i="10"/>
  <c r="E1159" i="10" s="1"/>
  <c r="D1162" i="10"/>
  <c r="E1163" i="10" s="1"/>
  <c r="H1163" i="10" s="1"/>
  <c r="F1164" i="10" s="1"/>
  <c r="D1166" i="10"/>
  <c r="E1167" i="10" s="1"/>
  <c r="D1170" i="10"/>
  <c r="E1171" i="10" s="1"/>
  <c r="D1174" i="10"/>
  <c r="E1175" i="10" s="1"/>
  <c r="D1178" i="10"/>
  <c r="E1179" i="10" s="1"/>
  <c r="H1183" i="10"/>
  <c r="F1184" i="10" s="1"/>
  <c r="D1182" i="10"/>
  <c r="E1183" i="10" s="1"/>
  <c r="D1186" i="10"/>
  <c r="E1187" i="10" s="1"/>
  <c r="D1190" i="10"/>
  <c r="E1191" i="10" s="1"/>
  <c r="D1194" i="10"/>
  <c r="E1195" i="10" s="1"/>
  <c r="D1198" i="10"/>
  <c r="E1199" i="10" s="1"/>
  <c r="D1202" i="10"/>
  <c r="E1203" i="10" s="1"/>
  <c r="H1207" i="10"/>
  <c r="F1208" i="10" s="1"/>
  <c r="D1206" i="10"/>
  <c r="E1207" i="10" s="1"/>
  <c r="D1210" i="10"/>
  <c r="E1211" i="10" s="1"/>
  <c r="D1214" i="10"/>
  <c r="E1215" i="10" s="1"/>
  <c r="D1218" i="10"/>
  <c r="E1219" i="10" s="1"/>
  <c r="D1222" i="10"/>
  <c r="E1223" i="10" s="1"/>
  <c r="D1226" i="10"/>
  <c r="E1227" i="10" s="1"/>
  <c r="H1227" i="10" s="1"/>
  <c r="F1228" i="10" s="1"/>
  <c r="D1230" i="10"/>
  <c r="E1231" i="10" s="1"/>
  <c r="D1234" i="10"/>
  <c r="E1235" i="10" s="1"/>
  <c r="D1238" i="10"/>
  <c r="E1239" i="10" s="1"/>
  <c r="D1242" i="10"/>
  <c r="E1243" i="10" s="1"/>
  <c r="D1246" i="10"/>
  <c r="E1247" i="10" s="1"/>
  <c r="D1305" i="10"/>
  <c r="E1306" i="10" s="1"/>
  <c r="D1398" i="10"/>
  <c r="E1399" i="10" s="1"/>
  <c r="D1416" i="10"/>
  <c r="E1417" i="10" s="1"/>
  <c r="D1313" i="10"/>
  <c r="E1314" i="10" s="1"/>
  <c r="D1382" i="10"/>
  <c r="E1383" i="10" s="1"/>
  <c r="H1383" i="10"/>
  <c r="F1384" i="10" s="1"/>
  <c r="D1032" i="10"/>
  <c r="E1033" i="10" s="1"/>
  <c r="D1034" i="10"/>
  <c r="E1035" i="10" s="1"/>
  <c r="D1036" i="10"/>
  <c r="E1037" i="10" s="1"/>
  <c r="D1038" i="10"/>
  <c r="E1039" i="10" s="1"/>
  <c r="D1040" i="10"/>
  <c r="E1041" i="10" s="1"/>
  <c r="D1042" i="10"/>
  <c r="E1043" i="10" s="1"/>
  <c r="D1044" i="10"/>
  <c r="E1045" i="10" s="1"/>
  <c r="D1046" i="10"/>
  <c r="E1047" i="10" s="1"/>
  <c r="D1048" i="10"/>
  <c r="E1049" i="10" s="1"/>
  <c r="H1051" i="10"/>
  <c r="F1052" i="10" s="1"/>
  <c r="D1050" i="10"/>
  <c r="E1051" i="10" s="1"/>
  <c r="D1052" i="10"/>
  <c r="E1053" i="10" s="1"/>
  <c r="H1053" i="10" s="1"/>
  <c r="F1054" i="10" s="1"/>
  <c r="H1054" i="10" s="1"/>
  <c r="F1055" i="10" s="1"/>
  <c r="H1055" i="10" s="1"/>
  <c r="F1056" i="10" s="1"/>
  <c r="D1054" i="10"/>
  <c r="E1055" i="10" s="1"/>
  <c r="D1056" i="10"/>
  <c r="E1057" i="10" s="1"/>
  <c r="D1058" i="10"/>
  <c r="E1059" i="10" s="1"/>
  <c r="D1060" i="10"/>
  <c r="E1061" i="10" s="1"/>
  <c r="D1062" i="10"/>
  <c r="E1063" i="10" s="1"/>
  <c r="D1064" i="10"/>
  <c r="E1065" i="10" s="1"/>
  <c r="D1066" i="10"/>
  <c r="E1067" i="10" s="1"/>
  <c r="D1068" i="10"/>
  <c r="E1069" i="10" s="1"/>
  <c r="D1070" i="10"/>
  <c r="E1071" i="10" s="1"/>
  <c r="D1072" i="10"/>
  <c r="E1073" i="10" s="1"/>
  <c r="D1074" i="10"/>
  <c r="E1075" i="10" s="1"/>
  <c r="D1076" i="10"/>
  <c r="E1077" i="10" s="1"/>
  <c r="D1078" i="10"/>
  <c r="E1079" i="10" s="1"/>
  <c r="D1080" i="10"/>
  <c r="E1081" i="10" s="1"/>
  <c r="D1082" i="10"/>
  <c r="E1083" i="10" s="1"/>
  <c r="D1084" i="10"/>
  <c r="E1085" i="10" s="1"/>
  <c r="D1086" i="10"/>
  <c r="E1087" i="10" s="1"/>
  <c r="D1088" i="10"/>
  <c r="E1089" i="10" s="1"/>
  <c r="D1090" i="10"/>
  <c r="E1091" i="10" s="1"/>
  <c r="D1092" i="10"/>
  <c r="E1093" i="10" s="1"/>
  <c r="H1095" i="10"/>
  <c r="F1096" i="10" s="1"/>
  <c r="D1094" i="10"/>
  <c r="E1095" i="10" s="1"/>
  <c r="D1096" i="10"/>
  <c r="E1097" i="10" s="1"/>
  <c r="D1098" i="10"/>
  <c r="E1099" i="10" s="1"/>
  <c r="D1100" i="10"/>
  <c r="E1101" i="10" s="1"/>
  <c r="D1102" i="10"/>
  <c r="E1103" i="10" s="1"/>
  <c r="D1104" i="10"/>
  <c r="E1105" i="10" s="1"/>
  <c r="D1106" i="10"/>
  <c r="E1107" i="10" s="1"/>
  <c r="D1108" i="10"/>
  <c r="E1109" i="10" s="1"/>
  <c r="D1110" i="10"/>
  <c r="E1111" i="10" s="1"/>
  <c r="D1112" i="10"/>
  <c r="E1113" i="10" s="1"/>
  <c r="D1114" i="10"/>
  <c r="E1115" i="10" s="1"/>
  <c r="D1116" i="10"/>
  <c r="E1117" i="10" s="1"/>
  <c r="H1117" i="10" s="1"/>
  <c r="F1118" i="10" s="1"/>
  <c r="H1118" i="10" s="1"/>
  <c r="F1119" i="10" s="1"/>
  <c r="H1119" i="10"/>
  <c r="F1120" i="10" s="1"/>
  <c r="D1118" i="10"/>
  <c r="E1119" i="10" s="1"/>
  <c r="D1120" i="10"/>
  <c r="E1121" i="10" s="1"/>
  <c r="D1122" i="10"/>
  <c r="E1123" i="10" s="1"/>
  <c r="D1124" i="10"/>
  <c r="E1125" i="10" s="1"/>
  <c r="D1126" i="10"/>
  <c r="E1127" i="10" s="1"/>
  <c r="D1128" i="10"/>
  <c r="E1129" i="10" s="1"/>
  <c r="D1130" i="10"/>
  <c r="E1131" i="10" s="1"/>
  <c r="D1132" i="10"/>
  <c r="E1133" i="10" s="1"/>
  <c r="D1134" i="10"/>
  <c r="E1135" i="10" s="1"/>
  <c r="D1136" i="10"/>
  <c r="E1137" i="10" s="1"/>
  <c r="H1139" i="10"/>
  <c r="F1140" i="10" s="1"/>
  <c r="D1138" i="10"/>
  <c r="E1139" i="10" s="1"/>
  <c r="D1140" i="10"/>
  <c r="E1141" i="10" s="1"/>
  <c r="D1143" i="10"/>
  <c r="E1144" i="10" s="1"/>
  <c r="D1147" i="10"/>
  <c r="E1148" i="10" s="1"/>
  <c r="D1151" i="10"/>
  <c r="E1152" i="10" s="1"/>
  <c r="D1155" i="10"/>
  <c r="E1156" i="10" s="1"/>
  <c r="D1159" i="10"/>
  <c r="E1160" i="10" s="1"/>
  <c r="D1163" i="10"/>
  <c r="E1164" i="10" s="1"/>
  <c r="H1164" i="10" s="1"/>
  <c r="F1165" i="10" s="1"/>
  <c r="H1165" i="10" s="1"/>
  <c r="F1166" i="10" s="1"/>
  <c r="H1166" i="10" s="1"/>
  <c r="F1167" i="10" s="1"/>
  <c r="H1167" i="10" s="1"/>
  <c r="F1168" i="10" s="1"/>
  <c r="H1168" i="10" s="1"/>
  <c r="F1169" i="10" s="1"/>
  <c r="D1167" i="10"/>
  <c r="E1168" i="10" s="1"/>
  <c r="D1171" i="10"/>
  <c r="E1172" i="10" s="1"/>
  <c r="D1175" i="10"/>
  <c r="E1176" i="10" s="1"/>
  <c r="D1179" i="10"/>
  <c r="E1180" i="10" s="1"/>
  <c r="H1184" i="10"/>
  <c r="F1185" i="10" s="1"/>
  <c r="D1183" i="10"/>
  <c r="E1184" i="10" s="1"/>
  <c r="D1187" i="10"/>
  <c r="E1188" i="10" s="1"/>
  <c r="D1191" i="10"/>
  <c r="E1192" i="10" s="1"/>
  <c r="D1195" i="10"/>
  <c r="E1196" i="10" s="1"/>
  <c r="D1199" i="10"/>
  <c r="E1200" i="10" s="1"/>
  <c r="D1203" i="10"/>
  <c r="E1204" i="10" s="1"/>
  <c r="H1208" i="10"/>
  <c r="F1209" i="10" s="1"/>
  <c r="D1207" i="10"/>
  <c r="E1208" i="10" s="1"/>
  <c r="D1211" i="10"/>
  <c r="E1212" i="10" s="1"/>
  <c r="D1215" i="10"/>
  <c r="E1216" i="10" s="1"/>
  <c r="D1219" i="10"/>
  <c r="E1220" i="10" s="1"/>
  <c r="D1223" i="10"/>
  <c r="E1224" i="10" s="1"/>
  <c r="D1227" i="10"/>
  <c r="E1228" i="10" s="1"/>
  <c r="H1228" i="10" s="1"/>
  <c r="F1229" i="10" s="1"/>
  <c r="H1229" i="10" s="1"/>
  <c r="F1230" i="10" s="1"/>
  <c r="H1230" i="10" s="1"/>
  <c r="F1231" i="10" s="1"/>
  <c r="H1231" i="10" s="1"/>
  <c r="F1232" i="10" s="1"/>
  <c r="H1232" i="10" s="1"/>
  <c r="F1233" i="10" s="1"/>
  <c r="D1231" i="10"/>
  <c r="E1232" i="10" s="1"/>
  <c r="D1235" i="10"/>
  <c r="E1236" i="10" s="1"/>
  <c r="D1239" i="10"/>
  <c r="E1240" i="10" s="1"/>
  <c r="D1243" i="10"/>
  <c r="E1244" i="10" s="1"/>
  <c r="D1247" i="10"/>
  <c r="E1248" i="10" s="1"/>
  <c r="I1317" i="10"/>
  <c r="D1321" i="10"/>
  <c r="E1322" i="10" s="1"/>
  <c r="D1432" i="10"/>
  <c r="E1433" i="10" s="1"/>
  <c r="D1291" i="10"/>
  <c r="E1292" i="10" s="1"/>
  <c r="D1299" i="10"/>
  <c r="E1300" i="10" s="1"/>
  <c r="D1307" i="10"/>
  <c r="E1308" i="10" s="1"/>
  <c r="D1315" i="10"/>
  <c r="E1316" i="10" s="1"/>
  <c r="D1323" i="10"/>
  <c r="E1324" i="10" s="1"/>
  <c r="D1331" i="10"/>
  <c r="E1332" i="10" s="1"/>
  <c r="D1339" i="10"/>
  <c r="E1340" i="10" s="1"/>
  <c r="D1572" i="10"/>
  <c r="E1573" i="10" s="1"/>
  <c r="H1359" i="10"/>
  <c r="F1360" i="10" s="1"/>
  <c r="D1524" i="10"/>
  <c r="E1525" i="10" s="1"/>
  <c r="D1596" i="10"/>
  <c r="E1597" i="10" s="1"/>
  <c r="D22" i="11"/>
  <c r="E23" i="11" s="1"/>
  <c r="K1493" i="10"/>
  <c r="I1493" i="10"/>
  <c r="J1493" i="10"/>
  <c r="D1514" i="10"/>
  <c r="E1515" i="10" s="1"/>
  <c r="H1515" i="10" s="1"/>
  <c r="F1516" i="10" s="1"/>
  <c r="D1564" i="10"/>
  <c r="E1565" i="10" s="1"/>
  <c r="K1646" i="10"/>
  <c r="J1646" i="10"/>
  <c r="I1646" i="10"/>
  <c r="D1248" i="10"/>
  <c r="E1249" i="10" s="1"/>
  <c r="H1249" i="10" s="1"/>
  <c r="F1250" i="10" s="1"/>
  <c r="D1249" i="10"/>
  <c r="E1250" i="10" s="1"/>
  <c r="D1250" i="10"/>
  <c r="E1251" i="10" s="1"/>
  <c r="D1251" i="10"/>
  <c r="E1252" i="10" s="1"/>
  <c r="D1252" i="10"/>
  <c r="E1253" i="10" s="1"/>
  <c r="D1253" i="10"/>
  <c r="E1254" i="10" s="1"/>
  <c r="D1254" i="10"/>
  <c r="E1255" i="10" s="1"/>
  <c r="D1255" i="10"/>
  <c r="E1256" i="10" s="1"/>
  <c r="D1256" i="10"/>
  <c r="E1257" i="10" s="1"/>
  <c r="D1257" i="10"/>
  <c r="E1258" i="10" s="1"/>
  <c r="D1258" i="10"/>
  <c r="E1259" i="10" s="1"/>
  <c r="D1259" i="10"/>
  <c r="E1260" i="10" s="1"/>
  <c r="D1260" i="10"/>
  <c r="E1261" i="10" s="1"/>
  <c r="D1261" i="10"/>
  <c r="E1262" i="10" s="1"/>
  <c r="D1262" i="10"/>
  <c r="E1263" i="10" s="1"/>
  <c r="D1263" i="10"/>
  <c r="E1264" i="10" s="1"/>
  <c r="D1264" i="10"/>
  <c r="E1265" i="10" s="1"/>
  <c r="D1265" i="10"/>
  <c r="E1266" i="10" s="1"/>
  <c r="D1266" i="10"/>
  <c r="E1267" i="10" s="1"/>
  <c r="D1267" i="10"/>
  <c r="E1268" i="10" s="1"/>
  <c r="D1268" i="10"/>
  <c r="E1269" i="10" s="1"/>
  <c r="D1269" i="10"/>
  <c r="E1270" i="10" s="1"/>
  <c r="D1270" i="10"/>
  <c r="E1271" i="10" s="1"/>
  <c r="H1271" i="10" s="1"/>
  <c r="F1272" i="10" s="1"/>
  <c r="H1272" i="10" s="1"/>
  <c r="F1273" i="10" s="1"/>
  <c r="D1271" i="10"/>
  <c r="E1272" i="10" s="1"/>
  <c r="D1272" i="10"/>
  <c r="E1273" i="10" s="1"/>
  <c r="D1273" i="10"/>
  <c r="E1274" i="10" s="1"/>
  <c r="D1274" i="10"/>
  <c r="E1275" i="10" s="1"/>
  <c r="D1275" i="10"/>
  <c r="E1276" i="10" s="1"/>
  <c r="D1276" i="10"/>
  <c r="E1277" i="10" s="1"/>
  <c r="D1277" i="10"/>
  <c r="E1278" i="10" s="1"/>
  <c r="D1278" i="10"/>
  <c r="E1279" i="10" s="1"/>
  <c r="D1279" i="10"/>
  <c r="E1280" i="10" s="1"/>
  <c r="D1280" i="10"/>
  <c r="E1281" i="10" s="1"/>
  <c r="D1281" i="10"/>
  <c r="E1282" i="10" s="1"/>
  <c r="D1282" i="10"/>
  <c r="E1283" i="10" s="1"/>
  <c r="D1283" i="10"/>
  <c r="E1284" i="10" s="1"/>
  <c r="D1284" i="10"/>
  <c r="E1285" i="10" s="1"/>
  <c r="D1285" i="10"/>
  <c r="E1286" i="10" s="1"/>
  <c r="D1286" i="10"/>
  <c r="E1287" i="10" s="1"/>
  <c r="D1287" i="10"/>
  <c r="E1288" i="10" s="1"/>
  <c r="D1295" i="10"/>
  <c r="E1296" i="10" s="1"/>
  <c r="D1303" i="10"/>
  <c r="E1304" i="10" s="1"/>
  <c r="D1311" i="10"/>
  <c r="E1312" i="10" s="1"/>
  <c r="D1319" i="10"/>
  <c r="E1320" i="10" s="1"/>
  <c r="D1327" i="10"/>
  <c r="E1328" i="10" s="1"/>
  <c r="D1335" i="10"/>
  <c r="E1336" i="10" s="1"/>
  <c r="D1343" i="10"/>
  <c r="E1344" i="10" s="1"/>
  <c r="H1384" i="10"/>
  <c r="F1385" i="10" s="1"/>
  <c r="H1385" i="10" s="1"/>
  <c r="F1386" i="10" s="1"/>
  <c r="H1386" i="10" s="1"/>
  <c r="J1497" i="10"/>
  <c r="D1540" i="10"/>
  <c r="E1541" i="10" s="1"/>
  <c r="D1588" i="10"/>
  <c r="E1589" i="10" s="1"/>
  <c r="K1385" i="10"/>
  <c r="I1385" i="10"/>
  <c r="K1492" i="10"/>
  <c r="I1492" i="10"/>
  <c r="J1492" i="10"/>
  <c r="K1496" i="10"/>
  <c r="I1496" i="10"/>
  <c r="D1516" i="10"/>
  <c r="E1517" i="10" s="1"/>
  <c r="K1670" i="10"/>
  <c r="J1670" i="10"/>
  <c r="I1670" i="10"/>
  <c r="K1734" i="10"/>
  <c r="J1734" i="10"/>
  <c r="I1734" i="10"/>
  <c r="D1293" i="10"/>
  <c r="E1294" i="10" s="1"/>
  <c r="H1294" i="10" s="1"/>
  <c r="F1295" i="10" s="1"/>
  <c r="H1295" i="10" s="1"/>
  <c r="D1301" i="10"/>
  <c r="E1302" i="10" s="1"/>
  <c r="D1309" i="10"/>
  <c r="E1310" i="10" s="1"/>
  <c r="D1317" i="10"/>
  <c r="E1318" i="10" s="1"/>
  <c r="H1318" i="10" s="1"/>
  <c r="F1319" i="10" s="1"/>
  <c r="H1319" i="10" s="1"/>
  <c r="D1325" i="10"/>
  <c r="E1326" i="10" s="1"/>
  <c r="D1333" i="10"/>
  <c r="E1334" i="10" s="1"/>
  <c r="D1341" i="10"/>
  <c r="E1342" i="10" s="1"/>
  <c r="H1360" i="10"/>
  <c r="F1361" i="10" s="1"/>
  <c r="H1361" i="10" s="1"/>
  <c r="F1362" i="10" s="1"/>
  <c r="H1362" i="10" s="1"/>
  <c r="F1363" i="10" s="1"/>
  <c r="H1363" i="10" s="1"/>
  <c r="F1364" i="10" s="1"/>
  <c r="H1364" i="10" s="1"/>
  <c r="F1365" i="10" s="1"/>
  <c r="H1365" i="10" s="1"/>
  <c r="F1366" i="10" s="1"/>
  <c r="H1366" i="10" s="1"/>
  <c r="F1367" i="10" s="1"/>
  <c r="H1367" i="10" s="1"/>
  <c r="F1368" i="10" s="1"/>
  <c r="H1368" i="10" s="1"/>
  <c r="F1369" i="10" s="1"/>
  <c r="H1369" i="10" s="1"/>
  <c r="F1370" i="10" s="1"/>
  <c r="H1370" i="10" s="1"/>
  <c r="F1371" i="10" s="1"/>
  <c r="H1371" i="10" s="1"/>
  <c r="F1372" i="10" s="1"/>
  <c r="H1372" i="10" s="1"/>
  <c r="F1373" i="10" s="1"/>
  <c r="H1373" i="10" s="1"/>
  <c r="F1374" i="10" s="1"/>
  <c r="H1374" i="10" s="1"/>
  <c r="F1375" i="10" s="1"/>
  <c r="H1375" i="10" s="1"/>
  <c r="F1376" i="10" s="1"/>
  <c r="H1376" i="10" s="1"/>
  <c r="F1377" i="10" s="1"/>
  <c r="H1377" i="10" s="1"/>
  <c r="F1378" i="10" s="1"/>
  <c r="H1378" i="10" s="1"/>
  <c r="F1379" i="10" s="1"/>
  <c r="H1379" i="10" s="1"/>
  <c r="J1385" i="10"/>
  <c r="H1498" i="10"/>
  <c r="F1499" i="10" s="1"/>
  <c r="H1499" i="10" s="1"/>
  <c r="F1500" i="10" s="1"/>
  <c r="H1500" i="10" s="1"/>
  <c r="F1501" i="10" s="1"/>
  <c r="H1501" i="10" s="1"/>
  <c r="F1502" i="10" s="1"/>
  <c r="H1502" i="10" s="1"/>
  <c r="F1503" i="10" s="1"/>
  <c r="D1556" i="10"/>
  <c r="E1557" i="10" s="1"/>
  <c r="D1580" i="10"/>
  <c r="E1581" i="10" s="1"/>
  <c r="K1381" i="10"/>
  <c r="I1381" i="10"/>
  <c r="D1486" i="10"/>
  <c r="E1487" i="10" s="1"/>
  <c r="H1495" i="10"/>
  <c r="F1496" i="10" s="1"/>
  <c r="H1496" i="10" s="1"/>
  <c r="F1497" i="10" s="1"/>
  <c r="H1497" i="10" s="1"/>
  <c r="F1498" i="10" s="1"/>
  <c r="D1494" i="10"/>
  <c r="E1495" i="10" s="1"/>
  <c r="D1502" i="10"/>
  <c r="E1503" i="10" s="1"/>
  <c r="D1510" i="10"/>
  <c r="E1511" i="10" s="1"/>
  <c r="D1532" i="10"/>
  <c r="E1533" i="10" s="1"/>
  <c r="D1606" i="10"/>
  <c r="E1607" i="10" s="1"/>
  <c r="H1536" i="10"/>
  <c r="F1537" i="10" s="1"/>
  <c r="K1669" i="10"/>
  <c r="J1669" i="10"/>
  <c r="I1669" i="10"/>
  <c r="J190" i="11"/>
  <c r="K190" i="11"/>
  <c r="I190" i="11"/>
  <c r="H1494" i="10"/>
  <c r="F1495" i="10" s="1"/>
  <c r="D1519" i="10"/>
  <c r="E1520" i="10" s="1"/>
  <c r="D1527" i="10"/>
  <c r="E1528" i="10" s="1"/>
  <c r="D1535" i="10"/>
  <c r="E1536" i="10" s="1"/>
  <c r="D1543" i="10"/>
  <c r="E1544" i="10" s="1"/>
  <c r="D1551" i="10"/>
  <c r="E1552" i="10" s="1"/>
  <c r="D1559" i="10"/>
  <c r="E1560" i="10" s="1"/>
  <c r="H1560" i="10" s="1"/>
  <c r="F1561" i="10" s="1"/>
  <c r="H1561" i="10" s="1"/>
  <c r="F1562" i="10" s="1"/>
  <c r="H1562" i="10" s="1"/>
  <c r="F1563" i="10" s="1"/>
  <c r="H1563" i="10" s="1"/>
  <c r="F1564" i="10" s="1"/>
  <c r="H1564" i="10" s="1"/>
  <c r="F1565" i="10" s="1"/>
  <c r="H1565" i="10" s="1"/>
  <c r="F1566" i="10" s="1"/>
  <c r="D1567" i="10"/>
  <c r="E1568" i="10" s="1"/>
  <c r="D1575" i="10"/>
  <c r="E1576" i="10" s="1"/>
  <c r="D1583" i="10"/>
  <c r="E1584" i="10" s="1"/>
  <c r="D1591" i="10"/>
  <c r="E1592" i="10" s="1"/>
  <c r="D1599" i="10"/>
  <c r="E1600" i="10" s="1"/>
  <c r="D1614" i="10"/>
  <c r="E1615" i="10" s="1"/>
  <c r="K1668" i="10"/>
  <c r="J1668" i="10"/>
  <c r="K1692" i="10"/>
  <c r="J1692" i="10"/>
  <c r="D144" i="11"/>
  <c r="E145" i="11" s="1"/>
  <c r="H1558" i="10"/>
  <c r="F1559" i="10" s="1"/>
  <c r="K1691" i="10"/>
  <c r="J1691" i="10"/>
  <c r="I1691" i="10"/>
  <c r="D32" i="11"/>
  <c r="E33" i="11" s="1"/>
  <c r="D1509" i="10"/>
  <c r="E1510" i="10" s="1"/>
  <c r="D1517" i="10"/>
  <c r="E1518" i="10" s="1"/>
  <c r="D1525" i="10"/>
  <c r="E1526" i="10" s="1"/>
  <c r="D1533" i="10"/>
  <c r="E1534" i="10" s="1"/>
  <c r="D1541" i="10"/>
  <c r="E1542" i="10" s="1"/>
  <c r="D1549" i="10"/>
  <c r="E1550" i="10" s="1"/>
  <c r="D1557" i="10"/>
  <c r="E1558" i="10" s="1"/>
  <c r="D1565" i="10"/>
  <c r="E1566" i="10" s="1"/>
  <c r="D1622" i="10"/>
  <c r="E1623" i="10" s="1"/>
  <c r="K1690" i="10"/>
  <c r="J1690" i="10"/>
  <c r="K1714" i="10"/>
  <c r="J1714" i="10"/>
  <c r="D1511" i="10"/>
  <c r="E1512" i="10" s="1"/>
  <c r="D1513" i="10"/>
  <c r="E1514" i="10" s="1"/>
  <c r="H1514" i="10" s="1"/>
  <c r="F1515" i="10" s="1"/>
  <c r="D1515" i="10"/>
  <c r="E1516" i="10" s="1"/>
  <c r="D1520" i="10"/>
  <c r="E1521" i="10" s="1"/>
  <c r="D1528" i="10"/>
  <c r="E1529" i="10" s="1"/>
  <c r="D1536" i="10"/>
  <c r="E1537" i="10" s="1"/>
  <c r="H1537" i="10" s="1"/>
  <c r="F1538" i="10" s="1"/>
  <c r="H1538" i="10" s="1"/>
  <c r="F1539" i="10" s="1"/>
  <c r="H1539" i="10" s="1"/>
  <c r="F1540" i="10" s="1"/>
  <c r="H1540" i="10" s="1"/>
  <c r="F1541" i="10" s="1"/>
  <c r="H1541" i="10" s="1"/>
  <c r="F1542" i="10" s="1"/>
  <c r="H1542" i="10" s="1"/>
  <c r="F1543" i="10" s="1"/>
  <c r="H1543" i="10" s="1"/>
  <c r="F1544" i="10" s="1"/>
  <c r="H1544" i="10" s="1"/>
  <c r="F1545" i="10" s="1"/>
  <c r="H1545" i="10" s="1"/>
  <c r="F1546" i="10" s="1"/>
  <c r="H1546" i="10" s="1"/>
  <c r="F1547" i="10" s="1"/>
  <c r="H1547" i="10" s="1"/>
  <c r="F1548" i="10" s="1"/>
  <c r="H1548" i="10" s="1"/>
  <c r="F1549" i="10" s="1"/>
  <c r="H1549" i="10" s="1"/>
  <c r="F1550" i="10" s="1"/>
  <c r="D1544" i="10"/>
  <c r="E1545" i="10" s="1"/>
  <c r="D1552" i="10"/>
  <c r="E1553" i="10" s="1"/>
  <c r="D1560" i="10"/>
  <c r="E1561" i="10" s="1"/>
  <c r="D1568" i="10"/>
  <c r="E1569" i="10" s="1"/>
  <c r="D1576" i="10"/>
  <c r="E1577" i="10" s="1"/>
  <c r="H1580" i="10"/>
  <c r="F1581" i="10" s="1"/>
  <c r="H1581" i="10" s="1"/>
  <c r="F1582" i="10" s="1"/>
  <c r="H1582" i="10" s="1"/>
  <c r="F1583" i="10" s="1"/>
  <c r="H1583" i="10" s="1"/>
  <c r="F1584" i="10" s="1"/>
  <c r="D1584" i="10"/>
  <c r="E1585" i="10" s="1"/>
  <c r="D1592" i="10"/>
  <c r="E1593" i="10" s="1"/>
  <c r="D1600" i="10"/>
  <c r="E1601" i="10" s="1"/>
  <c r="D1610" i="10"/>
  <c r="E1611" i="10" s="1"/>
  <c r="K1713" i="10"/>
  <c r="J1713" i="10"/>
  <c r="I1713" i="10"/>
  <c r="D101" i="11"/>
  <c r="E102" i="11" s="1"/>
  <c r="H102" i="11"/>
  <c r="F103" i="11" s="1"/>
  <c r="H1559" i="10"/>
  <c r="F1560" i="10" s="1"/>
  <c r="H1624" i="10"/>
  <c r="F1625" i="10" s="1"/>
  <c r="H1625" i="10" s="1"/>
  <c r="K1625" i="10" s="1"/>
  <c r="K1648" i="10"/>
  <c r="J1648" i="10"/>
  <c r="K1672" i="10"/>
  <c r="J1672" i="10"/>
  <c r="K1712" i="10"/>
  <c r="J1712" i="10"/>
  <c r="K1736" i="10"/>
  <c r="J1736" i="10"/>
  <c r="D1765" i="10"/>
  <c r="E1766" i="10" s="1"/>
  <c r="H15" i="11"/>
  <c r="F16" i="11" s="1"/>
  <c r="H16" i="11" s="1"/>
  <c r="F17" i="11" s="1"/>
  <c r="D14" i="11"/>
  <c r="E15" i="11" s="1"/>
  <c r="H1602" i="10"/>
  <c r="F1603" i="10" s="1"/>
  <c r="H1603" i="10" s="1"/>
  <c r="F1604" i="10" s="1"/>
  <c r="H1604" i="10" s="1"/>
  <c r="D1618" i="10"/>
  <c r="E1619" i="10" s="1"/>
  <c r="D1629" i="10"/>
  <c r="E1630" i="10" s="1"/>
  <c r="K1647" i="10"/>
  <c r="J1647" i="10"/>
  <c r="I1647" i="10"/>
  <c r="K1671" i="10"/>
  <c r="J1671" i="10"/>
  <c r="I1671" i="10"/>
  <c r="D28" i="11"/>
  <c r="E29" i="11" s="1"/>
  <c r="H37" i="11"/>
  <c r="F38" i="11" s="1"/>
  <c r="H38" i="11" s="1"/>
  <c r="F39" i="11" s="1"/>
  <c r="D36" i="11"/>
  <c r="E37" i="11" s="1"/>
  <c r="D1627" i="10"/>
  <c r="E1628" i="10" s="1"/>
  <c r="D19" i="11"/>
  <c r="E20" i="11" s="1"/>
  <c r="D152" i="11"/>
  <c r="E153" i="11" s="1"/>
  <c r="H18" i="11"/>
  <c r="F19" i="11" s="1"/>
  <c r="D17" i="11"/>
  <c r="E18" i="11" s="1"/>
  <c r="D25" i="11"/>
  <c r="E26" i="11" s="1"/>
  <c r="D136" i="11"/>
  <c r="E137" i="11" s="1"/>
  <c r="D208" i="11"/>
  <c r="E209" i="11" s="1"/>
  <c r="D20" i="11"/>
  <c r="E21" i="11" s="1"/>
  <c r="D29" i="11"/>
  <c r="E30" i="11" s="1"/>
  <c r="D33" i="11"/>
  <c r="E34" i="11" s="1"/>
  <c r="D37" i="11"/>
  <c r="E38" i="11" s="1"/>
  <c r="D128" i="11"/>
  <c r="E129" i="11" s="1"/>
  <c r="D192" i="11"/>
  <c r="E193" i="11" s="1"/>
  <c r="K1735" i="10"/>
  <c r="J1735" i="10"/>
  <c r="K1749" i="10"/>
  <c r="J1749" i="10"/>
  <c r="K1751" i="10"/>
  <c r="J1751" i="10"/>
  <c r="D15" i="11"/>
  <c r="E16" i="11" s="1"/>
  <c r="D23" i="11"/>
  <c r="E24" i="11" s="1"/>
  <c r="D184" i="11"/>
  <c r="E185" i="11" s="1"/>
  <c r="D216" i="11"/>
  <c r="E217" i="11" s="1"/>
  <c r="I1735" i="10"/>
  <c r="I1749" i="10"/>
  <c r="I1751" i="10"/>
  <c r="D18" i="11"/>
  <c r="E19" i="11" s="1"/>
  <c r="D26" i="11"/>
  <c r="E27" i="11" s="1"/>
  <c r="D30" i="11"/>
  <c r="E31" i="11" s="1"/>
  <c r="D34" i="11"/>
  <c r="E35" i="11" s="1"/>
  <c r="D38" i="11"/>
  <c r="E39" i="11" s="1"/>
  <c r="H59" i="11"/>
  <c r="F60" i="11" s="1"/>
  <c r="D176" i="11"/>
  <c r="E177" i="11" s="1"/>
  <c r="D394" i="11"/>
  <c r="E395" i="11" s="1"/>
  <c r="D21" i="11"/>
  <c r="E22" i="11" s="1"/>
  <c r="D168" i="11"/>
  <c r="E169" i="11" s="1"/>
  <c r="H169" i="11"/>
  <c r="F170" i="11" s="1"/>
  <c r="H170" i="11" s="1"/>
  <c r="F171" i="11" s="1"/>
  <c r="H171" i="11" s="1"/>
  <c r="F14" i="11"/>
  <c r="H14" i="11" s="1"/>
  <c r="H17" i="11"/>
  <c r="F18" i="11" s="1"/>
  <c r="D16" i="11"/>
  <c r="E17" i="11" s="1"/>
  <c r="D24" i="11"/>
  <c r="E25" i="11" s="1"/>
  <c r="D27" i="11"/>
  <c r="E28" i="11" s="1"/>
  <c r="D31" i="11"/>
  <c r="E32" i="11" s="1"/>
  <c r="H36" i="11"/>
  <c r="F37" i="11" s="1"/>
  <c r="D35" i="11"/>
  <c r="E36" i="11" s="1"/>
  <c r="H80" i="11"/>
  <c r="F81" i="11" s="1"/>
  <c r="D125" i="11"/>
  <c r="E126" i="11" s="1"/>
  <c r="D160" i="11"/>
  <c r="E161" i="11" s="1"/>
  <c r="D39" i="11"/>
  <c r="E40" i="11" s="1"/>
  <c r="D40" i="11"/>
  <c r="E41" i="11" s="1"/>
  <c r="D41" i="11"/>
  <c r="E42" i="11" s="1"/>
  <c r="D42" i="11"/>
  <c r="E43" i="11" s="1"/>
  <c r="D43" i="11"/>
  <c r="E44" i="11" s="1"/>
  <c r="D44" i="11"/>
  <c r="E45" i="11" s="1"/>
  <c r="D45" i="11"/>
  <c r="E46" i="11" s="1"/>
  <c r="D46" i="11"/>
  <c r="E47" i="11" s="1"/>
  <c r="D47" i="11"/>
  <c r="E48" i="11" s="1"/>
  <c r="D48" i="11"/>
  <c r="E49" i="11" s="1"/>
  <c r="D49" i="11"/>
  <c r="E50" i="11" s="1"/>
  <c r="D50" i="11"/>
  <c r="E51" i="11" s="1"/>
  <c r="D51" i="11"/>
  <c r="E52" i="11" s="1"/>
  <c r="D52" i="11"/>
  <c r="E53" i="11" s="1"/>
  <c r="D53" i="11"/>
  <c r="E54" i="11" s="1"/>
  <c r="D54" i="11"/>
  <c r="E55" i="11" s="1"/>
  <c r="D55" i="11"/>
  <c r="E56" i="11" s="1"/>
  <c r="D56" i="11"/>
  <c r="E57" i="11" s="1"/>
  <c r="D57" i="11"/>
  <c r="E58" i="11" s="1"/>
  <c r="H58" i="11" s="1"/>
  <c r="F59" i="11" s="1"/>
  <c r="D58" i="11"/>
  <c r="E59" i="11" s="1"/>
  <c r="D59" i="11"/>
  <c r="E60" i="11" s="1"/>
  <c r="H60" i="11" s="1"/>
  <c r="F61" i="11" s="1"/>
  <c r="D60" i="11"/>
  <c r="E61" i="11" s="1"/>
  <c r="D61" i="11"/>
  <c r="E62" i="11" s="1"/>
  <c r="D62" i="11"/>
  <c r="E63" i="11" s="1"/>
  <c r="D63" i="11"/>
  <c r="E64" i="11" s="1"/>
  <c r="D64" i="11"/>
  <c r="E65" i="11" s="1"/>
  <c r="D65" i="11"/>
  <c r="E66" i="11" s="1"/>
  <c r="D66" i="11"/>
  <c r="E67" i="11" s="1"/>
  <c r="D67" i="11"/>
  <c r="E68" i="11" s="1"/>
  <c r="D68" i="11"/>
  <c r="E69" i="11" s="1"/>
  <c r="D69" i="11"/>
  <c r="E70" i="11" s="1"/>
  <c r="D70" i="11"/>
  <c r="E71" i="11" s="1"/>
  <c r="D71" i="11"/>
  <c r="E72" i="11" s="1"/>
  <c r="D72" i="11"/>
  <c r="E73" i="11" s="1"/>
  <c r="D73" i="11"/>
  <c r="E74" i="11" s="1"/>
  <c r="D74" i="11"/>
  <c r="E75" i="11" s="1"/>
  <c r="D75" i="11"/>
  <c r="E76" i="11" s="1"/>
  <c r="D76" i="11"/>
  <c r="E77" i="11" s="1"/>
  <c r="D77" i="11"/>
  <c r="E78" i="11" s="1"/>
  <c r="D78" i="11"/>
  <c r="E79" i="11" s="1"/>
  <c r="D79" i="11"/>
  <c r="E80" i="11" s="1"/>
  <c r="D80" i="11"/>
  <c r="E81" i="11" s="1"/>
  <c r="H81" i="11" s="1"/>
  <c r="F82" i="11" s="1"/>
  <c r="D81" i="11"/>
  <c r="E82" i="11" s="1"/>
  <c r="D82" i="11"/>
  <c r="E83" i="11" s="1"/>
  <c r="D83" i="11"/>
  <c r="E84" i="11" s="1"/>
  <c r="D84" i="11"/>
  <c r="E85" i="11" s="1"/>
  <c r="D85" i="11"/>
  <c r="E86" i="11" s="1"/>
  <c r="D86" i="11"/>
  <c r="E87" i="11" s="1"/>
  <c r="D87" i="11"/>
  <c r="E88" i="11" s="1"/>
  <c r="D88" i="11"/>
  <c r="E89" i="11" s="1"/>
  <c r="D195" i="11"/>
  <c r="E196" i="11" s="1"/>
  <c r="D197" i="11"/>
  <c r="E198" i="11" s="1"/>
  <c r="D199" i="11"/>
  <c r="E200" i="11" s="1"/>
  <c r="D201" i="11"/>
  <c r="E202" i="11" s="1"/>
  <c r="D203" i="11"/>
  <c r="E204" i="11" s="1"/>
  <c r="D205" i="11"/>
  <c r="E206" i="11" s="1"/>
  <c r="D213" i="11"/>
  <c r="E214" i="11" s="1"/>
  <c r="D221" i="11"/>
  <c r="E222" i="11" s="1"/>
  <c r="D225" i="11"/>
  <c r="E226" i="11" s="1"/>
  <c r="D229" i="11"/>
  <c r="E230" i="11" s="1"/>
  <c r="H234" i="11"/>
  <c r="F235" i="11" s="1"/>
  <c r="D233" i="11"/>
  <c r="E234" i="11" s="1"/>
  <c r="D237" i="11"/>
  <c r="E238" i="11" s="1"/>
  <c r="D241" i="11"/>
  <c r="E242" i="11" s="1"/>
  <c r="D245" i="11"/>
  <c r="E246" i="11" s="1"/>
  <c r="D249" i="11"/>
  <c r="E250" i="11" s="1"/>
  <c r="D253" i="11"/>
  <c r="E254" i="11" s="1"/>
  <c r="H168" i="11"/>
  <c r="F169" i="11" s="1"/>
  <c r="H212" i="11"/>
  <c r="F213" i="11" s="1"/>
  <c r="D211" i="11"/>
  <c r="E212" i="11" s="1"/>
  <c r="D219" i="11"/>
  <c r="E220" i="11" s="1"/>
  <c r="D222" i="11"/>
  <c r="E223" i="11" s="1"/>
  <c r="D226" i="11"/>
  <c r="E227" i="11" s="1"/>
  <c r="D230" i="11"/>
  <c r="E231" i="11" s="1"/>
  <c r="D234" i="11"/>
  <c r="E235" i="11" s="1"/>
  <c r="H235" i="11" s="1"/>
  <c r="F236" i="11" s="1"/>
  <c r="H236" i="11" s="1"/>
  <c r="F237" i="11" s="1"/>
  <c r="H237" i="11" s="1"/>
  <c r="F238" i="11" s="1"/>
  <c r="D238" i="11"/>
  <c r="E239" i="11" s="1"/>
  <c r="D242" i="11"/>
  <c r="E243" i="11" s="1"/>
  <c r="D246" i="11"/>
  <c r="E247" i="11" s="1"/>
  <c r="D250" i="11"/>
  <c r="E251" i="11" s="1"/>
  <c r="D254" i="11"/>
  <c r="E255" i="11" s="1"/>
  <c r="D194" i="11"/>
  <c r="E195" i="11" s="1"/>
  <c r="D206" i="11"/>
  <c r="E207" i="11" s="1"/>
  <c r="D214" i="11"/>
  <c r="E215" i="11" s="1"/>
  <c r="D402" i="11"/>
  <c r="E403" i="11" s="1"/>
  <c r="H146" i="11"/>
  <c r="F147" i="11" s="1"/>
  <c r="H147" i="11" s="1"/>
  <c r="D196" i="11"/>
  <c r="E197" i="11" s="1"/>
  <c r="D198" i="11"/>
  <c r="E199" i="11" s="1"/>
  <c r="D200" i="11"/>
  <c r="E201" i="11" s="1"/>
  <c r="D202" i="11"/>
  <c r="E203" i="11" s="1"/>
  <c r="D204" i="11"/>
  <c r="E205" i="11" s="1"/>
  <c r="D209" i="11"/>
  <c r="E210" i="11" s="1"/>
  <c r="D217" i="11"/>
  <c r="E218" i="11" s="1"/>
  <c r="D223" i="11"/>
  <c r="E224" i="11" s="1"/>
  <c r="D227" i="11"/>
  <c r="E228" i="11" s="1"/>
  <c r="D231" i="11"/>
  <c r="E232" i="11" s="1"/>
  <c r="D235" i="11"/>
  <c r="E236" i="11" s="1"/>
  <c r="D239" i="11"/>
  <c r="E240" i="11" s="1"/>
  <c r="D243" i="11"/>
  <c r="E244" i="11" s="1"/>
  <c r="D247" i="11"/>
  <c r="E248" i="11" s="1"/>
  <c r="D251" i="11"/>
  <c r="E252" i="11" s="1"/>
  <c r="D255" i="11"/>
  <c r="E256" i="11" s="1"/>
  <c r="H256" i="11" s="1"/>
  <c r="F257" i="11" s="1"/>
  <c r="H124" i="11"/>
  <c r="F125" i="11" s="1"/>
  <c r="H125" i="11" s="1"/>
  <c r="F126" i="11" s="1"/>
  <c r="H126" i="11" s="1"/>
  <c r="F127" i="11" s="1"/>
  <c r="H127" i="11" s="1"/>
  <c r="F128" i="11" s="1"/>
  <c r="H128" i="11" s="1"/>
  <c r="F129" i="11" s="1"/>
  <c r="H129" i="11" s="1"/>
  <c r="F130" i="11" s="1"/>
  <c r="H130" i="11" s="1"/>
  <c r="F131" i="11" s="1"/>
  <c r="H131" i="11" s="1"/>
  <c r="H191" i="11"/>
  <c r="F192" i="11" s="1"/>
  <c r="H192" i="11" s="1"/>
  <c r="F193" i="11" s="1"/>
  <c r="H213" i="11"/>
  <c r="F214" i="11" s="1"/>
  <c r="H214" i="11" s="1"/>
  <c r="F215" i="11" s="1"/>
  <c r="H215" i="11" s="1"/>
  <c r="F216" i="11" s="1"/>
  <c r="H216" i="11" s="1"/>
  <c r="F217" i="11" s="1"/>
  <c r="H217" i="11" s="1"/>
  <c r="F218" i="11" s="1"/>
  <c r="H218" i="11" s="1"/>
  <c r="F219" i="11" s="1"/>
  <c r="H219" i="11" s="1"/>
  <c r="F220" i="11" s="1"/>
  <c r="D212" i="11"/>
  <c r="E213" i="11" s="1"/>
  <c r="D220" i="11"/>
  <c r="E221" i="11" s="1"/>
  <c r="D207" i="11"/>
  <c r="E208" i="11" s="1"/>
  <c r="D215" i="11"/>
  <c r="E216" i="11" s="1"/>
  <c r="D224" i="11"/>
  <c r="E225" i="11" s="1"/>
  <c r="D228" i="11"/>
  <c r="E229" i="11" s="1"/>
  <c r="D232" i="11"/>
  <c r="E233" i="11" s="1"/>
  <c r="D236" i="11"/>
  <c r="E237" i="11" s="1"/>
  <c r="D240" i="11"/>
  <c r="E241" i="11" s="1"/>
  <c r="D244" i="11"/>
  <c r="E245" i="11" s="1"/>
  <c r="D248" i="11"/>
  <c r="E249" i="11" s="1"/>
  <c r="D252" i="11"/>
  <c r="E253" i="11" s="1"/>
  <c r="D256" i="11"/>
  <c r="E257" i="11" s="1"/>
  <c r="H103" i="11"/>
  <c r="F104" i="11" s="1"/>
  <c r="H104" i="11" s="1"/>
  <c r="F105" i="11" s="1"/>
  <c r="H105" i="11" s="1"/>
  <c r="F106" i="11" s="1"/>
  <c r="H106" i="11" s="1"/>
  <c r="F107" i="11" s="1"/>
  <c r="H107" i="11" s="1"/>
  <c r="F108" i="11" s="1"/>
  <c r="H108" i="11" s="1"/>
  <c r="F109" i="11" s="1"/>
  <c r="H109" i="11" s="1"/>
  <c r="F110" i="11" s="1"/>
  <c r="H110" i="11" s="1"/>
  <c r="D210" i="11"/>
  <c r="E211" i="11" s="1"/>
  <c r="D218" i="11"/>
  <c r="E219" i="11" s="1"/>
  <c r="D317" i="11"/>
  <c r="E318" i="11" s="1"/>
  <c r="D391" i="11"/>
  <c r="E392" i="11" s="1"/>
  <c r="D399" i="11"/>
  <c r="E400" i="11" s="1"/>
  <c r="D407" i="11"/>
  <c r="E408" i="11" s="1"/>
  <c r="K478" i="11"/>
  <c r="D319" i="11"/>
  <c r="E320" i="11" s="1"/>
  <c r="D321" i="11"/>
  <c r="E322" i="11" s="1"/>
  <c r="H322" i="11" s="1"/>
  <c r="F323" i="11" s="1"/>
  <c r="D323" i="11"/>
  <c r="E324" i="11" s="1"/>
  <c r="D325" i="11"/>
  <c r="E326" i="11" s="1"/>
  <c r="H326" i="11" s="1"/>
  <c r="F327" i="11" s="1"/>
  <c r="H327" i="11" s="1"/>
  <c r="F328" i="11" s="1"/>
  <c r="H328" i="11" s="1"/>
  <c r="F329" i="11" s="1"/>
  <c r="D327" i="11"/>
  <c r="E328" i="11" s="1"/>
  <c r="D329" i="11"/>
  <c r="E330" i="11" s="1"/>
  <c r="D331" i="11"/>
  <c r="E332" i="11" s="1"/>
  <c r="D333" i="11"/>
  <c r="E334" i="11" s="1"/>
  <c r="D335" i="11"/>
  <c r="E336" i="11" s="1"/>
  <c r="D337" i="11"/>
  <c r="E338" i="11" s="1"/>
  <c r="D339" i="11"/>
  <c r="E340" i="11" s="1"/>
  <c r="D341" i="11"/>
  <c r="E342" i="11" s="1"/>
  <c r="H344" i="11"/>
  <c r="D343" i="11"/>
  <c r="E344" i="11" s="1"/>
  <c r="D345" i="11"/>
  <c r="E346" i="11" s="1"/>
  <c r="D347" i="11"/>
  <c r="E348" i="11" s="1"/>
  <c r="D349" i="11"/>
  <c r="E350" i="11" s="1"/>
  <c r="D351" i="11"/>
  <c r="E352" i="11" s="1"/>
  <c r="D353" i="11"/>
  <c r="E354" i="11" s="1"/>
  <c r="D355" i="11"/>
  <c r="E356" i="11" s="1"/>
  <c r="D357" i="11"/>
  <c r="E358" i="11" s="1"/>
  <c r="D359" i="11"/>
  <c r="E360" i="11" s="1"/>
  <c r="D361" i="11"/>
  <c r="E362" i="11" s="1"/>
  <c r="D363" i="11"/>
  <c r="E364" i="11" s="1"/>
  <c r="D365" i="11"/>
  <c r="E366" i="11" s="1"/>
  <c r="D367" i="11"/>
  <c r="E368" i="11" s="1"/>
  <c r="D369" i="11"/>
  <c r="E370" i="11" s="1"/>
  <c r="D371" i="11"/>
  <c r="E372" i="11" s="1"/>
  <c r="D373" i="11"/>
  <c r="E374" i="11" s="1"/>
  <c r="D375" i="11"/>
  <c r="E376" i="11" s="1"/>
  <c r="D377" i="11"/>
  <c r="E378" i="11" s="1"/>
  <c r="D379" i="11"/>
  <c r="E380" i="11" s="1"/>
  <c r="D381" i="11"/>
  <c r="E382" i="11" s="1"/>
  <c r="D383" i="11"/>
  <c r="E384" i="11" s="1"/>
  <c r="D385" i="11"/>
  <c r="E386" i="11" s="1"/>
  <c r="D387" i="11"/>
  <c r="E388" i="11" s="1"/>
  <c r="D389" i="11"/>
  <c r="E390" i="11" s="1"/>
  <c r="H390" i="11" s="1"/>
  <c r="F391" i="11" s="1"/>
  <c r="D397" i="11"/>
  <c r="E398" i="11" s="1"/>
  <c r="D405" i="11"/>
  <c r="E406" i="11" s="1"/>
  <c r="I456" i="11"/>
  <c r="K632" i="11"/>
  <c r="I632" i="11"/>
  <c r="J632" i="11"/>
  <c r="D392" i="11"/>
  <c r="E393" i="11" s="1"/>
  <c r="D400" i="11"/>
  <c r="E401" i="11" s="1"/>
  <c r="D408" i="11"/>
  <c r="E409" i="11" s="1"/>
  <c r="J434" i="11"/>
  <c r="D395" i="11"/>
  <c r="E396" i="11" s="1"/>
  <c r="D403" i="11"/>
  <c r="E404" i="11" s="1"/>
  <c r="I500" i="11"/>
  <c r="D257" i="11"/>
  <c r="E258" i="11" s="1"/>
  <c r="D258" i="11"/>
  <c r="E259" i="11" s="1"/>
  <c r="D259" i="11"/>
  <c r="E260" i="11" s="1"/>
  <c r="D260" i="11"/>
  <c r="E261" i="11" s="1"/>
  <c r="D261" i="11"/>
  <c r="E262" i="11" s="1"/>
  <c r="D262" i="11"/>
  <c r="E263" i="11" s="1"/>
  <c r="D263" i="11"/>
  <c r="E264" i="11" s="1"/>
  <c r="D264" i="11"/>
  <c r="E265" i="11" s="1"/>
  <c r="D265" i="11"/>
  <c r="E266" i="11" s="1"/>
  <c r="D266" i="11"/>
  <c r="E267" i="11" s="1"/>
  <c r="D267" i="11"/>
  <c r="E268" i="11" s="1"/>
  <c r="D268" i="11"/>
  <c r="E269" i="11" s="1"/>
  <c r="D269" i="11"/>
  <c r="E270" i="11" s="1"/>
  <c r="D270" i="11"/>
  <c r="E271" i="11" s="1"/>
  <c r="D271" i="11"/>
  <c r="E272" i="11" s="1"/>
  <c r="D272" i="11"/>
  <c r="E273" i="11" s="1"/>
  <c r="D273" i="11"/>
  <c r="E274" i="11" s="1"/>
  <c r="D274" i="11"/>
  <c r="E275" i="11" s="1"/>
  <c r="D275" i="11"/>
  <c r="E276" i="11" s="1"/>
  <c r="D276" i="11"/>
  <c r="E277" i="11" s="1"/>
  <c r="D277" i="11"/>
  <c r="E278" i="11" s="1"/>
  <c r="H278" i="11" s="1"/>
  <c r="F279" i="11" s="1"/>
  <c r="D278" i="11"/>
  <c r="E279" i="11" s="1"/>
  <c r="H279" i="11" s="1"/>
  <c r="F280" i="11" s="1"/>
  <c r="D279" i="11"/>
  <c r="E280" i="11" s="1"/>
  <c r="H280" i="11" s="1"/>
  <c r="F281" i="11" s="1"/>
  <c r="D280" i="11"/>
  <c r="E281" i="11" s="1"/>
  <c r="D281" i="11"/>
  <c r="E282" i="11" s="1"/>
  <c r="D282" i="11"/>
  <c r="E283" i="11" s="1"/>
  <c r="D283" i="11"/>
  <c r="E284" i="11" s="1"/>
  <c r="D284" i="11"/>
  <c r="E285" i="11" s="1"/>
  <c r="D285" i="11"/>
  <c r="E286" i="11" s="1"/>
  <c r="D286" i="11"/>
  <c r="E287" i="11" s="1"/>
  <c r="D287" i="11"/>
  <c r="E288" i="11" s="1"/>
  <c r="D288" i="11"/>
  <c r="E289" i="11" s="1"/>
  <c r="D289" i="11"/>
  <c r="E290" i="11" s="1"/>
  <c r="D290" i="11"/>
  <c r="E291" i="11" s="1"/>
  <c r="D291" i="11"/>
  <c r="E292" i="11" s="1"/>
  <c r="D292" i="11"/>
  <c r="E293" i="11" s="1"/>
  <c r="D293" i="11"/>
  <c r="E294" i="11" s="1"/>
  <c r="D294" i="11"/>
  <c r="E295" i="11" s="1"/>
  <c r="D295" i="11"/>
  <c r="E296" i="11" s="1"/>
  <c r="D296" i="11"/>
  <c r="E297" i="11" s="1"/>
  <c r="D297" i="11"/>
  <c r="E298" i="11" s="1"/>
  <c r="D298" i="11"/>
  <c r="E299" i="11" s="1"/>
  <c r="D299" i="11"/>
  <c r="E300" i="11" s="1"/>
  <c r="H300" i="11" s="1"/>
  <c r="F301" i="11" s="1"/>
  <c r="D300" i="11"/>
  <c r="E301" i="11" s="1"/>
  <c r="H301" i="11" s="1"/>
  <c r="F302" i="11" s="1"/>
  <c r="D301" i="11"/>
  <c r="E302" i="11" s="1"/>
  <c r="D302" i="11"/>
  <c r="E303" i="11" s="1"/>
  <c r="D303" i="11"/>
  <c r="E304" i="11" s="1"/>
  <c r="D304" i="11"/>
  <c r="E305" i="11" s="1"/>
  <c r="D305" i="11"/>
  <c r="E306" i="11" s="1"/>
  <c r="D306" i="11"/>
  <c r="E307" i="11" s="1"/>
  <c r="D307" i="11"/>
  <c r="E308" i="11" s="1"/>
  <c r="D308" i="11"/>
  <c r="E309" i="11" s="1"/>
  <c r="D309" i="11"/>
  <c r="E310" i="11" s="1"/>
  <c r="D310" i="11"/>
  <c r="E311" i="11" s="1"/>
  <c r="D390" i="11"/>
  <c r="E391" i="11" s="1"/>
  <c r="D398" i="11"/>
  <c r="E399" i="11" s="1"/>
  <c r="D406" i="11"/>
  <c r="E407" i="11" s="1"/>
  <c r="D318" i="11"/>
  <c r="E319" i="11" s="1"/>
  <c r="D320" i="11"/>
  <c r="E321" i="11" s="1"/>
  <c r="H323" i="11"/>
  <c r="F324" i="11" s="1"/>
  <c r="H324" i="11" s="1"/>
  <c r="F325" i="11" s="1"/>
  <c r="D322" i="11"/>
  <c r="E323" i="11" s="1"/>
  <c r="D324" i="11"/>
  <c r="E325" i="11" s="1"/>
  <c r="H325" i="11" s="1"/>
  <c r="F326" i="11" s="1"/>
  <c r="D326" i="11"/>
  <c r="E327" i="11" s="1"/>
  <c r="D328" i="11"/>
  <c r="E329" i="11" s="1"/>
  <c r="D330" i="11"/>
  <c r="E331" i="11" s="1"/>
  <c r="D332" i="11"/>
  <c r="E333" i="11" s="1"/>
  <c r="D334" i="11"/>
  <c r="E335" i="11" s="1"/>
  <c r="D336" i="11"/>
  <c r="E337" i="11" s="1"/>
  <c r="D338" i="11"/>
  <c r="E339" i="11" s="1"/>
  <c r="D340" i="11"/>
  <c r="E341" i="11" s="1"/>
  <c r="D342" i="11"/>
  <c r="E343" i="11" s="1"/>
  <c r="D344" i="11"/>
  <c r="E345" i="11" s="1"/>
  <c r="H345" i="11" s="1"/>
  <c r="F346" i="11" s="1"/>
  <c r="D346" i="11"/>
  <c r="E347" i="11" s="1"/>
  <c r="D348" i="11"/>
  <c r="E349" i="11" s="1"/>
  <c r="D350" i="11"/>
  <c r="E351" i="11" s="1"/>
  <c r="D352" i="11"/>
  <c r="E353" i="11" s="1"/>
  <c r="D354" i="11"/>
  <c r="E355" i="11" s="1"/>
  <c r="D356" i="11"/>
  <c r="E357" i="11" s="1"/>
  <c r="D358" i="11"/>
  <c r="E359" i="11" s="1"/>
  <c r="D360" i="11"/>
  <c r="E361" i="11" s="1"/>
  <c r="D362" i="11"/>
  <c r="E363" i="11" s="1"/>
  <c r="D364" i="11"/>
  <c r="E365" i="11" s="1"/>
  <c r="H367" i="11"/>
  <c r="F368" i="11" s="1"/>
  <c r="H368" i="11" s="1"/>
  <c r="F369" i="11" s="1"/>
  <c r="D366" i="11"/>
  <c r="E367" i="11" s="1"/>
  <c r="D368" i="11"/>
  <c r="E369" i="11" s="1"/>
  <c r="D370" i="11"/>
  <c r="E371" i="11" s="1"/>
  <c r="D372" i="11"/>
  <c r="E373" i="11" s="1"/>
  <c r="D374" i="11"/>
  <c r="E375" i="11" s="1"/>
  <c r="D376" i="11"/>
  <c r="E377" i="11" s="1"/>
  <c r="D378" i="11"/>
  <c r="E379" i="11" s="1"/>
  <c r="D380" i="11"/>
  <c r="E381" i="11" s="1"/>
  <c r="D382" i="11"/>
  <c r="E383" i="11" s="1"/>
  <c r="D384" i="11"/>
  <c r="E385" i="11" s="1"/>
  <c r="D386" i="11"/>
  <c r="E387" i="11" s="1"/>
  <c r="D388" i="11"/>
  <c r="E389" i="11" s="1"/>
  <c r="H389" i="11" s="1"/>
  <c r="F390" i="11" s="1"/>
  <c r="D393" i="11"/>
  <c r="E394" i="11" s="1"/>
  <c r="D401" i="11"/>
  <c r="E402" i="11" s="1"/>
  <c r="D409" i="11"/>
  <c r="E410" i="11" s="1"/>
  <c r="D396" i="11"/>
  <c r="E397" i="11" s="1"/>
  <c r="D404" i="11"/>
  <c r="E405" i="11" s="1"/>
  <c r="H411" i="11"/>
  <c r="F412" i="11" s="1"/>
  <c r="H412" i="11" s="1"/>
  <c r="K609" i="11"/>
  <c r="I609" i="11"/>
  <c r="J609" i="11"/>
  <c r="K633" i="11"/>
  <c r="I633" i="11"/>
  <c r="K766" i="11"/>
  <c r="J766" i="11"/>
  <c r="I766" i="11"/>
  <c r="H455" i="11"/>
  <c r="F456" i="11" s="1"/>
  <c r="H456" i="11" s="1"/>
  <c r="H565" i="11"/>
  <c r="F566" i="11" s="1"/>
  <c r="H566" i="11" s="1"/>
  <c r="F567" i="11" s="1"/>
  <c r="H567" i="11" s="1"/>
  <c r="F568" i="11" s="1"/>
  <c r="H568" i="11" s="1"/>
  <c r="K764" i="11"/>
  <c r="J764" i="11"/>
  <c r="I764" i="11"/>
  <c r="K610" i="11"/>
  <c r="I610" i="11"/>
  <c r="J610" i="11"/>
  <c r="I615" i="11"/>
  <c r="J615" i="11"/>
  <c r="K631" i="11"/>
  <c r="I631" i="11"/>
  <c r="J631" i="11"/>
  <c r="J767" i="11"/>
  <c r="I767" i="11"/>
  <c r="I433" i="11"/>
  <c r="I587" i="11"/>
  <c r="J587" i="11"/>
  <c r="K613" i="11"/>
  <c r="I613" i="11"/>
  <c r="J613" i="11"/>
  <c r="K433" i="11"/>
  <c r="H477" i="11"/>
  <c r="F478" i="11" s="1"/>
  <c r="H478" i="11" s="1"/>
  <c r="I478" i="11" s="1"/>
  <c r="H499" i="11"/>
  <c r="F500" i="11" s="1"/>
  <c r="H500" i="11" s="1"/>
  <c r="H521" i="11"/>
  <c r="F522" i="11" s="1"/>
  <c r="H522" i="11" s="1"/>
  <c r="I522" i="11" s="1"/>
  <c r="H543" i="11"/>
  <c r="F544" i="11" s="1"/>
  <c r="H544" i="11" s="1"/>
  <c r="I544" i="11" s="1"/>
  <c r="K612" i="11"/>
  <c r="I612" i="11"/>
  <c r="J612" i="11"/>
  <c r="K765" i="11"/>
  <c r="J765" i="11"/>
  <c r="I765" i="11"/>
  <c r="D783" i="11"/>
  <c r="E784" i="11" s="1"/>
  <c r="D815" i="11"/>
  <c r="E816" i="11" s="1"/>
  <c r="D847" i="11"/>
  <c r="E848" i="11" s="1"/>
  <c r="D879" i="11"/>
  <c r="E880" i="11" s="1"/>
  <c r="D887" i="11"/>
  <c r="E888" i="11" s="1"/>
  <c r="I588" i="11"/>
  <c r="J588" i="11"/>
  <c r="K611" i="11"/>
  <c r="I611" i="11"/>
  <c r="J611" i="11"/>
  <c r="K614" i="11"/>
  <c r="I614" i="11"/>
  <c r="J614" i="11"/>
  <c r="D791" i="11"/>
  <c r="E792" i="11" s="1"/>
  <c r="D823" i="11"/>
  <c r="E824" i="11" s="1"/>
  <c r="D855" i="11"/>
  <c r="E856" i="11" s="1"/>
  <c r="D988" i="11"/>
  <c r="E989" i="11" s="1"/>
  <c r="D882" i="11"/>
  <c r="E883" i="11" s="1"/>
  <c r="J1053" i="11"/>
  <c r="I1053" i="11"/>
  <c r="K1053" i="11"/>
  <c r="D799" i="11"/>
  <c r="E800" i="11" s="1"/>
  <c r="H832" i="11"/>
  <c r="F833" i="11" s="1"/>
  <c r="D831" i="11"/>
  <c r="E832" i="11" s="1"/>
  <c r="D863" i="11"/>
  <c r="E864" i="11" s="1"/>
  <c r="D1019" i="11"/>
  <c r="E1020" i="11" s="1"/>
  <c r="D775" i="11"/>
  <c r="E776" i="11" s="1"/>
  <c r="D807" i="11"/>
  <c r="E808" i="11" s="1"/>
  <c r="H808" i="11" s="1"/>
  <c r="F809" i="11" s="1"/>
  <c r="D839" i="11"/>
  <c r="E840" i="11" s="1"/>
  <c r="D871" i="11"/>
  <c r="E872" i="11" s="1"/>
  <c r="D1010" i="11"/>
  <c r="E1011" i="11" s="1"/>
  <c r="D780" i="11"/>
  <c r="E781" i="11" s="1"/>
  <c r="D788" i="11"/>
  <c r="E789" i="11" s="1"/>
  <c r="D796" i="11"/>
  <c r="E797" i="11" s="1"/>
  <c r="D804" i="11"/>
  <c r="E805" i="11" s="1"/>
  <c r="D812" i="11"/>
  <c r="E813" i="11" s="1"/>
  <c r="D820" i="11"/>
  <c r="E821" i="11" s="1"/>
  <c r="D828" i="11"/>
  <c r="E829" i="11" s="1"/>
  <c r="D836" i="11"/>
  <c r="E837" i="11" s="1"/>
  <c r="D844" i="11"/>
  <c r="E845" i="11" s="1"/>
  <c r="H853" i="11"/>
  <c r="F854" i="11" s="1"/>
  <c r="D852" i="11"/>
  <c r="E853" i="11" s="1"/>
  <c r="D860" i="11"/>
  <c r="E861" i="11" s="1"/>
  <c r="D868" i="11"/>
  <c r="E869" i="11" s="1"/>
  <c r="D876" i="11"/>
  <c r="E877" i="11" s="1"/>
  <c r="H877" i="11" s="1"/>
  <c r="F878" i="11" s="1"/>
  <c r="D892" i="11"/>
  <c r="E893" i="11" s="1"/>
  <c r="D778" i="11"/>
  <c r="E779" i="11" s="1"/>
  <c r="H787" i="11"/>
  <c r="F788" i="11" s="1"/>
  <c r="H788" i="11" s="1"/>
  <c r="F789" i="11" s="1"/>
  <c r="H789" i="11" s="1"/>
  <c r="F790" i="11" s="1"/>
  <c r="H790" i="11" s="1"/>
  <c r="F791" i="11" s="1"/>
  <c r="H791" i="11" s="1"/>
  <c r="F792" i="11" s="1"/>
  <c r="H792" i="11" s="1"/>
  <c r="F793" i="11" s="1"/>
  <c r="H793" i="11" s="1"/>
  <c r="F794" i="11" s="1"/>
  <c r="H794" i="11" s="1"/>
  <c r="F795" i="11" s="1"/>
  <c r="D786" i="11"/>
  <c r="E787" i="11" s="1"/>
  <c r="D794" i="11"/>
  <c r="E795" i="11" s="1"/>
  <c r="D802" i="11"/>
  <c r="E803" i="11" s="1"/>
  <c r="D810" i="11"/>
  <c r="E811" i="11" s="1"/>
  <c r="D818" i="11"/>
  <c r="E819" i="11" s="1"/>
  <c r="D826" i="11"/>
  <c r="E827" i="11" s="1"/>
  <c r="D834" i="11"/>
  <c r="E835" i="11" s="1"/>
  <c r="D842" i="11"/>
  <c r="E843" i="11" s="1"/>
  <c r="D850" i="11"/>
  <c r="E851" i="11" s="1"/>
  <c r="D858" i="11"/>
  <c r="E859" i="11" s="1"/>
  <c r="D866" i="11"/>
  <c r="E867" i="11" s="1"/>
  <c r="D874" i="11"/>
  <c r="E875" i="11" s="1"/>
  <c r="H875" i="11" s="1"/>
  <c r="F876" i="11" s="1"/>
  <c r="D888" i="11"/>
  <c r="E889" i="11" s="1"/>
  <c r="D893" i="11"/>
  <c r="E894" i="11" s="1"/>
  <c r="D773" i="11"/>
  <c r="E774" i="11" s="1"/>
  <c r="D781" i="11"/>
  <c r="E782" i="11" s="1"/>
  <c r="D789" i="11"/>
  <c r="E790" i="11" s="1"/>
  <c r="D797" i="11"/>
  <c r="E798" i="11" s="1"/>
  <c r="D805" i="11"/>
  <c r="E806" i="11" s="1"/>
  <c r="D813" i="11"/>
  <c r="E814" i="11" s="1"/>
  <c r="D821" i="11"/>
  <c r="E822" i="11" s="1"/>
  <c r="D829" i="11"/>
  <c r="E830" i="11" s="1"/>
  <c r="H830" i="11" s="1"/>
  <c r="F831" i="11" s="1"/>
  <c r="D837" i="11"/>
  <c r="E838" i="11" s="1"/>
  <c r="D845" i="11"/>
  <c r="E846" i="11" s="1"/>
  <c r="H854" i="11"/>
  <c r="F855" i="11" s="1"/>
  <c r="H855" i="11" s="1"/>
  <c r="F856" i="11" s="1"/>
  <c r="H856" i="11" s="1"/>
  <c r="F857" i="11" s="1"/>
  <c r="H857" i="11" s="1"/>
  <c r="F858" i="11" s="1"/>
  <c r="H858" i="11" s="1"/>
  <c r="F859" i="11" s="1"/>
  <c r="D853" i="11"/>
  <c r="E854" i="11" s="1"/>
  <c r="D861" i="11"/>
  <c r="E862" i="11" s="1"/>
  <c r="D869" i="11"/>
  <c r="E870" i="11" s="1"/>
  <c r="D877" i="11"/>
  <c r="E878" i="11" s="1"/>
  <c r="D883" i="11"/>
  <c r="E884" i="11" s="1"/>
  <c r="D894" i="11"/>
  <c r="E895" i="11" s="1"/>
  <c r="D964" i="11"/>
  <c r="E965" i="11" s="1"/>
  <c r="D996" i="11"/>
  <c r="E997" i="11" s="1"/>
  <c r="D776" i="11"/>
  <c r="E777" i="11" s="1"/>
  <c r="D784" i="11"/>
  <c r="E785" i="11" s="1"/>
  <c r="D792" i="11"/>
  <c r="E793" i="11" s="1"/>
  <c r="D800" i="11"/>
  <c r="E801" i="11" s="1"/>
  <c r="H809" i="11"/>
  <c r="F810" i="11" s="1"/>
  <c r="D808" i="11"/>
  <c r="E809" i="11" s="1"/>
  <c r="D816" i="11"/>
  <c r="E817" i="11" s="1"/>
  <c r="D824" i="11"/>
  <c r="E825" i="11" s="1"/>
  <c r="D832" i="11"/>
  <c r="E833" i="11" s="1"/>
  <c r="D840" i="11"/>
  <c r="E841" i="11" s="1"/>
  <c r="D848" i="11"/>
  <c r="E849" i="11" s="1"/>
  <c r="D856" i="11"/>
  <c r="E857" i="11" s="1"/>
  <c r="D864" i="11"/>
  <c r="E865" i="11" s="1"/>
  <c r="D872" i="11"/>
  <c r="E873" i="11" s="1"/>
  <c r="D880" i="11"/>
  <c r="E881" i="11" s="1"/>
  <c r="D884" i="11"/>
  <c r="E885" i="11" s="1"/>
  <c r="D889" i="11"/>
  <c r="E890" i="11" s="1"/>
  <c r="I1007" i="11"/>
  <c r="K1007" i="11"/>
  <c r="J1007" i="11"/>
  <c r="D779" i="11"/>
  <c r="E780" i="11" s="1"/>
  <c r="D787" i="11"/>
  <c r="E788" i="11" s="1"/>
  <c r="D795" i="11"/>
  <c r="E796" i="11" s="1"/>
  <c r="D803" i="11"/>
  <c r="E804" i="11" s="1"/>
  <c r="D811" i="11"/>
  <c r="E812" i="11" s="1"/>
  <c r="D819" i="11"/>
  <c r="E820" i="11" s="1"/>
  <c r="D827" i="11"/>
  <c r="E828" i="11" s="1"/>
  <c r="D835" i="11"/>
  <c r="E836" i="11" s="1"/>
  <c r="D843" i="11"/>
  <c r="E844" i="11" s="1"/>
  <c r="H852" i="11"/>
  <c r="F853" i="11" s="1"/>
  <c r="D851" i="11"/>
  <c r="E852" i="11" s="1"/>
  <c r="D859" i="11"/>
  <c r="E860" i="11" s="1"/>
  <c r="D867" i="11"/>
  <c r="E868" i="11" s="1"/>
  <c r="D875" i="11"/>
  <c r="E876" i="11" s="1"/>
  <c r="H876" i="11" s="1"/>
  <c r="F877" i="11" s="1"/>
  <c r="D890" i="11"/>
  <c r="E891" i="11" s="1"/>
  <c r="D972" i="11"/>
  <c r="E973" i="11" s="1"/>
  <c r="D774" i="11"/>
  <c r="E775" i="11" s="1"/>
  <c r="D782" i="11"/>
  <c r="E783" i="11" s="1"/>
  <c r="D790" i="11"/>
  <c r="E791" i="11" s="1"/>
  <c r="D798" i="11"/>
  <c r="E799" i="11" s="1"/>
  <c r="D806" i="11"/>
  <c r="E807" i="11" s="1"/>
  <c r="D814" i="11"/>
  <c r="E815" i="11" s="1"/>
  <c r="D822" i="11"/>
  <c r="E823" i="11" s="1"/>
  <c r="D830" i="11"/>
  <c r="E831" i="11" s="1"/>
  <c r="H831" i="11" s="1"/>
  <c r="F832" i="11" s="1"/>
  <c r="D838" i="11"/>
  <c r="E839" i="11" s="1"/>
  <c r="D846" i="11"/>
  <c r="E847" i="11" s="1"/>
  <c r="D854" i="11"/>
  <c r="E855" i="11" s="1"/>
  <c r="D862" i="11"/>
  <c r="E863" i="11" s="1"/>
  <c r="D870" i="11"/>
  <c r="E871" i="11" s="1"/>
  <c r="D878" i="11"/>
  <c r="E879" i="11" s="1"/>
  <c r="D885" i="11"/>
  <c r="E886" i="11" s="1"/>
  <c r="I1030" i="11"/>
  <c r="K1030" i="11"/>
  <c r="J1161" i="11"/>
  <c r="I1161" i="11"/>
  <c r="K1161" i="11"/>
  <c r="D777" i="11"/>
  <c r="E778" i="11" s="1"/>
  <c r="D785" i="11"/>
  <c r="E786" i="11" s="1"/>
  <c r="H786" i="11" s="1"/>
  <c r="F787" i="11" s="1"/>
  <c r="D793" i="11"/>
  <c r="E794" i="11" s="1"/>
  <c r="D801" i="11"/>
  <c r="E802" i="11" s="1"/>
  <c r="H810" i="11"/>
  <c r="F811" i="11" s="1"/>
  <c r="D809" i="11"/>
  <c r="E810" i="11" s="1"/>
  <c r="D817" i="11"/>
  <c r="E818" i="11" s="1"/>
  <c r="D825" i="11"/>
  <c r="E826" i="11" s="1"/>
  <c r="D833" i="11"/>
  <c r="E834" i="11" s="1"/>
  <c r="D841" i="11"/>
  <c r="E842" i="11" s="1"/>
  <c r="D849" i="11"/>
  <c r="E850" i="11" s="1"/>
  <c r="D857" i="11"/>
  <c r="E858" i="11" s="1"/>
  <c r="D865" i="11"/>
  <c r="E866" i="11" s="1"/>
  <c r="H874" i="11"/>
  <c r="F875" i="11" s="1"/>
  <c r="D873" i="11"/>
  <c r="E874" i="11" s="1"/>
  <c r="D886" i="11"/>
  <c r="E887" i="11" s="1"/>
  <c r="D891" i="11"/>
  <c r="E892" i="11" s="1"/>
  <c r="D980" i="11"/>
  <c r="E981" i="11" s="1"/>
  <c r="H962" i="11"/>
  <c r="F963" i="11" s="1"/>
  <c r="D961" i="11"/>
  <c r="E962" i="11" s="1"/>
  <c r="D969" i="11"/>
  <c r="E970" i="11" s="1"/>
  <c r="D977" i="11"/>
  <c r="E978" i="11" s="1"/>
  <c r="D985" i="11"/>
  <c r="E986" i="11" s="1"/>
  <c r="D993" i="11"/>
  <c r="E994" i="11" s="1"/>
  <c r="D1030" i="11"/>
  <c r="E1031" i="11" s="1"/>
  <c r="J1050" i="11"/>
  <c r="I1050" i="11"/>
  <c r="K1050" i="11"/>
  <c r="D881" i="11"/>
  <c r="E882" i="11" s="1"/>
  <c r="D959" i="11"/>
  <c r="E960" i="11" s="1"/>
  <c r="D967" i="11"/>
  <c r="E968" i="11" s="1"/>
  <c r="D975" i="11"/>
  <c r="E976" i="11" s="1"/>
  <c r="D983" i="11"/>
  <c r="E984" i="11" s="1"/>
  <c r="H984" i="11" s="1"/>
  <c r="F985" i="11" s="1"/>
  <c r="D991" i="11"/>
  <c r="E992" i="11" s="1"/>
  <c r="D999" i="11"/>
  <c r="E1000" i="11" s="1"/>
  <c r="I1029" i="11"/>
  <c r="K1029" i="11"/>
  <c r="D895" i="11"/>
  <c r="E896" i="11" s="1"/>
  <c r="H896" i="11" s="1"/>
  <c r="F897" i="11" s="1"/>
  <c r="D897" i="11"/>
  <c r="E898" i="11" s="1"/>
  <c r="D899" i="11"/>
  <c r="E900" i="11" s="1"/>
  <c r="D901" i="11"/>
  <c r="E902" i="11" s="1"/>
  <c r="D903" i="11"/>
  <c r="E904" i="11" s="1"/>
  <c r="D905" i="11"/>
  <c r="E906" i="11" s="1"/>
  <c r="D907" i="11"/>
  <c r="E908" i="11" s="1"/>
  <c r="D909" i="11"/>
  <c r="E910" i="11" s="1"/>
  <c r="D911" i="11"/>
  <c r="E912" i="11" s="1"/>
  <c r="D913" i="11"/>
  <c r="E914" i="11" s="1"/>
  <c r="D915" i="11"/>
  <c r="E916" i="11" s="1"/>
  <c r="H918" i="11"/>
  <c r="F919" i="11" s="1"/>
  <c r="H919" i="11" s="1"/>
  <c r="F920" i="11" s="1"/>
  <c r="D917" i="11"/>
  <c r="E918" i="11" s="1"/>
  <c r="D919" i="11"/>
  <c r="E920" i="11" s="1"/>
  <c r="D921" i="11"/>
  <c r="E922" i="11" s="1"/>
  <c r="D923" i="11"/>
  <c r="E924" i="11" s="1"/>
  <c r="D925" i="11"/>
  <c r="E926" i="11" s="1"/>
  <c r="D927" i="11"/>
  <c r="E928" i="11" s="1"/>
  <c r="D929" i="11"/>
  <c r="E930" i="11" s="1"/>
  <c r="D931" i="11"/>
  <c r="E932" i="11" s="1"/>
  <c r="D933" i="11"/>
  <c r="E934" i="11" s="1"/>
  <c r="D935" i="11"/>
  <c r="E936" i="11" s="1"/>
  <c r="D937" i="11"/>
  <c r="E938" i="11" s="1"/>
  <c r="D939" i="11"/>
  <c r="E940" i="11" s="1"/>
  <c r="H940" i="11" s="1"/>
  <c r="F941" i="11" s="1"/>
  <c r="D941" i="11"/>
  <c r="E942" i="11" s="1"/>
  <c r="D943" i="11"/>
  <c r="E944" i="11" s="1"/>
  <c r="D945" i="11"/>
  <c r="E946" i="11" s="1"/>
  <c r="D947" i="11"/>
  <c r="E948" i="11" s="1"/>
  <c r="D949" i="11"/>
  <c r="E950" i="11" s="1"/>
  <c r="D951" i="11"/>
  <c r="E952" i="11" s="1"/>
  <c r="D953" i="11"/>
  <c r="E954" i="11" s="1"/>
  <c r="D955" i="11"/>
  <c r="E956" i="11" s="1"/>
  <c r="D957" i="11"/>
  <c r="E958" i="11" s="1"/>
  <c r="D962" i="11"/>
  <c r="E963" i="11" s="1"/>
  <c r="H963" i="11" s="1"/>
  <c r="F964" i="11" s="1"/>
  <c r="D970" i="11"/>
  <c r="E971" i="11" s="1"/>
  <c r="D978" i="11"/>
  <c r="E979" i="11" s="1"/>
  <c r="D986" i="11"/>
  <c r="E987" i="11" s="1"/>
  <c r="D994" i="11"/>
  <c r="E995" i="11" s="1"/>
  <c r="I1009" i="11"/>
  <c r="K1009" i="11"/>
  <c r="D1034" i="11"/>
  <c r="E1035" i="11" s="1"/>
  <c r="D965" i="11"/>
  <c r="E966" i="11" s="1"/>
  <c r="D973" i="11"/>
  <c r="E974" i="11" s="1"/>
  <c r="D981" i="11"/>
  <c r="E982" i="11" s="1"/>
  <c r="D989" i="11"/>
  <c r="E990" i="11" s="1"/>
  <c r="D997" i="11"/>
  <c r="E998" i="11" s="1"/>
  <c r="H1028" i="11"/>
  <c r="F1029" i="11" s="1"/>
  <c r="H1029" i="11" s="1"/>
  <c r="F1030" i="11" s="1"/>
  <c r="H1030" i="11" s="1"/>
  <c r="F1031" i="11" s="1"/>
  <c r="D1261" i="11"/>
  <c r="E1262" i="11" s="1"/>
  <c r="D960" i="11"/>
  <c r="E961" i="11" s="1"/>
  <c r="D968" i="11"/>
  <c r="E969" i="11" s="1"/>
  <c r="D976" i="11"/>
  <c r="E977" i="11" s="1"/>
  <c r="H985" i="11"/>
  <c r="F986" i="11" s="1"/>
  <c r="D984" i="11"/>
  <c r="E985" i="11" s="1"/>
  <c r="D992" i="11"/>
  <c r="E993" i="11" s="1"/>
  <c r="D1000" i="11"/>
  <c r="E1001" i="11" s="1"/>
  <c r="I1008" i="11"/>
  <c r="K1008" i="11"/>
  <c r="J1052" i="11"/>
  <c r="I1052" i="11"/>
  <c r="H964" i="11"/>
  <c r="F965" i="11" s="1"/>
  <c r="H965" i="11" s="1"/>
  <c r="F966" i="11" s="1"/>
  <c r="D963" i="11"/>
  <c r="E964" i="11" s="1"/>
  <c r="D971" i="11"/>
  <c r="E972" i="11" s="1"/>
  <c r="D979" i="11"/>
  <c r="E980" i="11" s="1"/>
  <c r="D987" i="11"/>
  <c r="E988" i="11" s="1"/>
  <c r="D995" i="11"/>
  <c r="E996" i="11" s="1"/>
  <c r="J1008" i="11"/>
  <c r="D1032" i="11"/>
  <c r="E1033" i="11" s="1"/>
  <c r="D1040" i="11"/>
  <c r="E1041" i="11" s="1"/>
  <c r="D896" i="11"/>
  <c r="E897" i="11" s="1"/>
  <c r="D898" i="11"/>
  <c r="E899" i="11" s="1"/>
  <c r="D900" i="11"/>
  <c r="E901" i="11" s="1"/>
  <c r="D902" i="11"/>
  <c r="E903" i="11" s="1"/>
  <c r="D904" i="11"/>
  <c r="E905" i="11" s="1"/>
  <c r="D906" i="11"/>
  <c r="E907" i="11" s="1"/>
  <c r="D908" i="11"/>
  <c r="E909" i="11" s="1"/>
  <c r="D910" i="11"/>
  <c r="E911" i="11" s="1"/>
  <c r="D912" i="11"/>
  <c r="E913" i="11" s="1"/>
  <c r="D914" i="11"/>
  <c r="E915" i="11" s="1"/>
  <c r="D916" i="11"/>
  <c r="E917" i="11" s="1"/>
  <c r="D918" i="11"/>
  <c r="E919" i="11" s="1"/>
  <c r="D920" i="11"/>
  <c r="E921" i="11" s="1"/>
  <c r="D922" i="11"/>
  <c r="E923" i="11" s="1"/>
  <c r="D924" i="11"/>
  <c r="E925" i="11" s="1"/>
  <c r="D926" i="11"/>
  <c r="E927" i="11" s="1"/>
  <c r="D928" i="11"/>
  <c r="E929" i="11" s="1"/>
  <c r="D930" i="11"/>
  <c r="E931" i="11" s="1"/>
  <c r="D932" i="11"/>
  <c r="E933" i="11" s="1"/>
  <c r="D934" i="11"/>
  <c r="E935" i="11" s="1"/>
  <c r="D936" i="11"/>
  <c r="E937" i="11" s="1"/>
  <c r="D938" i="11"/>
  <c r="E939" i="11" s="1"/>
  <c r="D940" i="11"/>
  <c r="E941" i="11" s="1"/>
  <c r="H941" i="11" s="1"/>
  <c r="F942" i="11" s="1"/>
  <c r="H942" i="11" s="1"/>
  <c r="F943" i="11" s="1"/>
  <c r="H943" i="11" s="1"/>
  <c r="F944" i="11" s="1"/>
  <c r="D942" i="11"/>
  <c r="E943" i="11" s="1"/>
  <c r="D944" i="11"/>
  <c r="E945" i="11" s="1"/>
  <c r="D946" i="11"/>
  <c r="E947" i="11" s="1"/>
  <c r="D948" i="11"/>
  <c r="E949" i="11" s="1"/>
  <c r="D950" i="11"/>
  <c r="E951" i="11" s="1"/>
  <c r="D952" i="11"/>
  <c r="E953" i="11" s="1"/>
  <c r="D954" i="11"/>
  <c r="E955" i="11" s="1"/>
  <c r="D956" i="11"/>
  <c r="E957" i="11" s="1"/>
  <c r="D958" i="11"/>
  <c r="E959" i="11" s="1"/>
  <c r="D966" i="11"/>
  <c r="E967" i="11" s="1"/>
  <c r="D974" i="11"/>
  <c r="E975" i="11" s="1"/>
  <c r="D982" i="11"/>
  <c r="E983" i="11" s="1"/>
  <c r="D990" i="11"/>
  <c r="E991" i="11" s="1"/>
  <c r="D998" i="11"/>
  <c r="E999" i="11" s="1"/>
  <c r="I1006" i="11"/>
  <c r="K1006" i="11"/>
  <c r="J1006" i="11"/>
  <c r="J1054" i="11"/>
  <c r="I1054" i="11"/>
  <c r="K1054" i="11"/>
  <c r="D1038" i="11"/>
  <c r="E1039" i="11" s="1"/>
  <c r="D1061" i="11"/>
  <c r="E1062" i="11" s="1"/>
  <c r="D1065" i="11"/>
  <c r="E1066" i="11" s="1"/>
  <c r="D1062" i="11"/>
  <c r="E1063" i="11" s="1"/>
  <c r="D1066" i="11"/>
  <c r="E1067" i="11" s="1"/>
  <c r="D1070" i="11"/>
  <c r="E1071" i="11" s="1"/>
  <c r="D1074" i="11"/>
  <c r="E1075" i="11" s="1"/>
  <c r="D1078" i="11"/>
  <c r="E1079" i="11" s="1"/>
  <c r="D1082" i="11"/>
  <c r="E1083" i="11" s="1"/>
  <c r="D1086" i="11"/>
  <c r="E1087" i="11" s="1"/>
  <c r="D1090" i="11"/>
  <c r="E1091" i="11" s="1"/>
  <c r="J1163" i="11"/>
  <c r="K1163" i="11"/>
  <c r="I1163" i="11"/>
  <c r="J1051" i="11"/>
  <c r="I1051" i="11"/>
  <c r="K1051" i="11"/>
  <c r="D1059" i="11"/>
  <c r="E1060" i="11" s="1"/>
  <c r="D1063" i="11"/>
  <c r="E1064" i="11" s="1"/>
  <c r="D1067" i="11"/>
  <c r="E1068" i="11" s="1"/>
  <c r="D1060" i="11"/>
  <c r="E1061" i="11" s="1"/>
  <c r="D1064" i="11"/>
  <c r="E1065" i="11" s="1"/>
  <c r="D1068" i="11"/>
  <c r="E1069" i="11" s="1"/>
  <c r="D1072" i="11"/>
  <c r="E1073" i="11" s="1"/>
  <c r="D1076" i="11"/>
  <c r="E1077" i="11" s="1"/>
  <c r="D1080" i="11"/>
  <c r="E1081" i="11" s="1"/>
  <c r="D1084" i="11"/>
  <c r="E1085" i="11" s="1"/>
  <c r="D1088" i="11"/>
  <c r="E1089" i="11" s="1"/>
  <c r="J1164" i="11"/>
  <c r="I1164" i="11"/>
  <c r="J1055" i="11"/>
  <c r="I1055" i="11"/>
  <c r="D1229" i="11"/>
  <c r="E1230" i="11" s="1"/>
  <c r="D1245" i="11"/>
  <c r="E1246" i="11" s="1"/>
  <c r="D1277" i="11"/>
  <c r="E1278" i="11" s="1"/>
  <c r="D1358" i="11"/>
  <c r="E1359" i="11" s="1"/>
  <c r="H1359" i="11" s="1"/>
  <c r="F1360" i="11" s="1"/>
  <c r="D1253" i="11"/>
  <c r="E1254" i="11" s="1"/>
  <c r="D1285" i="11"/>
  <c r="E1286" i="11" s="1"/>
  <c r="D1069" i="11"/>
  <c r="E1070" i="11" s="1"/>
  <c r="H1072" i="11"/>
  <c r="F1073" i="11" s="1"/>
  <c r="D1071" i="11"/>
  <c r="E1072" i="11" s="1"/>
  <c r="D1073" i="11"/>
  <c r="E1074" i="11" s="1"/>
  <c r="D1075" i="11"/>
  <c r="E1076" i="11" s="1"/>
  <c r="D1077" i="11"/>
  <c r="E1078" i="11" s="1"/>
  <c r="D1079" i="11"/>
  <c r="E1080" i="11" s="1"/>
  <c r="D1081" i="11"/>
  <c r="E1082" i="11" s="1"/>
  <c r="D1083" i="11"/>
  <c r="E1084" i="11" s="1"/>
  <c r="D1085" i="11"/>
  <c r="E1086" i="11" s="1"/>
  <c r="D1087" i="11"/>
  <c r="E1088" i="11" s="1"/>
  <c r="D1089" i="11"/>
  <c r="E1090" i="11" s="1"/>
  <c r="D1091" i="11"/>
  <c r="E1092" i="11" s="1"/>
  <c r="D1293" i="11"/>
  <c r="E1294" i="11" s="1"/>
  <c r="D1058" i="11"/>
  <c r="E1059" i="11" s="1"/>
  <c r="K1162" i="11"/>
  <c r="D1187" i="11"/>
  <c r="E1188" i="11" s="1"/>
  <c r="D1237" i="11"/>
  <c r="E1238" i="11" s="1"/>
  <c r="D1269" i="11"/>
  <c r="E1270" i="11" s="1"/>
  <c r="D1301" i="11"/>
  <c r="E1302" i="11" s="1"/>
  <c r="D1234" i="11"/>
  <c r="E1235" i="11" s="1"/>
  <c r="D1242" i="11"/>
  <c r="E1243" i="11" s="1"/>
  <c r="D1250" i="11"/>
  <c r="E1251" i="11" s="1"/>
  <c r="D1258" i="11"/>
  <c r="E1259" i="11" s="1"/>
  <c r="D1266" i="11"/>
  <c r="E1267" i="11" s="1"/>
  <c r="D1274" i="11"/>
  <c r="E1275" i="11" s="1"/>
  <c r="D1282" i="11"/>
  <c r="E1283" i="11" s="1"/>
  <c r="D1290" i="11"/>
  <c r="E1291" i="11" s="1"/>
  <c r="D1298" i="11"/>
  <c r="E1299" i="11" s="1"/>
  <c r="D1306" i="11"/>
  <c r="E1307" i="11" s="1"/>
  <c r="J1315" i="11"/>
  <c r="I1315" i="11"/>
  <c r="K1315" i="11"/>
  <c r="D1184" i="11"/>
  <c r="E1185" i="11" s="1"/>
  <c r="D1189" i="11"/>
  <c r="E1190" i="11" s="1"/>
  <c r="D1191" i="11"/>
  <c r="E1192" i="11" s="1"/>
  <c r="D1193" i="11"/>
  <c r="E1194" i="11" s="1"/>
  <c r="D1195" i="11"/>
  <c r="E1196" i="11" s="1"/>
  <c r="D1197" i="11"/>
  <c r="E1198" i="11" s="1"/>
  <c r="D1199" i="11"/>
  <c r="E1200" i="11" s="1"/>
  <c r="D1201" i="11"/>
  <c r="E1202" i="11" s="1"/>
  <c r="D1203" i="11"/>
  <c r="E1204" i="11" s="1"/>
  <c r="D1205" i="11"/>
  <c r="E1206" i="11" s="1"/>
  <c r="D1207" i="11"/>
  <c r="E1208" i="11" s="1"/>
  <c r="D1209" i="11"/>
  <c r="E1210" i="11" s="1"/>
  <c r="D1211" i="11"/>
  <c r="E1212" i="11" s="1"/>
  <c r="D1213" i="11"/>
  <c r="E1214" i="11" s="1"/>
  <c r="D1215" i="11"/>
  <c r="E1216" i="11" s="1"/>
  <c r="D1217" i="11"/>
  <c r="E1218" i="11" s="1"/>
  <c r="D1219" i="11"/>
  <c r="E1220" i="11" s="1"/>
  <c r="D1221" i="11"/>
  <c r="E1222" i="11" s="1"/>
  <c r="D1223" i="11"/>
  <c r="E1224" i="11" s="1"/>
  <c r="D1225" i="11"/>
  <c r="E1226" i="11" s="1"/>
  <c r="D1227" i="11"/>
  <c r="E1228" i="11" s="1"/>
  <c r="D1232" i="11"/>
  <c r="E1233" i="11" s="1"/>
  <c r="D1240" i="11"/>
  <c r="E1241" i="11" s="1"/>
  <c r="D1248" i="11"/>
  <c r="E1249" i="11" s="1"/>
  <c r="H1249" i="11" s="1"/>
  <c r="F1250" i="11" s="1"/>
  <c r="D1256" i="11"/>
  <c r="E1257" i="11" s="1"/>
  <c r="D1264" i="11"/>
  <c r="E1265" i="11" s="1"/>
  <c r="D1272" i="11"/>
  <c r="E1273" i="11" s="1"/>
  <c r="D1280" i="11"/>
  <c r="E1281" i="11" s="1"/>
  <c r="D1288" i="11"/>
  <c r="E1289" i="11" s="1"/>
  <c r="D1296" i="11"/>
  <c r="E1297" i="11" s="1"/>
  <c r="D1304" i="11"/>
  <c r="E1305" i="11" s="1"/>
  <c r="D1353" i="11"/>
  <c r="E1354" i="11" s="1"/>
  <c r="D1092" i="11"/>
  <c r="E1093" i="11" s="1"/>
  <c r="D1093" i="11"/>
  <c r="E1094" i="11" s="1"/>
  <c r="H1094" i="11" s="1"/>
  <c r="D1094" i="11"/>
  <c r="E1095" i="11" s="1"/>
  <c r="H1095" i="11" s="1"/>
  <c r="F1096" i="11" s="1"/>
  <c r="H1096" i="11" s="1"/>
  <c r="F1097" i="11" s="1"/>
  <c r="D1095" i="11"/>
  <c r="E1096" i="11" s="1"/>
  <c r="D1096" i="11"/>
  <c r="E1097" i="11" s="1"/>
  <c r="D1097" i="11"/>
  <c r="E1098" i="11" s="1"/>
  <c r="D1098" i="11"/>
  <c r="E1099" i="11" s="1"/>
  <c r="D1099" i="11"/>
  <c r="E1100" i="11" s="1"/>
  <c r="D1100" i="11"/>
  <c r="E1101" i="11" s="1"/>
  <c r="D1101" i="11"/>
  <c r="E1102" i="11" s="1"/>
  <c r="D1102" i="11"/>
  <c r="E1103" i="11" s="1"/>
  <c r="D1103" i="11"/>
  <c r="E1104" i="11" s="1"/>
  <c r="D1104" i="11"/>
  <c r="E1105" i="11" s="1"/>
  <c r="D1105" i="11"/>
  <c r="E1106" i="11" s="1"/>
  <c r="D1106" i="11"/>
  <c r="E1107" i="11" s="1"/>
  <c r="D1107" i="11"/>
  <c r="E1108" i="11" s="1"/>
  <c r="D1108" i="11"/>
  <c r="E1109" i="11" s="1"/>
  <c r="D1109" i="11"/>
  <c r="E1110" i="11" s="1"/>
  <c r="D1110" i="11"/>
  <c r="E1111" i="11" s="1"/>
  <c r="D1111" i="11"/>
  <c r="E1112" i="11" s="1"/>
  <c r="D1112" i="11"/>
  <c r="E1113" i="11" s="1"/>
  <c r="D1113" i="11"/>
  <c r="E1114" i="11" s="1"/>
  <c r="D1114" i="11"/>
  <c r="E1115" i="11" s="1"/>
  <c r="D1115" i="11"/>
  <c r="E1116" i="11" s="1"/>
  <c r="D1116" i="11"/>
  <c r="E1117" i="11" s="1"/>
  <c r="H1117" i="11" s="1"/>
  <c r="F1118" i="11" s="1"/>
  <c r="D1117" i="11"/>
  <c r="E1118" i="11" s="1"/>
  <c r="D1118" i="11"/>
  <c r="E1119" i="11" s="1"/>
  <c r="D1119" i="11"/>
  <c r="E1120" i="11" s="1"/>
  <c r="D1120" i="11"/>
  <c r="E1121" i="11" s="1"/>
  <c r="D1121" i="11"/>
  <c r="E1122" i="11" s="1"/>
  <c r="D1122" i="11"/>
  <c r="E1123" i="11" s="1"/>
  <c r="D1123" i="11"/>
  <c r="E1124" i="11" s="1"/>
  <c r="D1124" i="11"/>
  <c r="E1125" i="11" s="1"/>
  <c r="D1125" i="11"/>
  <c r="E1126" i="11" s="1"/>
  <c r="D1126" i="11"/>
  <c r="E1127" i="11" s="1"/>
  <c r="D1127" i="11"/>
  <c r="E1128" i="11" s="1"/>
  <c r="D1128" i="11"/>
  <c r="E1129" i="11" s="1"/>
  <c r="D1129" i="11"/>
  <c r="E1130" i="11" s="1"/>
  <c r="D1130" i="11"/>
  <c r="E1131" i="11" s="1"/>
  <c r="D1131" i="11"/>
  <c r="E1132" i="11" s="1"/>
  <c r="D1132" i="11"/>
  <c r="E1133" i="11" s="1"/>
  <c r="D1133" i="11"/>
  <c r="E1134" i="11" s="1"/>
  <c r="D1134" i="11"/>
  <c r="E1135" i="11" s="1"/>
  <c r="D1135" i="11"/>
  <c r="E1136" i="11" s="1"/>
  <c r="D1136" i="11"/>
  <c r="E1137" i="11" s="1"/>
  <c r="D1137" i="11"/>
  <c r="E1138" i="11" s="1"/>
  <c r="D1138" i="11"/>
  <c r="E1139" i="11" s="1"/>
  <c r="H1139" i="11" s="1"/>
  <c r="F1140" i="11" s="1"/>
  <c r="D1139" i="11"/>
  <c r="E1140" i="11" s="1"/>
  <c r="H1140" i="11" s="1"/>
  <c r="F1141" i="11" s="1"/>
  <c r="H1141" i="11" s="1"/>
  <c r="F1142" i="11" s="1"/>
  <c r="D1140" i="11"/>
  <c r="E1141" i="11" s="1"/>
  <c r="D1141" i="11"/>
  <c r="E1142" i="11" s="1"/>
  <c r="D1142" i="11"/>
  <c r="E1143" i="11" s="1"/>
  <c r="D1143" i="11"/>
  <c r="E1144" i="11" s="1"/>
  <c r="D1144" i="11"/>
  <c r="E1145" i="11" s="1"/>
  <c r="D1235" i="11"/>
  <c r="E1236" i="11" s="1"/>
  <c r="D1243" i="11"/>
  <c r="E1244" i="11" s="1"/>
  <c r="D1251" i="11"/>
  <c r="E1252" i="11" s="1"/>
  <c r="D1259" i="11"/>
  <c r="E1260" i="11" s="1"/>
  <c r="D1267" i="11"/>
  <c r="E1268" i="11" s="1"/>
  <c r="D1275" i="11"/>
  <c r="E1276" i="11" s="1"/>
  <c r="D1283" i="11"/>
  <c r="E1284" i="11" s="1"/>
  <c r="D1291" i="11"/>
  <c r="E1292" i="11" s="1"/>
  <c r="D1299" i="11"/>
  <c r="E1300" i="11" s="1"/>
  <c r="D1307" i="11"/>
  <c r="E1308" i="11" s="1"/>
  <c r="D1315" i="11"/>
  <c r="E1316" i="11" s="1"/>
  <c r="H1316" i="11" s="1"/>
  <c r="F1317" i="11" s="1"/>
  <c r="D1348" i="11"/>
  <c r="E1349" i="11" s="1"/>
  <c r="D1183" i="11"/>
  <c r="E1184" i="11" s="1"/>
  <c r="D1186" i="11"/>
  <c r="E1187" i="11" s="1"/>
  <c r="D1230" i="11"/>
  <c r="E1231" i="11" s="1"/>
  <c r="D1238" i="11"/>
  <c r="E1239" i="11" s="1"/>
  <c r="D1246" i="11"/>
  <c r="E1247" i="11" s="1"/>
  <c r="D1254" i="11"/>
  <c r="E1255" i="11" s="1"/>
  <c r="D1262" i="11"/>
  <c r="E1263" i="11" s="1"/>
  <c r="D1270" i="11"/>
  <c r="E1271" i="11" s="1"/>
  <c r="H1271" i="11" s="1"/>
  <c r="F1272" i="11" s="1"/>
  <c r="H1272" i="11" s="1"/>
  <c r="F1273" i="11" s="1"/>
  <c r="H1273" i="11" s="1"/>
  <c r="F1274" i="11" s="1"/>
  <c r="D1278" i="11"/>
  <c r="E1279" i="11" s="1"/>
  <c r="D1286" i="11"/>
  <c r="E1287" i="11" s="1"/>
  <c r="D1294" i="11"/>
  <c r="E1295" i="11" s="1"/>
  <c r="D1302" i="11"/>
  <c r="E1303" i="11" s="1"/>
  <c r="D1316" i="11"/>
  <c r="E1317" i="11" s="1"/>
  <c r="D1233" i="11"/>
  <c r="E1234" i="11" s="1"/>
  <c r="D1241" i="11"/>
  <c r="E1242" i="11" s="1"/>
  <c r="H1250" i="11"/>
  <c r="F1251" i="11" s="1"/>
  <c r="D1249" i="11"/>
  <c r="E1250" i="11" s="1"/>
  <c r="D1257" i="11"/>
  <c r="E1258" i="11" s="1"/>
  <c r="D1265" i="11"/>
  <c r="E1266" i="11" s="1"/>
  <c r="D1273" i="11"/>
  <c r="E1274" i="11" s="1"/>
  <c r="D1281" i="11"/>
  <c r="E1282" i="11" s="1"/>
  <c r="D1289" i="11"/>
  <c r="E1290" i="11" s="1"/>
  <c r="D1297" i="11"/>
  <c r="E1298" i="11" s="1"/>
  <c r="D1305" i="11"/>
  <c r="E1306" i="11" s="1"/>
  <c r="D1378" i="11"/>
  <c r="E1379" i="11" s="1"/>
  <c r="H1183" i="11"/>
  <c r="F1184" i="11" s="1"/>
  <c r="H1184" i="11" s="1"/>
  <c r="F1185" i="11" s="1"/>
  <c r="H1185" i="11" s="1"/>
  <c r="F1186" i="11" s="1"/>
  <c r="H1186" i="11" s="1"/>
  <c r="F1187" i="11" s="1"/>
  <c r="D1188" i="11"/>
  <c r="E1189" i="11" s="1"/>
  <c r="D1190" i="11"/>
  <c r="E1191" i="11" s="1"/>
  <c r="D1192" i="11"/>
  <c r="E1193" i="11" s="1"/>
  <c r="D1194" i="11"/>
  <c r="E1195" i="11" s="1"/>
  <c r="D1196" i="11"/>
  <c r="E1197" i="11" s="1"/>
  <c r="D1198" i="11"/>
  <c r="E1199" i="11" s="1"/>
  <c r="D1200" i="11"/>
  <c r="E1201" i="11" s="1"/>
  <c r="D1202" i="11"/>
  <c r="E1203" i="11" s="1"/>
  <c r="H1205" i="11"/>
  <c r="F1206" i="11" s="1"/>
  <c r="D1204" i="11"/>
  <c r="E1205" i="11" s="1"/>
  <c r="D1206" i="11"/>
  <c r="E1207" i="11" s="1"/>
  <c r="D1208" i="11"/>
  <c r="E1209" i="11" s="1"/>
  <c r="D1210" i="11"/>
  <c r="E1211" i="11" s="1"/>
  <c r="D1212" i="11"/>
  <c r="E1213" i="11" s="1"/>
  <c r="D1214" i="11"/>
  <c r="E1215" i="11" s="1"/>
  <c r="D1216" i="11"/>
  <c r="E1217" i="11" s="1"/>
  <c r="D1218" i="11"/>
  <c r="E1219" i="11" s="1"/>
  <c r="D1220" i="11"/>
  <c r="E1221" i="11" s="1"/>
  <c r="D1222" i="11"/>
  <c r="E1223" i="11" s="1"/>
  <c r="D1224" i="11"/>
  <c r="E1225" i="11" s="1"/>
  <c r="D1226" i="11"/>
  <c r="E1227" i="11" s="1"/>
  <c r="H1227" i="11" s="1"/>
  <c r="F1228" i="11" s="1"/>
  <c r="H1228" i="11" s="1"/>
  <c r="F1229" i="11" s="1"/>
  <c r="H1229" i="11" s="1"/>
  <c r="F1230" i="11" s="1"/>
  <c r="H1230" i="11" s="1"/>
  <c r="F1231" i="11" s="1"/>
  <c r="H1231" i="11" s="1"/>
  <c r="F1232" i="11" s="1"/>
  <c r="D1228" i="11"/>
  <c r="E1229" i="11" s="1"/>
  <c r="D1236" i="11"/>
  <c r="E1237" i="11" s="1"/>
  <c r="D1244" i="11"/>
  <c r="E1245" i="11" s="1"/>
  <c r="D1252" i="11"/>
  <c r="E1253" i="11" s="1"/>
  <c r="D1260" i="11"/>
  <c r="E1261" i="11" s="1"/>
  <c r="D1268" i="11"/>
  <c r="E1269" i="11" s="1"/>
  <c r="D1276" i="11"/>
  <c r="E1277" i="11" s="1"/>
  <c r="D1284" i="11"/>
  <c r="E1285" i="11" s="1"/>
  <c r="H1293" i="11"/>
  <c r="F1294" i="11" s="1"/>
  <c r="H1294" i="11" s="1"/>
  <c r="F1295" i="11" s="1"/>
  <c r="H1295" i="11" s="1"/>
  <c r="F1296" i="11" s="1"/>
  <c r="D1292" i="11"/>
  <c r="E1293" i="11" s="1"/>
  <c r="D1300" i="11"/>
  <c r="E1301" i="11" s="1"/>
  <c r="D1308" i="11"/>
  <c r="E1309" i="11" s="1"/>
  <c r="D1185" i="11"/>
  <c r="E1186" i="11" s="1"/>
  <c r="D1231" i="11"/>
  <c r="E1232" i="11" s="1"/>
  <c r="D1239" i="11"/>
  <c r="E1240" i="11" s="1"/>
  <c r="D1247" i="11"/>
  <c r="E1248" i="11" s="1"/>
  <c r="D1255" i="11"/>
  <c r="E1256" i="11" s="1"/>
  <c r="D1263" i="11"/>
  <c r="E1264" i="11" s="1"/>
  <c r="D1271" i="11"/>
  <c r="E1272" i="11" s="1"/>
  <c r="D1279" i="11"/>
  <c r="E1280" i="11" s="1"/>
  <c r="D1287" i="11"/>
  <c r="E1288" i="11" s="1"/>
  <c r="D1295" i="11"/>
  <c r="E1296" i="11" s="1"/>
  <c r="H1296" i="11" s="1"/>
  <c r="F1297" i="11" s="1"/>
  <c r="D1303" i="11"/>
  <c r="E1304" i="11" s="1"/>
  <c r="D1323" i="11"/>
  <c r="E1324" i="11" s="1"/>
  <c r="D1331" i="11"/>
  <c r="E1332" i="11" s="1"/>
  <c r="D1360" i="11"/>
  <c r="E1361" i="11" s="1"/>
  <c r="D1363" i="11"/>
  <c r="E1364" i="11" s="1"/>
  <c r="D1336" i="11"/>
  <c r="E1337" i="11" s="1"/>
  <c r="H1337" i="11" s="1"/>
  <c r="F1338" i="11" s="1"/>
  <c r="D1346" i="11"/>
  <c r="E1347" i="11" s="1"/>
  <c r="D1356" i="11"/>
  <c r="E1357" i="11" s="1"/>
  <c r="D1361" i="11"/>
  <c r="E1362" i="11" s="1"/>
  <c r="D1369" i="11"/>
  <c r="E1370" i="11" s="1"/>
  <c r="D1338" i="11"/>
  <c r="E1339" i="11" s="1"/>
  <c r="H1339" i="11" s="1"/>
  <c r="F1340" i="11" s="1"/>
  <c r="H1340" i="11" s="1"/>
  <c r="F1341" i="11" s="1"/>
  <c r="D1342" i="11"/>
  <c r="E1343" i="11" s="1"/>
  <c r="D1344" i="11"/>
  <c r="E1345" i="11" s="1"/>
  <c r="D1349" i="11"/>
  <c r="E1350" i="11" s="1"/>
  <c r="D1354" i="11"/>
  <c r="E1355" i="11" s="1"/>
  <c r="D1382" i="11"/>
  <c r="E1383" i="11" s="1"/>
  <c r="D1340" i="11"/>
  <c r="E1341" i="11" s="1"/>
  <c r="D1367" i="11"/>
  <c r="E1368" i="11" s="1"/>
  <c r="D1376" i="11"/>
  <c r="E1377" i="11" s="1"/>
  <c r="D1352" i="11"/>
  <c r="E1353" i="11" s="1"/>
  <c r="D1357" i="11"/>
  <c r="E1358" i="11" s="1"/>
  <c r="D1479" i="11"/>
  <c r="E1480" i="11" s="1"/>
  <c r="D1337" i="11"/>
  <c r="E1338" i="11" s="1"/>
  <c r="H1338" i="11" s="1"/>
  <c r="F1339" i="11" s="1"/>
  <c r="D1345" i="11"/>
  <c r="E1346" i="11" s="1"/>
  <c r="D1350" i="11"/>
  <c r="E1351" i="11" s="1"/>
  <c r="D1380" i="11"/>
  <c r="E1381" i="11" s="1"/>
  <c r="H1381" i="11" s="1"/>
  <c r="F1382" i="11" s="1"/>
  <c r="H1382" i="11" s="1"/>
  <c r="F1383" i="11" s="1"/>
  <c r="D1544" i="11"/>
  <c r="E1545" i="11" s="1"/>
  <c r="H1360" i="11"/>
  <c r="F1361" i="11" s="1"/>
  <c r="D1368" i="11"/>
  <c r="E1369" i="11" s="1"/>
  <c r="K1560" i="11"/>
  <c r="I1606" i="11"/>
  <c r="K1606" i="11"/>
  <c r="J1606" i="11"/>
  <c r="D1550" i="11"/>
  <c r="E1551" i="11" s="1"/>
  <c r="D1477" i="11"/>
  <c r="E1478" i="11" s="1"/>
  <c r="D1480" i="11"/>
  <c r="E1481" i="11" s="1"/>
  <c r="D1485" i="11"/>
  <c r="E1486" i="11" s="1"/>
  <c r="D1478" i="11"/>
  <c r="E1479" i="11" s="1"/>
  <c r="H1493" i="11"/>
  <c r="F1494" i="11" s="1"/>
  <c r="H1494" i="11" s="1"/>
  <c r="H1515" i="11"/>
  <c r="F1516" i="11" s="1"/>
  <c r="H1516" i="11" s="1"/>
  <c r="I1587" i="11"/>
  <c r="J1492" i="11"/>
  <c r="J1494" i="11"/>
  <c r="J1514" i="11"/>
  <c r="J1516" i="11"/>
  <c r="H1559" i="11"/>
  <c r="F1560" i="11" s="1"/>
  <c r="H1560" i="11" s="1"/>
  <c r="F1561" i="11" s="1"/>
  <c r="H1561" i="11" s="1"/>
  <c r="K1561" i="11" s="1"/>
  <c r="I1627" i="11"/>
  <c r="J1627" i="11"/>
  <c r="K1627" i="11"/>
  <c r="K1492" i="11"/>
  <c r="K1494" i="11"/>
  <c r="K1514" i="11"/>
  <c r="K1516" i="11"/>
  <c r="D1576" i="11"/>
  <c r="E1577" i="11" s="1"/>
  <c r="I1590" i="11"/>
  <c r="K1648" i="11"/>
  <c r="I1648" i="11"/>
  <c r="J1648" i="11"/>
  <c r="D1536" i="11"/>
  <c r="E1537" i="11" s="1"/>
  <c r="H1537" i="11" s="1"/>
  <c r="F1538" i="11" s="1"/>
  <c r="I1561" i="11"/>
  <c r="D1577" i="11"/>
  <c r="E1578" i="11" s="1"/>
  <c r="D1581" i="11"/>
  <c r="E1582" i="11" s="1"/>
  <c r="H1582" i="11"/>
  <c r="F1583" i="11" s="1"/>
  <c r="H1583" i="11" s="1"/>
  <c r="F1584" i="11" s="1"/>
  <c r="H1538" i="11"/>
  <c r="F1539" i="11" s="1"/>
  <c r="H1539" i="11" s="1"/>
  <c r="I1539" i="11" s="1"/>
  <c r="D1552" i="11"/>
  <c r="E1553" i="11" s="1"/>
  <c r="I1603" i="11"/>
  <c r="J1603" i="11"/>
  <c r="K1603" i="11"/>
  <c r="I1558" i="11"/>
  <c r="K1558" i="11"/>
  <c r="J1558" i="11"/>
  <c r="I1583" i="11"/>
  <c r="K1583" i="11"/>
  <c r="J1583" i="11"/>
  <c r="I1581" i="11"/>
  <c r="K1581" i="11"/>
  <c r="J1581" i="11"/>
  <c r="I1588" i="11"/>
  <c r="I1604" i="11"/>
  <c r="J1604" i="11"/>
  <c r="I1628" i="11"/>
  <c r="J1628" i="11"/>
  <c r="K1647" i="11"/>
  <c r="I1647" i="11"/>
  <c r="H1536" i="11"/>
  <c r="F1537" i="11" s="1"/>
  <c r="K1588" i="11"/>
  <c r="K1604" i="11"/>
  <c r="D1575" i="11"/>
  <c r="E1576" i="11" s="1"/>
  <c r="I1580" i="11"/>
  <c r="J1580" i="11"/>
  <c r="D1583" i="11"/>
  <c r="E1584" i="11" s="1"/>
  <c r="H1584" i="11"/>
  <c r="F1585" i="11" s="1"/>
  <c r="I1602" i="11"/>
  <c r="K1602" i="11"/>
  <c r="J1602" i="11"/>
  <c r="I1626" i="11"/>
  <c r="K1626" i="11"/>
  <c r="J1626" i="11"/>
  <c r="K1646" i="11"/>
  <c r="I1646" i="11"/>
  <c r="J1646" i="11"/>
  <c r="K1580" i="11"/>
  <c r="D1584" i="11"/>
  <c r="E1585" i="11" s="1"/>
  <c r="H1585" i="11"/>
  <c r="F1586" i="11" s="1"/>
  <c r="I1605" i="11"/>
  <c r="K1605" i="11"/>
  <c r="J1605" i="11"/>
  <c r="I1624" i="11"/>
  <c r="K1624" i="11"/>
  <c r="J1624" i="11"/>
  <c r="K1649" i="11"/>
  <c r="I1649" i="11"/>
  <c r="H1586" i="11"/>
  <c r="F1587" i="11" s="1"/>
  <c r="H1587" i="11" s="1"/>
  <c r="F1588" i="11" s="1"/>
  <c r="H1588" i="11" s="1"/>
  <c r="F1589" i="11" s="1"/>
  <c r="H1589" i="11" s="1"/>
  <c r="F1590" i="11" s="1"/>
  <c r="H1590" i="11" s="1"/>
  <c r="J1607" i="11"/>
  <c r="K1607" i="11"/>
  <c r="J1752" i="10" l="1"/>
  <c r="I1752" i="10"/>
  <c r="F1753" i="10"/>
  <c r="H1753" i="10" s="1"/>
  <c r="F1380" i="10"/>
  <c r="H1380" i="10" s="1"/>
  <c r="J1379" i="10"/>
  <c r="I1379" i="10"/>
  <c r="K1379" i="10"/>
  <c r="F1605" i="10"/>
  <c r="H1605" i="10" s="1"/>
  <c r="K1604" i="10"/>
  <c r="J1604" i="10"/>
  <c r="I1604" i="10"/>
  <c r="H1550" i="10"/>
  <c r="F1551" i="10" s="1"/>
  <c r="H1551" i="10" s="1"/>
  <c r="F1552" i="10" s="1"/>
  <c r="H1503" i="10"/>
  <c r="F1504" i="10" s="1"/>
  <c r="H1504" i="10" s="1"/>
  <c r="J1499" i="10"/>
  <c r="H1169" i="10"/>
  <c r="F1170" i="10" s="1"/>
  <c r="K1499" i="10"/>
  <c r="H882" i="10"/>
  <c r="F883" i="10" s="1"/>
  <c r="H1569" i="10"/>
  <c r="F1570" i="10" s="1"/>
  <c r="H1570" i="10" s="1"/>
  <c r="F1571" i="10" s="1"/>
  <c r="H1571" i="10" s="1"/>
  <c r="F1572" i="10" s="1"/>
  <c r="H1572" i="10" s="1"/>
  <c r="F1573" i="10" s="1"/>
  <c r="H1573" i="10" s="1"/>
  <c r="F1574" i="10" s="1"/>
  <c r="H1574" i="10" s="1"/>
  <c r="F1575" i="10" s="1"/>
  <c r="H1575" i="10" s="1"/>
  <c r="F1576" i="10" s="1"/>
  <c r="H1576" i="10" s="1"/>
  <c r="F1577" i="10" s="1"/>
  <c r="H1577" i="10" s="1"/>
  <c r="F1578" i="10" s="1"/>
  <c r="H1578" i="10" s="1"/>
  <c r="F1579" i="10" s="1"/>
  <c r="H1579" i="10" s="1"/>
  <c r="F1320" i="10"/>
  <c r="H1320" i="10" s="1"/>
  <c r="K1319" i="10"/>
  <c r="I1319" i="10"/>
  <c r="J1319" i="10"/>
  <c r="I1499" i="10"/>
  <c r="F1626" i="10"/>
  <c r="H1626" i="10" s="1"/>
  <c r="J1625" i="10"/>
  <c r="F1296" i="10"/>
  <c r="K1295" i="10"/>
  <c r="J1295" i="10"/>
  <c r="J1500" i="10"/>
  <c r="I1497" i="10"/>
  <c r="H1275" i="10"/>
  <c r="F1276" i="10" s="1"/>
  <c r="H1276" i="10" s="1"/>
  <c r="F1277" i="10" s="1"/>
  <c r="H1277" i="10" s="1"/>
  <c r="J1501" i="10"/>
  <c r="H1009" i="10"/>
  <c r="F1010" i="10" s="1"/>
  <c r="H1010" i="10" s="1"/>
  <c r="H1209" i="10"/>
  <c r="F1210" i="10" s="1"/>
  <c r="H1210" i="10" s="1"/>
  <c r="F1211" i="10" s="1"/>
  <c r="H1211" i="10" s="1"/>
  <c r="F1212" i="10" s="1"/>
  <c r="H1212" i="10" s="1"/>
  <c r="I1212" i="10" s="1"/>
  <c r="H1553" i="10"/>
  <c r="F1554" i="10" s="1"/>
  <c r="H1554" i="10" s="1"/>
  <c r="F1555" i="10" s="1"/>
  <c r="H1555" i="10" s="1"/>
  <c r="F1556" i="10" s="1"/>
  <c r="H1556" i="10" s="1"/>
  <c r="F1557" i="10" s="1"/>
  <c r="H1566" i="10"/>
  <c r="F1567" i="10" s="1"/>
  <c r="H1567" i="10" s="1"/>
  <c r="F1568" i="10" s="1"/>
  <c r="H1568" i="10" s="1"/>
  <c r="F1569" i="10" s="1"/>
  <c r="H1584" i="10"/>
  <c r="F1585" i="10" s="1"/>
  <c r="H1585" i="10" s="1"/>
  <c r="H1552" i="10"/>
  <c r="F1553" i="10" s="1"/>
  <c r="H1520" i="10"/>
  <c r="F1521" i="10" s="1"/>
  <c r="H1521" i="10" s="1"/>
  <c r="I1500" i="10"/>
  <c r="K1497" i="10"/>
  <c r="H1250" i="10"/>
  <c r="F1251" i="10" s="1"/>
  <c r="H1251" i="10" s="1"/>
  <c r="I1501" i="10"/>
  <c r="H1233" i="10"/>
  <c r="F1234" i="10" s="1"/>
  <c r="H1234" i="10" s="1"/>
  <c r="F1235" i="10" s="1"/>
  <c r="H1235" i="10" s="1"/>
  <c r="F1236" i="10" s="1"/>
  <c r="H1236" i="10" s="1"/>
  <c r="H1516" i="10"/>
  <c r="F1517" i="10" s="1"/>
  <c r="H1517" i="10" s="1"/>
  <c r="F1518" i="10" s="1"/>
  <c r="H1518" i="10"/>
  <c r="F1519" i="10" s="1"/>
  <c r="H1519" i="10" s="1"/>
  <c r="F1520" i="10" s="1"/>
  <c r="K1500" i="10"/>
  <c r="F1387" i="10"/>
  <c r="H1387" i="10" s="1"/>
  <c r="F1388" i="10" s="1"/>
  <c r="H1388" i="10" s="1"/>
  <c r="F1389" i="10" s="1"/>
  <c r="H1389" i="10" s="1"/>
  <c r="I1386" i="10"/>
  <c r="K1386" i="10"/>
  <c r="H1296" i="10"/>
  <c r="F1297" i="10" s="1"/>
  <c r="H1297" i="10" s="1"/>
  <c r="H1273" i="10"/>
  <c r="F1274" i="10" s="1"/>
  <c r="H1274" i="10" s="1"/>
  <c r="F1275" i="10" s="1"/>
  <c r="K1501" i="10"/>
  <c r="I1295" i="10"/>
  <c r="J1386" i="10"/>
  <c r="I1625" i="10"/>
  <c r="H1557" i="10"/>
  <c r="J1496" i="10"/>
  <c r="H1029" i="10"/>
  <c r="F1030" i="10" s="1"/>
  <c r="H1030" i="10" s="1"/>
  <c r="F1031" i="10" s="1"/>
  <c r="H1031" i="10" s="1"/>
  <c r="F1032" i="10" s="1"/>
  <c r="H1032" i="10" s="1"/>
  <c r="H965" i="10"/>
  <c r="F966" i="10" s="1"/>
  <c r="H966" i="10" s="1"/>
  <c r="F967" i="10" s="1"/>
  <c r="H967" i="10" s="1"/>
  <c r="F968" i="10" s="1"/>
  <c r="H968" i="10" s="1"/>
  <c r="H1096" i="10"/>
  <c r="F1097" i="10" s="1"/>
  <c r="H1097" i="10" s="1"/>
  <c r="H883" i="10"/>
  <c r="F884" i="10" s="1"/>
  <c r="H884" i="10" s="1"/>
  <c r="H1057" i="10"/>
  <c r="F1058" i="10" s="1"/>
  <c r="H1058" i="10" s="1"/>
  <c r="F1059" i="10" s="1"/>
  <c r="H1059" i="10" s="1"/>
  <c r="F1060" i="10" s="1"/>
  <c r="H1060" i="10" s="1"/>
  <c r="H986" i="10"/>
  <c r="F987" i="10" s="1"/>
  <c r="H987" i="10" s="1"/>
  <c r="H946" i="10"/>
  <c r="F947" i="10" s="1"/>
  <c r="H947" i="10" s="1"/>
  <c r="F948" i="10" s="1"/>
  <c r="H948" i="10" s="1"/>
  <c r="H1170" i="10"/>
  <c r="F1171" i="10" s="1"/>
  <c r="H1171" i="10" s="1"/>
  <c r="F1172" i="10" s="1"/>
  <c r="H1172" i="10" s="1"/>
  <c r="F1340" i="10"/>
  <c r="H1340" i="10" s="1"/>
  <c r="K1339" i="10"/>
  <c r="J1339" i="10"/>
  <c r="H1185" i="10"/>
  <c r="F1186" i="10" s="1"/>
  <c r="H1186" i="10"/>
  <c r="H1120" i="10"/>
  <c r="F1121" i="10" s="1"/>
  <c r="H1121" i="10" s="1"/>
  <c r="F1122" i="10" s="1"/>
  <c r="H1122" i="10" s="1"/>
  <c r="F1123" i="10" s="1"/>
  <c r="H1123" i="10" s="1"/>
  <c r="F1124" i="10" s="1"/>
  <c r="H1124" i="10" s="1"/>
  <c r="H1056" i="10"/>
  <c r="F1057" i="10" s="1"/>
  <c r="H1073" i="10"/>
  <c r="H1140" i="10"/>
  <c r="H841" i="10"/>
  <c r="F842" i="10" s="1"/>
  <c r="H211" i="10"/>
  <c r="H842" i="10"/>
  <c r="F843" i="10" s="1"/>
  <c r="H843" i="10" s="1"/>
  <c r="H921" i="10"/>
  <c r="F922" i="10" s="1"/>
  <c r="H922" i="10" s="1"/>
  <c r="H503" i="10"/>
  <c r="F504" i="10" s="1"/>
  <c r="H504" i="10" s="1"/>
  <c r="H479" i="10"/>
  <c r="F480" i="10" s="1"/>
  <c r="H480" i="10" s="1"/>
  <c r="F481" i="10" s="1"/>
  <c r="H481" i="10" s="1"/>
  <c r="K481" i="10" s="1"/>
  <c r="H215" i="10"/>
  <c r="F216" i="10" s="1"/>
  <c r="H259" i="10"/>
  <c r="F1715" i="10"/>
  <c r="H1715" i="10" s="1"/>
  <c r="I1714" i="10"/>
  <c r="I766" i="10"/>
  <c r="F767" i="10"/>
  <c r="H767" i="10" s="1"/>
  <c r="H856" i="10"/>
  <c r="F857" i="10" s="1"/>
  <c r="H857" i="10" s="1"/>
  <c r="F858" i="10" s="1"/>
  <c r="H858" i="10" s="1"/>
  <c r="F523" i="10"/>
  <c r="H523" i="10" s="1"/>
  <c r="J522" i="10"/>
  <c r="I522" i="10"/>
  <c r="H60" i="10"/>
  <c r="F61" i="10" s="1"/>
  <c r="H61" i="10" s="1"/>
  <c r="F62" i="10" s="1"/>
  <c r="H83" i="10"/>
  <c r="F84" i="10" s="1"/>
  <c r="H84" i="10" s="1"/>
  <c r="F85" i="10" s="1"/>
  <c r="H85" i="10" s="1"/>
  <c r="F86" i="10" s="1"/>
  <c r="H86" i="10" s="1"/>
  <c r="F87" i="10" s="1"/>
  <c r="H87" i="10" s="1"/>
  <c r="F88" i="10" s="1"/>
  <c r="H88" i="10" s="1"/>
  <c r="F89" i="10" s="1"/>
  <c r="H89" i="10" s="1"/>
  <c r="K89" i="10" s="1"/>
  <c r="H898" i="10"/>
  <c r="F899" i="10" s="1"/>
  <c r="H899" i="10" s="1"/>
  <c r="F900" i="10" s="1"/>
  <c r="H900" i="10" s="1"/>
  <c r="J900" i="10" s="1"/>
  <c r="H109" i="10"/>
  <c r="J109" i="10" s="1"/>
  <c r="H840" i="10"/>
  <c r="F841" i="10" s="1"/>
  <c r="H352" i="10"/>
  <c r="H458" i="10"/>
  <c r="F459" i="10" s="1"/>
  <c r="H459" i="10" s="1"/>
  <c r="I459" i="10" s="1"/>
  <c r="H920" i="10"/>
  <c r="F921" i="10" s="1"/>
  <c r="H413" i="10"/>
  <c r="F414" i="10" s="1"/>
  <c r="H414" i="10" s="1"/>
  <c r="F415" i="10" s="1"/>
  <c r="H415" i="10" s="1"/>
  <c r="F416" i="10" s="1"/>
  <c r="H416" i="10" s="1"/>
  <c r="F417" i="10" s="1"/>
  <c r="K522" i="10"/>
  <c r="H351" i="10"/>
  <c r="F352" i="10" s="1"/>
  <c r="H238" i="10"/>
  <c r="F239" i="10" s="1"/>
  <c r="I1672" i="10"/>
  <c r="F1673" i="10"/>
  <c r="H1673" i="10" s="1"/>
  <c r="H214" i="10"/>
  <c r="F215" i="10" s="1"/>
  <c r="I1648" i="10"/>
  <c r="F1649" i="10"/>
  <c r="H1649" i="10" s="1"/>
  <c r="I1736" i="10"/>
  <c r="F1737" i="10"/>
  <c r="H1737" i="10" s="1"/>
  <c r="H368" i="10"/>
  <c r="F369" i="10" s="1"/>
  <c r="H369" i="10" s="1"/>
  <c r="F370" i="10" s="1"/>
  <c r="H390" i="10"/>
  <c r="F391" i="10" s="1"/>
  <c r="H439" i="10"/>
  <c r="F440" i="10" s="1"/>
  <c r="H440" i="10" s="1"/>
  <c r="H370" i="10"/>
  <c r="H391" i="10"/>
  <c r="F392" i="10" s="1"/>
  <c r="H392" i="10" s="1"/>
  <c r="H37" i="10"/>
  <c r="F38" i="10" s="1"/>
  <c r="H38" i="10" s="1"/>
  <c r="F39" i="10" s="1"/>
  <c r="H39" i="10" s="1"/>
  <c r="F40" i="10" s="1"/>
  <c r="H40" i="10" s="1"/>
  <c r="F41" i="10" s="1"/>
  <c r="H41" i="10" s="1"/>
  <c r="H18" i="10"/>
  <c r="H108" i="10"/>
  <c r="F109" i="10" s="1"/>
  <c r="H62" i="10"/>
  <c r="F63" i="10" s="1"/>
  <c r="H216" i="10"/>
  <c r="K216" i="10" s="1"/>
  <c r="H417" i="10"/>
  <c r="F418" i="10" s="1"/>
  <c r="H418" i="10" s="1"/>
  <c r="H326" i="10"/>
  <c r="F327" i="10" s="1"/>
  <c r="H327" i="10" s="1"/>
  <c r="H63" i="10"/>
  <c r="F64" i="10" s="1"/>
  <c r="H64" i="10" s="1"/>
  <c r="H16" i="10"/>
  <c r="F17" i="10" s="1"/>
  <c r="H17" i="10" s="1"/>
  <c r="F18" i="10" s="1"/>
  <c r="F1693" i="10"/>
  <c r="H1693" i="10" s="1"/>
  <c r="I1692" i="10"/>
  <c r="H303" i="10"/>
  <c r="F304" i="10" s="1"/>
  <c r="H304" i="10" s="1"/>
  <c r="F305" i="10" s="1"/>
  <c r="H305" i="10" s="1"/>
  <c r="F306" i="10" s="1"/>
  <c r="H306" i="10" s="1"/>
  <c r="H239" i="10"/>
  <c r="F240" i="10" s="1"/>
  <c r="H240" i="10" s="1"/>
  <c r="F241" i="10" s="1"/>
  <c r="H241" i="10" s="1"/>
  <c r="F242" i="10" s="1"/>
  <c r="H242" i="10" s="1"/>
  <c r="F243" i="10" s="1"/>
  <c r="H243" i="10" s="1"/>
  <c r="H282" i="10"/>
  <c r="F283" i="10" s="1"/>
  <c r="H283" i="10" s="1"/>
  <c r="F644" i="10"/>
  <c r="H644" i="10" s="1"/>
  <c r="I643" i="10"/>
  <c r="J1539" i="11"/>
  <c r="H198" i="11"/>
  <c r="F199" i="11" s="1"/>
  <c r="H199" i="11" s="1"/>
  <c r="F1540" i="11"/>
  <c r="H1540" i="11" s="1"/>
  <c r="K1539" i="11"/>
  <c r="H1097" i="11"/>
  <c r="F1098" i="11" s="1"/>
  <c r="H1274" i="11"/>
  <c r="F1275" i="11" s="1"/>
  <c r="H1275" i="11" s="1"/>
  <c r="F1276" i="11" s="1"/>
  <c r="K568" i="11"/>
  <c r="F569" i="11"/>
  <c r="H569" i="11" s="1"/>
  <c r="F570" i="11" s="1"/>
  <c r="H570" i="11" s="1"/>
  <c r="J568" i="11"/>
  <c r="I568" i="11"/>
  <c r="F1591" i="11"/>
  <c r="H1591" i="11" s="1"/>
  <c r="J1590" i="11"/>
  <c r="J1588" i="11"/>
  <c r="J1560" i="11"/>
  <c r="H1301" i="11"/>
  <c r="H1297" i="11"/>
  <c r="F1298" i="11" s="1"/>
  <c r="H1298" i="11" s="1"/>
  <c r="F1299" i="11" s="1"/>
  <c r="H944" i="11"/>
  <c r="F945" i="11" s="1"/>
  <c r="F172" i="11"/>
  <c r="H172" i="11" s="1"/>
  <c r="K171" i="11"/>
  <c r="I171" i="11"/>
  <c r="J171" i="11"/>
  <c r="J1589" i="11"/>
  <c r="I1516" i="11"/>
  <c r="F1517" i="11"/>
  <c r="H1517" i="11" s="1"/>
  <c r="F1518" i="11" s="1"/>
  <c r="H1518" i="11" s="1"/>
  <c r="I1560" i="11"/>
  <c r="H1142" i="11"/>
  <c r="F1143" i="11" s="1"/>
  <c r="H1143" i="11" s="1"/>
  <c r="H1118" i="11"/>
  <c r="F1119" i="11" s="1"/>
  <c r="H1119" i="11" s="1"/>
  <c r="F1120" i="11" s="1"/>
  <c r="H1120" i="11" s="1"/>
  <c r="F1121" i="11" s="1"/>
  <c r="H1121" i="11" s="1"/>
  <c r="F1122" i="11" s="1"/>
  <c r="H1102" i="11"/>
  <c r="J1102" i="11" s="1"/>
  <c r="K1589" i="11"/>
  <c r="F1562" i="11"/>
  <c r="H1562" i="11" s="1"/>
  <c r="J1561" i="11"/>
  <c r="H1361" i="11"/>
  <c r="F1362" i="11" s="1"/>
  <c r="H1362" i="11" s="1"/>
  <c r="F1363" i="11" s="1"/>
  <c r="H1363" i="11" s="1"/>
  <c r="F1364" i="11" s="1"/>
  <c r="H1364" i="11" s="1"/>
  <c r="F1365" i="11" s="1"/>
  <c r="H1365" i="11" s="1"/>
  <c r="F1366" i="11" s="1"/>
  <c r="H1366" i="11" s="1"/>
  <c r="F1367" i="11" s="1"/>
  <c r="H1367" i="11" s="1"/>
  <c r="F1368" i="11" s="1"/>
  <c r="H1368" i="11" s="1"/>
  <c r="F1369" i="11" s="1"/>
  <c r="H1369" i="11" s="1"/>
  <c r="H1190" i="11"/>
  <c r="F1191" i="11" s="1"/>
  <c r="H1191" i="11" s="1"/>
  <c r="F1192" i="11" s="1"/>
  <c r="H1192" i="11" s="1"/>
  <c r="F1193" i="11" s="1"/>
  <c r="H1193" i="11" s="1"/>
  <c r="F1194" i="11" s="1"/>
  <c r="H1194" i="11" s="1"/>
  <c r="H921" i="11"/>
  <c r="F922" i="11" s="1"/>
  <c r="H922" i="11" s="1"/>
  <c r="F923" i="11" s="1"/>
  <c r="H923" i="11" s="1"/>
  <c r="F924" i="11" s="1"/>
  <c r="H924" i="11" s="1"/>
  <c r="I1589" i="11"/>
  <c r="K1587" i="11"/>
  <c r="H1383" i="11"/>
  <c r="F1384" i="11" s="1"/>
  <c r="H1384" i="11" s="1"/>
  <c r="F1385" i="11" s="1"/>
  <c r="H1385" i="11" s="1"/>
  <c r="F1386" i="11" s="1"/>
  <c r="H1386" i="11" s="1"/>
  <c r="F1387" i="11" s="1"/>
  <c r="H1387" i="11" s="1"/>
  <c r="F1388" i="11" s="1"/>
  <c r="H1388" i="11" s="1"/>
  <c r="F1389" i="11" s="1"/>
  <c r="H1389" i="11" s="1"/>
  <c r="F1390" i="11" s="1"/>
  <c r="H1390" i="11" s="1"/>
  <c r="F1391" i="11" s="1"/>
  <c r="H1391" i="11" s="1"/>
  <c r="H1078" i="11"/>
  <c r="F1079" i="11" s="1"/>
  <c r="K1590" i="11"/>
  <c r="J1587" i="11"/>
  <c r="I1494" i="11"/>
  <c r="F1495" i="11"/>
  <c r="H1495" i="11" s="1"/>
  <c r="F1496" i="11" s="1"/>
  <c r="H1496" i="11" s="1"/>
  <c r="H1232" i="11"/>
  <c r="F1233" i="11" s="1"/>
  <c r="H1233" i="11" s="1"/>
  <c r="F1234" i="11" s="1"/>
  <c r="H1234" i="11" s="1"/>
  <c r="F1235" i="11" s="1"/>
  <c r="H1235" i="11" s="1"/>
  <c r="F1236" i="11" s="1"/>
  <c r="H1236" i="11" s="1"/>
  <c r="F1237" i="11" s="1"/>
  <c r="H1237" i="11" s="1"/>
  <c r="H1099" i="11"/>
  <c r="F1100" i="11" s="1"/>
  <c r="H1100" i="11" s="1"/>
  <c r="F1101" i="11" s="1"/>
  <c r="H1101" i="11" s="1"/>
  <c r="F1102" i="11" s="1"/>
  <c r="H878" i="11"/>
  <c r="F879" i="11" s="1"/>
  <c r="F111" i="11"/>
  <c r="H111" i="11" s="1"/>
  <c r="F112" i="11" s="1"/>
  <c r="H112" i="11" s="1"/>
  <c r="F113" i="11" s="1"/>
  <c r="H113" i="11" s="1"/>
  <c r="F114" i="11" s="1"/>
  <c r="H114" i="11" s="1"/>
  <c r="J110" i="11"/>
  <c r="K110" i="11"/>
  <c r="I110" i="11"/>
  <c r="F132" i="11"/>
  <c r="H132" i="11" s="1"/>
  <c r="K131" i="11"/>
  <c r="J131" i="11"/>
  <c r="I131" i="11"/>
  <c r="H1341" i="11"/>
  <c r="F1342" i="11" s="1"/>
  <c r="H1342" i="11" s="1"/>
  <c r="F1343" i="11" s="1"/>
  <c r="H1343" i="11" s="1"/>
  <c r="F1344" i="11" s="1"/>
  <c r="H1344" i="11" s="1"/>
  <c r="F1345" i="11" s="1"/>
  <c r="H1345" i="11" s="1"/>
  <c r="H1317" i="11"/>
  <c r="F1318" i="11" s="1"/>
  <c r="H1318" i="11" s="1"/>
  <c r="F1319" i="11" s="1"/>
  <c r="H1319" i="11" s="1"/>
  <c r="H1187" i="11"/>
  <c r="F1188" i="11" s="1"/>
  <c r="H1188" i="11" s="1"/>
  <c r="F1189" i="11" s="1"/>
  <c r="H1189" i="11" s="1"/>
  <c r="F1190" i="11" s="1"/>
  <c r="H1276" i="11"/>
  <c r="H1122" i="11"/>
  <c r="F1123" i="11" s="1"/>
  <c r="H1123" i="11" s="1"/>
  <c r="H1098" i="11"/>
  <c r="F1099" i="11" s="1"/>
  <c r="H1073" i="11"/>
  <c r="F1074" i="11" s="1"/>
  <c r="J1029" i="11"/>
  <c r="H1031" i="11"/>
  <c r="F1032" i="11" s="1"/>
  <c r="H1032" i="11" s="1"/>
  <c r="H986" i="11"/>
  <c r="F987" i="11" s="1"/>
  <c r="H987" i="11" s="1"/>
  <c r="F988" i="11" s="1"/>
  <c r="H988" i="11" s="1"/>
  <c r="H811" i="11"/>
  <c r="F812" i="11" s="1"/>
  <c r="H1299" i="11"/>
  <c r="F1300" i="11" s="1"/>
  <c r="H1300" i="11" s="1"/>
  <c r="F1301" i="11" s="1"/>
  <c r="H1074" i="11"/>
  <c r="F1075" i="11" s="1"/>
  <c r="H1075" i="11" s="1"/>
  <c r="F1076" i="11" s="1"/>
  <c r="H1076" i="11" s="1"/>
  <c r="F1077" i="11" s="1"/>
  <c r="H1077" i="11" s="1"/>
  <c r="F1078" i="11" s="1"/>
  <c r="H1079" i="11"/>
  <c r="H834" i="11"/>
  <c r="H812" i="11"/>
  <c r="F813" i="11" s="1"/>
  <c r="H813" i="11" s="1"/>
  <c r="H391" i="11"/>
  <c r="F392" i="11" s="1"/>
  <c r="H392" i="11" s="1"/>
  <c r="F393" i="11" s="1"/>
  <c r="H393" i="11" s="1"/>
  <c r="F394" i="11" s="1"/>
  <c r="H394" i="11" s="1"/>
  <c r="F395" i="11" s="1"/>
  <c r="H395" i="11" s="1"/>
  <c r="F396" i="11" s="1"/>
  <c r="H396" i="11" s="1"/>
  <c r="F397" i="11" s="1"/>
  <c r="H397" i="11" s="1"/>
  <c r="F398" i="11" s="1"/>
  <c r="H398" i="11" s="1"/>
  <c r="F399" i="11" s="1"/>
  <c r="H399" i="11" s="1"/>
  <c r="F400" i="11" s="1"/>
  <c r="H1206" i="11"/>
  <c r="F1207" i="11" s="1"/>
  <c r="H1207" i="11" s="1"/>
  <c r="H1251" i="11"/>
  <c r="F1252" i="11" s="1"/>
  <c r="H1252" i="11" s="1"/>
  <c r="F1253" i="11" s="1"/>
  <c r="H1253" i="11" s="1"/>
  <c r="H945" i="11"/>
  <c r="F946" i="11" s="1"/>
  <c r="H946" i="11" s="1"/>
  <c r="F947" i="11" s="1"/>
  <c r="H947" i="11" s="1"/>
  <c r="F948" i="11" s="1"/>
  <c r="H948" i="11" s="1"/>
  <c r="H920" i="11"/>
  <c r="F921" i="11" s="1"/>
  <c r="J1030" i="11"/>
  <c r="H795" i="11"/>
  <c r="F796" i="11" s="1"/>
  <c r="H1011" i="11"/>
  <c r="F1012" i="11" s="1"/>
  <c r="H1012" i="11" s="1"/>
  <c r="F1013" i="11" s="1"/>
  <c r="H1013" i="11" s="1"/>
  <c r="H333" i="11"/>
  <c r="H238" i="11"/>
  <c r="F239" i="11" s="1"/>
  <c r="H239" i="11" s="1"/>
  <c r="F240" i="11" s="1"/>
  <c r="H240" i="11" s="1"/>
  <c r="H796" i="11"/>
  <c r="F797" i="11" s="1"/>
  <c r="H797" i="11" s="1"/>
  <c r="I797" i="11" s="1"/>
  <c r="F413" i="11"/>
  <c r="H413" i="11" s="1"/>
  <c r="F414" i="11" s="1"/>
  <c r="H414" i="11" s="1"/>
  <c r="F415" i="11" s="1"/>
  <c r="H415" i="11" s="1"/>
  <c r="F416" i="11" s="1"/>
  <c r="H416" i="11" s="1"/>
  <c r="F417" i="11" s="1"/>
  <c r="H417" i="11" s="1"/>
  <c r="F418" i="11" s="1"/>
  <c r="H418" i="11" s="1"/>
  <c r="F419" i="11" s="1"/>
  <c r="H419" i="11" s="1"/>
  <c r="F420" i="11" s="1"/>
  <c r="H420" i="11" s="1"/>
  <c r="I412" i="11"/>
  <c r="K412" i="11"/>
  <c r="J412" i="11"/>
  <c r="H966" i="11"/>
  <c r="F967" i="11" s="1"/>
  <c r="H967" i="11" s="1"/>
  <c r="F968" i="11" s="1"/>
  <c r="H968" i="11" s="1"/>
  <c r="I968" i="11" s="1"/>
  <c r="H879" i="11"/>
  <c r="F880" i="11" s="1"/>
  <c r="H880" i="11" s="1"/>
  <c r="F881" i="11" s="1"/>
  <c r="H881" i="11" s="1"/>
  <c r="F545" i="11"/>
  <c r="H545" i="11" s="1"/>
  <c r="F546" i="11" s="1"/>
  <c r="H546" i="11" s="1"/>
  <c r="J544" i="11"/>
  <c r="K544" i="11"/>
  <c r="F523" i="11"/>
  <c r="H523" i="11" s="1"/>
  <c r="F524" i="11" s="1"/>
  <c r="H524" i="11" s="1"/>
  <c r="K522" i="11"/>
  <c r="J522" i="11"/>
  <c r="H897" i="11"/>
  <c r="F898" i="11" s="1"/>
  <c r="H898" i="11" s="1"/>
  <c r="F899" i="11" s="1"/>
  <c r="H899" i="11" s="1"/>
  <c r="F900" i="11" s="1"/>
  <c r="H900" i="11" s="1"/>
  <c r="H833" i="11"/>
  <c r="F834" i="11" s="1"/>
  <c r="H859" i="11"/>
  <c r="F479" i="11"/>
  <c r="H479" i="11" s="1"/>
  <c r="F480" i="11" s="1"/>
  <c r="H480" i="11" s="1"/>
  <c r="J478" i="11"/>
  <c r="F501" i="11"/>
  <c r="H501" i="11" s="1"/>
  <c r="F502" i="11" s="1"/>
  <c r="H502" i="11" s="1"/>
  <c r="J500" i="11"/>
  <c r="F457" i="11"/>
  <c r="H457" i="11" s="1"/>
  <c r="J456" i="11"/>
  <c r="K456" i="11"/>
  <c r="H329" i="11"/>
  <c r="F330" i="11" s="1"/>
  <c r="F768" i="11"/>
  <c r="H768" i="11" s="1"/>
  <c r="K767" i="11"/>
  <c r="I1607" i="11"/>
  <c r="F1608" i="11"/>
  <c r="H1608" i="11" s="1"/>
  <c r="K1055" i="11"/>
  <c r="F1056" i="11"/>
  <c r="H1056" i="11" s="1"/>
  <c r="F1057" i="11" s="1"/>
  <c r="H1057" i="11" s="1"/>
  <c r="K500" i="11"/>
  <c r="F148" i="11"/>
  <c r="H148" i="11" s="1"/>
  <c r="J147" i="11"/>
  <c r="I147" i="11"/>
  <c r="K147" i="11"/>
  <c r="H281" i="11"/>
  <c r="F282" i="11" s="1"/>
  <c r="H282" i="11" s="1"/>
  <c r="F634" i="11"/>
  <c r="H634" i="11" s="1"/>
  <c r="J633" i="11"/>
  <c r="F616" i="11"/>
  <c r="H616" i="11" s="1"/>
  <c r="K615" i="11"/>
  <c r="H346" i="11"/>
  <c r="F347" i="11" s="1"/>
  <c r="H347" i="11" s="1"/>
  <c r="F348" i="11" s="1"/>
  <c r="H348" i="11" s="1"/>
  <c r="F349" i="11" s="1"/>
  <c r="H349" i="11" s="1"/>
  <c r="J349" i="11" s="1"/>
  <c r="H400" i="11"/>
  <c r="H193" i="11"/>
  <c r="F194" i="11" s="1"/>
  <c r="H194" i="11" s="1"/>
  <c r="F195" i="11" s="1"/>
  <c r="H195" i="11" s="1"/>
  <c r="F196" i="11" s="1"/>
  <c r="H196" i="11" s="1"/>
  <c r="F197" i="11" s="1"/>
  <c r="H197" i="11" s="1"/>
  <c r="F198" i="11" s="1"/>
  <c r="H19" i="11"/>
  <c r="F20" i="11" s="1"/>
  <c r="H20" i="11" s="1"/>
  <c r="F21" i="11" s="1"/>
  <c r="H21" i="11" s="1"/>
  <c r="I434" i="11"/>
  <c r="F435" i="11"/>
  <c r="H435" i="11" s="1"/>
  <c r="F436" i="11" s="1"/>
  <c r="H436" i="11" s="1"/>
  <c r="K434" i="11"/>
  <c r="H44" i="11"/>
  <c r="J44" i="11" s="1"/>
  <c r="F1629" i="11"/>
  <c r="H1629" i="11" s="1"/>
  <c r="K1628" i="11"/>
  <c r="H302" i="11"/>
  <c r="F303" i="11" s="1"/>
  <c r="H303" i="11" s="1"/>
  <c r="H82" i="11"/>
  <c r="F83" i="11" s="1"/>
  <c r="H83" i="11" s="1"/>
  <c r="F84" i="11" s="1"/>
  <c r="H84" i="11" s="1"/>
  <c r="F85" i="11" s="1"/>
  <c r="H85" i="11" s="1"/>
  <c r="K588" i="11"/>
  <c r="F589" i="11"/>
  <c r="H589" i="11" s="1"/>
  <c r="F590" i="11" s="1"/>
  <c r="H590" i="11" s="1"/>
  <c r="F591" i="11" s="1"/>
  <c r="H591" i="11" s="1"/>
  <c r="F592" i="11" s="1"/>
  <c r="H592" i="11" s="1"/>
  <c r="H330" i="11"/>
  <c r="F331" i="11" s="1"/>
  <c r="H331" i="11" s="1"/>
  <c r="F332" i="11" s="1"/>
  <c r="H332" i="11" s="1"/>
  <c r="F333" i="11" s="1"/>
  <c r="H257" i="11"/>
  <c r="H40" i="11"/>
  <c r="F41" i="11" s="1"/>
  <c r="H41" i="11" s="1"/>
  <c r="F42" i="11" s="1"/>
  <c r="H42" i="11" s="1"/>
  <c r="F43" i="11" s="1"/>
  <c r="H43" i="11" s="1"/>
  <c r="F44" i="11" s="1"/>
  <c r="J1009" i="11"/>
  <c r="F1010" i="11"/>
  <c r="H1010" i="11" s="1"/>
  <c r="F1011" i="11" s="1"/>
  <c r="F1165" i="11"/>
  <c r="H1165" i="11" s="1"/>
  <c r="K1164" i="11"/>
  <c r="H369" i="11"/>
  <c r="F370" i="11" s="1"/>
  <c r="H370" i="11" s="1"/>
  <c r="F371" i="11" s="1"/>
  <c r="H371" i="11" s="1"/>
  <c r="F372" i="11" s="1"/>
  <c r="H372" i="11" s="1"/>
  <c r="F373" i="11" s="1"/>
  <c r="H373" i="11" s="1"/>
  <c r="H39" i="11"/>
  <c r="F40" i="11" s="1"/>
  <c r="J1649" i="11"/>
  <c r="F1650" i="11"/>
  <c r="H1650" i="11" s="1"/>
  <c r="H220" i="11"/>
  <c r="F221" i="11" s="1"/>
  <c r="H221" i="11" s="1"/>
  <c r="H61" i="11"/>
  <c r="F62" i="11" s="1"/>
  <c r="H62" i="11" s="1"/>
  <c r="F63" i="11" s="1"/>
  <c r="H63" i="11" s="1"/>
  <c r="F64" i="11" s="1"/>
  <c r="H64" i="11" s="1"/>
  <c r="F65" i="11" s="1"/>
  <c r="H65" i="11" s="1"/>
  <c r="F66" i="11" s="1"/>
  <c r="H66" i="11" s="1"/>
  <c r="F1168" i="9"/>
  <c r="H1168" i="9" s="1"/>
  <c r="F1169" i="9" s="1"/>
  <c r="H1169" i="9" s="1"/>
  <c r="K1167" i="9"/>
  <c r="J1167" i="9"/>
  <c r="I1167" i="9"/>
  <c r="F327" i="9"/>
  <c r="H327" i="9" s="1"/>
  <c r="F328" i="9" s="1"/>
  <c r="H328" i="9" s="1"/>
  <c r="F329" i="9" s="1"/>
  <c r="H329" i="9" s="1"/>
  <c r="F330" i="9" s="1"/>
  <c r="H330" i="9" s="1"/>
  <c r="I326" i="9"/>
  <c r="K326" i="9"/>
  <c r="J371" i="9"/>
  <c r="F372" i="9"/>
  <c r="I371" i="9"/>
  <c r="H1103" i="9"/>
  <c r="F1104" i="9" s="1"/>
  <c r="H1104" i="9" s="1"/>
  <c r="F1105" i="9" s="1"/>
  <c r="H1105" i="9" s="1"/>
  <c r="F1106" i="9" s="1"/>
  <c r="H1106" i="9" s="1"/>
  <c r="F1107" i="9" s="1"/>
  <c r="H1107" i="9" s="1"/>
  <c r="F1108" i="9" s="1"/>
  <c r="H1108" i="9" s="1"/>
  <c r="F1109" i="9" s="1"/>
  <c r="H1109" i="9" s="1"/>
  <c r="F1110" i="9" s="1"/>
  <c r="H1110" i="9" s="1"/>
  <c r="F1111" i="9" s="1"/>
  <c r="H1111" i="9" s="1"/>
  <c r="F1112" i="9" s="1"/>
  <c r="H1112" i="9" s="1"/>
  <c r="F1113" i="9" s="1"/>
  <c r="H1113" i="9" s="1"/>
  <c r="F1114" i="9" s="1"/>
  <c r="H1114" i="9" s="1"/>
  <c r="F1115" i="9" s="1"/>
  <c r="H1115" i="9" s="1"/>
  <c r="J435" i="9"/>
  <c r="F436" i="9"/>
  <c r="H436" i="9" s="1"/>
  <c r="I435" i="9"/>
  <c r="F612" i="9"/>
  <c r="H612" i="9" s="1"/>
  <c r="K611" i="9"/>
  <c r="J611" i="9"/>
  <c r="I611" i="9"/>
  <c r="J391" i="9"/>
  <c r="F392" i="9"/>
  <c r="H392" i="9" s="1"/>
  <c r="K391" i="9"/>
  <c r="J326" i="9"/>
  <c r="H1079" i="9"/>
  <c r="F1080" i="9" s="1"/>
  <c r="H1080" i="9" s="1"/>
  <c r="F1081" i="9" s="1"/>
  <c r="H1081" i="9" s="1"/>
  <c r="F1082" i="9" s="1"/>
  <c r="H1082" i="9" s="1"/>
  <c r="F1083" i="9" s="1"/>
  <c r="H1083" i="9" s="1"/>
  <c r="F1084" i="9" s="1"/>
  <c r="H1084" i="9" s="1"/>
  <c r="F1085" i="9" s="1"/>
  <c r="H1085" i="9" s="1"/>
  <c r="F1086" i="9" s="1"/>
  <c r="H1086" i="9" s="1"/>
  <c r="F1087" i="9" s="1"/>
  <c r="H1087" i="9" s="1"/>
  <c r="F347" i="9"/>
  <c r="H347" i="9" s="1"/>
  <c r="F348" i="9" s="1"/>
  <c r="H348" i="9" s="1"/>
  <c r="F349" i="9" s="1"/>
  <c r="H349" i="9" s="1"/>
  <c r="F350" i="9" s="1"/>
  <c r="H350" i="9" s="1"/>
  <c r="I346" i="9"/>
  <c r="J346" i="9"/>
  <c r="K346" i="9"/>
  <c r="F303" i="9"/>
  <c r="H303" i="9" s="1"/>
  <c r="F304" i="9" s="1"/>
  <c r="H304" i="9" s="1"/>
  <c r="F305" i="9" s="1"/>
  <c r="H305" i="9" s="1"/>
  <c r="F306" i="9" s="1"/>
  <c r="H306" i="9" s="1"/>
  <c r="J302" i="9"/>
  <c r="K302" i="9"/>
  <c r="I302" i="9"/>
  <c r="H1147" i="9"/>
  <c r="F1148" i="9" s="1"/>
  <c r="H1148" i="9" s="1"/>
  <c r="F1149" i="9" s="1"/>
  <c r="H1149" i="9" s="1"/>
  <c r="F1150" i="9" s="1"/>
  <c r="H1150" i="9" s="1"/>
  <c r="F1151" i="9" s="1"/>
  <c r="H1151" i="9" s="1"/>
  <c r="F1152" i="9" s="1"/>
  <c r="H1152" i="9" s="1"/>
  <c r="F1153" i="9" s="1"/>
  <c r="H1153" i="9"/>
  <c r="F1154" i="9" s="1"/>
  <c r="H1154" i="9" s="1"/>
  <c r="F1155" i="9" s="1"/>
  <c r="H1155" i="9" s="1"/>
  <c r="H1119" i="9"/>
  <c r="F1120" i="9" s="1"/>
  <c r="H1120" i="9" s="1"/>
  <c r="F1121" i="9" s="1"/>
  <c r="H1121" i="9" s="1"/>
  <c r="F1122" i="9" s="1"/>
  <c r="H1122" i="9" s="1"/>
  <c r="F1123" i="9" s="1"/>
  <c r="H1123" i="9" s="1"/>
  <c r="I1185" i="9"/>
  <c r="F1186" i="9"/>
  <c r="H1186" i="9" s="1"/>
  <c r="F1187" i="9" s="1"/>
  <c r="H1187" i="9" s="1"/>
  <c r="F1188" i="9" s="1"/>
  <c r="H1188" i="9" s="1"/>
  <c r="F1189" i="9" s="1"/>
  <c r="H1189" i="9" s="1"/>
  <c r="F592" i="9"/>
  <c r="H592" i="9" s="1"/>
  <c r="K591" i="9"/>
  <c r="H372" i="9"/>
  <c r="F373" i="9" s="1"/>
  <c r="H373" i="9" s="1"/>
  <c r="F19" i="9"/>
  <c r="H19" i="9" s="1"/>
  <c r="F20" i="9" s="1"/>
  <c r="H20" i="9" s="1"/>
  <c r="I18" i="9"/>
  <c r="K960" i="9"/>
  <c r="J982" i="9"/>
  <c r="I972" i="9"/>
  <c r="F414" i="9"/>
  <c r="H414" i="9" s="1"/>
  <c r="F415" i="9" s="1"/>
  <c r="H415" i="9" s="1"/>
  <c r="K413" i="9"/>
  <c r="F83" i="9"/>
  <c r="H83" i="9" s="1"/>
  <c r="F84" i="9" s="1"/>
  <c r="H84" i="9" s="1"/>
  <c r="J82" i="9"/>
  <c r="F105" i="9"/>
  <c r="H105" i="9" s="1"/>
  <c r="K104" i="9"/>
  <c r="I104" i="9"/>
  <c r="F222" i="9"/>
  <c r="H222" i="9" s="1"/>
  <c r="K221" i="9"/>
  <c r="J221" i="9"/>
  <c r="I221" i="9"/>
  <c r="F636" i="9"/>
  <c r="H636" i="9" s="1"/>
  <c r="K635" i="9"/>
  <c r="I635" i="9"/>
  <c r="I956" i="9"/>
  <c r="J635" i="9"/>
  <c r="F63" i="9"/>
  <c r="H63" i="9" s="1"/>
  <c r="F64" i="9" s="1"/>
  <c r="H64" i="9" s="1"/>
  <c r="K62" i="9"/>
  <c r="I62" i="9"/>
  <c r="F780" i="9"/>
  <c r="H780" i="9" s="1"/>
  <c r="K779" i="9"/>
  <c r="J779" i="9"/>
  <c r="J459" i="9"/>
  <c r="F460" i="9"/>
  <c r="J956" i="9"/>
  <c r="H460" i="9"/>
  <c r="F461" i="9" s="1"/>
  <c r="H461" i="9" s="1"/>
  <c r="J104" i="9"/>
  <c r="F39" i="9"/>
  <c r="H39" i="9" s="1"/>
  <c r="F40" i="9" s="1"/>
  <c r="H40" i="9" s="1"/>
  <c r="I38" i="9"/>
  <c r="K38" i="9"/>
  <c r="J38" i="9"/>
  <c r="J550" i="9"/>
  <c r="J549" i="9"/>
  <c r="F828" i="9"/>
  <c r="H828" i="9" s="1"/>
  <c r="J827" i="9"/>
  <c r="I827" i="9"/>
  <c r="F150" i="9"/>
  <c r="H150" i="9" s="1"/>
  <c r="J149" i="9"/>
  <c r="F482" i="9"/>
  <c r="H482" i="9" s="1"/>
  <c r="K481" i="9"/>
  <c r="J481" i="9"/>
  <c r="I481" i="9"/>
  <c r="I840" i="9"/>
  <c r="F796" i="9"/>
  <c r="H796" i="9" s="1"/>
  <c r="K795" i="9"/>
  <c r="I876" i="9"/>
  <c r="F877" i="9"/>
  <c r="H877" i="9" s="1"/>
  <c r="F283" i="9"/>
  <c r="H283" i="9" s="1"/>
  <c r="J282" i="9"/>
  <c r="I282" i="9"/>
  <c r="F570" i="9"/>
  <c r="H570" i="9" s="1"/>
  <c r="K569" i="9"/>
  <c r="F526" i="9"/>
  <c r="H526" i="9" s="1"/>
  <c r="K525" i="9"/>
  <c r="J525" i="9"/>
  <c r="F201" i="9"/>
  <c r="H201" i="9" s="1"/>
  <c r="K200" i="9"/>
  <c r="J200" i="9"/>
  <c r="K502" i="9"/>
  <c r="I200" i="9"/>
  <c r="I569" i="9"/>
  <c r="F246" i="9"/>
  <c r="H246" i="9" s="1"/>
  <c r="K245" i="9"/>
  <c r="J245" i="9"/>
  <c r="I245" i="9"/>
  <c r="F128" i="9"/>
  <c r="H128" i="9" s="1"/>
  <c r="I127" i="9"/>
  <c r="J127" i="9"/>
  <c r="F554" i="9"/>
  <c r="H554" i="9" s="1"/>
  <c r="J553" i="9"/>
  <c r="I553" i="9"/>
  <c r="K843" i="9"/>
  <c r="F844" i="9"/>
  <c r="H844" i="9" s="1"/>
  <c r="F506" i="9"/>
  <c r="H506" i="9" s="1"/>
  <c r="K505" i="9"/>
  <c r="F173" i="9"/>
  <c r="H173" i="9" s="1"/>
  <c r="J172" i="9"/>
  <c r="I172" i="9"/>
  <c r="J858" i="9"/>
  <c r="F859" i="9"/>
  <c r="H859" i="9" s="1"/>
  <c r="F267" i="9"/>
  <c r="H267" i="9" s="1"/>
  <c r="I266" i="9"/>
  <c r="J899" i="9"/>
  <c r="F900" i="9"/>
  <c r="H900" i="9" s="1"/>
  <c r="I1537" i="11"/>
  <c r="K1537" i="11"/>
  <c r="J1537" i="11"/>
  <c r="I1341" i="11"/>
  <c r="J1341" i="11"/>
  <c r="K1237" i="11"/>
  <c r="J1317" i="11"/>
  <c r="I1317" i="11"/>
  <c r="K1317" i="11"/>
  <c r="K1187" i="11"/>
  <c r="J1187" i="11"/>
  <c r="I1187" i="11"/>
  <c r="I1276" i="11"/>
  <c r="J1276" i="11"/>
  <c r="J1122" i="11"/>
  <c r="K1122" i="11"/>
  <c r="J1098" i="11"/>
  <c r="K1098" i="11"/>
  <c r="I1098" i="11"/>
  <c r="J1073" i="11"/>
  <c r="K1073" i="11"/>
  <c r="I1073" i="11"/>
  <c r="K924" i="11"/>
  <c r="J1031" i="11"/>
  <c r="I1031" i="11"/>
  <c r="K1031" i="11"/>
  <c r="I986" i="11"/>
  <c r="K986" i="11"/>
  <c r="J986" i="11"/>
  <c r="K811" i="11"/>
  <c r="I811" i="11"/>
  <c r="J811" i="11"/>
  <c r="K808" i="11"/>
  <c r="I808" i="11"/>
  <c r="J808" i="11"/>
  <c r="K300" i="11"/>
  <c r="J300" i="11"/>
  <c r="I300" i="11"/>
  <c r="I330" i="11"/>
  <c r="J330" i="11"/>
  <c r="J257" i="11"/>
  <c r="K40" i="11"/>
  <c r="J40" i="11"/>
  <c r="I40" i="11"/>
  <c r="K1560" i="10"/>
  <c r="I1560" i="10"/>
  <c r="J1560" i="10"/>
  <c r="K1294" i="10"/>
  <c r="I1294" i="10"/>
  <c r="J1294" i="10"/>
  <c r="K1275" i="10"/>
  <c r="I1275" i="10"/>
  <c r="J1275" i="10"/>
  <c r="I1251" i="10"/>
  <c r="J1251" i="10"/>
  <c r="K984" i="10"/>
  <c r="J984" i="10"/>
  <c r="I984" i="10"/>
  <c r="K968" i="10"/>
  <c r="K1209" i="10"/>
  <c r="I1209" i="10"/>
  <c r="J1209" i="10"/>
  <c r="I858" i="10"/>
  <c r="K501" i="10"/>
  <c r="J501" i="10"/>
  <c r="I501" i="10"/>
  <c r="K477" i="10"/>
  <c r="J477" i="10"/>
  <c r="I477" i="10"/>
  <c r="K435" i="10"/>
  <c r="J435" i="10"/>
  <c r="I435" i="10"/>
  <c r="K344" i="10"/>
  <c r="J344" i="10"/>
  <c r="I344" i="10"/>
  <c r="K434" i="10"/>
  <c r="J434" i="10"/>
  <c r="I434" i="10"/>
  <c r="K15" i="10"/>
  <c r="J15" i="10"/>
  <c r="I15" i="10"/>
  <c r="K60" i="10"/>
  <c r="J60" i="10"/>
  <c r="I60" i="10"/>
  <c r="K439" i="10"/>
  <c r="J439" i="10"/>
  <c r="I439" i="10"/>
  <c r="K1139" i="9"/>
  <c r="J1139" i="9"/>
  <c r="I1139" i="9"/>
  <c r="K988" i="11"/>
  <c r="K1117" i="10"/>
  <c r="I1117" i="10"/>
  <c r="J1117" i="10"/>
  <c r="J412" i="9"/>
  <c r="K412" i="9"/>
  <c r="I412" i="9"/>
  <c r="I1361" i="11"/>
  <c r="K1361" i="11"/>
  <c r="J1361" i="11"/>
  <c r="K1296" i="11"/>
  <c r="J1296" i="11"/>
  <c r="I1296" i="11"/>
  <c r="K1207" i="11"/>
  <c r="J1207" i="11"/>
  <c r="J1074" i="11"/>
  <c r="K1074" i="11"/>
  <c r="I1074" i="11"/>
  <c r="J1079" i="11"/>
  <c r="I900" i="11"/>
  <c r="K834" i="11"/>
  <c r="K812" i="11"/>
  <c r="I812" i="11"/>
  <c r="J812" i="11"/>
  <c r="K830" i="11"/>
  <c r="I830" i="11"/>
  <c r="J830" i="11"/>
  <c r="I389" i="11"/>
  <c r="K389" i="11"/>
  <c r="J389" i="11"/>
  <c r="K325" i="11"/>
  <c r="J325" i="11"/>
  <c r="I325" i="11"/>
  <c r="J282" i="11"/>
  <c r="K370" i="11"/>
  <c r="J370" i="11"/>
  <c r="K1584" i="10"/>
  <c r="I1584" i="10"/>
  <c r="J1584" i="10"/>
  <c r="K1552" i="10"/>
  <c r="I1552" i="10"/>
  <c r="J1552" i="10"/>
  <c r="K1520" i="10"/>
  <c r="I1520" i="10"/>
  <c r="J1520" i="10"/>
  <c r="J1296" i="10"/>
  <c r="I1296" i="10"/>
  <c r="K1296" i="10"/>
  <c r="K1273" i="10"/>
  <c r="I1273" i="10"/>
  <c r="J1273" i="10"/>
  <c r="K1249" i="10"/>
  <c r="I1249" i="10"/>
  <c r="J1249" i="10"/>
  <c r="K1006" i="10"/>
  <c r="J1006" i="10"/>
  <c r="I1006" i="10"/>
  <c r="K942" i="10"/>
  <c r="J942" i="10"/>
  <c r="I942" i="10"/>
  <c r="K1140" i="10"/>
  <c r="K1161" i="10"/>
  <c r="I1161" i="10"/>
  <c r="J1161" i="10"/>
  <c r="K874" i="10"/>
  <c r="J874" i="10"/>
  <c r="I874" i="10"/>
  <c r="K840" i="10"/>
  <c r="J840" i="10"/>
  <c r="I840" i="10"/>
  <c r="K417" i="10"/>
  <c r="J417" i="10"/>
  <c r="I417" i="10"/>
  <c r="K326" i="10"/>
  <c r="J326" i="10"/>
  <c r="I326" i="10"/>
  <c r="J1103" i="9"/>
  <c r="K103" i="10"/>
  <c r="J103" i="10"/>
  <c r="I103" i="10"/>
  <c r="K610" i="9"/>
  <c r="J610" i="9"/>
  <c r="I610" i="9"/>
  <c r="K1250" i="10"/>
  <c r="I1250" i="10"/>
  <c r="J1250" i="10"/>
  <c r="K1227" i="10"/>
  <c r="I1227" i="10"/>
  <c r="J1227" i="10"/>
  <c r="K1162" i="10"/>
  <c r="I1162" i="10"/>
  <c r="J1162" i="10"/>
  <c r="K1338" i="10"/>
  <c r="J1338" i="10"/>
  <c r="I1338" i="10"/>
  <c r="J898" i="10"/>
  <c r="I898" i="10"/>
  <c r="K500" i="10"/>
  <c r="J500" i="10"/>
  <c r="I500" i="10"/>
  <c r="K1338" i="11"/>
  <c r="J1338" i="11"/>
  <c r="I1338" i="11"/>
  <c r="K1337" i="11"/>
  <c r="J1337" i="11"/>
  <c r="I1337" i="11"/>
  <c r="K1227" i="11"/>
  <c r="J1227" i="11"/>
  <c r="I1227" i="11"/>
  <c r="J1143" i="11"/>
  <c r="K1143" i="11"/>
  <c r="J1095" i="11"/>
  <c r="K1095" i="11"/>
  <c r="I1095" i="11"/>
  <c r="K1206" i="11"/>
  <c r="I1206" i="11"/>
  <c r="J1206" i="11"/>
  <c r="K1251" i="11"/>
  <c r="J1251" i="11"/>
  <c r="I1359" i="11"/>
  <c r="K1359" i="11"/>
  <c r="J1359" i="11"/>
  <c r="K945" i="11"/>
  <c r="I945" i="11"/>
  <c r="K920" i="11"/>
  <c r="J920" i="11"/>
  <c r="I920" i="11"/>
  <c r="K786" i="11"/>
  <c r="I786" i="11"/>
  <c r="J786" i="11"/>
  <c r="K795" i="11"/>
  <c r="I795" i="11"/>
  <c r="J795" i="11"/>
  <c r="K345" i="11"/>
  <c r="J345" i="11"/>
  <c r="I345" i="11"/>
  <c r="K281" i="11"/>
  <c r="I390" i="11"/>
  <c r="K390" i="11"/>
  <c r="J390" i="11"/>
  <c r="K326" i="11"/>
  <c r="I326" i="11"/>
  <c r="J326" i="11"/>
  <c r="I221" i="11"/>
  <c r="J220" i="11"/>
  <c r="I220" i="11"/>
  <c r="K61" i="11"/>
  <c r="J61" i="11"/>
  <c r="I61" i="11"/>
  <c r="K1553" i="10"/>
  <c r="I1553" i="10"/>
  <c r="J1553" i="10"/>
  <c r="K1566" i="10"/>
  <c r="I1566" i="10"/>
  <c r="J1566" i="10"/>
  <c r="K1557" i="10"/>
  <c r="I1557" i="10"/>
  <c r="J1557" i="10"/>
  <c r="K1236" i="10"/>
  <c r="I1236" i="10"/>
  <c r="K1029" i="10"/>
  <c r="J1029" i="10"/>
  <c r="I1029" i="10"/>
  <c r="K965" i="10"/>
  <c r="J965" i="10"/>
  <c r="I965" i="10"/>
  <c r="K941" i="10"/>
  <c r="J941" i="10"/>
  <c r="I941" i="10"/>
  <c r="K1096" i="10"/>
  <c r="I1096" i="10"/>
  <c r="J1096" i="10"/>
  <c r="K458" i="10"/>
  <c r="J458" i="10"/>
  <c r="I458" i="10"/>
  <c r="K920" i="10"/>
  <c r="J920" i="10"/>
  <c r="I920" i="10"/>
  <c r="K413" i="10"/>
  <c r="J413" i="10"/>
  <c r="I413" i="10"/>
  <c r="K212" i="10"/>
  <c r="I212" i="10"/>
  <c r="J212" i="10"/>
  <c r="K303" i="10"/>
  <c r="I303" i="10"/>
  <c r="J303" i="10"/>
  <c r="K239" i="10"/>
  <c r="I239" i="10"/>
  <c r="J239" i="10"/>
  <c r="K282" i="10"/>
  <c r="I282" i="10"/>
  <c r="J282" i="10"/>
  <c r="K62" i="10"/>
  <c r="J62" i="10"/>
  <c r="I62" i="10"/>
  <c r="K16" i="10"/>
  <c r="J16" i="10"/>
  <c r="I16" i="10"/>
  <c r="K1079" i="9"/>
  <c r="I1079" i="9"/>
  <c r="J1079" i="9"/>
  <c r="J372" i="9"/>
  <c r="K372" i="9"/>
  <c r="I372" i="9"/>
  <c r="K1163" i="10"/>
  <c r="I1163" i="10"/>
  <c r="J1163" i="10"/>
  <c r="K1185" i="10"/>
  <c r="I1185" i="10"/>
  <c r="J1185" i="10"/>
  <c r="I1369" i="11"/>
  <c r="J1369" i="11"/>
  <c r="I1339" i="11"/>
  <c r="K1339" i="11"/>
  <c r="J1339" i="11"/>
  <c r="J1301" i="11"/>
  <c r="J1142" i="11"/>
  <c r="K1142" i="11"/>
  <c r="I1142" i="11"/>
  <c r="J1118" i="11"/>
  <c r="K1118" i="11"/>
  <c r="I1118" i="11"/>
  <c r="K1102" i="11"/>
  <c r="J1094" i="11"/>
  <c r="K1094" i="11"/>
  <c r="I1094" i="11"/>
  <c r="K940" i="11"/>
  <c r="J940" i="11"/>
  <c r="I940" i="11"/>
  <c r="K875" i="11"/>
  <c r="I875" i="11"/>
  <c r="J875" i="11"/>
  <c r="K1011" i="11"/>
  <c r="J1011" i="11"/>
  <c r="J333" i="11"/>
  <c r="I391" i="11"/>
  <c r="K391" i="11"/>
  <c r="J391" i="11"/>
  <c r="K280" i="11"/>
  <c r="J280" i="11"/>
  <c r="I280" i="11"/>
  <c r="K346" i="11"/>
  <c r="I346" i="11"/>
  <c r="J346" i="11"/>
  <c r="K199" i="11"/>
  <c r="J198" i="11"/>
  <c r="K198" i="11"/>
  <c r="I198" i="11"/>
  <c r="K60" i="11"/>
  <c r="J60" i="11"/>
  <c r="I60" i="11"/>
  <c r="I44" i="11"/>
  <c r="K1516" i="10"/>
  <c r="I1516" i="10"/>
  <c r="J1516" i="10"/>
  <c r="K1518" i="10"/>
  <c r="I1518" i="10"/>
  <c r="J1518" i="10"/>
  <c r="K1503" i="10"/>
  <c r="I1503" i="10"/>
  <c r="J1503" i="10"/>
  <c r="K1271" i="10"/>
  <c r="I1271" i="10"/>
  <c r="J1271" i="10"/>
  <c r="K1515" i="10"/>
  <c r="I1515" i="10"/>
  <c r="J1515" i="10"/>
  <c r="K1212" i="10"/>
  <c r="K1028" i="10"/>
  <c r="J1028" i="10"/>
  <c r="I1028" i="10"/>
  <c r="K964" i="10"/>
  <c r="J964" i="10"/>
  <c r="I964" i="10"/>
  <c r="K948" i="10"/>
  <c r="K1052" i="10"/>
  <c r="I1052" i="10"/>
  <c r="J1052" i="10"/>
  <c r="I1032" i="10"/>
  <c r="K883" i="10"/>
  <c r="J883" i="10"/>
  <c r="I883" i="10"/>
  <c r="K841" i="10"/>
  <c r="J841" i="10"/>
  <c r="I841" i="10"/>
  <c r="I481" i="10"/>
  <c r="K457" i="10"/>
  <c r="J457" i="10"/>
  <c r="I457" i="10"/>
  <c r="K412" i="10"/>
  <c r="J412" i="10"/>
  <c r="I412" i="10"/>
  <c r="K211" i="10"/>
  <c r="J211" i="10"/>
  <c r="I211" i="10"/>
  <c r="K323" i="10"/>
  <c r="I323" i="10"/>
  <c r="J323" i="10"/>
  <c r="K259" i="10"/>
  <c r="I259" i="10"/>
  <c r="K351" i="10"/>
  <c r="J351" i="10"/>
  <c r="I351" i="10"/>
  <c r="K302" i="10"/>
  <c r="I302" i="10"/>
  <c r="J302" i="10"/>
  <c r="K238" i="10"/>
  <c r="I238" i="10"/>
  <c r="J238" i="10"/>
  <c r="K109" i="10"/>
  <c r="K108" i="10"/>
  <c r="J108" i="10"/>
  <c r="I108" i="10"/>
  <c r="I89" i="10"/>
  <c r="K634" i="9"/>
  <c r="J634" i="9"/>
  <c r="I634" i="9"/>
  <c r="J1097" i="11"/>
  <c r="K1097" i="11"/>
  <c r="I1097" i="11"/>
  <c r="K878" i="11"/>
  <c r="I878" i="11"/>
  <c r="J878" i="11"/>
  <c r="K369" i="11"/>
  <c r="J369" i="11"/>
  <c r="I369" i="11"/>
  <c r="I395" i="11"/>
  <c r="K395" i="11"/>
  <c r="J395" i="11"/>
  <c r="J1340" i="10"/>
  <c r="I1340" i="10"/>
  <c r="K306" i="10"/>
  <c r="J306" i="10"/>
  <c r="I1141" i="9"/>
  <c r="K1141" i="9"/>
  <c r="J1141" i="9"/>
  <c r="K102" i="10"/>
  <c r="J102" i="10"/>
  <c r="I102" i="10"/>
  <c r="I1383" i="11"/>
  <c r="K1383" i="11"/>
  <c r="J1383" i="11"/>
  <c r="I1253" i="11"/>
  <c r="J1117" i="11"/>
  <c r="K1117" i="11"/>
  <c r="I1117" i="11"/>
  <c r="J1101" i="11"/>
  <c r="K1101" i="11"/>
  <c r="I1101" i="11"/>
  <c r="K1297" i="11"/>
  <c r="J1297" i="11"/>
  <c r="I1297" i="11"/>
  <c r="K921" i="11"/>
  <c r="J921" i="11"/>
  <c r="I921" i="11"/>
  <c r="I963" i="11"/>
  <c r="K963" i="11"/>
  <c r="J963" i="11"/>
  <c r="K896" i="11"/>
  <c r="J896" i="11"/>
  <c r="I896" i="11"/>
  <c r="K796" i="11"/>
  <c r="I796" i="11"/>
  <c r="J796" i="11"/>
  <c r="K813" i="11"/>
  <c r="I813" i="11"/>
  <c r="K303" i="11"/>
  <c r="J303" i="11"/>
  <c r="K279" i="11"/>
  <c r="J279" i="11"/>
  <c r="I279" i="11"/>
  <c r="I400" i="11"/>
  <c r="K400" i="11"/>
  <c r="J240" i="11"/>
  <c r="I240" i="11"/>
  <c r="K235" i="11"/>
  <c r="J235" i="11"/>
  <c r="I235" i="11"/>
  <c r="K238" i="11"/>
  <c r="J238" i="11"/>
  <c r="I238" i="11"/>
  <c r="K83" i="11"/>
  <c r="J83" i="11"/>
  <c r="I83" i="11"/>
  <c r="J21" i="11"/>
  <c r="I21" i="11"/>
  <c r="K1577" i="10"/>
  <c r="I1577" i="10"/>
  <c r="J1577" i="10"/>
  <c r="K1514" i="10"/>
  <c r="I1514" i="10"/>
  <c r="J1514" i="10"/>
  <c r="K1318" i="10"/>
  <c r="I1318" i="10"/>
  <c r="J1318" i="10"/>
  <c r="K987" i="10"/>
  <c r="J987" i="10"/>
  <c r="K1072" i="10"/>
  <c r="I1072" i="10"/>
  <c r="J1072" i="10"/>
  <c r="K881" i="10"/>
  <c r="J881" i="10"/>
  <c r="I881" i="10"/>
  <c r="K504" i="10"/>
  <c r="I504" i="10"/>
  <c r="K480" i="10"/>
  <c r="J480" i="10"/>
  <c r="I480" i="10"/>
  <c r="K440" i="10"/>
  <c r="J440" i="10"/>
  <c r="K349" i="10"/>
  <c r="J349" i="10"/>
  <c r="I349" i="10"/>
  <c r="K352" i="10"/>
  <c r="I352" i="10"/>
  <c r="K279" i="10"/>
  <c r="I279" i="10"/>
  <c r="J279" i="10"/>
  <c r="K327" i="10"/>
  <c r="J327" i="10"/>
  <c r="K322" i="10"/>
  <c r="I322" i="10"/>
  <c r="J322" i="10"/>
  <c r="K258" i="10"/>
  <c r="I258" i="10"/>
  <c r="J258" i="10"/>
  <c r="K82" i="10"/>
  <c r="J82" i="10"/>
  <c r="I82" i="10"/>
  <c r="K41" i="10"/>
  <c r="J41" i="10"/>
  <c r="K83" i="10"/>
  <c r="J83" i="10"/>
  <c r="I83" i="10"/>
  <c r="K214" i="10"/>
  <c r="J214" i="10"/>
  <c r="I214" i="10"/>
  <c r="K1147" i="9"/>
  <c r="J1147" i="9"/>
  <c r="I1147" i="9"/>
  <c r="K460" i="9"/>
  <c r="J460" i="9"/>
  <c r="I460" i="9"/>
  <c r="K1274" i="11"/>
  <c r="J1274" i="11"/>
  <c r="I1274" i="11"/>
  <c r="K944" i="11"/>
  <c r="J944" i="11"/>
  <c r="I944" i="11"/>
  <c r="K877" i="11"/>
  <c r="I877" i="11"/>
  <c r="J877" i="11"/>
  <c r="K1056" i="10"/>
  <c r="I1056" i="10"/>
  <c r="J1056" i="10"/>
  <c r="K391" i="10"/>
  <c r="J391" i="10"/>
  <c r="I391" i="10"/>
  <c r="I1381" i="11"/>
  <c r="K1381" i="11"/>
  <c r="J1381" i="11"/>
  <c r="K1232" i="11"/>
  <c r="J1232" i="11"/>
  <c r="I1232" i="11"/>
  <c r="K1191" i="11"/>
  <c r="J1191" i="11"/>
  <c r="I1191" i="11"/>
  <c r="J1140" i="11"/>
  <c r="K1140" i="11"/>
  <c r="I1140" i="11"/>
  <c r="J1100" i="11"/>
  <c r="K1100" i="11"/>
  <c r="I1100" i="11"/>
  <c r="K1249" i="11"/>
  <c r="J1249" i="11"/>
  <c r="I1249" i="11"/>
  <c r="K1235" i="11"/>
  <c r="J1235" i="11"/>
  <c r="I1235" i="11"/>
  <c r="K941" i="11"/>
  <c r="J941" i="11"/>
  <c r="I941" i="11"/>
  <c r="I966" i="11"/>
  <c r="K966" i="11"/>
  <c r="J966" i="11"/>
  <c r="K948" i="11"/>
  <c r="K879" i="11"/>
  <c r="I879" i="11"/>
  <c r="J879" i="11"/>
  <c r="K876" i="11"/>
  <c r="I876" i="11"/>
  <c r="J876" i="11"/>
  <c r="K881" i="11"/>
  <c r="J881" i="11"/>
  <c r="K373" i="11"/>
  <c r="K302" i="11"/>
  <c r="J302" i="11"/>
  <c r="I302" i="11"/>
  <c r="K278" i="11"/>
  <c r="J278" i="11"/>
  <c r="I278" i="11"/>
  <c r="I396" i="11"/>
  <c r="K396" i="11"/>
  <c r="J396" i="11"/>
  <c r="K322" i="11"/>
  <c r="I322" i="11"/>
  <c r="J322" i="11"/>
  <c r="K82" i="11"/>
  <c r="J82" i="11"/>
  <c r="I82" i="11"/>
  <c r="K58" i="11"/>
  <c r="J58" i="11"/>
  <c r="I58" i="11"/>
  <c r="K42" i="11"/>
  <c r="J42" i="11"/>
  <c r="I42" i="11"/>
  <c r="K1550" i="10"/>
  <c r="I1550" i="10"/>
  <c r="J1550" i="10"/>
  <c r="I1277" i="10"/>
  <c r="J1277" i="10"/>
  <c r="K1228" i="10"/>
  <c r="I1228" i="10"/>
  <c r="J1228" i="10"/>
  <c r="K1164" i="10"/>
  <c r="I1164" i="10"/>
  <c r="J1164" i="10"/>
  <c r="K1121" i="10"/>
  <c r="I1121" i="10"/>
  <c r="J1121" i="10"/>
  <c r="K1057" i="10"/>
  <c r="I1057" i="10"/>
  <c r="J1057" i="10"/>
  <c r="K1235" i="10"/>
  <c r="I1235" i="10"/>
  <c r="J1235" i="10"/>
  <c r="K1171" i="10"/>
  <c r="I1171" i="10"/>
  <c r="J1171" i="10"/>
  <c r="K986" i="10"/>
  <c r="J986" i="10"/>
  <c r="I986" i="10"/>
  <c r="K962" i="10"/>
  <c r="J962" i="10"/>
  <c r="I962" i="10"/>
  <c r="K946" i="10"/>
  <c r="J946" i="10"/>
  <c r="I946" i="10"/>
  <c r="K1234" i="10"/>
  <c r="I1234" i="10"/>
  <c r="J1234" i="10"/>
  <c r="K1170" i="10"/>
  <c r="I1170" i="10"/>
  <c r="J1170" i="10"/>
  <c r="I1060" i="10"/>
  <c r="K899" i="10"/>
  <c r="J899" i="10"/>
  <c r="I899" i="10"/>
  <c r="K842" i="10"/>
  <c r="J842" i="10"/>
  <c r="I842" i="10"/>
  <c r="K921" i="10"/>
  <c r="J921" i="10"/>
  <c r="I921" i="10"/>
  <c r="K857" i="10"/>
  <c r="J857" i="10"/>
  <c r="I857" i="10"/>
  <c r="K852" i="10"/>
  <c r="J852" i="10"/>
  <c r="I852" i="10"/>
  <c r="K503" i="10"/>
  <c r="J503" i="10"/>
  <c r="I503" i="10"/>
  <c r="K479" i="10"/>
  <c r="J479" i="10"/>
  <c r="I479" i="10"/>
  <c r="K455" i="10"/>
  <c r="J455" i="10"/>
  <c r="I455" i="10"/>
  <c r="K215" i="10"/>
  <c r="I215" i="10"/>
  <c r="J215" i="10"/>
  <c r="K235" i="10"/>
  <c r="I235" i="10"/>
  <c r="J235" i="10"/>
  <c r="K367" i="10"/>
  <c r="J367" i="10"/>
  <c r="I367" i="10"/>
  <c r="K438" i="10"/>
  <c r="J438" i="10"/>
  <c r="I438" i="10"/>
  <c r="K278" i="10"/>
  <c r="I278" i="10"/>
  <c r="J278" i="10"/>
  <c r="I1153" i="9"/>
  <c r="K1153" i="9"/>
  <c r="J1153" i="9"/>
  <c r="K1119" i="9"/>
  <c r="I1119" i="9"/>
  <c r="J1119" i="9"/>
  <c r="K85" i="10"/>
  <c r="J85" i="10"/>
  <c r="I85" i="10"/>
  <c r="J1316" i="11"/>
  <c r="I1316" i="11"/>
  <c r="K1316" i="11"/>
  <c r="K1233" i="11"/>
  <c r="J1233" i="11"/>
  <c r="I1233" i="11"/>
  <c r="K39" i="11"/>
  <c r="J39" i="11"/>
  <c r="I39" i="11"/>
  <c r="K1053" i="10"/>
  <c r="I1053" i="10"/>
  <c r="J1053" i="10"/>
  <c r="K1120" i="10"/>
  <c r="I1120" i="10"/>
  <c r="J1120" i="10"/>
  <c r="K242" i="10"/>
  <c r="I242" i="10"/>
  <c r="J242" i="10"/>
  <c r="K1271" i="11"/>
  <c r="I1271" i="11"/>
  <c r="J1271" i="11"/>
  <c r="J1139" i="11"/>
  <c r="K1139" i="11"/>
  <c r="I1139" i="11"/>
  <c r="J1123" i="11"/>
  <c r="I1123" i="11"/>
  <c r="J1099" i="11"/>
  <c r="K1099" i="11"/>
  <c r="I1099" i="11"/>
  <c r="K1190" i="11"/>
  <c r="I1190" i="11"/>
  <c r="J1190" i="11"/>
  <c r="J1078" i="11"/>
  <c r="K1078" i="11"/>
  <c r="I1078" i="11"/>
  <c r="I967" i="11"/>
  <c r="K967" i="11"/>
  <c r="J967" i="11"/>
  <c r="K897" i="11"/>
  <c r="J897" i="11"/>
  <c r="I897" i="11"/>
  <c r="I984" i="11"/>
  <c r="K984" i="11"/>
  <c r="J984" i="11"/>
  <c r="K831" i="11"/>
  <c r="I831" i="11"/>
  <c r="J831" i="11"/>
  <c r="K833" i="11"/>
  <c r="I833" i="11"/>
  <c r="J833" i="11"/>
  <c r="K859" i="11"/>
  <c r="J859" i="11"/>
  <c r="K329" i="11"/>
  <c r="J329" i="11"/>
  <c r="I329" i="11"/>
  <c r="K301" i="11"/>
  <c r="J301" i="11"/>
  <c r="I301" i="11"/>
  <c r="K256" i="11"/>
  <c r="J256" i="11"/>
  <c r="I256" i="11"/>
  <c r="K81" i="11"/>
  <c r="J81" i="11"/>
  <c r="I81" i="11"/>
  <c r="K41" i="11"/>
  <c r="J41" i="11"/>
  <c r="I41" i="11"/>
  <c r="J19" i="11"/>
  <c r="I19" i="11"/>
  <c r="K19" i="11"/>
  <c r="J193" i="11"/>
  <c r="K193" i="11"/>
  <c r="I193" i="11"/>
  <c r="K1569" i="10"/>
  <c r="I1569" i="10"/>
  <c r="J1569" i="10"/>
  <c r="K1537" i="10"/>
  <c r="I1537" i="10"/>
  <c r="J1537" i="10"/>
  <c r="K1276" i="10"/>
  <c r="I1276" i="10"/>
  <c r="J1276" i="10"/>
  <c r="K1211" i="10"/>
  <c r="I1211" i="10"/>
  <c r="J1211" i="10"/>
  <c r="K1009" i="10"/>
  <c r="J1009" i="10"/>
  <c r="I1009" i="10"/>
  <c r="K985" i="10"/>
  <c r="J985" i="10"/>
  <c r="I985" i="10"/>
  <c r="K945" i="10"/>
  <c r="J945" i="10"/>
  <c r="I945" i="10"/>
  <c r="K1210" i="10"/>
  <c r="I1210" i="10"/>
  <c r="J1210" i="10"/>
  <c r="K1233" i="10"/>
  <c r="I1233" i="10"/>
  <c r="J1233" i="10"/>
  <c r="K1169" i="10"/>
  <c r="I1169" i="10"/>
  <c r="J1169" i="10"/>
  <c r="K875" i="10"/>
  <c r="J875" i="10"/>
  <c r="I875" i="10"/>
  <c r="K882" i="10"/>
  <c r="J882" i="10"/>
  <c r="I882" i="10"/>
  <c r="K897" i="10"/>
  <c r="J897" i="10"/>
  <c r="I897" i="10"/>
  <c r="K502" i="10"/>
  <c r="J502" i="10"/>
  <c r="I502" i="10"/>
  <c r="K856" i="10"/>
  <c r="J856" i="10"/>
  <c r="I856" i="10"/>
  <c r="K368" i="10"/>
  <c r="J368" i="10"/>
  <c r="I368" i="10"/>
  <c r="K433" i="10"/>
  <c r="J433" i="10"/>
  <c r="I433" i="10"/>
  <c r="K390" i="10"/>
  <c r="J390" i="10"/>
  <c r="I390" i="10"/>
  <c r="K234" i="10"/>
  <c r="I234" i="10"/>
  <c r="J234" i="10"/>
  <c r="K63" i="10"/>
  <c r="J63" i="10"/>
  <c r="I63" i="10"/>
  <c r="K80" i="10"/>
  <c r="J80" i="10"/>
  <c r="I80" i="10"/>
  <c r="K37" i="10"/>
  <c r="J37" i="10"/>
  <c r="I37" i="10"/>
  <c r="K1163" i="9"/>
  <c r="J1163" i="9"/>
  <c r="I1163" i="9"/>
  <c r="K14" i="9"/>
  <c r="J14" i="9"/>
  <c r="I14" i="9"/>
  <c r="K1272" i="11"/>
  <c r="J1272" i="11"/>
  <c r="I1272" i="11"/>
  <c r="I1012" i="11"/>
  <c r="K1012" i="11"/>
  <c r="J1012" i="11"/>
  <c r="I1493" i="11"/>
  <c r="J1493" i="11"/>
  <c r="K1493" i="11"/>
  <c r="I1390" i="11"/>
  <c r="J1390" i="11"/>
  <c r="K1390" i="11"/>
  <c r="I1368" i="11"/>
  <c r="K1368" i="11"/>
  <c r="J1368" i="11"/>
  <c r="K1298" i="11"/>
  <c r="J1298" i="11"/>
  <c r="I1298" i="11"/>
  <c r="K1234" i="11"/>
  <c r="J1234" i="11"/>
  <c r="I1234" i="11"/>
  <c r="K1184" i="11"/>
  <c r="J1184" i="11"/>
  <c r="I1184" i="11"/>
  <c r="K1294" i="11"/>
  <c r="J1294" i="11"/>
  <c r="I1294" i="11"/>
  <c r="J1072" i="11"/>
  <c r="K1072" i="11"/>
  <c r="I1072" i="11"/>
  <c r="K1230" i="11"/>
  <c r="J1230" i="11"/>
  <c r="I1230" i="11"/>
  <c r="J1077" i="11"/>
  <c r="K1077" i="11"/>
  <c r="I1077" i="11"/>
  <c r="K1056" i="11"/>
  <c r="J1056" i="11"/>
  <c r="I1056" i="11"/>
  <c r="K943" i="11"/>
  <c r="J943" i="11"/>
  <c r="I943" i="11"/>
  <c r="K919" i="11"/>
  <c r="J919" i="11"/>
  <c r="I919" i="11"/>
  <c r="I964" i="11"/>
  <c r="K964" i="11"/>
  <c r="J964" i="11"/>
  <c r="J1028" i="11"/>
  <c r="I1028" i="11"/>
  <c r="K1028" i="11"/>
  <c r="K946" i="11"/>
  <c r="J946" i="11"/>
  <c r="I946" i="11"/>
  <c r="K922" i="11"/>
  <c r="J922" i="11"/>
  <c r="I922" i="11"/>
  <c r="K898" i="11"/>
  <c r="J898" i="11"/>
  <c r="I898" i="11"/>
  <c r="K787" i="11"/>
  <c r="I787" i="11"/>
  <c r="J787" i="11"/>
  <c r="K832" i="11"/>
  <c r="I832" i="11"/>
  <c r="J832" i="11"/>
  <c r="K856" i="11"/>
  <c r="I856" i="11"/>
  <c r="J856" i="11"/>
  <c r="J413" i="11"/>
  <c r="I413" i="11"/>
  <c r="K413" i="11"/>
  <c r="J543" i="11"/>
  <c r="K543" i="11"/>
  <c r="I543" i="11"/>
  <c r="J479" i="11"/>
  <c r="K479" i="11"/>
  <c r="I479" i="11"/>
  <c r="I567" i="11"/>
  <c r="J567" i="11"/>
  <c r="K567" i="11"/>
  <c r="I394" i="11"/>
  <c r="K394" i="11"/>
  <c r="J394" i="11"/>
  <c r="K367" i="11"/>
  <c r="J367" i="11"/>
  <c r="I367" i="11"/>
  <c r="K327" i="11"/>
  <c r="J327" i="11"/>
  <c r="I327" i="11"/>
  <c r="I398" i="11"/>
  <c r="K398" i="11"/>
  <c r="J398" i="11"/>
  <c r="K368" i="11"/>
  <c r="I368" i="11"/>
  <c r="J368" i="11"/>
  <c r="K344" i="11"/>
  <c r="I344" i="11"/>
  <c r="J344" i="11"/>
  <c r="K328" i="11"/>
  <c r="I328" i="11"/>
  <c r="J328" i="11"/>
  <c r="I392" i="11"/>
  <c r="K392" i="11"/>
  <c r="J392" i="11"/>
  <c r="K219" i="11"/>
  <c r="J219" i="11"/>
  <c r="I219" i="11"/>
  <c r="J103" i="11"/>
  <c r="K103" i="11"/>
  <c r="I103" i="11"/>
  <c r="K236" i="11"/>
  <c r="J236" i="11"/>
  <c r="I236" i="11"/>
  <c r="K218" i="11"/>
  <c r="J218" i="11"/>
  <c r="I218" i="11"/>
  <c r="J170" i="11"/>
  <c r="K170" i="11"/>
  <c r="I170" i="11"/>
  <c r="J195" i="11"/>
  <c r="K195" i="11"/>
  <c r="I195" i="11"/>
  <c r="K234" i="11"/>
  <c r="J234" i="11"/>
  <c r="I234" i="11"/>
  <c r="K214" i="11"/>
  <c r="J214" i="11"/>
  <c r="I214" i="11"/>
  <c r="K84" i="11"/>
  <c r="J84" i="11"/>
  <c r="I84" i="11"/>
  <c r="K63" i="11"/>
  <c r="J63" i="11"/>
  <c r="I63" i="11"/>
  <c r="J20" i="11"/>
  <c r="I20" i="11"/>
  <c r="K20" i="11"/>
  <c r="K1562" i="10"/>
  <c r="I1562" i="10"/>
  <c r="J1562" i="10"/>
  <c r="K1572" i="10"/>
  <c r="I1572" i="10"/>
  <c r="J1572" i="10"/>
  <c r="K1540" i="10"/>
  <c r="I1540" i="10"/>
  <c r="J1540" i="10"/>
  <c r="K1576" i="10"/>
  <c r="I1576" i="10"/>
  <c r="J1576" i="10"/>
  <c r="K1495" i="10"/>
  <c r="I1495" i="10"/>
  <c r="J1495" i="10"/>
  <c r="K1376" i="10"/>
  <c r="J1376" i="10"/>
  <c r="I1376" i="10"/>
  <c r="K1360" i="10"/>
  <c r="J1360" i="10"/>
  <c r="I1360" i="10"/>
  <c r="K1541" i="10"/>
  <c r="I1541" i="10"/>
  <c r="J1541" i="10"/>
  <c r="K1565" i="10"/>
  <c r="I1565" i="10"/>
  <c r="J1565" i="10"/>
  <c r="K1365" i="10"/>
  <c r="J1365" i="10"/>
  <c r="I1365" i="10"/>
  <c r="K1573" i="10"/>
  <c r="I1573" i="10"/>
  <c r="J1573" i="10"/>
  <c r="K1232" i="10"/>
  <c r="I1232" i="10"/>
  <c r="J1232" i="10"/>
  <c r="K1184" i="10"/>
  <c r="I1184" i="10"/>
  <c r="J1184" i="10"/>
  <c r="K1168" i="10"/>
  <c r="I1168" i="10"/>
  <c r="J1168" i="10"/>
  <c r="K1139" i="10"/>
  <c r="I1139" i="10"/>
  <c r="J1139" i="10"/>
  <c r="K1123" i="10"/>
  <c r="I1123" i="10"/>
  <c r="J1123" i="10"/>
  <c r="K1059" i="10"/>
  <c r="I1059" i="10"/>
  <c r="J1059" i="10"/>
  <c r="K1051" i="10"/>
  <c r="I1051" i="10"/>
  <c r="J1051" i="10"/>
  <c r="K1207" i="10"/>
  <c r="I1207" i="10"/>
  <c r="J1207" i="10"/>
  <c r="K1229" i="10"/>
  <c r="I1229" i="10"/>
  <c r="J1229" i="10"/>
  <c r="K1165" i="10"/>
  <c r="I1165" i="10"/>
  <c r="J1165" i="10"/>
  <c r="K832" i="10"/>
  <c r="J832" i="10"/>
  <c r="I832" i="10"/>
  <c r="K816" i="10"/>
  <c r="J816" i="10"/>
  <c r="I816" i="10"/>
  <c r="K800" i="10"/>
  <c r="J800" i="10"/>
  <c r="I800" i="10"/>
  <c r="K879" i="10"/>
  <c r="J879" i="10"/>
  <c r="I879" i="10"/>
  <c r="K821" i="10"/>
  <c r="J821" i="10"/>
  <c r="I821" i="10"/>
  <c r="K805" i="10"/>
  <c r="J805" i="10"/>
  <c r="I805" i="10"/>
  <c r="K789" i="10"/>
  <c r="J789" i="10"/>
  <c r="I789" i="10"/>
  <c r="K853" i="10"/>
  <c r="J853" i="10"/>
  <c r="I853" i="10"/>
  <c r="K837" i="10"/>
  <c r="J837" i="10"/>
  <c r="I837" i="10"/>
  <c r="K880" i="10"/>
  <c r="J880" i="10"/>
  <c r="I880" i="10"/>
  <c r="K204" i="10"/>
  <c r="J204" i="10"/>
  <c r="I204" i="10"/>
  <c r="K196" i="10"/>
  <c r="J196" i="10"/>
  <c r="I196" i="10"/>
  <c r="K188" i="10"/>
  <c r="J188" i="10"/>
  <c r="I188" i="10"/>
  <c r="K180" i="10"/>
  <c r="J180" i="10"/>
  <c r="I180" i="10"/>
  <c r="K172" i="10"/>
  <c r="J172" i="10"/>
  <c r="I172" i="10"/>
  <c r="K164" i="10"/>
  <c r="J164" i="10"/>
  <c r="I164" i="10"/>
  <c r="K156" i="10"/>
  <c r="J156" i="10"/>
  <c r="I156" i="10"/>
  <c r="K148" i="10"/>
  <c r="J148" i="10"/>
  <c r="I148" i="10"/>
  <c r="K140" i="10"/>
  <c r="J140" i="10"/>
  <c r="I140" i="10"/>
  <c r="K132" i="10"/>
  <c r="J132" i="10"/>
  <c r="I132" i="10"/>
  <c r="K124" i="10"/>
  <c r="J124" i="10"/>
  <c r="I124" i="10"/>
  <c r="K14" i="10"/>
  <c r="J14" i="10"/>
  <c r="I14" i="10"/>
  <c r="K1110" i="9"/>
  <c r="J1110" i="9"/>
  <c r="I1110" i="9"/>
  <c r="K1077" i="9"/>
  <c r="J1077" i="9"/>
  <c r="I1077" i="9"/>
  <c r="K1111" i="9"/>
  <c r="I1111" i="9"/>
  <c r="J1111" i="9"/>
  <c r="K1214" i="9"/>
  <c r="J1214" i="9"/>
  <c r="I1214" i="9"/>
  <c r="J1096" i="9"/>
  <c r="I1096" i="9"/>
  <c r="K1096" i="9"/>
  <c r="I1081" i="9"/>
  <c r="K1081" i="9"/>
  <c r="J1081" i="9"/>
  <c r="J1122" i="9"/>
  <c r="I1122" i="9"/>
  <c r="K1122" i="9"/>
  <c r="K1211" i="9"/>
  <c r="I1211" i="9"/>
  <c r="J1211" i="9"/>
  <c r="K1117" i="9"/>
  <c r="J1117" i="9"/>
  <c r="I1117" i="9"/>
  <c r="K1151" i="9"/>
  <c r="J1151" i="9"/>
  <c r="I1151" i="9"/>
  <c r="K1083" i="9"/>
  <c r="J1083" i="9"/>
  <c r="I1083" i="9"/>
  <c r="J305" i="9"/>
  <c r="K305" i="9"/>
  <c r="I305" i="9"/>
  <c r="J414" i="9"/>
  <c r="K414" i="9"/>
  <c r="I414" i="9"/>
  <c r="J304" i="9"/>
  <c r="K304" i="9"/>
  <c r="I304" i="9"/>
  <c r="K81" i="9"/>
  <c r="J81" i="9"/>
  <c r="I81" i="9"/>
  <c r="K17" i="9"/>
  <c r="J17" i="9"/>
  <c r="I17" i="9"/>
  <c r="I1343" i="11"/>
  <c r="K1343" i="11"/>
  <c r="J1343" i="11"/>
  <c r="J1318" i="11"/>
  <c r="I1318" i="11"/>
  <c r="K1318" i="11"/>
  <c r="K1189" i="11"/>
  <c r="J1189" i="11"/>
  <c r="I1189" i="11"/>
  <c r="K1273" i="11"/>
  <c r="J1273" i="11"/>
  <c r="I1273" i="11"/>
  <c r="K852" i="11"/>
  <c r="I852" i="11"/>
  <c r="J852" i="11"/>
  <c r="I965" i="11"/>
  <c r="K965" i="11"/>
  <c r="J965" i="11"/>
  <c r="J477" i="11"/>
  <c r="K477" i="11"/>
  <c r="I477" i="11"/>
  <c r="I565" i="11"/>
  <c r="J565" i="11"/>
  <c r="K565" i="11"/>
  <c r="I397" i="11"/>
  <c r="K397" i="11"/>
  <c r="J397" i="11"/>
  <c r="J416" i="11"/>
  <c r="I416" i="11"/>
  <c r="K416" i="11"/>
  <c r="I393" i="11"/>
  <c r="K393" i="11"/>
  <c r="J393" i="11"/>
  <c r="J125" i="11"/>
  <c r="K125" i="11"/>
  <c r="I125" i="11"/>
  <c r="K239" i="11"/>
  <c r="J239" i="11"/>
  <c r="I239" i="11"/>
  <c r="J168" i="11"/>
  <c r="K168" i="11"/>
  <c r="I168" i="11"/>
  <c r="K80" i="11"/>
  <c r="J80" i="11"/>
  <c r="I80" i="11"/>
  <c r="K59" i="11"/>
  <c r="J59" i="11"/>
  <c r="I59" i="11"/>
  <c r="J16" i="11"/>
  <c r="I16" i="11"/>
  <c r="K16" i="11"/>
  <c r="J18" i="11"/>
  <c r="I18" i="11"/>
  <c r="K18" i="11"/>
  <c r="K1554" i="10"/>
  <c r="I1554" i="10"/>
  <c r="J1554" i="10"/>
  <c r="K1583" i="10"/>
  <c r="I1583" i="10"/>
  <c r="J1583" i="10"/>
  <c r="K1519" i="10"/>
  <c r="I1519" i="10"/>
  <c r="J1519" i="10"/>
  <c r="K1582" i="10"/>
  <c r="I1582" i="10"/>
  <c r="J1582" i="10"/>
  <c r="K1563" i="10"/>
  <c r="I1563" i="10"/>
  <c r="J1563" i="10"/>
  <c r="K1568" i="10"/>
  <c r="I1568" i="10"/>
  <c r="J1568" i="10"/>
  <c r="K1498" i="10"/>
  <c r="I1498" i="10"/>
  <c r="J1498" i="10"/>
  <c r="K1374" i="10"/>
  <c r="J1374" i="10"/>
  <c r="I1374" i="10"/>
  <c r="K1388" i="10"/>
  <c r="J1388" i="10"/>
  <c r="I1388" i="10"/>
  <c r="K1363" i="10"/>
  <c r="J1363" i="10"/>
  <c r="I1363" i="10"/>
  <c r="K1272" i="10"/>
  <c r="I1272" i="10"/>
  <c r="J1272" i="10"/>
  <c r="K1274" i="10"/>
  <c r="I1274" i="10"/>
  <c r="J1274" i="10"/>
  <c r="K1230" i="10"/>
  <c r="I1230" i="10"/>
  <c r="J1230" i="10"/>
  <c r="K1166" i="10"/>
  <c r="I1166" i="10"/>
  <c r="J1166" i="10"/>
  <c r="K1122" i="10"/>
  <c r="I1122" i="10"/>
  <c r="J1122" i="10"/>
  <c r="K1058" i="10"/>
  <c r="I1058" i="10"/>
  <c r="J1058" i="10"/>
  <c r="K1050" i="10"/>
  <c r="I1050" i="10"/>
  <c r="J1050" i="10"/>
  <c r="K1316" i="10"/>
  <c r="J1316" i="10"/>
  <c r="I1316" i="10"/>
  <c r="K830" i="10"/>
  <c r="J830" i="10"/>
  <c r="I830" i="10"/>
  <c r="K814" i="10"/>
  <c r="J814" i="10"/>
  <c r="I814" i="10"/>
  <c r="K798" i="10"/>
  <c r="J798" i="10"/>
  <c r="I798" i="10"/>
  <c r="K947" i="10"/>
  <c r="J947" i="10"/>
  <c r="I947" i="10"/>
  <c r="K878" i="10"/>
  <c r="J878" i="10"/>
  <c r="I878" i="10"/>
  <c r="K835" i="10"/>
  <c r="J835" i="10"/>
  <c r="I835" i="10"/>
  <c r="K819" i="10"/>
  <c r="J819" i="10"/>
  <c r="I819" i="10"/>
  <c r="K803" i="10"/>
  <c r="J803" i="10"/>
  <c r="I803" i="10"/>
  <c r="K787" i="10"/>
  <c r="J787" i="10"/>
  <c r="I787" i="10"/>
  <c r="K940" i="10"/>
  <c r="J940" i="10"/>
  <c r="I940" i="10"/>
  <c r="K876" i="10"/>
  <c r="J876" i="10"/>
  <c r="I876" i="10"/>
  <c r="K1008" i="10"/>
  <c r="J1008" i="10"/>
  <c r="I1008" i="10"/>
  <c r="K944" i="10"/>
  <c r="J944" i="10"/>
  <c r="I944" i="10"/>
  <c r="K437" i="10"/>
  <c r="J437" i="10"/>
  <c r="I437" i="10"/>
  <c r="K345" i="10"/>
  <c r="J345" i="10"/>
  <c r="I345" i="10"/>
  <c r="K325" i="10"/>
  <c r="J325" i="10"/>
  <c r="I325" i="10"/>
  <c r="K301" i="10"/>
  <c r="I301" i="10"/>
  <c r="J301" i="10"/>
  <c r="K237" i="10"/>
  <c r="I237" i="10"/>
  <c r="J237" i="10"/>
  <c r="K347" i="10"/>
  <c r="J347" i="10"/>
  <c r="I347" i="10"/>
  <c r="K478" i="10"/>
  <c r="J478" i="10"/>
  <c r="I478" i="10"/>
  <c r="K324" i="10"/>
  <c r="I324" i="10"/>
  <c r="J324" i="10"/>
  <c r="K300" i="10"/>
  <c r="I300" i="10"/>
  <c r="J300" i="10"/>
  <c r="K236" i="10"/>
  <c r="I236" i="10"/>
  <c r="J236" i="10"/>
  <c r="K203" i="10"/>
  <c r="J203" i="10"/>
  <c r="I203" i="10"/>
  <c r="K195" i="10"/>
  <c r="J195" i="10"/>
  <c r="I195" i="10"/>
  <c r="K187" i="10"/>
  <c r="J187" i="10"/>
  <c r="I187" i="10"/>
  <c r="K179" i="10"/>
  <c r="J179" i="10"/>
  <c r="I179" i="10"/>
  <c r="K171" i="10"/>
  <c r="J171" i="10"/>
  <c r="I171" i="10"/>
  <c r="K163" i="10"/>
  <c r="J163" i="10"/>
  <c r="I163" i="10"/>
  <c r="K155" i="10"/>
  <c r="J155" i="10"/>
  <c r="I155" i="10"/>
  <c r="K147" i="10"/>
  <c r="J147" i="10"/>
  <c r="I147" i="10"/>
  <c r="K139" i="10"/>
  <c r="J139" i="10"/>
  <c r="I139" i="10"/>
  <c r="K131" i="10"/>
  <c r="J131" i="10"/>
  <c r="I131" i="10"/>
  <c r="K87" i="10"/>
  <c r="J87" i="10"/>
  <c r="I87" i="10"/>
  <c r="I1149" i="9"/>
  <c r="K1149" i="9"/>
  <c r="J1149" i="9"/>
  <c r="K1212" i="9"/>
  <c r="J1212" i="9"/>
  <c r="I1212" i="9"/>
  <c r="K1166" i="9"/>
  <c r="J1166" i="9"/>
  <c r="I1166" i="9"/>
  <c r="K38" i="10"/>
  <c r="J38" i="10"/>
  <c r="I38" i="10"/>
  <c r="J1114" i="9"/>
  <c r="I1114" i="9"/>
  <c r="K1114" i="9"/>
  <c r="K415" i="10"/>
  <c r="J415" i="10"/>
  <c r="I415" i="10"/>
  <c r="K1209" i="9"/>
  <c r="I1209" i="9"/>
  <c r="J1209" i="9"/>
  <c r="K1084" i="9"/>
  <c r="J1084" i="9"/>
  <c r="I1084" i="9"/>
  <c r="K350" i="10"/>
  <c r="J350" i="10"/>
  <c r="I350" i="10"/>
  <c r="K1152" i="9"/>
  <c r="I1152" i="9"/>
  <c r="J1152" i="9"/>
  <c r="K1109" i="9"/>
  <c r="J1109" i="9"/>
  <c r="I1109" i="9"/>
  <c r="K1099" i="9"/>
  <c r="J1099" i="9"/>
  <c r="I1099" i="9"/>
  <c r="J301" i="9"/>
  <c r="K301" i="9"/>
  <c r="I301" i="9"/>
  <c r="J300" i="9"/>
  <c r="K300" i="9"/>
  <c r="I300" i="9"/>
  <c r="K63" i="9"/>
  <c r="J63" i="9"/>
  <c r="I63" i="9"/>
  <c r="I1586" i="11"/>
  <c r="K1586" i="11"/>
  <c r="J1586" i="11"/>
  <c r="I1366" i="11"/>
  <c r="J1366" i="11"/>
  <c r="K1366" i="11"/>
  <c r="K1293" i="11"/>
  <c r="J1293" i="11"/>
  <c r="I1293" i="11"/>
  <c r="K1205" i="11"/>
  <c r="J1205" i="11"/>
  <c r="I1205" i="11"/>
  <c r="K1192" i="11"/>
  <c r="I1192" i="11"/>
  <c r="J1192" i="11"/>
  <c r="J1121" i="11"/>
  <c r="K1121" i="11"/>
  <c r="I1121" i="11"/>
  <c r="K874" i="11"/>
  <c r="I874" i="11"/>
  <c r="J874" i="11"/>
  <c r="K791" i="11"/>
  <c r="I791" i="11"/>
  <c r="J791" i="11"/>
  <c r="I1538" i="11"/>
  <c r="K1538" i="11"/>
  <c r="J1538" i="11"/>
  <c r="I1360" i="11"/>
  <c r="K1360" i="11"/>
  <c r="J1360" i="11"/>
  <c r="I1386" i="11"/>
  <c r="J1386" i="11"/>
  <c r="K1386" i="11"/>
  <c r="I1367" i="11"/>
  <c r="J1367" i="11"/>
  <c r="K1367" i="11"/>
  <c r="I1385" i="11"/>
  <c r="K1385" i="11"/>
  <c r="J1385" i="11"/>
  <c r="I1183" i="11"/>
  <c r="J1183" i="11"/>
  <c r="K1183" i="11"/>
  <c r="J523" i="11"/>
  <c r="K523" i="11"/>
  <c r="I523" i="11"/>
  <c r="J455" i="11"/>
  <c r="K455" i="11"/>
  <c r="I455" i="11"/>
  <c r="J112" i="11"/>
  <c r="I112" i="11"/>
  <c r="K112" i="11"/>
  <c r="J169" i="11"/>
  <c r="K169" i="11"/>
  <c r="I169" i="11"/>
  <c r="K1546" i="10"/>
  <c r="I1546" i="10"/>
  <c r="J1546" i="10"/>
  <c r="K1624" i="10"/>
  <c r="J1624" i="10"/>
  <c r="I1624" i="10"/>
  <c r="K1575" i="10"/>
  <c r="I1575" i="10"/>
  <c r="J1575" i="10"/>
  <c r="J102" i="11"/>
  <c r="K102" i="11"/>
  <c r="I102" i="11"/>
  <c r="K1564" i="10"/>
  <c r="I1564" i="10"/>
  <c r="J1564" i="10"/>
  <c r="K1561" i="10"/>
  <c r="I1561" i="10"/>
  <c r="J1561" i="10"/>
  <c r="K1574" i="10"/>
  <c r="I1574" i="10"/>
  <c r="J1574" i="10"/>
  <c r="K1372" i="10"/>
  <c r="J1372" i="10"/>
  <c r="I1372" i="10"/>
  <c r="K1377" i="10"/>
  <c r="J1377" i="10"/>
  <c r="I1377" i="10"/>
  <c r="K1361" i="10"/>
  <c r="J1361" i="10"/>
  <c r="I1361" i="10"/>
  <c r="K828" i="10"/>
  <c r="J828" i="10"/>
  <c r="I828" i="10"/>
  <c r="K812" i="10"/>
  <c r="J812" i="10"/>
  <c r="I812" i="10"/>
  <c r="K796" i="10"/>
  <c r="J796" i="10"/>
  <c r="I796" i="10"/>
  <c r="K1007" i="10"/>
  <c r="J1007" i="10"/>
  <c r="I1007" i="10"/>
  <c r="K943" i="10"/>
  <c r="J943" i="10"/>
  <c r="I943" i="10"/>
  <c r="K833" i="10"/>
  <c r="J833" i="10"/>
  <c r="I833" i="10"/>
  <c r="K817" i="10"/>
  <c r="J817" i="10"/>
  <c r="I817" i="10"/>
  <c r="K801" i="10"/>
  <c r="J801" i="10"/>
  <c r="I801" i="10"/>
  <c r="K210" i="10"/>
  <c r="J210" i="10"/>
  <c r="I210" i="10"/>
  <c r="K202" i="10"/>
  <c r="J202" i="10"/>
  <c r="I202" i="10"/>
  <c r="K194" i="10"/>
  <c r="J194" i="10"/>
  <c r="I194" i="10"/>
  <c r="K186" i="10"/>
  <c r="J186" i="10"/>
  <c r="I186" i="10"/>
  <c r="K178" i="10"/>
  <c r="J178" i="10"/>
  <c r="I178" i="10"/>
  <c r="K170" i="10"/>
  <c r="J170" i="10"/>
  <c r="I170" i="10"/>
  <c r="K162" i="10"/>
  <c r="J162" i="10"/>
  <c r="I162" i="10"/>
  <c r="K154" i="10"/>
  <c r="J154" i="10"/>
  <c r="I154" i="10"/>
  <c r="K146" i="10"/>
  <c r="J146" i="10"/>
  <c r="I146" i="10"/>
  <c r="K138" i="10"/>
  <c r="J138" i="10"/>
  <c r="I138" i="10"/>
  <c r="K130" i="10"/>
  <c r="J130" i="10"/>
  <c r="I130" i="10"/>
  <c r="K1102" i="9"/>
  <c r="J1102" i="9"/>
  <c r="I1102" i="9"/>
  <c r="I1145" i="9"/>
  <c r="K1145" i="9"/>
  <c r="J1145" i="9"/>
  <c r="K1095" i="9"/>
  <c r="I1095" i="9"/>
  <c r="J1095" i="9"/>
  <c r="K104" i="10"/>
  <c r="J104" i="10"/>
  <c r="I104" i="10"/>
  <c r="K84" i="10"/>
  <c r="J84" i="10"/>
  <c r="I84" i="10"/>
  <c r="K1210" i="9"/>
  <c r="J1210" i="9"/>
  <c r="I1210" i="9"/>
  <c r="J1080" i="9"/>
  <c r="I1080" i="9"/>
  <c r="K1080" i="9"/>
  <c r="K1162" i="9"/>
  <c r="J1162" i="9"/>
  <c r="I1162" i="9"/>
  <c r="J1106" i="9"/>
  <c r="I1106" i="9"/>
  <c r="K1106" i="9"/>
  <c r="K40" i="10"/>
  <c r="J40" i="10"/>
  <c r="I40" i="10"/>
  <c r="K1223" i="9"/>
  <c r="I1223" i="9"/>
  <c r="J1223" i="9"/>
  <c r="K1207" i="9"/>
  <c r="I1207" i="9"/>
  <c r="J1207" i="9"/>
  <c r="K1148" i="9"/>
  <c r="I1148" i="9"/>
  <c r="J1148" i="9"/>
  <c r="K1101" i="9"/>
  <c r="J1101" i="9"/>
  <c r="I1101" i="9"/>
  <c r="J303" i="9"/>
  <c r="K303" i="9"/>
  <c r="I303" i="9"/>
  <c r="K59" i="9"/>
  <c r="J59" i="9"/>
  <c r="I59" i="9"/>
  <c r="I1389" i="11"/>
  <c r="K1389" i="11"/>
  <c r="J1389" i="11"/>
  <c r="K1229" i="11"/>
  <c r="J1229" i="11"/>
  <c r="I1229" i="11"/>
  <c r="K1252" i="11"/>
  <c r="I1252" i="11"/>
  <c r="J1252" i="11"/>
  <c r="J1096" i="11"/>
  <c r="K1096" i="11"/>
  <c r="I1096" i="11"/>
  <c r="I985" i="11"/>
  <c r="K985" i="11"/>
  <c r="J985" i="11"/>
  <c r="I962" i="11"/>
  <c r="K962" i="11"/>
  <c r="J962" i="11"/>
  <c r="K810" i="11"/>
  <c r="I810" i="11"/>
  <c r="J810" i="11"/>
  <c r="K855" i="11"/>
  <c r="I855" i="11"/>
  <c r="J855" i="11"/>
  <c r="K788" i="11"/>
  <c r="I788" i="11"/>
  <c r="J788" i="11"/>
  <c r="K857" i="11"/>
  <c r="I857" i="11"/>
  <c r="J857" i="11"/>
  <c r="K793" i="11"/>
  <c r="I793" i="11"/>
  <c r="J793" i="11"/>
  <c r="I1384" i="11"/>
  <c r="J1384" i="11"/>
  <c r="K1384" i="11"/>
  <c r="I569" i="11"/>
  <c r="J569" i="11"/>
  <c r="K569" i="11"/>
  <c r="I590" i="11"/>
  <c r="J590" i="11"/>
  <c r="K590" i="11"/>
  <c r="J521" i="11"/>
  <c r="K521" i="11"/>
  <c r="I521" i="11"/>
  <c r="I415" i="11"/>
  <c r="J415" i="11"/>
  <c r="K415" i="11"/>
  <c r="J108" i="11"/>
  <c r="I108" i="11"/>
  <c r="K108" i="11"/>
  <c r="J146" i="11"/>
  <c r="K146" i="11"/>
  <c r="I146" i="11"/>
  <c r="K1602" i="10"/>
  <c r="I1602" i="10"/>
  <c r="J1602" i="10"/>
  <c r="K1538" i="10"/>
  <c r="I1538" i="10"/>
  <c r="J1538" i="10"/>
  <c r="K1567" i="10"/>
  <c r="I1567" i="10"/>
  <c r="J1567" i="10"/>
  <c r="K1555" i="10"/>
  <c r="I1555" i="10"/>
  <c r="J1555" i="10"/>
  <c r="K1370" i="10"/>
  <c r="J1370" i="10"/>
  <c r="I1370" i="10"/>
  <c r="K1375" i="10"/>
  <c r="J1375" i="10"/>
  <c r="I1375" i="10"/>
  <c r="K1359" i="10"/>
  <c r="J1359" i="10"/>
  <c r="I1359" i="10"/>
  <c r="K826" i="10"/>
  <c r="J826" i="10"/>
  <c r="I826" i="10"/>
  <c r="K810" i="10"/>
  <c r="J810" i="10"/>
  <c r="I810" i="10"/>
  <c r="K794" i="10"/>
  <c r="J794" i="10"/>
  <c r="I794" i="10"/>
  <c r="K831" i="10"/>
  <c r="J831" i="10"/>
  <c r="I831" i="10"/>
  <c r="K815" i="10"/>
  <c r="J815" i="10"/>
  <c r="I815" i="10"/>
  <c r="K799" i="10"/>
  <c r="J799" i="10"/>
  <c r="I799" i="10"/>
  <c r="K209" i="10"/>
  <c r="J209" i="10"/>
  <c r="I209" i="10"/>
  <c r="K201" i="10"/>
  <c r="J201" i="10"/>
  <c r="I201" i="10"/>
  <c r="K193" i="10"/>
  <c r="J193" i="10"/>
  <c r="I193" i="10"/>
  <c r="K185" i="10"/>
  <c r="J185" i="10"/>
  <c r="I185" i="10"/>
  <c r="K177" i="10"/>
  <c r="J177" i="10"/>
  <c r="I177" i="10"/>
  <c r="K169" i="10"/>
  <c r="J169" i="10"/>
  <c r="I169" i="10"/>
  <c r="K161" i="10"/>
  <c r="J161" i="10"/>
  <c r="I161" i="10"/>
  <c r="K153" i="10"/>
  <c r="J153" i="10"/>
  <c r="I153" i="10"/>
  <c r="K145" i="10"/>
  <c r="J145" i="10"/>
  <c r="I145" i="10"/>
  <c r="K137" i="10"/>
  <c r="J137" i="10"/>
  <c r="I137" i="10"/>
  <c r="K129" i="10"/>
  <c r="J129" i="10"/>
  <c r="I129" i="10"/>
  <c r="K1208" i="9"/>
  <c r="J1208" i="9"/>
  <c r="I1208" i="9"/>
  <c r="I1121" i="9"/>
  <c r="K1121" i="9"/>
  <c r="J1121" i="9"/>
  <c r="J1098" i="9"/>
  <c r="I1098" i="9"/>
  <c r="K1098" i="9"/>
  <c r="K1221" i="9"/>
  <c r="I1221" i="9"/>
  <c r="J1221" i="9"/>
  <c r="K1188" i="9"/>
  <c r="I1188" i="9"/>
  <c r="J1188" i="9"/>
  <c r="K1144" i="9"/>
  <c r="I1144" i="9"/>
  <c r="J1144" i="9"/>
  <c r="K1187" i="9"/>
  <c r="J1187" i="9"/>
  <c r="I1187" i="9"/>
  <c r="J325" i="9"/>
  <c r="K325" i="9"/>
  <c r="I325" i="9"/>
  <c r="J324" i="9"/>
  <c r="K324" i="9"/>
  <c r="I324" i="9"/>
  <c r="K37" i="9"/>
  <c r="J37" i="9"/>
  <c r="I37" i="9"/>
  <c r="I1388" i="11"/>
  <c r="J1388" i="11"/>
  <c r="K1388" i="11"/>
  <c r="I1363" i="11"/>
  <c r="K1363" i="11"/>
  <c r="J1363" i="11"/>
  <c r="J1186" i="11"/>
  <c r="I1186" i="11"/>
  <c r="K1186" i="11"/>
  <c r="I1517" i="11"/>
  <c r="J1517" i="11"/>
  <c r="K1517" i="11"/>
  <c r="I1382" i="11"/>
  <c r="J1382" i="11"/>
  <c r="K1382" i="11"/>
  <c r="I1365" i="11"/>
  <c r="J1365" i="11"/>
  <c r="K1365" i="11"/>
  <c r="I1387" i="11"/>
  <c r="K1387" i="11"/>
  <c r="J1387" i="11"/>
  <c r="I1362" i="11"/>
  <c r="K1362" i="11"/>
  <c r="J1362" i="11"/>
  <c r="I1364" i="11"/>
  <c r="K1364" i="11"/>
  <c r="J1364" i="11"/>
  <c r="K1250" i="11"/>
  <c r="J1250" i="11"/>
  <c r="I1250" i="11"/>
  <c r="K1295" i="11"/>
  <c r="I1295" i="11"/>
  <c r="J1295" i="11"/>
  <c r="K1231" i="11"/>
  <c r="I1231" i="11"/>
  <c r="J1231" i="11"/>
  <c r="J1076" i="11"/>
  <c r="K1076" i="11"/>
  <c r="I1076" i="11"/>
  <c r="J1141" i="11"/>
  <c r="K1141" i="11"/>
  <c r="I1141" i="11"/>
  <c r="K947" i="11"/>
  <c r="J947" i="11"/>
  <c r="I947" i="11"/>
  <c r="K923" i="11"/>
  <c r="J923" i="11"/>
  <c r="I923" i="11"/>
  <c r="K899" i="11"/>
  <c r="J899" i="11"/>
  <c r="I899" i="11"/>
  <c r="I987" i="11"/>
  <c r="K987" i="11"/>
  <c r="J987" i="11"/>
  <c r="K942" i="11"/>
  <c r="J942" i="11"/>
  <c r="I942" i="11"/>
  <c r="K918" i="11"/>
  <c r="J918" i="11"/>
  <c r="I918" i="11"/>
  <c r="K853" i="11"/>
  <c r="I853" i="11"/>
  <c r="J853" i="11"/>
  <c r="K789" i="11"/>
  <c r="I789" i="11"/>
  <c r="J789" i="11"/>
  <c r="K792" i="11"/>
  <c r="I792" i="11"/>
  <c r="J792" i="11"/>
  <c r="J880" i="11"/>
  <c r="K880" i="11"/>
  <c r="I880" i="11"/>
  <c r="K414" i="11"/>
  <c r="I414" i="11"/>
  <c r="J414" i="11"/>
  <c r="K371" i="11"/>
  <c r="J371" i="11"/>
  <c r="I371" i="11"/>
  <c r="K347" i="11"/>
  <c r="J347" i="11"/>
  <c r="I347" i="11"/>
  <c r="K331" i="11"/>
  <c r="J331" i="11"/>
  <c r="I331" i="11"/>
  <c r="K323" i="11"/>
  <c r="J323" i="11"/>
  <c r="I323" i="11"/>
  <c r="K418" i="11"/>
  <c r="J418" i="11"/>
  <c r="I418" i="11"/>
  <c r="K372" i="11"/>
  <c r="I372" i="11"/>
  <c r="J372" i="11"/>
  <c r="K348" i="11"/>
  <c r="I348" i="11"/>
  <c r="J348" i="11"/>
  <c r="K332" i="11"/>
  <c r="I332" i="11"/>
  <c r="J332" i="11"/>
  <c r="K324" i="11"/>
  <c r="I324" i="11"/>
  <c r="J324" i="11"/>
  <c r="K237" i="11"/>
  <c r="J237" i="11"/>
  <c r="I237" i="11"/>
  <c r="K216" i="11"/>
  <c r="J216" i="11"/>
  <c r="I216" i="11"/>
  <c r="J104" i="11"/>
  <c r="I104" i="11"/>
  <c r="K104" i="11"/>
  <c r="J197" i="11"/>
  <c r="K197" i="11"/>
  <c r="I197" i="11"/>
  <c r="K215" i="11"/>
  <c r="J215" i="11"/>
  <c r="I215" i="11"/>
  <c r="J113" i="11"/>
  <c r="K113" i="11"/>
  <c r="I113" i="11"/>
  <c r="J196" i="11"/>
  <c r="K196" i="11"/>
  <c r="I196" i="11"/>
  <c r="K217" i="11"/>
  <c r="J217" i="11"/>
  <c r="I217" i="11"/>
  <c r="K38" i="11"/>
  <c r="J38" i="11"/>
  <c r="I38" i="11"/>
  <c r="K37" i="11"/>
  <c r="J37" i="11"/>
  <c r="I37" i="11"/>
  <c r="K1559" i="10"/>
  <c r="I1559" i="10"/>
  <c r="J1559" i="10"/>
  <c r="K1556" i="10"/>
  <c r="I1556" i="10"/>
  <c r="J1556" i="10"/>
  <c r="K1558" i="10"/>
  <c r="I1558" i="10"/>
  <c r="J1558" i="10"/>
  <c r="K1544" i="10"/>
  <c r="I1544" i="10"/>
  <c r="J1544" i="10"/>
  <c r="K1368" i="10"/>
  <c r="J1368" i="10"/>
  <c r="I1368" i="10"/>
  <c r="K1373" i="10"/>
  <c r="J1373" i="10"/>
  <c r="I1373" i="10"/>
  <c r="K1208" i="10"/>
  <c r="I1208" i="10"/>
  <c r="J1208" i="10"/>
  <c r="K1119" i="10"/>
  <c r="I1119" i="10"/>
  <c r="J1119" i="10"/>
  <c r="K1095" i="10"/>
  <c r="I1095" i="10"/>
  <c r="J1095" i="10"/>
  <c r="K1055" i="10"/>
  <c r="I1055" i="10"/>
  <c r="J1055" i="10"/>
  <c r="K1231" i="10"/>
  <c r="I1231" i="10"/>
  <c r="J1231" i="10"/>
  <c r="K1183" i="10"/>
  <c r="I1183" i="10"/>
  <c r="J1183" i="10"/>
  <c r="K1167" i="10"/>
  <c r="I1167" i="10"/>
  <c r="J1167" i="10"/>
  <c r="K1205" i="10"/>
  <c r="I1205" i="10"/>
  <c r="J1205" i="10"/>
  <c r="K1549" i="10"/>
  <c r="I1549" i="10"/>
  <c r="J1549" i="10"/>
  <c r="K824" i="10"/>
  <c r="J824" i="10"/>
  <c r="I824" i="10"/>
  <c r="K808" i="10"/>
  <c r="J808" i="10"/>
  <c r="I808" i="10"/>
  <c r="K792" i="10"/>
  <c r="J792" i="10"/>
  <c r="I792" i="10"/>
  <c r="K1031" i="10"/>
  <c r="I1031" i="10"/>
  <c r="J1031" i="10"/>
  <c r="K967" i="10"/>
  <c r="J967" i="10"/>
  <c r="I967" i="10"/>
  <c r="K919" i="10"/>
  <c r="J919" i="10"/>
  <c r="I919" i="10"/>
  <c r="K855" i="10"/>
  <c r="J855" i="10"/>
  <c r="I855" i="10"/>
  <c r="K839" i="10"/>
  <c r="J839" i="10"/>
  <c r="I839" i="10"/>
  <c r="K829" i="10"/>
  <c r="J829" i="10"/>
  <c r="I829" i="10"/>
  <c r="K813" i="10"/>
  <c r="J813" i="10"/>
  <c r="I813" i="10"/>
  <c r="K797" i="10"/>
  <c r="J797" i="10"/>
  <c r="I797" i="10"/>
  <c r="K877" i="10"/>
  <c r="J877" i="10"/>
  <c r="I877" i="10"/>
  <c r="K896" i="10"/>
  <c r="J896" i="10"/>
  <c r="I896" i="10"/>
  <c r="K208" i="10"/>
  <c r="J208" i="10"/>
  <c r="I208" i="10"/>
  <c r="K200" i="10"/>
  <c r="J200" i="10"/>
  <c r="I200" i="10"/>
  <c r="K192" i="10"/>
  <c r="J192" i="10"/>
  <c r="I192" i="10"/>
  <c r="K184" i="10"/>
  <c r="J184" i="10"/>
  <c r="I184" i="10"/>
  <c r="K176" i="10"/>
  <c r="J176" i="10"/>
  <c r="I176" i="10"/>
  <c r="K168" i="10"/>
  <c r="J168" i="10"/>
  <c r="I168" i="10"/>
  <c r="K160" i="10"/>
  <c r="J160" i="10"/>
  <c r="I160" i="10"/>
  <c r="K152" i="10"/>
  <c r="J152" i="10"/>
  <c r="I152" i="10"/>
  <c r="K144" i="10"/>
  <c r="J144" i="10"/>
  <c r="I144" i="10"/>
  <c r="K136" i="10"/>
  <c r="J136" i="10"/>
  <c r="I136" i="10"/>
  <c r="K128" i="10"/>
  <c r="J128" i="10"/>
  <c r="I128" i="10"/>
  <c r="K1094" i="9"/>
  <c r="J1094" i="9"/>
  <c r="I1094" i="9"/>
  <c r="K1222" i="9"/>
  <c r="J1222" i="9"/>
  <c r="I1222" i="9"/>
  <c r="K346" i="10"/>
  <c r="J346" i="10"/>
  <c r="I346" i="10"/>
  <c r="K1186" i="9"/>
  <c r="J1186" i="9"/>
  <c r="I1186" i="9"/>
  <c r="K1154" i="9"/>
  <c r="J1154" i="9"/>
  <c r="I1154" i="9"/>
  <c r="I1113" i="9"/>
  <c r="K1113" i="9"/>
  <c r="J1113" i="9"/>
  <c r="K1219" i="9"/>
  <c r="I1219" i="9"/>
  <c r="J1219" i="9"/>
  <c r="K1140" i="9"/>
  <c r="I1140" i="9"/>
  <c r="J1140" i="9"/>
  <c r="K1085" i="9"/>
  <c r="J1085" i="9"/>
  <c r="I1085" i="9"/>
  <c r="K1143" i="9"/>
  <c r="J1143" i="9"/>
  <c r="I1143" i="9"/>
  <c r="J458" i="9"/>
  <c r="K458" i="9"/>
  <c r="I458" i="9"/>
  <c r="K83" i="9"/>
  <c r="J83" i="9"/>
  <c r="I83" i="9"/>
  <c r="K19" i="9"/>
  <c r="J19" i="9"/>
  <c r="I19" i="9"/>
  <c r="K1300" i="11"/>
  <c r="I1300" i="11"/>
  <c r="J1300" i="11"/>
  <c r="J1119" i="11"/>
  <c r="K1119" i="11"/>
  <c r="I1119" i="11"/>
  <c r="K858" i="11"/>
  <c r="I858" i="11"/>
  <c r="J858" i="11"/>
  <c r="K809" i="11"/>
  <c r="I809" i="11"/>
  <c r="J809" i="11"/>
  <c r="K790" i="11"/>
  <c r="I790" i="11"/>
  <c r="J790" i="11"/>
  <c r="J501" i="11"/>
  <c r="K501" i="11"/>
  <c r="I501" i="11"/>
  <c r="I591" i="11"/>
  <c r="J591" i="11"/>
  <c r="K591" i="11"/>
  <c r="K419" i="11"/>
  <c r="J419" i="11"/>
  <c r="I419" i="11"/>
  <c r="I399" i="11"/>
  <c r="K399" i="11"/>
  <c r="J399" i="11"/>
  <c r="K213" i="11"/>
  <c r="J213" i="11"/>
  <c r="I213" i="11"/>
  <c r="J194" i="11"/>
  <c r="K194" i="11"/>
  <c r="I194" i="11"/>
  <c r="J130" i="11"/>
  <c r="K130" i="11"/>
  <c r="I130" i="11"/>
  <c r="J109" i="11"/>
  <c r="K109" i="11"/>
  <c r="I109" i="11"/>
  <c r="K212" i="11"/>
  <c r="J212" i="11"/>
  <c r="I212" i="11"/>
  <c r="J126" i="11"/>
  <c r="K126" i="11"/>
  <c r="I126" i="11"/>
  <c r="K64" i="11"/>
  <c r="J64" i="11"/>
  <c r="I64" i="11"/>
  <c r="K36" i="11"/>
  <c r="J36" i="11"/>
  <c r="I36" i="11"/>
  <c r="J17" i="11"/>
  <c r="I17" i="11"/>
  <c r="K17" i="11"/>
  <c r="K43" i="11"/>
  <c r="J43" i="11"/>
  <c r="I43" i="11"/>
  <c r="J129" i="11"/>
  <c r="K129" i="11"/>
  <c r="I129" i="11"/>
  <c r="K62" i="11"/>
  <c r="J62" i="11"/>
  <c r="I62" i="11"/>
  <c r="J106" i="11"/>
  <c r="K106" i="11"/>
  <c r="I106" i="11"/>
  <c r="J15" i="11"/>
  <c r="I15" i="11"/>
  <c r="K15" i="11"/>
  <c r="K1551" i="10"/>
  <c r="I1551" i="10"/>
  <c r="J1551" i="10"/>
  <c r="K1579" i="10"/>
  <c r="I1579" i="10"/>
  <c r="J1579" i="10"/>
  <c r="K1547" i="10"/>
  <c r="I1547" i="10"/>
  <c r="J1547" i="10"/>
  <c r="K1502" i="10"/>
  <c r="I1502" i="10"/>
  <c r="J1502" i="10"/>
  <c r="K1536" i="10"/>
  <c r="I1536" i="10"/>
  <c r="J1536" i="10"/>
  <c r="K1581" i="10"/>
  <c r="I1581" i="10"/>
  <c r="J1581" i="10"/>
  <c r="K1366" i="10"/>
  <c r="J1366" i="10"/>
  <c r="I1366" i="10"/>
  <c r="K1517" i="10"/>
  <c r="I1517" i="10"/>
  <c r="J1517" i="10"/>
  <c r="K1371" i="10"/>
  <c r="J1371" i="10"/>
  <c r="I1371" i="10"/>
  <c r="K1206" i="10"/>
  <c r="I1206" i="10"/>
  <c r="J1206" i="10"/>
  <c r="K1118" i="10"/>
  <c r="I1118" i="10"/>
  <c r="J1118" i="10"/>
  <c r="K1094" i="10"/>
  <c r="I1094" i="10"/>
  <c r="J1094" i="10"/>
  <c r="K1054" i="10"/>
  <c r="I1054" i="10"/>
  <c r="J1054" i="10"/>
  <c r="K822" i="10"/>
  <c r="J822" i="10"/>
  <c r="I822" i="10"/>
  <c r="K806" i="10"/>
  <c r="J806" i="10"/>
  <c r="I806" i="10"/>
  <c r="K790" i="10"/>
  <c r="J790" i="10"/>
  <c r="I790" i="10"/>
  <c r="K963" i="10"/>
  <c r="J963" i="10"/>
  <c r="I963" i="10"/>
  <c r="I1030" i="10"/>
  <c r="K1030" i="10"/>
  <c r="J1030" i="10"/>
  <c r="K966" i="10"/>
  <c r="J966" i="10"/>
  <c r="I966" i="10"/>
  <c r="K918" i="10"/>
  <c r="J918" i="10"/>
  <c r="I918" i="10"/>
  <c r="K854" i="10"/>
  <c r="J854" i="10"/>
  <c r="I854" i="10"/>
  <c r="K838" i="10"/>
  <c r="J838" i="10"/>
  <c r="I838" i="10"/>
  <c r="K827" i="10"/>
  <c r="J827" i="10"/>
  <c r="I827" i="10"/>
  <c r="K811" i="10"/>
  <c r="J811" i="10"/>
  <c r="I811" i="10"/>
  <c r="K795" i="10"/>
  <c r="J795" i="10"/>
  <c r="I795" i="10"/>
  <c r="K389" i="10"/>
  <c r="J389" i="10"/>
  <c r="I389" i="10"/>
  <c r="K369" i="10"/>
  <c r="J369" i="10"/>
  <c r="I369" i="10"/>
  <c r="K436" i="10"/>
  <c r="J436" i="10"/>
  <c r="I436" i="10"/>
  <c r="K411" i="10"/>
  <c r="J411" i="10"/>
  <c r="I411" i="10"/>
  <c r="K348" i="10"/>
  <c r="J348" i="10"/>
  <c r="I348" i="10"/>
  <c r="K305" i="10"/>
  <c r="I305" i="10"/>
  <c r="J305" i="10"/>
  <c r="K281" i="10"/>
  <c r="I281" i="10"/>
  <c r="J281" i="10"/>
  <c r="K257" i="10"/>
  <c r="I257" i="10"/>
  <c r="J257" i="10"/>
  <c r="K241" i="10"/>
  <c r="I241" i="10"/>
  <c r="J241" i="10"/>
  <c r="K456" i="10"/>
  <c r="J456" i="10"/>
  <c r="I456" i="10"/>
  <c r="K416" i="10"/>
  <c r="J416" i="10"/>
  <c r="I416" i="10"/>
  <c r="K414" i="10"/>
  <c r="J414" i="10"/>
  <c r="I414" i="10"/>
  <c r="K304" i="10"/>
  <c r="I304" i="10"/>
  <c r="J304" i="10"/>
  <c r="K280" i="10"/>
  <c r="I280" i="10"/>
  <c r="J280" i="10"/>
  <c r="K256" i="10"/>
  <c r="I256" i="10"/>
  <c r="J256" i="10"/>
  <c r="K240" i="10"/>
  <c r="I240" i="10"/>
  <c r="J240" i="10"/>
  <c r="K207" i="10"/>
  <c r="J207" i="10"/>
  <c r="I207" i="10"/>
  <c r="K199" i="10"/>
  <c r="J199" i="10"/>
  <c r="I199" i="10"/>
  <c r="K191" i="10"/>
  <c r="J191" i="10"/>
  <c r="I191" i="10"/>
  <c r="K183" i="10"/>
  <c r="J183" i="10"/>
  <c r="I183" i="10"/>
  <c r="K175" i="10"/>
  <c r="J175" i="10"/>
  <c r="I175" i="10"/>
  <c r="K167" i="10"/>
  <c r="J167" i="10"/>
  <c r="I167" i="10"/>
  <c r="K159" i="10"/>
  <c r="J159" i="10"/>
  <c r="I159" i="10"/>
  <c r="K151" i="10"/>
  <c r="J151" i="10"/>
  <c r="I151" i="10"/>
  <c r="K143" i="10"/>
  <c r="J143" i="10"/>
  <c r="I143" i="10"/>
  <c r="K135" i="10"/>
  <c r="J135" i="10"/>
  <c r="I135" i="10"/>
  <c r="K127" i="10"/>
  <c r="J127" i="10"/>
  <c r="I127" i="10"/>
  <c r="K105" i="10"/>
  <c r="J105" i="10"/>
  <c r="I105" i="10"/>
  <c r="K58" i="10"/>
  <c r="J58" i="10"/>
  <c r="I58" i="10"/>
  <c r="K39" i="10"/>
  <c r="J39" i="10"/>
  <c r="I39" i="10"/>
  <c r="I1165" i="9"/>
  <c r="K1165" i="9"/>
  <c r="J1165" i="9"/>
  <c r="K1220" i="9"/>
  <c r="J1220" i="9"/>
  <c r="I1220" i="9"/>
  <c r="J1120" i="9"/>
  <c r="I1120" i="9"/>
  <c r="K1120" i="9"/>
  <c r="K81" i="10"/>
  <c r="J81" i="10"/>
  <c r="I81" i="10"/>
  <c r="K17" i="10"/>
  <c r="J17" i="10"/>
  <c r="I17" i="10"/>
  <c r="K1150" i="9"/>
  <c r="J1150" i="9"/>
  <c r="I1150" i="9"/>
  <c r="I1105" i="9"/>
  <c r="K1105" i="9"/>
  <c r="J1105" i="9"/>
  <c r="K107" i="10"/>
  <c r="J107" i="10"/>
  <c r="I107" i="10"/>
  <c r="K86" i="10"/>
  <c r="J86" i="10"/>
  <c r="I86" i="10"/>
  <c r="J1082" i="9"/>
  <c r="I1082" i="9"/>
  <c r="K1082" i="9"/>
  <c r="K1217" i="9"/>
  <c r="I1217" i="9"/>
  <c r="J1217" i="9"/>
  <c r="K1184" i="9"/>
  <c r="I1184" i="9"/>
  <c r="J1184" i="9"/>
  <c r="K1168" i="9"/>
  <c r="I1168" i="9"/>
  <c r="J1168" i="9"/>
  <c r="K1107" i="9"/>
  <c r="J1107" i="9"/>
  <c r="I1107" i="9"/>
  <c r="J349" i="9"/>
  <c r="K349" i="9"/>
  <c r="I349" i="9"/>
  <c r="J323" i="9"/>
  <c r="K323" i="9"/>
  <c r="I323" i="9"/>
  <c r="J348" i="9"/>
  <c r="K348" i="9"/>
  <c r="I348" i="9"/>
  <c r="K61" i="9"/>
  <c r="J61" i="9"/>
  <c r="I61" i="9"/>
  <c r="K15" i="9"/>
  <c r="J15" i="9"/>
  <c r="I15" i="9"/>
  <c r="K1193" i="11"/>
  <c r="J1193" i="11"/>
  <c r="I1193" i="11"/>
  <c r="K1275" i="11"/>
  <c r="J1275" i="11"/>
  <c r="I1275" i="11"/>
  <c r="K1188" i="11"/>
  <c r="I1188" i="11"/>
  <c r="J1188" i="11"/>
  <c r="J1120" i="11"/>
  <c r="K1120" i="11"/>
  <c r="I1120" i="11"/>
  <c r="I1585" i="11"/>
  <c r="K1585" i="11"/>
  <c r="J1585" i="11"/>
  <c r="I1584" i="11"/>
  <c r="K1584" i="11"/>
  <c r="J1584" i="11"/>
  <c r="I1536" i="11"/>
  <c r="K1536" i="11"/>
  <c r="J1536" i="11"/>
  <c r="I1582" i="11"/>
  <c r="K1582" i="11"/>
  <c r="J1582" i="11"/>
  <c r="I1559" i="11"/>
  <c r="J1559" i="11"/>
  <c r="K1559" i="11"/>
  <c r="I1344" i="11"/>
  <c r="K1344" i="11"/>
  <c r="J1344" i="11"/>
  <c r="J435" i="11"/>
  <c r="K435" i="11"/>
  <c r="I435" i="11"/>
  <c r="I566" i="11"/>
  <c r="J566" i="11"/>
  <c r="K566" i="11"/>
  <c r="J499" i="11"/>
  <c r="K499" i="11"/>
  <c r="I499" i="11"/>
  <c r="I589" i="11"/>
  <c r="J589" i="11"/>
  <c r="K589" i="11"/>
  <c r="K417" i="11"/>
  <c r="J417" i="11"/>
  <c r="I417" i="11"/>
  <c r="K411" i="11"/>
  <c r="J411" i="11"/>
  <c r="I411" i="11"/>
  <c r="J111" i="11"/>
  <c r="K111" i="11"/>
  <c r="I111" i="11"/>
  <c r="J191" i="11"/>
  <c r="I191" i="11"/>
  <c r="K191" i="11"/>
  <c r="J127" i="11"/>
  <c r="I127" i="11"/>
  <c r="K127" i="11"/>
  <c r="J105" i="11"/>
  <c r="K105" i="11"/>
  <c r="I105" i="11"/>
  <c r="J192" i="11"/>
  <c r="K192" i="11"/>
  <c r="I192" i="11"/>
  <c r="J128" i="11"/>
  <c r="K128" i="11"/>
  <c r="I128" i="11"/>
  <c r="J14" i="11"/>
  <c r="I14" i="11"/>
  <c r="K14" i="11"/>
  <c r="K1578" i="10"/>
  <c r="I1578" i="10"/>
  <c r="J1578" i="10"/>
  <c r="K1543" i="10"/>
  <c r="I1543" i="10"/>
  <c r="J1543" i="10"/>
  <c r="K1580" i="10"/>
  <c r="I1580" i="10"/>
  <c r="J1580" i="10"/>
  <c r="K1548" i="10"/>
  <c r="I1548" i="10"/>
  <c r="J1548" i="10"/>
  <c r="K1545" i="10"/>
  <c r="I1545" i="10"/>
  <c r="J1545" i="10"/>
  <c r="K1542" i="10"/>
  <c r="I1542" i="10"/>
  <c r="J1542" i="10"/>
  <c r="K1494" i="10"/>
  <c r="I1494" i="10"/>
  <c r="J1494" i="10"/>
  <c r="K1380" i="10"/>
  <c r="J1380" i="10"/>
  <c r="I1380" i="10"/>
  <c r="K1364" i="10"/>
  <c r="J1364" i="10"/>
  <c r="I1364" i="10"/>
  <c r="K1387" i="10"/>
  <c r="I1387" i="10"/>
  <c r="J1387" i="10"/>
  <c r="K1369" i="10"/>
  <c r="J1369" i="10"/>
  <c r="I1369" i="10"/>
  <c r="K1383" i="10"/>
  <c r="I1383" i="10"/>
  <c r="J1383" i="10"/>
  <c r="K836" i="10"/>
  <c r="J836" i="10"/>
  <c r="I836" i="10"/>
  <c r="K820" i="10"/>
  <c r="J820" i="10"/>
  <c r="I820" i="10"/>
  <c r="K804" i="10"/>
  <c r="J804" i="10"/>
  <c r="I804" i="10"/>
  <c r="K788" i="10"/>
  <c r="J788" i="10"/>
  <c r="I788" i="10"/>
  <c r="K825" i="10"/>
  <c r="J825" i="10"/>
  <c r="I825" i="10"/>
  <c r="K809" i="10"/>
  <c r="J809" i="10"/>
  <c r="I809" i="10"/>
  <c r="K793" i="10"/>
  <c r="J793" i="10"/>
  <c r="I793" i="10"/>
  <c r="K499" i="10"/>
  <c r="J499" i="10"/>
  <c r="I499" i="10"/>
  <c r="K213" i="10"/>
  <c r="J213" i="10"/>
  <c r="I213" i="10"/>
  <c r="K206" i="10"/>
  <c r="J206" i="10"/>
  <c r="I206" i="10"/>
  <c r="K198" i="10"/>
  <c r="J198" i="10"/>
  <c r="I198" i="10"/>
  <c r="K190" i="10"/>
  <c r="J190" i="10"/>
  <c r="I190" i="10"/>
  <c r="K182" i="10"/>
  <c r="J182" i="10"/>
  <c r="I182" i="10"/>
  <c r="K174" i="10"/>
  <c r="J174" i="10"/>
  <c r="I174" i="10"/>
  <c r="K166" i="10"/>
  <c r="J166" i="10"/>
  <c r="I166" i="10"/>
  <c r="K158" i="10"/>
  <c r="J158" i="10"/>
  <c r="I158" i="10"/>
  <c r="K150" i="10"/>
  <c r="J150" i="10"/>
  <c r="I150" i="10"/>
  <c r="K142" i="10"/>
  <c r="J142" i="10"/>
  <c r="I142" i="10"/>
  <c r="K134" i="10"/>
  <c r="J134" i="10"/>
  <c r="I134" i="10"/>
  <c r="K126" i="10"/>
  <c r="J126" i="10"/>
  <c r="I126" i="10"/>
  <c r="K1118" i="9"/>
  <c r="J1118" i="9"/>
  <c r="I1118" i="9"/>
  <c r="K1086" i="9"/>
  <c r="J1086" i="9"/>
  <c r="I1086" i="9"/>
  <c r="I1161" i="9"/>
  <c r="K1161" i="9"/>
  <c r="J1161" i="9"/>
  <c r="K36" i="10"/>
  <c r="J36" i="10"/>
  <c r="I36" i="10"/>
  <c r="K1218" i="9"/>
  <c r="J1218" i="9"/>
  <c r="I1218" i="9"/>
  <c r="J1112" i="9"/>
  <c r="I1112" i="9"/>
  <c r="K1112" i="9"/>
  <c r="K1146" i="9"/>
  <c r="J1146" i="9"/>
  <c r="I1146" i="9"/>
  <c r="I1097" i="9"/>
  <c r="K1097" i="9"/>
  <c r="J1097" i="9"/>
  <c r="K59" i="10"/>
  <c r="J59" i="10"/>
  <c r="I59" i="10"/>
  <c r="K106" i="10"/>
  <c r="J106" i="10"/>
  <c r="I106" i="10"/>
  <c r="K88" i="10"/>
  <c r="J88" i="10"/>
  <c r="I88" i="10"/>
  <c r="K1215" i="9"/>
  <c r="I1215" i="9"/>
  <c r="J1215" i="9"/>
  <c r="K1108" i="9"/>
  <c r="J1108" i="9"/>
  <c r="I1108" i="9"/>
  <c r="K61" i="10"/>
  <c r="J61" i="10"/>
  <c r="I61" i="10"/>
  <c r="K1164" i="9"/>
  <c r="I1164" i="9"/>
  <c r="J1164" i="9"/>
  <c r="J345" i="9"/>
  <c r="K345" i="9"/>
  <c r="I345" i="9"/>
  <c r="J390" i="9"/>
  <c r="K390" i="9"/>
  <c r="I390" i="9"/>
  <c r="J344" i="9"/>
  <c r="K344" i="9"/>
  <c r="I344" i="9"/>
  <c r="I1515" i="11"/>
  <c r="K1515" i="11"/>
  <c r="J1515" i="11"/>
  <c r="K1236" i="11"/>
  <c r="I1236" i="11"/>
  <c r="J1236" i="11"/>
  <c r="K1228" i="11"/>
  <c r="I1228" i="11"/>
  <c r="J1228" i="11"/>
  <c r="K1185" i="11"/>
  <c r="J1185" i="11"/>
  <c r="I1185" i="11"/>
  <c r="J1075" i="11"/>
  <c r="K1075" i="11"/>
  <c r="I1075" i="11"/>
  <c r="K794" i="11"/>
  <c r="I794" i="11"/>
  <c r="J794" i="11"/>
  <c r="K854" i="11"/>
  <c r="I854" i="11"/>
  <c r="J854" i="11"/>
  <c r="I1495" i="11"/>
  <c r="K1495" i="11"/>
  <c r="J1495" i="11"/>
  <c r="I1340" i="11"/>
  <c r="K1340" i="11"/>
  <c r="J1340" i="11"/>
  <c r="I1342" i="11"/>
  <c r="K1342" i="11"/>
  <c r="J1342" i="11"/>
  <c r="I1010" i="11"/>
  <c r="K1010" i="11"/>
  <c r="J1010" i="11"/>
  <c r="J545" i="11"/>
  <c r="K545" i="11"/>
  <c r="I545" i="11"/>
  <c r="J107" i="11"/>
  <c r="K107" i="11"/>
  <c r="I107" i="11"/>
  <c r="J124" i="11"/>
  <c r="I124" i="11"/>
  <c r="K124" i="11"/>
  <c r="K1570" i="10"/>
  <c r="I1570" i="10"/>
  <c r="J1570" i="10"/>
  <c r="K1603" i="10"/>
  <c r="J1603" i="10"/>
  <c r="I1603" i="10"/>
  <c r="K1571" i="10"/>
  <c r="I1571" i="10"/>
  <c r="J1571" i="10"/>
  <c r="K1539" i="10"/>
  <c r="I1539" i="10"/>
  <c r="J1539" i="10"/>
  <c r="K1378" i="10"/>
  <c r="J1378" i="10"/>
  <c r="I1378" i="10"/>
  <c r="K1362" i="10"/>
  <c r="J1362" i="10"/>
  <c r="I1362" i="10"/>
  <c r="K1384" i="10"/>
  <c r="J1384" i="10"/>
  <c r="I1384" i="10"/>
  <c r="K1367" i="10"/>
  <c r="J1367" i="10"/>
  <c r="I1367" i="10"/>
  <c r="K834" i="10"/>
  <c r="J834" i="10"/>
  <c r="I834" i="10"/>
  <c r="K818" i="10"/>
  <c r="J818" i="10"/>
  <c r="I818" i="10"/>
  <c r="K802" i="10"/>
  <c r="J802" i="10"/>
  <c r="I802" i="10"/>
  <c r="K786" i="10"/>
  <c r="J786" i="10"/>
  <c r="I786" i="10"/>
  <c r="K823" i="10"/>
  <c r="J823" i="10"/>
  <c r="I823" i="10"/>
  <c r="K807" i="10"/>
  <c r="J807" i="10"/>
  <c r="I807" i="10"/>
  <c r="K791" i="10"/>
  <c r="J791" i="10"/>
  <c r="I791" i="10"/>
  <c r="K521" i="10"/>
  <c r="J521" i="10"/>
  <c r="I521" i="10"/>
  <c r="K205" i="10"/>
  <c r="J205" i="10"/>
  <c r="I205" i="10"/>
  <c r="K197" i="10"/>
  <c r="J197" i="10"/>
  <c r="I197" i="10"/>
  <c r="K189" i="10"/>
  <c r="J189" i="10"/>
  <c r="I189" i="10"/>
  <c r="K181" i="10"/>
  <c r="J181" i="10"/>
  <c r="I181" i="10"/>
  <c r="K173" i="10"/>
  <c r="J173" i="10"/>
  <c r="I173" i="10"/>
  <c r="K165" i="10"/>
  <c r="J165" i="10"/>
  <c r="I165" i="10"/>
  <c r="K157" i="10"/>
  <c r="J157" i="10"/>
  <c r="I157" i="10"/>
  <c r="K149" i="10"/>
  <c r="J149" i="10"/>
  <c r="I149" i="10"/>
  <c r="K141" i="10"/>
  <c r="J141" i="10"/>
  <c r="I141" i="10"/>
  <c r="K133" i="10"/>
  <c r="J133" i="10"/>
  <c r="I133" i="10"/>
  <c r="K125" i="10"/>
  <c r="J125" i="10"/>
  <c r="I125" i="10"/>
  <c r="K1078" i="9"/>
  <c r="J1078" i="9"/>
  <c r="I1078" i="9"/>
  <c r="K1216" i="9"/>
  <c r="J1216" i="9"/>
  <c r="I1216" i="9"/>
  <c r="J1104" i="9"/>
  <c r="I1104" i="9"/>
  <c r="K1104" i="9"/>
  <c r="K1206" i="9"/>
  <c r="J1206" i="9"/>
  <c r="I1206" i="9"/>
  <c r="K1142" i="9"/>
  <c r="J1142" i="9"/>
  <c r="I1142" i="9"/>
  <c r="K1213" i="9"/>
  <c r="I1213" i="9"/>
  <c r="J1213" i="9"/>
  <c r="K1100" i="9"/>
  <c r="J1100" i="9"/>
  <c r="I1100" i="9"/>
  <c r="J434" i="9"/>
  <c r="K434" i="9"/>
  <c r="I434" i="9"/>
  <c r="J370" i="9"/>
  <c r="K370" i="9"/>
  <c r="I370" i="9"/>
  <c r="K590" i="9"/>
  <c r="J590" i="9"/>
  <c r="I590" i="9"/>
  <c r="J347" i="9"/>
  <c r="K347" i="9"/>
  <c r="I347" i="9"/>
  <c r="K103" i="9"/>
  <c r="J103" i="9"/>
  <c r="I103" i="9"/>
  <c r="K39" i="9"/>
  <c r="J39" i="9"/>
  <c r="I39" i="9"/>
  <c r="F1754" i="10" l="1"/>
  <c r="H1754" i="10" s="1"/>
  <c r="K1753" i="10"/>
  <c r="J1753" i="10"/>
  <c r="I1753" i="10"/>
  <c r="F19" i="10"/>
  <c r="H19" i="10" s="1"/>
  <c r="K18" i="10"/>
  <c r="J18" i="10"/>
  <c r="I18" i="10"/>
  <c r="F1125" i="10"/>
  <c r="H1125" i="10" s="1"/>
  <c r="I1124" i="10"/>
  <c r="J1124" i="10"/>
  <c r="K1124" i="10"/>
  <c r="F1321" i="10"/>
  <c r="H1321" i="10" s="1"/>
  <c r="I1320" i="10"/>
  <c r="K1320" i="10"/>
  <c r="J1320" i="10"/>
  <c r="F1061" i="10"/>
  <c r="H1061" i="10" s="1"/>
  <c r="K1060" i="10"/>
  <c r="J1060" i="10"/>
  <c r="F1011" i="10"/>
  <c r="H1011" i="10" s="1"/>
  <c r="K1010" i="10"/>
  <c r="J1010" i="10"/>
  <c r="I1010" i="10"/>
  <c r="F901" i="10"/>
  <c r="H901" i="10" s="1"/>
  <c r="I900" i="10"/>
  <c r="K900" i="10"/>
  <c r="F844" i="10"/>
  <c r="H844" i="10" s="1"/>
  <c r="J843" i="10"/>
  <c r="I843" i="10"/>
  <c r="K843" i="10"/>
  <c r="F1074" i="10"/>
  <c r="H1074" i="10" s="1"/>
  <c r="K1073" i="10"/>
  <c r="I1073" i="10"/>
  <c r="J1073" i="10"/>
  <c r="F65" i="10"/>
  <c r="H65" i="10" s="1"/>
  <c r="K64" i="10"/>
  <c r="J64" i="10"/>
  <c r="I64" i="10"/>
  <c r="F923" i="10"/>
  <c r="H923" i="10" s="1"/>
  <c r="K922" i="10"/>
  <c r="J922" i="10"/>
  <c r="I922" i="10"/>
  <c r="F1141" i="10"/>
  <c r="H1141" i="10" s="1"/>
  <c r="I1140" i="10"/>
  <c r="J1140" i="10"/>
  <c r="F1033" i="10"/>
  <c r="H1033" i="10" s="1"/>
  <c r="K1032" i="10"/>
  <c r="J1032" i="10"/>
  <c r="F1522" i="10"/>
  <c r="H1522" i="10" s="1"/>
  <c r="K1521" i="10"/>
  <c r="I1521" i="10"/>
  <c r="J1521" i="10"/>
  <c r="F244" i="10"/>
  <c r="H244" i="10" s="1"/>
  <c r="K243" i="10"/>
  <c r="I243" i="10"/>
  <c r="J243" i="10"/>
  <c r="F441" i="10"/>
  <c r="H441" i="10" s="1"/>
  <c r="I440" i="10"/>
  <c r="F353" i="10"/>
  <c r="H353" i="10" s="1"/>
  <c r="J352" i="10"/>
  <c r="F885" i="10"/>
  <c r="H885" i="10" s="1"/>
  <c r="K884" i="10"/>
  <c r="J884" i="10"/>
  <c r="I884" i="10"/>
  <c r="F1237" i="10"/>
  <c r="H1237" i="10" s="1"/>
  <c r="J1236" i="10"/>
  <c r="F1586" i="10"/>
  <c r="H1586" i="10" s="1"/>
  <c r="K1585" i="10"/>
  <c r="I1585" i="10"/>
  <c r="J1585" i="10"/>
  <c r="F307" i="10"/>
  <c r="H307" i="10" s="1"/>
  <c r="I306" i="10"/>
  <c r="F328" i="10"/>
  <c r="H328" i="10" s="1"/>
  <c r="I327" i="10"/>
  <c r="F1650" i="10"/>
  <c r="H1650" i="10" s="1"/>
  <c r="K1649" i="10"/>
  <c r="J1649" i="10"/>
  <c r="I1649" i="10"/>
  <c r="F260" i="10"/>
  <c r="H260" i="10" s="1"/>
  <c r="J259" i="10"/>
  <c r="F1341" i="10"/>
  <c r="H1341" i="10" s="1"/>
  <c r="K1340" i="10"/>
  <c r="F419" i="10"/>
  <c r="H419" i="10" s="1"/>
  <c r="K418" i="10"/>
  <c r="J418" i="10"/>
  <c r="I418" i="10"/>
  <c r="F42" i="10"/>
  <c r="H42" i="10" s="1"/>
  <c r="I41" i="10"/>
  <c r="F1187" i="10"/>
  <c r="H1187" i="10" s="1"/>
  <c r="K1186" i="10"/>
  <c r="I1186" i="10"/>
  <c r="J1186" i="10"/>
  <c r="F1098" i="10"/>
  <c r="H1098" i="10" s="1"/>
  <c r="K1097" i="10"/>
  <c r="I1097" i="10"/>
  <c r="J1097" i="10"/>
  <c r="F1252" i="10"/>
  <c r="H1252" i="10" s="1"/>
  <c r="K1251" i="10"/>
  <c r="F1278" i="10"/>
  <c r="H1278" i="10" s="1"/>
  <c r="K1277" i="10"/>
  <c r="F1694" i="10"/>
  <c r="H1694" i="10" s="1"/>
  <c r="K1693" i="10"/>
  <c r="J1693" i="10"/>
  <c r="I1693" i="10"/>
  <c r="F217" i="10"/>
  <c r="H217" i="10" s="1"/>
  <c r="J216" i="10"/>
  <c r="I216" i="10"/>
  <c r="F393" i="10"/>
  <c r="H393" i="10" s="1"/>
  <c r="K392" i="10"/>
  <c r="J392" i="10"/>
  <c r="I392" i="10"/>
  <c r="F90" i="10"/>
  <c r="H90" i="10" s="1"/>
  <c r="J89" i="10"/>
  <c r="F859" i="10"/>
  <c r="H859" i="10" s="1"/>
  <c r="K858" i="10"/>
  <c r="J858" i="10"/>
  <c r="F482" i="10"/>
  <c r="H482" i="10" s="1"/>
  <c r="J481" i="10"/>
  <c r="F1173" i="10"/>
  <c r="H1173" i="10" s="1"/>
  <c r="K1172" i="10"/>
  <c r="I1172" i="10"/>
  <c r="J1172" i="10"/>
  <c r="F1674" i="10"/>
  <c r="H1674" i="10" s="1"/>
  <c r="K1673" i="10"/>
  <c r="J1673" i="10"/>
  <c r="I1673" i="10"/>
  <c r="F949" i="10"/>
  <c r="H949" i="10" s="1"/>
  <c r="J948" i="10"/>
  <c r="I948" i="10"/>
  <c r="F969" i="10"/>
  <c r="H969" i="10" s="1"/>
  <c r="J968" i="10"/>
  <c r="I968" i="10"/>
  <c r="F284" i="10"/>
  <c r="H284" i="10" s="1"/>
  <c r="K283" i="10"/>
  <c r="I283" i="10"/>
  <c r="J283" i="10"/>
  <c r="F371" i="10"/>
  <c r="H371" i="10" s="1"/>
  <c r="K370" i="10"/>
  <c r="J370" i="10"/>
  <c r="I370" i="10"/>
  <c r="F460" i="10"/>
  <c r="H460" i="10" s="1"/>
  <c r="K459" i="10"/>
  <c r="J459" i="10"/>
  <c r="F110" i="10"/>
  <c r="H110" i="10" s="1"/>
  <c r="I109" i="10"/>
  <c r="F505" i="10"/>
  <c r="H505" i="10" s="1"/>
  <c r="J504" i="10"/>
  <c r="F988" i="10"/>
  <c r="H988" i="10" s="1"/>
  <c r="I987" i="10"/>
  <c r="F1213" i="10"/>
  <c r="H1213" i="10" s="1"/>
  <c r="J1212" i="10"/>
  <c r="F1390" i="10"/>
  <c r="H1390" i="10" s="1"/>
  <c r="K1389" i="10"/>
  <c r="J1389" i="10"/>
  <c r="I1389" i="10"/>
  <c r="F1627" i="10"/>
  <c r="H1627" i="10" s="1"/>
  <c r="K1626" i="10"/>
  <c r="J1626" i="10"/>
  <c r="I1626" i="10"/>
  <c r="K898" i="10"/>
  <c r="F524" i="10"/>
  <c r="H524" i="10" s="1"/>
  <c r="J523" i="10"/>
  <c r="K523" i="10"/>
  <c r="I523" i="10"/>
  <c r="F768" i="10"/>
  <c r="H768" i="10" s="1"/>
  <c r="K767" i="10"/>
  <c r="J767" i="10"/>
  <c r="I767" i="10"/>
  <c r="F1505" i="10"/>
  <c r="H1505" i="10" s="1"/>
  <c r="J1504" i="10"/>
  <c r="K1504" i="10"/>
  <c r="I1504" i="10"/>
  <c r="F1606" i="10"/>
  <c r="H1606" i="10" s="1"/>
  <c r="J1605" i="10"/>
  <c r="K1605" i="10"/>
  <c r="I1605" i="10"/>
  <c r="I644" i="10"/>
  <c r="F645" i="10"/>
  <c r="H645" i="10" s="1"/>
  <c r="J644" i="10"/>
  <c r="K644" i="10"/>
  <c r="F1716" i="10"/>
  <c r="H1716" i="10" s="1"/>
  <c r="J1715" i="10"/>
  <c r="I1715" i="10"/>
  <c r="K1715" i="10"/>
  <c r="F1738" i="10"/>
  <c r="H1738" i="10" s="1"/>
  <c r="I1737" i="10"/>
  <c r="J1737" i="10"/>
  <c r="K1737" i="10"/>
  <c r="F1298" i="10"/>
  <c r="H1298" i="10" s="1"/>
  <c r="I1297" i="10"/>
  <c r="J1297" i="10"/>
  <c r="K1297" i="10"/>
  <c r="F1195" i="11"/>
  <c r="H1195" i="11" s="1"/>
  <c r="I1194" i="11"/>
  <c r="K1194" i="11"/>
  <c r="J1194" i="11"/>
  <c r="F67" i="11"/>
  <c r="H67" i="11" s="1"/>
  <c r="K66" i="11"/>
  <c r="F1080" i="11"/>
  <c r="H1080" i="11" s="1"/>
  <c r="K1079" i="11"/>
  <c r="I1079" i="11"/>
  <c r="F1238" i="11"/>
  <c r="H1238" i="11" s="1"/>
  <c r="J1237" i="11"/>
  <c r="I1237" i="11"/>
  <c r="F571" i="11"/>
  <c r="H571" i="11" s="1"/>
  <c r="I570" i="11"/>
  <c r="J570" i="11"/>
  <c r="K570" i="11"/>
  <c r="K968" i="11"/>
  <c r="J797" i="11"/>
  <c r="F222" i="11"/>
  <c r="H222" i="11" s="1"/>
  <c r="J221" i="11"/>
  <c r="K221" i="11"/>
  <c r="F86" i="11"/>
  <c r="H86" i="11" s="1"/>
  <c r="I85" i="11"/>
  <c r="K85" i="11"/>
  <c r="J85" i="11"/>
  <c r="F617" i="11"/>
  <c r="H617" i="11" s="1"/>
  <c r="J616" i="11"/>
  <c r="I616" i="11"/>
  <c r="K616" i="11"/>
  <c r="F525" i="11"/>
  <c r="H525" i="11" s="1"/>
  <c r="K524" i="11"/>
  <c r="I524" i="11"/>
  <c r="J524" i="11"/>
  <c r="F1254" i="11"/>
  <c r="H1254" i="11" s="1"/>
  <c r="K1253" i="11"/>
  <c r="J1253" i="11"/>
  <c r="F1302" i="11"/>
  <c r="H1302" i="11" s="1"/>
  <c r="K1301" i="11"/>
  <c r="I1301" i="11"/>
  <c r="F1651" i="11"/>
  <c r="H1651" i="11" s="1"/>
  <c r="I1650" i="11"/>
  <c r="J1650" i="11"/>
  <c r="K1650" i="11"/>
  <c r="F1208" i="11"/>
  <c r="H1208" i="11" s="1"/>
  <c r="I1207" i="11"/>
  <c r="F1346" i="11"/>
  <c r="H1346" i="11" s="1"/>
  <c r="K1345" i="11"/>
  <c r="I1345" i="11"/>
  <c r="J1345" i="11"/>
  <c r="I65" i="11"/>
  <c r="I66" i="11"/>
  <c r="F22" i="11"/>
  <c r="H22" i="11" s="1"/>
  <c r="K21" i="11"/>
  <c r="F860" i="11"/>
  <c r="H860" i="11" s="1"/>
  <c r="I859" i="11"/>
  <c r="F115" i="11"/>
  <c r="H115" i="11" s="1"/>
  <c r="J114" i="11"/>
  <c r="K114" i="11"/>
  <c r="I114" i="11"/>
  <c r="F1103" i="11"/>
  <c r="H1103" i="11" s="1"/>
  <c r="I1102" i="11"/>
  <c r="J65" i="11"/>
  <c r="J66" i="11"/>
  <c r="F304" i="11"/>
  <c r="H304" i="11" s="1"/>
  <c r="I303" i="11"/>
  <c r="F283" i="11"/>
  <c r="H283" i="11" s="1"/>
  <c r="I282" i="11"/>
  <c r="F798" i="11"/>
  <c r="H798" i="11" s="1"/>
  <c r="K797" i="11"/>
  <c r="F925" i="11"/>
  <c r="H925" i="11" s="1"/>
  <c r="J924" i="11"/>
  <c r="I924" i="11"/>
  <c r="K65" i="11"/>
  <c r="I370" i="11"/>
  <c r="K282" i="11"/>
  <c r="F258" i="11"/>
  <c r="H258" i="11" s="1"/>
  <c r="K257" i="11"/>
  <c r="I257" i="11"/>
  <c r="F882" i="11"/>
  <c r="H882" i="11" s="1"/>
  <c r="I881" i="11"/>
  <c r="F241" i="11"/>
  <c r="H241" i="11" s="1"/>
  <c r="K240" i="11"/>
  <c r="F1144" i="11"/>
  <c r="H1144" i="11" s="1"/>
  <c r="I1143" i="11"/>
  <c r="F374" i="11"/>
  <c r="H374" i="11" s="1"/>
  <c r="J373" i="11"/>
  <c r="I373" i="11"/>
  <c r="F401" i="11"/>
  <c r="H401" i="11" s="1"/>
  <c r="J400" i="11"/>
  <c r="F901" i="11"/>
  <c r="H901" i="11" s="1"/>
  <c r="J900" i="11"/>
  <c r="K900" i="11"/>
  <c r="F334" i="11"/>
  <c r="H334" i="11" s="1"/>
  <c r="K333" i="11"/>
  <c r="I333" i="11"/>
  <c r="F814" i="11"/>
  <c r="H814" i="11" s="1"/>
  <c r="J813" i="11"/>
  <c r="F1124" i="11"/>
  <c r="H1124" i="11" s="1"/>
  <c r="K1123" i="11"/>
  <c r="F200" i="11"/>
  <c r="H200" i="11" s="1"/>
  <c r="J199" i="11"/>
  <c r="I199" i="11"/>
  <c r="F45" i="11"/>
  <c r="H45" i="11" s="1"/>
  <c r="K44" i="11"/>
  <c r="F350" i="11"/>
  <c r="H350" i="11" s="1"/>
  <c r="K349" i="11"/>
  <c r="I349" i="11"/>
  <c r="F969" i="11"/>
  <c r="H969" i="11" s="1"/>
  <c r="J968" i="11"/>
  <c r="F949" i="11"/>
  <c r="H949" i="11" s="1"/>
  <c r="J948" i="11"/>
  <c r="I948" i="11"/>
  <c r="F835" i="11"/>
  <c r="H835" i="11" s="1"/>
  <c r="I834" i="11"/>
  <c r="J834" i="11"/>
  <c r="F989" i="11"/>
  <c r="H989" i="11" s="1"/>
  <c r="I988" i="11"/>
  <c r="J988" i="11"/>
  <c r="F1277" i="11"/>
  <c r="H1277" i="11" s="1"/>
  <c r="K1276" i="11"/>
  <c r="F1370" i="11"/>
  <c r="H1370" i="11" s="1"/>
  <c r="K1369" i="11"/>
  <c r="I281" i="11"/>
  <c r="J1299" i="11"/>
  <c r="F1166" i="11"/>
  <c r="H1166" i="11" s="1"/>
  <c r="I1165" i="11"/>
  <c r="J1165" i="11"/>
  <c r="K1165" i="11"/>
  <c r="F437" i="11"/>
  <c r="H437" i="11" s="1"/>
  <c r="J436" i="11"/>
  <c r="K436" i="11"/>
  <c r="I436" i="11"/>
  <c r="F547" i="11"/>
  <c r="H547" i="11" s="1"/>
  <c r="J546" i="11"/>
  <c r="I546" i="11"/>
  <c r="K546" i="11"/>
  <c r="F1320" i="11"/>
  <c r="H1320" i="11" s="1"/>
  <c r="J1319" i="11"/>
  <c r="I1319" i="11"/>
  <c r="K1319" i="11"/>
  <c r="I1011" i="11"/>
  <c r="J281" i="11"/>
  <c r="J945" i="11"/>
  <c r="I1251" i="11"/>
  <c r="K1299" i="11"/>
  <c r="K330" i="11"/>
  <c r="K1341" i="11"/>
  <c r="F133" i="11"/>
  <c r="H133" i="11" s="1"/>
  <c r="K132" i="11"/>
  <c r="J132" i="11"/>
  <c r="I132" i="11"/>
  <c r="I1518" i="11"/>
  <c r="F1519" i="11"/>
  <c r="H1519" i="11" s="1"/>
  <c r="K1518" i="11"/>
  <c r="J1518" i="11"/>
  <c r="F1541" i="11"/>
  <c r="H1541" i="11" s="1"/>
  <c r="K1540" i="11"/>
  <c r="I1540" i="11"/>
  <c r="J1540" i="11"/>
  <c r="F149" i="11"/>
  <c r="H149" i="11" s="1"/>
  <c r="K148" i="11"/>
  <c r="J148" i="11"/>
  <c r="I148" i="11"/>
  <c r="F1058" i="11"/>
  <c r="H1058" i="11" s="1"/>
  <c r="J1057" i="11"/>
  <c r="I1057" i="11"/>
  <c r="K1057" i="11"/>
  <c r="F481" i="11"/>
  <c r="H481" i="11" s="1"/>
  <c r="I480" i="11"/>
  <c r="J480" i="11"/>
  <c r="K480" i="11"/>
  <c r="I1591" i="11"/>
  <c r="F1592" i="11"/>
  <c r="H1592" i="11" s="1"/>
  <c r="K1591" i="11"/>
  <c r="J1591" i="11"/>
  <c r="I1122" i="11"/>
  <c r="K592" i="11"/>
  <c r="F593" i="11"/>
  <c r="H593" i="11" s="1"/>
  <c r="I592" i="11"/>
  <c r="J592" i="11"/>
  <c r="F1630" i="11"/>
  <c r="H1630" i="11" s="1"/>
  <c r="I1629" i="11"/>
  <c r="K1629" i="11"/>
  <c r="J1629" i="11"/>
  <c r="F1609" i="11"/>
  <c r="H1609" i="11" s="1"/>
  <c r="I1608" i="11"/>
  <c r="K1608" i="11"/>
  <c r="J1608" i="11"/>
  <c r="J457" i="11"/>
  <c r="F458" i="11"/>
  <c r="H458" i="11" s="1"/>
  <c r="I457" i="11"/>
  <c r="K457" i="11"/>
  <c r="F1392" i="11"/>
  <c r="H1392" i="11" s="1"/>
  <c r="J1391" i="11"/>
  <c r="I1391" i="11"/>
  <c r="K1391" i="11"/>
  <c r="J1562" i="11"/>
  <c r="F1563" i="11"/>
  <c r="H1563" i="11" s="1"/>
  <c r="K1562" i="11"/>
  <c r="I1562" i="11"/>
  <c r="F503" i="11"/>
  <c r="H503" i="11" s="1"/>
  <c r="I502" i="11"/>
  <c r="K502" i="11"/>
  <c r="J502" i="11"/>
  <c r="F421" i="11"/>
  <c r="H421" i="11" s="1"/>
  <c r="I420" i="11"/>
  <c r="K420" i="11"/>
  <c r="J420" i="11"/>
  <c r="F1014" i="11"/>
  <c r="H1014" i="11" s="1"/>
  <c r="J1013" i="11"/>
  <c r="I1013" i="11"/>
  <c r="K1013" i="11"/>
  <c r="K220" i="11"/>
  <c r="I1299" i="11"/>
  <c r="F635" i="11"/>
  <c r="H635" i="11" s="1"/>
  <c r="I634" i="11"/>
  <c r="K634" i="11"/>
  <c r="J634" i="11"/>
  <c r="F769" i="11"/>
  <c r="H769" i="11" s="1"/>
  <c r="I768" i="11"/>
  <c r="J768" i="11"/>
  <c r="K768" i="11"/>
  <c r="F1033" i="11"/>
  <c r="H1033" i="11" s="1"/>
  <c r="K1032" i="11"/>
  <c r="I1032" i="11"/>
  <c r="J1032" i="11"/>
  <c r="I1496" i="11"/>
  <c r="F1497" i="11"/>
  <c r="H1497" i="11" s="1"/>
  <c r="K1496" i="11"/>
  <c r="J1496" i="11"/>
  <c r="F173" i="11"/>
  <c r="H173" i="11" s="1"/>
  <c r="K172" i="11"/>
  <c r="J172" i="11"/>
  <c r="I172" i="11"/>
  <c r="F1088" i="9"/>
  <c r="H1088" i="9" s="1"/>
  <c r="K1087" i="9"/>
  <c r="I1087" i="9"/>
  <c r="J1087" i="9"/>
  <c r="F437" i="9"/>
  <c r="H437" i="9" s="1"/>
  <c r="K436" i="9"/>
  <c r="I436" i="9"/>
  <c r="J436" i="9"/>
  <c r="F1116" i="9"/>
  <c r="H1116" i="9" s="1"/>
  <c r="J1115" i="9"/>
  <c r="K1115" i="9"/>
  <c r="I1115" i="9"/>
  <c r="F1124" i="9"/>
  <c r="H1124" i="9" s="1"/>
  <c r="K1123" i="9"/>
  <c r="J1123" i="9"/>
  <c r="I1123" i="9"/>
  <c r="F1156" i="9"/>
  <c r="H1156" i="9" s="1"/>
  <c r="K1155" i="9"/>
  <c r="J1155" i="9"/>
  <c r="I1155" i="9"/>
  <c r="F268" i="9"/>
  <c r="H268" i="9" s="1"/>
  <c r="K267" i="9"/>
  <c r="J267" i="9"/>
  <c r="I267" i="9"/>
  <c r="F507" i="9"/>
  <c r="H507" i="9" s="1"/>
  <c r="K506" i="9"/>
  <c r="I506" i="9"/>
  <c r="J506" i="9"/>
  <c r="F129" i="9"/>
  <c r="H129" i="9" s="1"/>
  <c r="K128" i="9"/>
  <c r="I128" i="9"/>
  <c r="J128" i="9"/>
  <c r="F829" i="9"/>
  <c r="H829" i="9" s="1"/>
  <c r="K828" i="9"/>
  <c r="J828" i="9"/>
  <c r="I828" i="9"/>
  <c r="F374" i="9"/>
  <c r="H374" i="9" s="1"/>
  <c r="J373" i="9"/>
  <c r="I373" i="9"/>
  <c r="K373" i="9"/>
  <c r="F307" i="9"/>
  <c r="H307" i="9" s="1"/>
  <c r="K306" i="9"/>
  <c r="J306" i="9"/>
  <c r="I306" i="9"/>
  <c r="F331" i="9"/>
  <c r="H331" i="9" s="1"/>
  <c r="I330" i="9"/>
  <c r="J330" i="9"/>
  <c r="K330" i="9"/>
  <c r="F860" i="9"/>
  <c r="H860" i="9" s="1"/>
  <c r="K859" i="9"/>
  <c r="J859" i="9"/>
  <c r="I859" i="9"/>
  <c r="F202" i="9"/>
  <c r="H202" i="9" s="1"/>
  <c r="K201" i="9"/>
  <c r="I201" i="9"/>
  <c r="J201" i="9"/>
  <c r="F284" i="9"/>
  <c r="H284" i="9" s="1"/>
  <c r="K283" i="9"/>
  <c r="I283" i="9"/>
  <c r="J283" i="9"/>
  <c r="F637" i="9"/>
  <c r="H637" i="9" s="1"/>
  <c r="K636" i="9"/>
  <c r="J636" i="9"/>
  <c r="I636" i="9"/>
  <c r="F593" i="9"/>
  <c r="H593" i="9" s="1"/>
  <c r="K592" i="9"/>
  <c r="I592" i="9"/>
  <c r="J592" i="9"/>
  <c r="F613" i="9"/>
  <c r="H613" i="9" s="1"/>
  <c r="K612" i="9"/>
  <c r="J612" i="9"/>
  <c r="I612" i="9"/>
  <c r="F878" i="9"/>
  <c r="H878" i="9" s="1"/>
  <c r="J877" i="9"/>
  <c r="K877" i="9"/>
  <c r="I877" i="9"/>
  <c r="F483" i="9"/>
  <c r="H483" i="9" s="1"/>
  <c r="J482" i="9"/>
  <c r="I482" i="9"/>
  <c r="K482" i="9"/>
  <c r="F462" i="9"/>
  <c r="H462" i="9" s="1"/>
  <c r="K461" i="9"/>
  <c r="J461" i="9"/>
  <c r="I461" i="9"/>
  <c r="F85" i="9"/>
  <c r="H85" i="9" s="1"/>
  <c r="J84" i="9"/>
  <c r="I84" i="9"/>
  <c r="K84" i="9"/>
  <c r="I1189" i="9"/>
  <c r="F1190" i="9"/>
  <c r="H1190" i="9" s="1"/>
  <c r="J1189" i="9"/>
  <c r="K1189" i="9"/>
  <c r="F393" i="9"/>
  <c r="H393" i="9" s="1"/>
  <c r="K392" i="9"/>
  <c r="J392" i="9"/>
  <c r="I392" i="9"/>
  <c r="F845" i="9"/>
  <c r="H845" i="9" s="1"/>
  <c r="K844" i="9"/>
  <c r="J844" i="9"/>
  <c r="I844" i="9"/>
  <c r="I327" i="9"/>
  <c r="I1103" i="9"/>
  <c r="F247" i="9"/>
  <c r="H247" i="9" s="1"/>
  <c r="I246" i="9"/>
  <c r="K246" i="9"/>
  <c r="J246" i="9"/>
  <c r="F65" i="9"/>
  <c r="H65" i="9" s="1"/>
  <c r="K64" i="9"/>
  <c r="J64" i="9"/>
  <c r="I64" i="9"/>
  <c r="F21" i="9"/>
  <c r="H21" i="9" s="1"/>
  <c r="I20" i="9"/>
  <c r="J20" i="9"/>
  <c r="K20" i="9"/>
  <c r="F351" i="9"/>
  <c r="H351" i="9" s="1"/>
  <c r="J350" i="9"/>
  <c r="K350" i="9"/>
  <c r="I350" i="9"/>
  <c r="K327" i="9"/>
  <c r="I328" i="9"/>
  <c r="I329" i="9"/>
  <c r="K1103" i="9"/>
  <c r="F555" i="9"/>
  <c r="H555" i="9" s="1"/>
  <c r="K554" i="9"/>
  <c r="J554" i="9"/>
  <c r="I554" i="9"/>
  <c r="F527" i="9"/>
  <c r="H527" i="9" s="1"/>
  <c r="K526" i="9"/>
  <c r="J526" i="9"/>
  <c r="I526" i="9"/>
  <c r="F151" i="9"/>
  <c r="H151" i="9" s="1"/>
  <c r="J150" i="9"/>
  <c r="I150" i="9"/>
  <c r="K150" i="9"/>
  <c r="F781" i="9"/>
  <c r="H781" i="9" s="1"/>
  <c r="I780" i="9"/>
  <c r="K780" i="9"/>
  <c r="J780" i="9"/>
  <c r="J327" i="9"/>
  <c r="K328" i="9"/>
  <c r="K329" i="9"/>
  <c r="I900" i="9"/>
  <c r="F901" i="9"/>
  <c r="H901" i="9" s="1"/>
  <c r="J900" i="9"/>
  <c r="K900" i="9"/>
  <c r="F174" i="9"/>
  <c r="H174" i="9" s="1"/>
  <c r="K173" i="9"/>
  <c r="I173" i="9"/>
  <c r="J173" i="9"/>
  <c r="F797" i="9"/>
  <c r="H797" i="9" s="1"/>
  <c r="K796" i="9"/>
  <c r="J796" i="9"/>
  <c r="I796" i="9"/>
  <c r="F41" i="9"/>
  <c r="H41" i="9" s="1"/>
  <c r="J40" i="9"/>
  <c r="I40" i="9"/>
  <c r="K40" i="9"/>
  <c r="F223" i="9"/>
  <c r="H223" i="9" s="1"/>
  <c r="I222" i="9"/>
  <c r="J222" i="9"/>
  <c r="K222" i="9"/>
  <c r="J415" i="9"/>
  <c r="F416" i="9"/>
  <c r="H416" i="9" s="1"/>
  <c r="K415" i="9"/>
  <c r="I415" i="9"/>
  <c r="F106" i="9"/>
  <c r="H106" i="9" s="1"/>
  <c r="K105" i="9"/>
  <c r="J105" i="9"/>
  <c r="I105" i="9"/>
  <c r="J328" i="9"/>
  <c r="J329" i="9"/>
  <c r="F571" i="9"/>
  <c r="H571" i="9" s="1"/>
  <c r="K570" i="9"/>
  <c r="I570" i="9"/>
  <c r="J570" i="9"/>
  <c r="I1169" i="9"/>
  <c r="F1170" i="9"/>
  <c r="H1170" i="9" s="1"/>
  <c r="J1169" i="9"/>
  <c r="K1169" i="9"/>
  <c r="I1754" i="10" l="1"/>
  <c r="F1755" i="10"/>
  <c r="H1755" i="10" s="1"/>
  <c r="K1754" i="10"/>
  <c r="J1754" i="10"/>
  <c r="F1628" i="10"/>
  <c r="H1628" i="10" s="1"/>
  <c r="K1627" i="10"/>
  <c r="I1627" i="10"/>
  <c r="J1627" i="10"/>
  <c r="F989" i="10"/>
  <c r="H989" i="10" s="1"/>
  <c r="J988" i="10"/>
  <c r="K988" i="10"/>
  <c r="I988" i="10"/>
  <c r="F394" i="10"/>
  <c r="H394" i="10" s="1"/>
  <c r="K393" i="10"/>
  <c r="J393" i="10"/>
  <c r="I393" i="10"/>
  <c r="F1012" i="10"/>
  <c r="H1012" i="10" s="1"/>
  <c r="I1011" i="10"/>
  <c r="J1011" i="10"/>
  <c r="K1011" i="10"/>
  <c r="F1675" i="10"/>
  <c r="H1675" i="10" s="1"/>
  <c r="I1674" i="10"/>
  <c r="K1674" i="10"/>
  <c r="J1674" i="10"/>
  <c r="F1279" i="10"/>
  <c r="H1279" i="10" s="1"/>
  <c r="I1278" i="10"/>
  <c r="K1278" i="10"/>
  <c r="J1278" i="10"/>
  <c r="F420" i="10"/>
  <c r="H420" i="10" s="1"/>
  <c r="K419" i="10"/>
  <c r="J419" i="10"/>
  <c r="I419" i="10"/>
  <c r="F1651" i="10"/>
  <c r="H1651" i="10" s="1"/>
  <c r="I1650" i="10"/>
  <c r="K1650" i="10"/>
  <c r="J1650" i="10"/>
  <c r="F1587" i="10"/>
  <c r="H1587" i="10" s="1"/>
  <c r="J1586" i="10"/>
  <c r="K1586" i="10"/>
  <c r="I1586" i="10"/>
  <c r="F354" i="10"/>
  <c r="H354" i="10" s="1"/>
  <c r="I353" i="10"/>
  <c r="K353" i="10"/>
  <c r="J353" i="10"/>
  <c r="F1142" i="10"/>
  <c r="H1142" i="10" s="1"/>
  <c r="I1141" i="10"/>
  <c r="J1141" i="10"/>
  <c r="K1141" i="10"/>
  <c r="F66" i="10"/>
  <c r="H66" i="10" s="1"/>
  <c r="K65" i="10"/>
  <c r="J65" i="10"/>
  <c r="I65" i="10"/>
  <c r="F845" i="10"/>
  <c r="H845" i="10" s="1"/>
  <c r="K844" i="10"/>
  <c r="J844" i="10"/>
  <c r="I844" i="10"/>
  <c r="F646" i="10"/>
  <c r="H646" i="10" s="1"/>
  <c r="K645" i="10"/>
  <c r="J645" i="10"/>
  <c r="I645" i="10"/>
  <c r="F506" i="10"/>
  <c r="H506" i="10" s="1"/>
  <c r="K505" i="10"/>
  <c r="I505" i="10"/>
  <c r="J505" i="10"/>
  <c r="F970" i="10"/>
  <c r="H970" i="10" s="1"/>
  <c r="I969" i="10"/>
  <c r="J969" i="10"/>
  <c r="K969" i="10"/>
  <c r="F860" i="10"/>
  <c r="H860" i="10" s="1"/>
  <c r="K859" i="10"/>
  <c r="J859" i="10"/>
  <c r="I859" i="10"/>
  <c r="F1739" i="10"/>
  <c r="H1739" i="10" s="1"/>
  <c r="I1738" i="10"/>
  <c r="K1738" i="10"/>
  <c r="J1738" i="10"/>
  <c r="F1506" i="10"/>
  <c r="H1506" i="10" s="1"/>
  <c r="I1505" i="10"/>
  <c r="K1505" i="10"/>
  <c r="J1505" i="10"/>
  <c r="F525" i="10"/>
  <c r="H525" i="10" s="1"/>
  <c r="J524" i="10"/>
  <c r="I524" i="10"/>
  <c r="K524" i="10"/>
  <c r="F372" i="10"/>
  <c r="H372" i="10" s="1"/>
  <c r="K371" i="10"/>
  <c r="J371" i="10"/>
  <c r="I371" i="10"/>
  <c r="F218" i="10"/>
  <c r="H218" i="10" s="1"/>
  <c r="I217" i="10"/>
  <c r="K217" i="10"/>
  <c r="J217" i="10"/>
  <c r="F1253" i="10"/>
  <c r="H1253" i="10" s="1"/>
  <c r="J1252" i="10"/>
  <c r="I1252" i="10"/>
  <c r="K1252" i="10"/>
  <c r="F1188" i="10"/>
  <c r="H1188" i="10" s="1"/>
  <c r="K1187" i="10"/>
  <c r="I1187" i="10"/>
  <c r="J1187" i="10"/>
  <c r="I1341" i="10"/>
  <c r="F1342" i="10"/>
  <c r="H1342" i="10" s="1"/>
  <c r="J1341" i="10"/>
  <c r="K1341" i="10"/>
  <c r="F329" i="10"/>
  <c r="H329" i="10" s="1"/>
  <c r="J328" i="10"/>
  <c r="I328" i="10"/>
  <c r="K328" i="10"/>
  <c r="F1238" i="10"/>
  <c r="H1238" i="10" s="1"/>
  <c r="K1237" i="10"/>
  <c r="I1237" i="10"/>
  <c r="J1237" i="10"/>
  <c r="F442" i="10"/>
  <c r="H442" i="10" s="1"/>
  <c r="K441" i="10"/>
  <c r="I441" i="10"/>
  <c r="J441" i="10"/>
  <c r="F1523" i="10"/>
  <c r="H1523" i="10" s="1"/>
  <c r="K1522" i="10"/>
  <c r="I1522" i="10"/>
  <c r="J1522" i="10"/>
  <c r="F1062" i="10"/>
  <c r="H1062" i="10" s="1"/>
  <c r="K1061" i="10"/>
  <c r="I1061" i="10"/>
  <c r="J1061" i="10"/>
  <c r="F1126" i="10"/>
  <c r="H1126" i="10" s="1"/>
  <c r="K1125" i="10"/>
  <c r="I1125" i="10"/>
  <c r="J1125" i="10"/>
  <c r="F1391" i="10"/>
  <c r="H1391" i="10" s="1"/>
  <c r="I1390" i="10"/>
  <c r="J1390" i="10"/>
  <c r="K1390" i="10"/>
  <c r="F111" i="10"/>
  <c r="H111" i="10" s="1"/>
  <c r="K110" i="10"/>
  <c r="J110" i="10"/>
  <c r="I110" i="10"/>
  <c r="F91" i="10"/>
  <c r="H91" i="10" s="1"/>
  <c r="K90" i="10"/>
  <c r="J90" i="10"/>
  <c r="I90" i="10"/>
  <c r="F902" i="10"/>
  <c r="H902" i="10" s="1"/>
  <c r="I901" i="10"/>
  <c r="J901" i="10"/>
  <c r="K901" i="10"/>
  <c r="F950" i="10"/>
  <c r="H950" i="10" s="1"/>
  <c r="K949" i="10"/>
  <c r="J949" i="10"/>
  <c r="I949" i="10"/>
  <c r="F1174" i="10"/>
  <c r="H1174" i="10" s="1"/>
  <c r="J1173" i="10"/>
  <c r="I1173" i="10"/>
  <c r="K1173" i="10"/>
  <c r="F43" i="10"/>
  <c r="H43" i="10" s="1"/>
  <c r="K42" i="10"/>
  <c r="J42" i="10"/>
  <c r="I42" i="10"/>
  <c r="F261" i="10"/>
  <c r="H261" i="10" s="1"/>
  <c r="K260" i="10"/>
  <c r="I260" i="10"/>
  <c r="J260" i="10"/>
  <c r="F308" i="10"/>
  <c r="H308" i="10" s="1"/>
  <c r="K307" i="10"/>
  <c r="I307" i="10"/>
  <c r="J307" i="10"/>
  <c r="F924" i="10"/>
  <c r="H924" i="10" s="1"/>
  <c r="J923" i="10"/>
  <c r="K923" i="10"/>
  <c r="I923" i="10"/>
  <c r="F1075" i="10"/>
  <c r="H1075" i="10" s="1"/>
  <c r="I1074" i="10"/>
  <c r="J1074" i="10"/>
  <c r="K1074" i="10"/>
  <c r="F1214" i="10"/>
  <c r="H1214" i="10" s="1"/>
  <c r="K1213" i="10"/>
  <c r="I1213" i="10"/>
  <c r="J1213" i="10"/>
  <c r="F1034" i="10"/>
  <c r="H1034" i="10" s="1"/>
  <c r="I1033" i="10"/>
  <c r="J1033" i="10"/>
  <c r="K1033" i="10"/>
  <c r="F1299" i="10"/>
  <c r="H1299" i="10" s="1"/>
  <c r="K1298" i="10"/>
  <c r="J1298" i="10"/>
  <c r="I1298" i="10"/>
  <c r="F1717" i="10"/>
  <c r="H1717" i="10" s="1"/>
  <c r="I1716" i="10"/>
  <c r="K1716" i="10"/>
  <c r="J1716" i="10"/>
  <c r="F1607" i="10"/>
  <c r="H1607" i="10" s="1"/>
  <c r="J1606" i="10"/>
  <c r="I1606" i="10"/>
  <c r="K1606" i="10"/>
  <c r="F769" i="10"/>
  <c r="H769" i="10" s="1"/>
  <c r="I768" i="10"/>
  <c r="J768" i="10"/>
  <c r="K768" i="10"/>
  <c r="F461" i="10"/>
  <c r="H461" i="10" s="1"/>
  <c r="K460" i="10"/>
  <c r="I460" i="10"/>
  <c r="J460" i="10"/>
  <c r="F285" i="10"/>
  <c r="H285" i="10" s="1"/>
  <c r="K284" i="10"/>
  <c r="I284" i="10"/>
  <c r="J284" i="10"/>
  <c r="F483" i="10"/>
  <c r="H483" i="10" s="1"/>
  <c r="K482" i="10"/>
  <c r="J482" i="10"/>
  <c r="I482" i="10"/>
  <c r="F1695" i="10"/>
  <c r="H1695" i="10" s="1"/>
  <c r="K1694" i="10"/>
  <c r="J1694" i="10"/>
  <c r="I1694" i="10"/>
  <c r="F1099" i="10"/>
  <c r="H1099" i="10" s="1"/>
  <c r="J1098" i="10"/>
  <c r="I1098" i="10"/>
  <c r="K1098" i="10"/>
  <c r="F886" i="10"/>
  <c r="H886" i="10" s="1"/>
  <c r="K885" i="10"/>
  <c r="J885" i="10"/>
  <c r="I885" i="10"/>
  <c r="F245" i="10"/>
  <c r="H245" i="10" s="1"/>
  <c r="K244" i="10"/>
  <c r="I244" i="10"/>
  <c r="J244" i="10"/>
  <c r="F1322" i="10"/>
  <c r="H1322" i="10" s="1"/>
  <c r="I1321" i="10"/>
  <c r="K1321" i="10"/>
  <c r="J1321" i="10"/>
  <c r="F20" i="10"/>
  <c r="H20" i="10" s="1"/>
  <c r="J19" i="10"/>
  <c r="I19" i="10"/>
  <c r="K19" i="10"/>
  <c r="F482" i="11"/>
  <c r="H482" i="11" s="1"/>
  <c r="J481" i="11"/>
  <c r="K481" i="11"/>
  <c r="I481" i="11"/>
  <c r="F150" i="11"/>
  <c r="H150" i="11" s="1"/>
  <c r="K149" i="11"/>
  <c r="I149" i="11"/>
  <c r="J149" i="11"/>
  <c r="F815" i="11"/>
  <c r="H815" i="11" s="1"/>
  <c r="K814" i="11"/>
  <c r="I814" i="11"/>
  <c r="J814" i="11"/>
  <c r="F402" i="11"/>
  <c r="H402" i="11" s="1"/>
  <c r="J401" i="11"/>
  <c r="I401" i="11"/>
  <c r="K401" i="11"/>
  <c r="F305" i="11"/>
  <c r="H305" i="11" s="1"/>
  <c r="K304" i="11"/>
  <c r="J304" i="11"/>
  <c r="I304" i="11"/>
  <c r="F116" i="11"/>
  <c r="H116" i="11" s="1"/>
  <c r="J115" i="11"/>
  <c r="K115" i="11"/>
  <c r="I115" i="11"/>
  <c r="F1652" i="11"/>
  <c r="H1652" i="11" s="1"/>
  <c r="J1651" i="11"/>
  <c r="I1651" i="11"/>
  <c r="K1651" i="11"/>
  <c r="F174" i="11"/>
  <c r="H174" i="11" s="1"/>
  <c r="I173" i="11"/>
  <c r="K173" i="11"/>
  <c r="J173" i="11"/>
  <c r="F1034" i="11"/>
  <c r="H1034" i="11" s="1"/>
  <c r="J1033" i="11"/>
  <c r="K1033" i="11"/>
  <c r="I1033" i="11"/>
  <c r="F636" i="11"/>
  <c r="H636" i="11" s="1"/>
  <c r="I635" i="11"/>
  <c r="K635" i="11"/>
  <c r="J635" i="11"/>
  <c r="F1278" i="11"/>
  <c r="H1278" i="11" s="1"/>
  <c r="J1277" i="11"/>
  <c r="I1277" i="11"/>
  <c r="K1277" i="11"/>
  <c r="F46" i="11"/>
  <c r="H46" i="11" s="1"/>
  <c r="J45" i="11"/>
  <c r="I45" i="11"/>
  <c r="K45" i="11"/>
  <c r="F883" i="11"/>
  <c r="H883" i="11" s="1"/>
  <c r="K882" i="11"/>
  <c r="J882" i="11"/>
  <c r="I882" i="11"/>
  <c r="F1081" i="11"/>
  <c r="H1081" i="11" s="1"/>
  <c r="J1080" i="11"/>
  <c r="K1080" i="11"/>
  <c r="I1080" i="11"/>
  <c r="F1564" i="11"/>
  <c r="H1564" i="11" s="1"/>
  <c r="I1563" i="11"/>
  <c r="J1563" i="11"/>
  <c r="K1563" i="11"/>
  <c r="F459" i="11"/>
  <c r="H459" i="11" s="1"/>
  <c r="I458" i="11"/>
  <c r="J458" i="11"/>
  <c r="K458" i="11"/>
  <c r="F950" i="11"/>
  <c r="H950" i="11" s="1"/>
  <c r="I949" i="11"/>
  <c r="K949" i="11"/>
  <c r="J949" i="11"/>
  <c r="F926" i="11"/>
  <c r="H926" i="11" s="1"/>
  <c r="J925" i="11"/>
  <c r="K925" i="11"/>
  <c r="I925" i="11"/>
  <c r="F861" i="11"/>
  <c r="H861" i="11" s="1"/>
  <c r="I860" i="11"/>
  <c r="K860" i="11"/>
  <c r="J860" i="11"/>
  <c r="F1347" i="11"/>
  <c r="H1347" i="11" s="1"/>
  <c r="I1346" i="11"/>
  <c r="K1346" i="11"/>
  <c r="J1346" i="11"/>
  <c r="F526" i="11"/>
  <c r="H526" i="11" s="1"/>
  <c r="I525" i="11"/>
  <c r="J525" i="11"/>
  <c r="K525" i="11"/>
  <c r="F87" i="11"/>
  <c r="H87" i="11" s="1"/>
  <c r="K86" i="11"/>
  <c r="J86" i="11"/>
  <c r="I86" i="11"/>
  <c r="F422" i="11"/>
  <c r="H422" i="11" s="1"/>
  <c r="I421" i="11"/>
  <c r="K421" i="11"/>
  <c r="J421" i="11"/>
  <c r="F1631" i="11"/>
  <c r="H1631" i="11" s="1"/>
  <c r="J1630" i="11"/>
  <c r="I1630" i="11"/>
  <c r="K1630" i="11"/>
  <c r="F1593" i="11"/>
  <c r="H1593" i="11" s="1"/>
  <c r="I1592" i="11"/>
  <c r="K1592" i="11"/>
  <c r="J1592" i="11"/>
  <c r="F548" i="11"/>
  <c r="H548" i="11" s="1"/>
  <c r="J547" i="11"/>
  <c r="K547" i="11"/>
  <c r="I547" i="11"/>
  <c r="F1167" i="11"/>
  <c r="H1167" i="11" s="1"/>
  <c r="J1166" i="11"/>
  <c r="K1166" i="11"/>
  <c r="I1166" i="11"/>
  <c r="F335" i="11"/>
  <c r="H335" i="11" s="1"/>
  <c r="K334" i="11"/>
  <c r="I334" i="11"/>
  <c r="J334" i="11"/>
  <c r="F375" i="11"/>
  <c r="H375" i="11" s="1"/>
  <c r="K374" i="11"/>
  <c r="I374" i="11"/>
  <c r="J374" i="11"/>
  <c r="F1303" i="11"/>
  <c r="H1303" i="11" s="1"/>
  <c r="I1302" i="11"/>
  <c r="K1302" i="11"/>
  <c r="J1302" i="11"/>
  <c r="F572" i="11"/>
  <c r="H572" i="11" s="1"/>
  <c r="K571" i="11"/>
  <c r="I571" i="11"/>
  <c r="J571" i="11"/>
  <c r="F68" i="11"/>
  <c r="H68" i="11" s="1"/>
  <c r="K67" i="11"/>
  <c r="J67" i="11"/>
  <c r="I67" i="11"/>
  <c r="F1498" i="11"/>
  <c r="H1498" i="11" s="1"/>
  <c r="I1497" i="11"/>
  <c r="K1497" i="11"/>
  <c r="J1497" i="11"/>
  <c r="F1059" i="11"/>
  <c r="H1059" i="11" s="1"/>
  <c r="I1058" i="11"/>
  <c r="J1058" i="11"/>
  <c r="K1058" i="11"/>
  <c r="K1541" i="11"/>
  <c r="F1542" i="11"/>
  <c r="H1542" i="11" s="1"/>
  <c r="I1541" i="11"/>
  <c r="J1541" i="11"/>
  <c r="F134" i="11"/>
  <c r="H134" i="11" s="1"/>
  <c r="J133" i="11"/>
  <c r="K133" i="11"/>
  <c r="I133" i="11"/>
  <c r="F990" i="11"/>
  <c r="H990" i="11" s="1"/>
  <c r="I989" i="11"/>
  <c r="K989" i="11"/>
  <c r="J989" i="11"/>
  <c r="F970" i="11"/>
  <c r="H970" i="11" s="1"/>
  <c r="I969" i="11"/>
  <c r="K969" i="11"/>
  <c r="J969" i="11"/>
  <c r="F201" i="11"/>
  <c r="H201" i="11" s="1"/>
  <c r="K200" i="11"/>
  <c r="I200" i="11"/>
  <c r="J200" i="11"/>
  <c r="F259" i="11"/>
  <c r="H259" i="11" s="1"/>
  <c r="J258" i="11"/>
  <c r="I258" i="11"/>
  <c r="K258" i="11"/>
  <c r="F799" i="11"/>
  <c r="H799" i="11" s="1"/>
  <c r="J798" i="11"/>
  <c r="K798" i="11"/>
  <c r="I798" i="11"/>
  <c r="F1104" i="11"/>
  <c r="H1104" i="11" s="1"/>
  <c r="J1103" i="11"/>
  <c r="K1103" i="11"/>
  <c r="I1103" i="11"/>
  <c r="F23" i="11"/>
  <c r="H23" i="11" s="1"/>
  <c r="J22" i="11"/>
  <c r="I22" i="11"/>
  <c r="K22" i="11"/>
  <c r="F1209" i="11"/>
  <c r="H1209" i="11" s="1"/>
  <c r="K1208" i="11"/>
  <c r="I1208" i="11"/>
  <c r="J1208" i="11"/>
  <c r="F770" i="11"/>
  <c r="H770" i="11" s="1"/>
  <c r="J769" i="11"/>
  <c r="I769" i="11"/>
  <c r="K769" i="11"/>
  <c r="F1145" i="11"/>
  <c r="H1145" i="11" s="1"/>
  <c r="K1144" i="11"/>
  <c r="I1144" i="11"/>
  <c r="J1144" i="11"/>
  <c r="F223" i="11"/>
  <c r="H223" i="11" s="1"/>
  <c r="J222" i="11"/>
  <c r="K222" i="11"/>
  <c r="I222" i="11"/>
  <c r="F594" i="11"/>
  <c r="H594" i="11" s="1"/>
  <c r="I593" i="11"/>
  <c r="J593" i="11"/>
  <c r="K593" i="11"/>
  <c r="F1125" i="11"/>
  <c r="H1125" i="11" s="1"/>
  <c r="I1124" i="11"/>
  <c r="J1124" i="11"/>
  <c r="K1124" i="11"/>
  <c r="F902" i="11"/>
  <c r="H902" i="11" s="1"/>
  <c r="J901" i="11"/>
  <c r="K901" i="11"/>
  <c r="I901" i="11"/>
  <c r="F284" i="11"/>
  <c r="H284" i="11" s="1"/>
  <c r="K283" i="11"/>
  <c r="J283" i="11"/>
  <c r="I283" i="11"/>
  <c r="F1255" i="11"/>
  <c r="H1255" i="11" s="1"/>
  <c r="I1254" i="11"/>
  <c r="K1254" i="11"/>
  <c r="J1254" i="11"/>
  <c r="F618" i="11"/>
  <c r="H618" i="11" s="1"/>
  <c r="K617" i="11"/>
  <c r="J617" i="11"/>
  <c r="I617" i="11"/>
  <c r="F1239" i="11"/>
  <c r="H1239" i="11" s="1"/>
  <c r="J1238" i="11"/>
  <c r="I1238" i="11"/>
  <c r="K1238" i="11"/>
  <c r="F1015" i="11"/>
  <c r="H1015" i="11" s="1"/>
  <c r="I1014" i="11"/>
  <c r="J1014" i="11"/>
  <c r="K1014" i="11"/>
  <c r="F504" i="11"/>
  <c r="H504" i="11" s="1"/>
  <c r="I503" i="11"/>
  <c r="J503" i="11"/>
  <c r="K503" i="11"/>
  <c r="F1393" i="11"/>
  <c r="H1393" i="11" s="1"/>
  <c r="I1392" i="11"/>
  <c r="J1392" i="11"/>
  <c r="K1392" i="11"/>
  <c r="I1609" i="11"/>
  <c r="F1610" i="11"/>
  <c r="H1610" i="11" s="1"/>
  <c r="K1609" i="11"/>
  <c r="J1609" i="11"/>
  <c r="F1520" i="11"/>
  <c r="H1520" i="11" s="1"/>
  <c r="I1519" i="11"/>
  <c r="K1519" i="11"/>
  <c r="J1519" i="11"/>
  <c r="F1321" i="11"/>
  <c r="H1321" i="11" s="1"/>
  <c r="J1320" i="11"/>
  <c r="I1320" i="11"/>
  <c r="K1320" i="11"/>
  <c r="F438" i="11"/>
  <c r="H438" i="11" s="1"/>
  <c r="J437" i="11"/>
  <c r="I437" i="11"/>
  <c r="K437" i="11"/>
  <c r="F1371" i="11"/>
  <c r="H1371" i="11" s="1"/>
  <c r="K1370" i="11"/>
  <c r="I1370" i="11"/>
  <c r="J1370" i="11"/>
  <c r="F836" i="11"/>
  <c r="H836" i="11" s="1"/>
  <c r="K835" i="11"/>
  <c r="I835" i="11"/>
  <c r="J835" i="11"/>
  <c r="F351" i="11"/>
  <c r="H351" i="11" s="1"/>
  <c r="I350" i="11"/>
  <c r="J350" i="11"/>
  <c r="K350" i="11"/>
  <c r="F242" i="11"/>
  <c r="H242" i="11" s="1"/>
  <c r="I241" i="11"/>
  <c r="K241" i="11"/>
  <c r="J241" i="11"/>
  <c r="F1196" i="11"/>
  <c r="H1196" i="11" s="1"/>
  <c r="I1195" i="11"/>
  <c r="K1195" i="11"/>
  <c r="J1195" i="11"/>
  <c r="F902" i="9"/>
  <c r="H902" i="9" s="1"/>
  <c r="J901" i="9"/>
  <c r="K901" i="9"/>
  <c r="I901" i="9"/>
  <c r="F782" i="9"/>
  <c r="H782" i="9" s="1"/>
  <c r="I781" i="9"/>
  <c r="K781" i="9"/>
  <c r="J781" i="9"/>
  <c r="F528" i="9"/>
  <c r="H528" i="9" s="1"/>
  <c r="J527" i="9"/>
  <c r="I527" i="9"/>
  <c r="K527" i="9"/>
  <c r="F22" i="9"/>
  <c r="H22" i="9" s="1"/>
  <c r="K21" i="9"/>
  <c r="J21" i="9"/>
  <c r="I21" i="9"/>
  <c r="F248" i="9"/>
  <c r="H248" i="9" s="1"/>
  <c r="J247" i="9"/>
  <c r="K247" i="9"/>
  <c r="I247" i="9"/>
  <c r="F107" i="9"/>
  <c r="H107" i="9" s="1"/>
  <c r="J106" i="9"/>
  <c r="K106" i="9"/>
  <c r="I106" i="9"/>
  <c r="F224" i="9"/>
  <c r="H224" i="9" s="1"/>
  <c r="I223" i="9"/>
  <c r="K223" i="9"/>
  <c r="J223" i="9"/>
  <c r="F798" i="9"/>
  <c r="H798" i="9" s="1"/>
  <c r="K797" i="9"/>
  <c r="J797" i="9"/>
  <c r="I797" i="9"/>
  <c r="F394" i="9"/>
  <c r="H394" i="9" s="1"/>
  <c r="J393" i="9"/>
  <c r="I393" i="9"/>
  <c r="K393" i="9"/>
  <c r="F86" i="9"/>
  <c r="H86" i="9" s="1"/>
  <c r="I85" i="9"/>
  <c r="K85" i="9"/>
  <c r="J85" i="9"/>
  <c r="F484" i="9"/>
  <c r="H484" i="9" s="1"/>
  <c r="K483" i="9"/>
  <c r="I483" i="9"/>
  <c r="J483" i="9"/>
  <c r="F614" i="9"/>
  <c r="H614" i="9" s="1"/>
  <c r="J613" i="9"/>
  <c r="I613" i="9"/>
  <c r="K613" i="9"/>
  <c r="F638" i="9"/>
  <c r="H638" i="9" s="1"/>
  <c r="K637" i="9"/>
  <c r="J637" i="9"/>
  <c r="I637" i="9"/>
  <c r="F203" i="9"/>
  <c r="H203" i="9" s="1"/>
  <c r="J202" i="9"/>
  <c r="I202" i="9"/>
  <c r="K202" i="9"/>
  <c r="F332" i="9"/>
  <c r="H332" i="9" s="1"/>
  <c r="J331" i="9"/>
  <c r="K331" i="9"/>
  <c r="I331" i="9"/>
  <c r="F375" i="9"/>
  <c r="H375" i="9" s="1"/>
  <c r="K374" i="9"/>
  <c r="J374" i="9"/>
  <c r="I374" i="9"/>
  <c r="F130" i="9"/>
  <c r="H130" i="9" s="1"/>
  <c r="K129" i="9"/>
  <c r="I129" i="9"/>
  <c r="J129" i="9"/>
  <c r="F269" i="9"/>
  <c r="H269" i="9" s="1"/>
  <c r="I268" i="9"/>
  <c r="K268" i="9"/>
  <c r="J268" i="9"/>
  <c r="F1125" i="9"/>
  <c r="H1125" i="9" s="1"/>
  <c r="K1124" i="9"/>
  <c r="J1124" i="9"/>
  <c r="I1124" i="9"/>
  <c r="F438" i="9"/>
  <c r="H438" i="9" s="1"/>
  <c r="K437" i="9"/>
  <c r="I437" i="9"/>
  <c r="J437" i="9"/>
  <c r="F572" i="9"/>
  <c r="H572" i="9" s="1"/>
  <c r="K571" i="9"/>
  <c r="J571" i="9"/>
  <c r="I571" i="9"/>
  <c r="F417" i="9"/>
  <c r="H417" i="9" s="1"/>
  <c r="K416" i="9"/>
  <c r="I416" i="9"/>
  <c r="J416" i="9"/>
  <c r="F152" i="9"/>
  <c r="H152" i="9" s="1"/>
  <c r="I151" i="9"/>
  <c r="K151" i="9"/>
  <c r="J151" i="9"/>
  <c r="F556" i="9"/>
  <c r="H556" i="9" s="1"/>
  <c r="J555" i="9"/>
  <c r="I555" i="9"/>
  <c r="K555" i="9"/>
  <c r="F352" i="9"/>
  <c r="H352" i="9" s="1"/>
  <c r="I351" i="9"/>
  <c r="J351" i="9"/>
  <c r="K351" i="9"/>
  <c r="F66" i="9"/>
  <c r="H66" i="9" s="1"/>
  <c r="K65" i="9"/>
  <c r="J65" i="9"/>
  <c r="I65" i="9"/>
  <c r="F42" i="9"/>
  <c r="H42" i="9" s="1"/>
  <c r="K41" i="9"/>
  <c r="J41" i="9"/>
  <c r="I41" i="9"/>
  <c r="F175" i="9"/>
  <c r="H175" i="9" s="1"/>
  <c r="K174" i="9"/>
  <c r="J174" i="9"/>
  <c r="I174" i="9"/>
  <c r="F1191" i="9"/>
  <c r="H1191" i="9" s="1"/>
  <c r="K1190" i="9"/>
  <c r="J1190" i="9"/>
  <c r="I1190" i="9"/>
  <c r="F1171" i="9"/>
  <c r="H1171" i="9" s="1"/>
  <c r="K1170" i="9"/>
  <c r="J1170" i="9"/>
  <c r="I1170" i="9"/>
  <c r="F846" i="9"/>
  <c r="H846" i="9" s="1"/>
  <c r="J845" i="9"/>
  <c r="K845" i="9"/>
  <c r="I845" i="9"/>
  <c r="F463" i="9"/>
  <c r="H463" i="9" s="1"/>
  <c r="I462" i="9"/>
  <c r="K462" i="9"/>
  <c r="J462" i="9"/>
  <c r="J878" i="9"/>
  <c r="F879" i="9"/>
  <c r="H879" i="9" s="1"/>
  <c r="I878" i="9"/>
  <c r="K878" i="9"/>
  <c r="F594" i="9"/>
  <c r="H594" i="9" s="1"/>
  <c r="K593" i="9"/>
  <c r="I593" i="9"/>
  <c r="J593" i="9"/>
  <c r="F285" i="9"/>
  <c r="H285" i="9" s="1"/>
  <c r="J284" i="9"/>
  <c r="K284" i="9"/>
  <c r="I284" i="9"/>
  <c r="F861" i="9"/>
  <c r="H861" i="9" s="1"/>
  <c r="J860" i="9"/>
  <c r="I860" i="9"/>
  <c r="K860" i="9"/>
  <c r="F308" i="9"/>
  <c r="H308" i="9" s="1"/>
  <c r="J307" i="9"/>
  <c r="K307" i="9"/>
  <c r="I307" i="9"/>
  <c r="K829" i="9"/>
  <c r="J829" i="9"/>
  <c r="I829" i="9"/>
  <c r="F508" i="9"/>
  <c r="H508" i="9" s="1"/>
  <c r="K507" i="9"/>
  <c r="J507" i="9"/>
  <c r="I507" i="9"/>
  <c r="F1157" i="9"/>
  <c r="H1157" i="9" s="1"/>
  <c r="I1156" i="9"/>
  <c r="J1156" i="9"/>
  <c r="K1156" i="9"/>
  <c r="K1116" i="9"/>
  <c r="J1116" i="9"/>
  <c r="I1116" i="9"/>
  <c r="F1089" i="9"/>
  <c r="H1089" i="9" s="1"/>
  <c r="K1088" i="9"/>
  <c r="J1088" i="9"/>
  <c r="I1088" i="9"/>
  <c r="F1756" i="10" l="1"/>
  <c r="H1756" i="10" s="1"/>
  <c r="K1755" i="10"/>
  <c r="J1755" i="10"/>
  <c r="I1755" i="10"/>
  <c r="F1323" i="10"/>
  <c r="H1323" i="10" s="1"/>
  <c r="K1322" i="10"/>
  <c r="J1322" i="10"/>
  <c r="I1322" i="10"/>
  <c r="F887" i="10"/>
  <c r="H887" i="10" s="1"/>
  <c r="I886" i="10"/>
  <c r="J886" i="10"/>
  <c r="K886" i="10"/>
  <c r="F1696" i="10"/>
  <c r="H1696" i="10" s="1"/>
  <c r="J1695" i="10"/>
  <c r="K1695" i="10"/>
  <c r="I1695" i="10"/>
  <c r="F286" i="10"/>
  <c r="H286" i="10" s="1"/>
  <c r="K285" i="10"/>
  <c r="I285" i="10"/>
  <c r="J285" i="10"/>
  <c r="F770" i="10"/>
  <c r="H770" i="10" s="1"/>
  <c r="I769" i="10"/>
  <c r="K769" i="10"/>
  <c r="J769" i="10"/>
  <c r="F1718" i="10"/>
  <c r="H1718" i="10" s="1"/>
  <c r="K1717" i="10"/>
  <c r="J1717" i="10"/>
  <c r="I1717" i="10"/>
  <c r="F1035" i="10"/>
  <c r="H1035" i="10" s="1"/>
  <c r="J1034" i="10"/>
  <c r="I1034" i="10"/>
  <c r="K1034" i="10"/>
  <c r="F1076" i="10"/>
  <c r="H1076" i="10" s="1"/>
  <c r="K1075" i="10"/>
  <c r="I1075" i="10"/>
  <c r="J1075" i="10"/>
  <c r="F309" i="10"/>
  <c r="H309" i="10" s="1"/>
  <c r="K308" i="10"/>
  <c r="I308" i="10"/>
  <c r="J308" i="10"/>
  <c r="F44" i="10"/>
  <c r="H44" i="10" s="1"/>
  <c r="K43" i="10"/>
  <c r="I43" i="10"/>
  <c r="J43" i="10"/>
  <c r="F951" i="10"/>
  <c r="H951" i="10" s="1"/>
  <c r="K950" i="10"/>
  <c r="I950" i="10"/>
  <c r="J950" i="10"/>
  <c r="F92" i="10"/>
  <c r="H92" i="10" s="1"/>
  <c r="I91" i="10"/>
  <c r="J91" i="10"/>
  <c r="K91" i="10"/>
  <c r="F1392" i="10"/>
  <c r="H1392" i="10" s="1"/>
  <c r="K1391" i="10"/>
  <c r="I1391" i="10"/>
  <c r="J1391" i="10"/>
  <c r="F1063" i="10"/>
  <c r="H1063" i="10" s="1"/>
  <c r="K1062" i="10"/>
  <c r="I1062" i="10"/>
  <c r="J1062" i="10"/>
  <c r="F443" i="10"/>
  <c r="H443" i="10" s="1"/>
  <c r="K442" i="10"/>
  <c r="J442" i="10"/>
  <c r="I442" i="10"/>
  <c r="F330" i="10"/>
  <c r="H330" i="10" s="1"/>
  <c r="K329" i="10"/>
  <c r="J329" i="10"/>
  <c r="I329" i="10"/>
  <c r="F1189" i="10"/>
  <c r="H1189" i="10" s="1"/>
  <c r="J1188" i="10"/>
  <c r="K1188" i="10"/>
  <c r="I1188" i="10"/>
  <c r="F219" i="10"/>
  <c r="H219" i="10" s="1"/>
  <c r="K218" i="10"/>
  <c r="J218" i="10"/>
  <c r="I218" i="10"/>
  <c r="F526" i="10"/>
  <c r="H526" i="10" s="1"/>
  <c r="I525" i="10"/>
  <c r="J525" i="10"/>
  <c r="K525" i="10"/>
  <c r="F1740" i="10"/>
  <c r="H1740" i="10" s="1"/>
  <c r="J1739" i="10"/>
  <c r="I1739" i="10"/>
  <c r="K1739" i="10"/>
  <c r="F971" i="10"/>
  <c r="H971" i="10" s="1"/>
  <c r="K970" i="10"/>
  <c r="J970" i="10"/>
  <c r="I970" i="10"/>
  <c r="I646" i="10"/>
  <c r="F647" i="10"/>
  <c r="H647" i="10" s="1"/>
  <c r="K646" i="10"/>
  <c r="J646" i="10"/>
  <c r="F67" i="10"/>
  <c r="H67" i="10" s="1"/>
  <c r="K66" i="10"/>
  <c r="J66" i="10"/>
  <c r="I66" i="10"/>
  <c r="F355" i="10"/>
  <c r="H355" i="10" s="1"/>
  <c r="I354" i="10"/>
  <c r="K354" i="10"/>
  <c r="J354" i="10"/>
  <c r="F1652" i="10"/>
  <c r="H1652" i="10" s="1"/>
  <c r="J1651" i="10"/>
  <c r="I1651" i="10"/>
  <c r="K1651" i="10"/>
  <c r="F1280" i="10"/>
  <c r="H1280" i="10" s="1"/>
  <c r="I1279" i="10"/>
  <c r="K1279" i="10"/>
  <c r="J1279" i="10"/>
  <c r="F1013" i="10"/>
  <c r="H1013" i="10" s="1"/>
  <c r="J1012" i="10"/>
  <c r="I1012" i="10"/>
  <c r="K1012" i="10"/>
  <c r="F990" i="10"/>
  <c r="H990" i="10" s="1"/>
  <c r="K989" i="10"/>
  <c r="J989" i="10"/>
  <c r="I989" i="10"/>
  <c r="F1343" i="10"/>
  <c r="H1343" i="10" s="1"/>
  <c r="K1342" i="10"/>
  <c r="I1342" i="10"/>
  <c r="J1342" i="10"/>
  <c r="F21" i="10"/>
  <c r="H21" i="10" s="1"/>
  <c r="I20" i="10"/>
  <c r="K20" i="10"/>
  <c r="J20" i="10"/>
  <c r="F246" i="10"/>
  <c r="H246" i="10" s="1"/>
  <c r="I245" i="10"/>
  <c r="J245" i="10"/>
  <c r="K245" i="10"/>
  <c r="F1100" i="10"/>
  <c r="H1100" i="10" s="1"/>
  <c r="K1099" i="10"/>
  <c r="I1099" i="10"/>
  <c r="J1099" i="10"/>
  <c r="F484" i="10"/>
  <c r="H484" i="10" s="1"/>
  <c r="K483" i="10"/>
  <c r="J483" i="10"/>
  <c r="I483" i="10"/>
  <c r="F462" i="10"/>
  <c r="H462" i="10" s="1"/>
  <c r="K461" i="10"/>
  <c r="J461" i="10"/>
  <c r="I461" i="10"/>
  <c r="F1608" i="10"/>
  <c r="H1608" i="10" s="1"/>
  <c r="K1607" i="10"/>
  <c r="J1607" i="10"/>
  <c r="I1607" i="10"/>
  <c r="F1300" i="10"/>
  <c r="H1300" i="10" s="1"/>
  <c r="K1299" i="10"/>
  <c r="J1299" i="10"/>
  <c r="I1299" i="10"/>
  <c r="F1215" i="10"/>
  <c r="H1215" i="10" s="1"/>
  <c r="K1214" i="10"/>
  <c r="I1214" i="10"/>
  <c r="J1214" i="10"/>
  <c r="F925" i="10"/>
  <c r="H925" i="10" s="1"/>
  <c r="K924" i="10"/>
  <c r="J924" i="10"/>
  <c r="I924" i="10"/>
  <c r="F262" i="10"/>
  <c r="H262" i="10" s="1"/>
  <c r="K261" i="10"/>
  <c r="I261" i="10"/>
  <c r="J261" i="10"/>
  <c r="F1175" i="10"/>
  <c r="H1175" i="10" s="1"/>
  <c r="K1174" i="10"/>
  <c r="I1174" i="10"/>
  <c r="J1174" i="10"/>
  <c r="F903" i="10"/>
  <c r="H903" i="10" s="1"/>
  <c r="K902" i="10"/>
  <c r="J902" i="10"/>
  <c r="I902" i="10"/>
  <c r="F112" i="10"/>
  <c r="H112" i="10" s="1"/>
  <c r="K111" i="10"/>
  <c r="J111" i="10"/>
  <c r="I111" i="10"/>
  <c r="F1127" i="10"/>
  <c r="H1127" i="10" s="1"/>
  <c r="K1126" i="10"/>
  <c r="I1126" i="10"/>
  <c r="J1126" i="10"/>
  <c r="F1524" i="10"/>
  <c r="H1524" i="10" s="1"/>
  <c r="I1523" i="10"/>
  <c r="J1523" i="10"/>
  <c r="K1523" i="10"/>
  <c r="F1239" i="10"/>
  <c r="H1239" i="10" s="1"/>
  <c r="K1238" i="10"/>
  <c r="I1238" i="10"/>
  <c r="J1238" i="10"/>
  <c r="F1254" i="10"/>
  <c r="H1254" i="10" s="1"/>
  <c r="I1253" i="10"/>
  <c r="J1253" i="10"/>
  <c r="K1253" i="10"/>
  <c r="F373" i="10"/>
  <c r="H373" i="10" s="1"/>
  <c r="J372" i="10"/>
  <c r="I372" i="10"/>
  <c r="K372" i="10"/>
  <c r="F1507" i="10"/>
  <c r="H1507" i="10" s="1"/>
  <c r="K1506" i="10"/>
  <c r="I1506" i="10"/>
  <c r="J1506" i="10"/>
  <c r="F861" i="10"/>
  <c r="H861" i="10" s="1"/>
  <c r="J860" i="10"/>
  <c r="I860" i="10"/>
  <c r="K860" i="10"/>
  <c r="F507" i="10"/>
  <c r="H507" i="10" s="1"/>
  <c r="K506" i="10"/>
  <c r="J506" i="10"/>
  <c r="I506" i="10"/>
  <c r="F846" i="10"/>
  <c r="H846" i="10" s="1"/>
  <c r="K845" i="10"/>
  <c r="J845" i="10"/>
  <c r="I845" i="10"/>
  <c r="F1143" i="10"/>
  <c r="H1143" i="10" s="1"/>
  <c r="K1142" i="10"/>
  <c r="I1142" i="10"/>
  <c r="J1142" i="10"/>
  <c r="F1588" i="10"/>
  <c r="H1588" i="10" s="1"/>
  <c r="I1587" i="10"/>
  <c r="K1587" i="10"/>
  <c r="J1587" i="10"/>
  <c r="F421" i="10"/>
  <c r="H421" i="10" s="1"/>
  <c r="K420" i="10"/>
  <c r="J420" i="10"/>
  <c r="I420" i="10"/>
  <c r="F1676" i="10"/>
  <c r="H1676" i="10" s="1"/>
  <c r="K1675" i="10"/>
  <c r="J1675" i="10"/>
  <c r="I1675" i="10"/>
  <c r="F395" i="10"/>
  <c r="H395" i="10" s="1"/>
  <c r="K394" i="10"/>
  <c r="J394" i="10"/>
  <c r="I394" i="10"/>
  <c r="F1629" i="10"/>
  <c r="H1629" i="10" s="1"/>
  <c r="K1628" i="10"/>
  <c r="I1628" i="10"/>
  <c r="J1628" i="10"/>
  <c r="F1611" i="11"/>
  <c r="H1611" i="11" s="1"/>
  <c r="K1610" i="11"/>
  <c r="J1610" i="11"/>
  <c r="I1610" i="11"/>
  <c r="F1197" i="11"/>
  <c r="H1197" i="11" s="1"/>
  <c r="K1196" i="11"/>
  <c r="I1196" i="11"/>
  <c r="J1196" i="11"/>
  <c r="F352" i="11"/>
  <c r="H352" i="11" s="1"/>
  <c r="K351" i="11"/>
  <c r="J351" i="11"/>
  <c r="I351" i="11"/>
  <c r="F1372" i="11"/>
  <c r="H1372" i="11" s="1"/>
  <c r="I1371" i="11"/>
  <c r="K1371" i="11"/>
  <c r="J1371" i="11"/>
  <c r="F1322" i="11"/>
  <c r="H1322" i="11" s="1"/>
  <c r="K1321" i="11"/>
  <c r="I1321" i="11"/>
  <c r="J1321" i="11"/>
  <c r="F505" i="11"/>
  <c r="H505" i="11" s="1"/>
  <c r="I504" i="11"/>
  <c r="K504" i="11"/>
  <c r="J504" i="11"/>
  <c r="F1240" i="11"/>
  <c r="H1240" i="11" s="1"/>
  <c r="J1239" i="11"/>
  <c r="K1239" i="11"/>
  <c r="I1239" i="11"/>
  <c r="F1256" i="11"/>
  <c r="H1256" i="11" s="1"/>
  <c r="I1255" i="11"/>
  <c r="J1255" i="11"/>
  <c r="K1255" i="11"/>
  <c r="F903" i="11"/>
  <c r="H903" i="11" s="1"/>
  <c r="K902" i="11"/>
  <c r="J902" i="11"/>
  <c r="I902" i="11"/>
  <c r="F595" i="11"/>
  <c r="H595" i="11" s="1"/>
  <c r="K594" i="11"/>
  <c r="I594" i="11"/>
  <c r="J594" i="11"/>
  <c r="F1146" i="11"/>
  <c r="H1146" i="11" s="1"/>
  <c r="J1145" i="11"/>
  <c r="I1145" i="11"/>
  <c r="K1145" i="11"/>
  <c r="F1210" i="11"/>
  <c r="H1210" i="11" s="1"/>
  <c r="K1209" i="11"/>
  <c r="J1209" i="11"/>
  <c r="I1209" i="11"/>
  <c r="F1105" i="11"/>
  <c r="H1105" i="11" s="1"/>
  <c r="K1104" i="11"/>
  <c r="I1104" i="11"/>
  <c r="J1104" i="11"/>
  <c r="F260" i="11"/>
  <c r="H260" i="11" s="1"/>
  <c r="I259" i="11"/>
  <c r="J259" i="11"/>
  <c r="K259" i="11"/>
  <c r="F971" i="11"/>
  <c r="H971" i="11" s="1"/>
  <c r="I970" i="11"/>
  <c r="J970" i="11"/>
  <c r="K970" i="11"/>
  <c r="F135" i="11"/>
  <c r="H135" i="11" s="1"/>
  <c r="K134" i="11"/>
  <c r="J134" i="11"/>
  <c r="I134" i="11"/>
  <c r="F1060" i="11"/>
  <c r="H1060" i="11" s="1"/>
  <c r="J1059" i="11"/>
  <c r="K1059" i="11"/>
  <c r="I1059" i="11"/>
  <c r="F69" i="11"/>
  <c r="H69" i="11" s="1"/>
  <c r="K68" i="11"/>
  <c r="J68" i="11"/>
  <c r="I68" i="11"/>
  <c r="F1304" i="11"/>
  <c r="H1304" i="11" s="1"/>
  <c r="J1303" i="11"/>
  <c r="K1303" i="11"/>
  <c r="I1303" i="11"/>
  <c r="F336" i="11"/>
  <c r="H336" i="11" s="1"/>
  <c r="K335" i="11"/>
  <c r="J335" i="11"/>
  <c r="I335" i="11"/>
  <c r="F549" i="11"/>
  <c r="H549" i="11" s="1"/>
  <c r="J548" i="11"/>
  <c r="I548" i="11"/>
  <c r="K548" i="11"/>
  <c r="F1632" i="11"/>
  <c r="H1632" i="11" s="1"/>
  <c r="I1631" i="11"/>
  <c r="K1631" i="11"/>
  <c r="J1631" i="11"/>
  <c r="F88" i="11"/>
  <c r="H88" i="11" s="1"/>
  <c r="I87" i="11"/>
  <c r="K87" i="11"/>
  <c r="J87" i="11"/>
  <c r="F1348" i="11"/>
  <c r="H1348" i="11" s="1"/>
  <c r="K1347" i="11"/>
  <c r="J1347" i="11"/>
  <c r="I1347" i="11"/>
  <c r="F927" i="11"/>
  <c r="H927" i="11" s="1"/>
  <c r="K926" i="11"/>
  <c r="J926" i="11"/>
  <c r="I926" i="11"/>
  <c r="F460" i="11"/>
  <c r="H460" i="11" s="1"/>
  <c r="J459" i="11"/>
  <c r="K459" i="11"/>
  <c r="I459" i="11"/>
  <c r="F1082" i="11"/>
  <c r="H1082" i="11" s="1"/>
  <c r="I1081" i="11"/>
  <c r="J1081" i="11"/>
  <c r="K1081" i="11"/>
  <c r="F47" i="11"/>
  <c r="H47" i="11" s="1"/>
  <c r="J46" i="11"/>
  <c r="I46" i="11"/>
  <c r="K46" i="11"/>
  <c r="F637" i="11"/>
  <c r="H637" i="11" s="1"/>
  <c r="K636" i="11"/>
  <c r="J636" i="11"/>
  <c r="I636" i="11"/>
  <c r="F175" i="11"/>
  <c r="H175" i="11" s="1"/>
  <c r="K174" i="11"/>
  <c r="I174" i="11"/>
  <c r="J174" i="11"/>
  <c r="F117" i="11"/>
  <c r="H117" i="11" s="1"/>
  <c r="K116" i="11"/>
  <c r="J116" i="11"/>
  <c r="I116" i="11"/>
  <c r="F403" i="11"/>
  <c r="H403" i="11" s="1"/>
  <c r="I402" i="11"/>
  <c r="K402" i="11"/>
  <c r="J402" i="11"/>
  <c r="F151" i="11"/>
  <c r="H151" i="11" s="1"/>
  <c r="J150" i="11"/>
  <c r="I150" i="11"/>
  <c r="K150" i="11"/>
  <c r="F1543" i="11"/>
  <c r="H1543" i="11" s="1"/>
  <c r="I1542" i="11"/>
  <c r="K1542" i="11"/>
  <c r="J1542" i="11"/>
  <c r="F243" i="11"/>
  <c r="H243" i="11" s="1"/>
  <c r="K242" i="11"/>
  <c r="J242" i="11"/>
  <c r="I242" i="11"/>
  <c r="F837" i="11"/>
  <c r="H837" i="11" s="1"/>
  <c r="K836" i="11"/>
  <c r="I836" i="11"/>
  <c r="J836" i="11"/>
  <c r="F439" i="11"/>
  <c r="H439" i="11" s="1"/>
  <c r="J438" i="11"/>
  <c r="K438" i="11"/>
  <c r="I438" i="11"/>
  <c r="I1520" i="11"/>
  <c r="F1521" i="11"/>
  <c r="H1521" i="11" s="1"/>
  <c r="J1520" i="11"/>
  <c r="K1520" i="11"/>
  <c r="F1394" i="11"/>
  <c r="H1394" i="11" s="1"/>
  <c r="K1393" i="11"/>
  <c r="I1393" i="11"/>
  <c r="J1393" i="11"/>
  <c r="J1015" i="11"/>
  <c r="F1016" i="11"/>
  <c r="H1016" i="11" s="1"/>
  <c r="K1015" i="11"/>
  <c r="I1015" i="11"/>
  <c r="F619" i="11"/>
  <c r="H619" i="11" s="1"/>
  <c r="J618" i="11"/>
  <c r="K618" i="11"/>
  <c r="I618" i="11"/>
  <c r="F285" i="11"/>
  <c r="H285" i="11" s="1"/>
  <c r="I284" i="11"/>
  <c r="K284" i="11"/>
  <c r="J284" i="11"/>
  <c r="F1126" i="11"/>
  <c r="H1126" i="11" s="1"/>
  <c r="J1125" i="11"/>
  <c r="K1125" i="11"/>
  <c r="I1125" i="11"/>
  <c r="F224" i="11"/>
  <c r="H224" i="11" s="1"/>
  <c r="K223" i="11"/>
  <c r="J223" i="11"/>
  <c r="I223" i="11"/>
  <c r="F771" i="11"/>
  <c r="H771" i="11" s="1"/>
  <c r="J770" i="11"/>
  <c r="K770" i="11"/>
  <c r="I770" i="11"/>
  <c r="F24" i="11"/>
  <c r="H24" i="11" s="1"/>
  <c r="I23" i="11"/>
  <c r="K23" i="11"/>
  <c r="J23" i="11"/>
  <c r="F800" i="11"/>
  <c r="H800" i="11" s="1"/>
  <c r="I799" i="11"/>
  <c r="J799" i="11"/>
  <c r="K799" i="11"/>
  <c r="F202" i="11"/>
  <c r="H202" i="11" s="1"/>
  <c r="K201" i="11"/>
  <c r="I201" i="11"/>
  <c r="J201" i="11"/>
  <c r="F991" i="11"/>
  <c r="H991" i="11" s="1"/>
  <c r="I990" i="11"/>
  <c r="K990" i="11"/>
  <c r="J990" i="11"/>
  <c r="I1498" i="11"/>
  <c r="F1499" i="11"/>
  <c r="H1499" i="11" s="1"/>
  <c r="K1498" i="11"/>
  <c r="J1498" i="11"/>
  <c r="K572" i="11"/>
  <c r="F573" i="11"/>
  <c r="H573" i="11" s="1"/>
  <c r="I572" i="11"/>
  <c r="J572" i="11"/>
  <c r="F376" i="11"/>
  <c r="H376" i="11" s="1"/>
  <c r="K375" i="11"/>
  <c r="J375" i="11"/>
  <c r="I375" i="11"/>
  <c r="F1168" i="11"/>
  <c r="H1168" i="11" s="1"/>
  <c r="J1167" i="11"/>
  <c r="K1167" i="11"/>
  <c r="I1167" i="11"/>
  <c r="I1593" i="11"/>
  <c r="F1594" i="11"/>
  <c r="H1594" i="11" s="1"/>
  <c r="K1593" i="11"/>
  <c r="J1593" i="11"/>
  <c r="F423" i="11"/>
  <c r="H423" i="11" s="1"/>
  <c r="J422" i="11"/>
  <c r="K422" i="11"/>
  <c r="I422" i="11"/>
  <c r="F527" i="11"/>
  <c r="H527" i="11" s="1"/>
  <c r="J526" i="11"/>
  <c r="K526" i="11"/>
  <c r="I526" i="11"/>
  <c r="F862" i="11"/>
  <c r="H862" i="11" s="1"/>
  <c r="I861" i="11"/>
  <c r="J861" i="11"/>
  <c r="K861" i="11"/>
  <c r="F951" i="11"/>
  <c r="H951" i="11" s="1"/>
  <c r="K950" i="11"/>
  <c r="J950" i="11"/>
  <c r="I950" i="11"/>
  <c r="F1565" i="11"/>
  <c r="H1565" i="11" s="1"/>
  <c r="K1564" i="11"/>
  <c r="J1564" i="11"/>
  <c r="I1564" i="11"/>
  <c r="F884" i="11"/>
  <c r="H884" i="11" s="1"/>
  <c r="K883" i="11"/>
  <c r="J883" i="11"/>
  <c r="I883" i="11"/>
  <c r="F1279" i="11"/>
  <c r="H1279" i="11" s="1"/>
  <c r="J1278" i="11"/>
  <c r="I1278" i="11"/>
  <c r="K1278" i="11"/>
  <c r="F1035" i="11"/>
  <c r="H1035" i="11" s="1"/>
  <c r="J1034" i="11"/>
  <c r="I1034" i="11"/>
  <c r="K1034" i="11"/>
  <c r="F1653" i="11"/>
  <c r="H1653" i="11" s="1"/>
  <c r="J1652" i="11"/>
  <c r="K1652" i="11"/>
  <c r="I1652" i="11"/>
  <c r="F306" i="11"/>
  <c r="H306" i="11" s="1"/>
  <c r="K305" i="11"/>
  <c r="J305" i="11"/>
  <c r="I305" i="11"/>
  <c r="F816" i="11"/>
  <c r="H816" i="11" s="1"/>
  <c r="K815" i="11"/>
  <c r="I815" i="11"/>
  <c r="J815" i="11"/>
  <c r="F483" i="11"/>
  <c r="H483" i="11" s="1"/>
  <c r="J482" i="11"/>
  <c r="I482" i="11"/>
  <c r="K482" i="11"/>
  <c r="F509" i="9"/>
  <c r="H509" i="9" s="1"/>
  <c r="J508" i="9"/>
  <c r="K508" i="9"/>
  <c r="I508" i="9"/>
  <c r="F862" i="9"/>
  <c r="H862" i="9" s="1"/>
  <c r="K861" i="9"/>
  <c r="J861" i="9"/>
  <c r="I861" i="9"/>
  <c r="F595" i="9"/>
  <c r="H595" i="9" s="1"/>
  <c r="K594" i="9"/>
  <c r="J594" i="9"/>
  <c r="I594" i="9"/>
  <c r="F464" i="9"/>
  <c r="H464" i="9" s="1"/>
  <c r="J463" i="9"/>
  <c r="I463" i="9"/>
  <c r="K463" i="9"/>
  <c r="F1172" i="9"/>
  <c r="H1172" i="9" s="1"/>
  <c r="K1171" i="9"/>
  <c r="J1171" i="9"/>
  <c r="I1171" i="9"/>
  <c r="F176" i="9"/>
  <c r="H176" i="9" s="1"/>
  <c r="J175" i="9"/>
  <c r="K175" i="9"/>
  <c r="I175" i="9"/>
  <c r="F67" i="9"/>
  <c r="H67" i="9" s="1"/>
  <c r="I66" i="9"/>
  <c r="J66" i="9"/>
  <c r="K66" i="9"/>
  <c r="F557" i="9"/>
  <c r="H557" i="9" s="1"/>
  <c r="K556" i="9"/>
  <c r="J556" i="9"/>
  <c r="I556" i="9"/>
  <c r="F418" i="9"/>
  <c r="H418" i="9" s="1"/>
  <c r="K417" i="9"/>
  <c r="I417" i="9"/>
  <c r="J417" i="9"/>
  <c r="F439" i="9"/>
  <c r="H439" i="9" s="1"/>
  <c r="K438" i="9"/>
  <c r="I438" i="9"/>
  <c r="J438" i="9"/>
  <c r="F270" i="9"/>
  <c r="H270" i="9" s="1"/>
  <c r="K269" i="9"/>
  <c r="J269" i="9"/>
  <c r="I269" i="9"/>
  <c r="J375" i="9"/>
  <c r="F376" i="9"/>
  <c r="H376" i="9" s="1"/>
  <c r="K375" i="9"/>
  <c r="I375" i="9"/>
  <c r="F204" i="9"/>
  <c r="H204" i="9" s="1"/>
  <c r="J203" i="9"/>
  <c r="I203" i="9"/>
  <c r="K203" i="9"/>
  <c r="F615" i="9"/>
  <c r="H615" i="9" s="1"/>
  <c r="K614" i="9"/>
  <c r="J614" i="9"/>
  <c r="I614" i="9"/>
  <c r="F87" i="9"/>
  <c r="H87" i="9" s="1"/>
  <c r="K86" i="9"/>
  <c r="J86" i="9"/>
  <c r="I86" i="9"/>
  <c r="F799" i="9"/>
  <c r="H799" i="9" s="1"/>
  <c r="I798" i="9"/>
  <c r="K798" i="9"/>
  <c r="J798" i="9"/>
  <c r="F108" i="9"/>
  <c r="H108" i="9" s="1"/>
  <c r="I107" i="9"/>
  <c r="J107" i="9"/>
  <c r="K107" i="9"/>
  <c r="F23" i="9"/>
  <c r="H23" i="9" s="1"/>
  <c r="K22" i="9"/>
  <c r="I22" i="9"/>
  <c r="J22" i="9"/>
  <c r="F783" i="9"/>
  <c r="H783" i="9" s="1"/>
  <c r="K782" i="9"/>
  <c r="J782" i="9"/>
  <c r="I782" i="9"/>
  <c r="F1158" i="9"/>
  <c r="H1158" i="9" s="1"/>
  <c r="K1157" i="9"/>
  <c r="I1157" i="9"/>
  <c r="J1157" i="9"/>
  <c r="F1090" i="9"/>
  <c r="H1090" i="9" s="1"/>
  <c r="K1089" i="9"/>
  <c r="I1089" i="9"/>
  <c r="J1089" i="9"/>
  <c r="K879" i="9"/>
  <c r="F880" i="9"/>
  <c r="H880" i="9" s="1"/>
  <c r="I879" i="9"/>
  <c r="J879" i="9"/>
  <c r="F309" i="9"/>
  <c r="H309" i="9" s="1"/>
  <c r="J308" i="9"/>
  <c r="K308" i="9"/>
  <c r="I308" i="9"/>
  <c r="F286" i="9"/>
  <c r="H286" i="9" s="1"/>
  <c r="K285" i="9"/>
  <c r="J285" i="9"/>
  <c r="I285" i="9"/>
  <c r="F847" i="9"/>
  <c r="H847" i="9" s="1"/>
  <c r="J846" i="9"/>
  <c r="I846" i="9"/>
  <c r="K846" i="9"/>
  <c r="F1192" i="9"/>
  <c r="H1192" i="9" s="1"/>
  <c r="K1191" i="9"/>
  <c r="I1191" i="9"/>
  <c r="J1191" i="9"/>
  <c r="F43" i="9"/>
  <c r="H43" i="9" s="1"/>
  <c r="J42" i="9"/>
  <c r="K42" i="9"/>
  <c r="I42" i="9"/>
  <c r="F353" i="9"/>
  <c r="H353" i="9" s="1"/>
  <c r="J352" i="9"/>
  <c r="K352" i="9"/>
  <c r="I352" i="9"/>
  <c r="F153" i="9"/>
  <c r="H153" i="9" s="1"/>
  <c r="K152" i="9"/>
  <c r="J152" i="9"/>
  <c r="I152" i="9"/>
  <c r="F573" i="9"/>
  <c r="H573" i="9" s="1"/>
  <c r="J572" i="9"/>
  <c r="K572" i="9"/>
  <c r="I572" i="9"/>
  <c r="F1126" i="9"/>
  <c r="H1126" i="9" s="1"/>
  <c r="K1125" i="9"/>
  <c r="J1125" i="9"/>
  <c r="I1125" i="9"/>
  <c r="F131" i="9"/>
  <c r="H131" i="9" s="1"/>
  <c r="K130" i="9"/>
  <c r="J130" i="9"/>
  <c r="I130" i="9"/>
  <c r="F333" i="9"/>
  <c r="H333" i="9" s="1"/>
  <c r="J332" i="9"/>
  <c r="I332" i="9"/>
  <c r="K332" i="9"/>
  <c r="F639" i="9"/>
  <c r="H639" i="9" s="1"/>
  <c r="K638" i="9"/>
  <c r="I638" i="9"/>
  <c r="J638" i="9"/>
  <c r="F485" i="9"/>
  <c r="H485" i="9" s="1"/>
  <c r="J484" i="9"/>
  <c r="K484" i="9"/>
  <c r="I484" i="9"/>
  <c r="F395" i="9"/>
  <c r="H395" i="9" s="1"/>
  <c r="I394" i="9"/>
  <c r="J394" i="9"/>
  <c r="K394" i="9"/>
  <c r="F225" i="9"/>
  <c r="H225" i="9" s="1"/>
  <c r="K224" i="9"/>
  <c r="J224" i="9"/>
  <c r="I224" i="9"/>
  <c r="F249" i="9"/>
  <c r="H249" i="9" s="1"/>
  <c r="K248" i="9"/>
  <c r="J248" i="9"/>
  <c r="I248" i="9"/>
  <c r="F529" i="9"/>
  <c r="H529" i="9" s="1"/>
  <c r="K528" i="9"/>
  <c r="I528" i="9"/>
  <c r="J528" i="9"/>
  <c r="J902" i="9"/>
  <c r="F903" i="9"/>
  <c r="H903" i="9" s="1"/>
  <c r="I902" i="9"/>
  <c r="K902" i="9"/>
  <c r="I1756" i="10" l="1"/>
  <c r="F1757" i="10"/>
  <c r="H1757" i="10" s="1"/>
  <c r="K1756" i="10"/>
  <c r="J1756" i="10"/>
  <c r="F396" i="10"/>
  <c r="H396" i="10" s="1"/>
  <c r="K395" i="10"/>
  <c r="J395" i="10"/>
  <c r="I395" i="10"/>
  <c r="F422" i="10"/>
  <c r="H422" i="10" s="1"/>
  <c r="I421" i="10"/>
  <c r="K421" i="10"/>
  <c r="J421" i="10"/>
  <c r="F1144" i="10"/>
  <c r="H1144" i="10" s="1"/>
  <c r="K1143" i="10"/>
  <c r="I1143" i="10"/>
  <c r="J1143" i="10"/>
  <c r="F508" i="10"/>
  <c r="H508" i="10" s="1"/>
  <c r="I507" i="10"/>
  <c r="K507" i="10"/>
  <c r="J507" i="10"/>
  <c r="F1508" i="10"/>
  <c r="H1508" i="10" s="1"/>
  <c r="K1507" i="10"/>
  <c r="I1507" i="10"/>
  <c r="J1507" i="10"/>
  <c r="F1255" i="10"/>
  <c r="H1255" i="10" s="1"/>
  <c r="K1254" i="10"/>
  <c r="J1254" i="10"/>
  <c r="I1254" i="10"/>
  <c r="F1525" i="10"/>
  <c r="H1525" i="10" s="1"/>
  <c r="J1524" i="10"/>
  <c r="K1524" i="10"/>
  <c r="I1524" i="10"/>
  <c r="F113" i="10"/>
  <c r="H113" i="10" s="1"/>
  <c r="I112" i="10"/>
  <c r="K112" i="10"/>
  <c r="J112" i="10"/>
  <c r="F1176" i="10"/>
  <c r="H1176" i="10" s="1"/>
  <c r="K1175" i="10"/>
  <c r="J1175" i="10"/>
  <c r="I1175" i="10"/>
  <c r="F926" i="10"/>
  <c r="H926" i="10" s="1"/>
  <c r="K925" i="10"/>
  <c r="J925" i="10"/>
  <c r="I925" i="10"/>
  <c r="F1301" i="10"/>
  <c r="H1301" i="10" s="1"/>
  <c r="K1300" i="10"/>
  <c r="J1300" i="10"/>
  <c r="I1300" i="10"/>
  <c r="F463" i="10"/>
  <c r="H463" i="10" s="1"/>
  <c r="K462" i="10"/>
  <c r="I462" i="10"/>
  <c r="J462" i="10"/>
  <c r="F1101" i="10"/>
  <c r="H1101" i="10" s="1"/>
  <c r="K1100" i="10"/>
  <c r="I1100" i="10"/>
  <c r="J1100" i="10"/>
  <c r="F22" i="10"/>
  <c r="H22" i="10" s="1"/>
  <c r="K21" i="10"/>
  <c r="J21" i="10"/>
  <c r="I21" i="10"/>
  <c r="F648" i="10"/>
  <c r="H648" i="10" s="1"/>
  <c r="J647" i="10"/>
  <c r="I647" i="10"/>
  <c r="K647" i="10"/>
  <c r="F991" i="10"/>
  <c r="H991" i="10" s="1"/>
  <c r="K990" i="10"/>
  <c r="J990" i="10"/>
  <c r="I990" i="10"/>
  <c r="F1281" i="10"/>
  <c r="H1281" i="10" s="1"/>
  <c r="K1280" i="10"/>
  <c r="I1280" i="10"/>
  <c r="J1280" i="10"/>
  <c r="F356" i="10"/>
  <c r="H356" i="10" s="1"/>
  <c r="K355" i="10"/>
  <c r="J355" i="10"/>
  <c r="I355" i="10"/>
  <c r="F1741" i="10"/>
  <c r="H1741" i="10" s="1"/>
  <c r="I1740" i="10"/>
  <c r="K1740" i="10"/>
  <c r="J1740" i="10"/>
  <c r="F220" i="10"/>
  <c r="H220" i="10" s="1"/>
  <c r="K219" i="10"/>
  <c r="I219" i="10"/>
  <c r="J219" i="10"/>
  <c r="F331" i="10"/>
  <c r="H331" i="10" s="1"/>
  <c r="K330" i="10"/>
  <c r="J330" i="10"/>
  <c r="I330" i="10"/>
  <c r="F1064" i="10"/>
  <c r="H1064" i="10" s="1"/>
  <c r="K1063" i="10"/>
  <c r="I1063" i="10"/>
  <c r="J1063" i="10"/>
  <c r="F93" i="10"/>
  <c r="H93" i="10" s="1"/>
  <c r="I92" i="10"/>
  <c r="K92" i="10"/>
  <c r="J92" i="10"/>
  <c r="F45" i="10"/>
  <c r="H45" i="10" s="1"/>
  <c r="K44" i="10"/>
  <c r="J44" i="10"/>
  <c r="I44" i="10"/>
  <c r="F1077" i="10"/>
  <c r="H1077" i="10" s="1"/>
  <c r="K1076" i="10"/>
  <c r="I1076" i="10"/>
  <c r="J1076" i="10"/>
  <c r="F1719" i="10"/>
  <c r="H1719" i="10" s="1"/>
  <c r="K1718" i="10"/>
  <c r="J1718" i="10"/>
  <c r="I1718" i="10"/>
  <c r="F287" i="10"/>
  <c r="H287" i="10" s="1"/>
  <c r="K286" i="10"/>
  <c r="I286" i="10"/>
  <c r="J286" i="10"/>
  <c r="F888" i="10"/>
  <c r="H888" i="10" s="1"/>
  <c r="K887" i="10"/>
  <c r="J887" i="10"/>
  <c r="I887" i="10"/>
  <c r="F1630" i="10"/>
  <c r="H1630" i="10" s="1"/>
  <c r="K1629" i="10"/>
  <c r="J1629" i="10"/>
  <c r="I1629" i="10"/>
  <c r="F1677" i="10"/>
  <c r="H1677" i="10" s="1"/>
  <c r="I1676" i="10"/>
  <c r="K1676" i="10"/>
  <c r="J1676" i="10"/>
  <c r="F1589" i="10"/>
  <c r="H1589" i="10" s="1"/>
  <c r="J1588" i="10"/>
  <c r="K1588" i="10"/>
  <c r="I1588" i="10"/>
  <c r="F847" i="10"/>
  <c r="H847" i="10" s="1"/>
  <c r="J846" i="10"/>
  <c r="I846" i="10"/>
  <c r="K846" i="10"/>
  <c r="F862" i="10"/>
  <c r="H862" i="10" s="1"/>
  <c r="I861" i="10"/>
  <c r="J861" i="10"/>
  <c r="K861" i="10"/>
  <c r="F374" i="10"/>
  <c r="H374" i="10" s="1"/>
  <c r="I373" i="10"/>
  <c r="K373" i="10"/>
  <c r="J373" i="10"/>
  <c r="F1240" i="10"/>
  <c r="H1240" i="10" s="1"/>
  <c r="K1239" i="10"/>
  <c r="I1239" i="10"/>
  <c r="J1239" i="10"/>
  <c r="F1128" i="10"/>
  <c r="H1128" i="10" s="1"/>
  <c r="K1127" i="10"/>
  <c r="I1127" i="10"/>
  <c r="J1127" i="10"/>
  <c r="F904" i="10"/>
  <c r="H904" i="10" s="1"/>
  <c r="J903" i="10"/>
  <c r="I903" i="10"/>
  <c r="K903" i="10"/>
  <c r="F263" i="10"/>
  <c r="H263" i="10" s="1"/>
  <c r="K262" i="10"/>
  <c r="I262" i="10"/>
  <c r="J262" i="10"/>
  <c r="F1216" i="10"/>
  <c r="H1216" i="10" s="1"/>
  <c r="K1215" i="10"/>
  <c r="I1215" i="10"/>
  <c r="J1215" i="10"/>
  <c r="F1609" i="10"/>
  <c r="H1609" i="10" s="1"/>
  <c r="I1608" i="10"/>
  <c r="J1608" i="10"/>
  <c r="K1608" i="10"/>
  <c r="F485" i="10"/>
  <c r="H485" i="10" s="1"/>
  <c r="K484" i="10"/>
  <c r="J484" i="10"/>
  <c r="I484" i="10"/>
  <c r="F247" i="10"/>
  <c r="H247" i="10" s="1"/>
  <c r="K246" i="10"/>
  <c r="I246" i="10"/>
  <c r="J246" i="10"/>
  <c r="F1344" i="10"/>
  <c r="H1344" i="10" s="1"/>
  <c r="I1343" i="10"/>
  <c r="J1343" i="10"/>
  <c r="K1343" i="10"/>
  <c r="F1014" i="10"/>
  <c r="H1014" i="10" s="1"/>
  <c r="K1013" i="10"/>
  <c r="J1013" i="10"/>
  <c r="I1013" i="10"/>
  <c r="F1653" i="10"/>
  <c r="H1653" i="10" s="1"/>
  <c r="I1652" i="10"/>
  <c r="K1652" i="10"/>
  <c r="J1652" i="10"/>
  <c r="F68" i="10"/>
  <c r="H68" i="10" s="1"/>
  <c r="K67" i="10"/>
  <c r="J67" i="10"/>
  <c r="I67" i="10"/>
  <c r="F972" i="10"/>
  <c r="H972" i="10" s="1"/>
  <c r="I971" i="10"/>
  <c r="J971" i="10"/>
  <c r="K971" i="10"/>
  <c r="F527" i="10"/>
  <c r="H527" i="10" s="1"/>
  <c r="K526" i="10"/>
  <c r="J526" i="10"/>
  <c r="I526" i="10"/>
  <c r="F1190" i="10"/>
  <c r="H1190" i="10" s="1"/>
  <c r="K1189" i="10"/>
  <c r="I1189" i="10"/>
  <c r="J1189" i="10"/>
  <c r="F444" i="10"/>
  <c r="H444" i="10" s="1"/>
  <c r="K443" i="10"/>
  <c r="J443" i="10"/>
  <c r="I443" i="10"/>
  <c r="F1393" i="10"/>
  <c r="H1393" i="10" s="1"/>
  <c r="K1392" i="10"/>
  <c r="J1392" i="10"/>
  <c r="I1392" i="10"/>
  <c r="F952" i="10"/>
  <c r="H952" i="10" s="1"/>
  <c r="K951" i="10"/>
  <c r="I951" i="10"/>
  <c r="J951" i="10"/>
  <c r="F310" i="10"/>
  <c r="H310" i="10" s="1"/>
  <c r="I309" i="10"/>
  <c r="J309" i="10"/>
  <c r="K309" i="10"/>
  <c r="F1036" i="10"/>
  <c r="H1036" i="10" s="1"/>
  <c r="K1035" i="10"/>
  <c r="I1035" i="10"/>
  <c r="J1035" i="10"/>
  <c r="F771" i="10"/>
  <c r="H771" i="10" s="1"/>
  <c r="I770" i="10"/>
  <c r="K770" i="10"/>
  <c r="J770" i="10"/>
  <c r="I1696" i="10"/>
  <c r="F1697" i="10"/>
  <c r="H1697" i="10" s="1"/>
  <c r="J1696" i="10"/>
  <c r="K1696" i="10"/>
  <c r="F1324" i="10"/>
  <c r="H1324" i="10" s="1"/>
  <c r="K1323" i="10"/>
  <c r="J1323" i="10"/>
  <c r="I1323" i="10"/>
  <c r="F484" i="11"/>
  <c r="H484" i="11" s="1"/>
  <c r="J483" i="11"/>
  <c r="K483" i="11"/>
  <c r="I483" i="11"/>
  <c r="F307" i="11"/>
  <c r="H307" i="11" s="1"/>
  <c r="K306" i="11"/>
  <c r="J306" i="11"/>
  <c r="I306" i="11"/>
  <c r="F1036" i="11"/>
  <c r="H1036" i="11" s="1"/>
  <c r="J1035" i="11"/>
  <c r="I1035" i="11"/>
  <c r="K1035" i="11"/>
  <c r="F885" i="11"/>
  <c r="H885" i="11" s="1"/>
  <c r="J884" i="11"/>
  <c r="I884" i="11"/>
  <c r="K884" i="11"/>
  <c r="F952" i="11"/>
  <c r="H952" i="11" s="1"/>
  <c r="J951" i="11"/>
  <c r="I951" i="11"/>
  <c r="K951" i="11"/>
  <c r="F528" i="11"/>
  <c r="H528" i="11" s="1"/>
  <c r="J527" i="11"/>
  <c r="K527" i="11"/>
  <c r="I527" i="11"/>
  <c r="F377" i="11"/>
  <c r="H377" i="11" s="1"/>
  <c r="K376" i="11"/>
  <c r="I376" i="11"/>
  <c r="J376" i="11"/>
  <c r="F203" i="11"/>
  <c r="H203" i="11" s="1"/>
  <c r="J202" i="11"/>
  <c r="K202" i="11"/>
  <c r="I202" i="11"/>
  <c r="F25" i="11"/>
  <c r="H25" i="11" s="1"/>
  <c r="J24" i="11"/>
  <c r="I24" i="11"/>
  <c r="K24" i="11"/>
  <c r="F225" i="11"/>
  <c r="H225" i="11" s="1"/>
  <c r="I224" i="11"/>
  <c r="K224" i="11"/>
  <c r="J224" i="11"/>
  <c r="F286" i="11"/>
  <c r="H286" i="11" s="1"/>
  <c r="J285" i="11"/>
  <c r="K285" i="11"/>
  <c r="I285" i="11"/>
  <c r="F838" i="11"/>
  <c r="H838" i="11" s="1"/>
  <c r="K837" i="11"/>
  <c r="I837" i="11"/>
  <c r="J837" i="11"/>
  <c r="J1543" i="11"/>
  <c r="F1544" i="11"/>
  <c r="H1544" i="11" s="1"/>
  <c r="K1543" i="11"/>
  <c r="I1543" i="11"/>
  <c r="F574" i="11"/>
  <c r="H574" i="11" s="1"/>
  <c r="I573" i="11"/>
  <c r="J573" i="11"/>
  <c r="K573" i="11"/>
  <c r="F404" i="11"/>
  <c r="H404" i="11" s="1"/>
  <c r="K403" i="11"/>
  <c r="J403" i="11"/>
  <c r="I403" i="11"/>
  <c r="F176" i="11"/>
  <c r="H176" i="11" s="1"/>
  <c r="J175" i="11"/>
  <c r="I175" i="11"/>
  <c r="K175" i="11"/>
  <c r="F48" i="11"/>
  <c r="H48" i="11" s="1"/>
  <c r="K47" i="11"/>
  <c r="J47" i="11"/>
  <c r="I47" i="11"/>
  <c r="F461" i="11"/>
  <c r="H461" i="11" s="1"/>
  <c r="K460" i="11"/>
  <c r="J460" i="11"/>
  <c r="I460" i="11"/>
  <c r="F1349" i="11"/>
  <c r="H1349" i="11" s="1"/>
  <c r="K1348" i="11"/>
  <c r="J1348" i="11"/>
  <c r="I1348" i="11"/>
  <c r="F1633" i="11"/>
  <c r="H1633" i="11" s="1"/>
  <c r="K1632" i="11"/>
  <c r="I1632" i="11"/>
  <c r="J1632" i="11"/>
  <c r="F337" i="11"/>
  <c r="H337" i="11" s="1"/>
  <c r="K336" i="11"/>
  <c r="I336" i="11"/>
  <c r="J336" i="11"/>
  <c r="F70" i="11"/>
  <c r="H70" i="11" s="1"/>
  <c r="K69" i="11"/>
  <c r="I69" i="11"/>
  <c r="J69" i="11"/>
  <c r="F136" i="11"/>
  <c r="H136" i="11" s="1"/>
  <c r="J135" i="11"/>
  <c r="I135" i="11"/>
  <c r="K135" i="11"/>
  <c r="F261" i="11"/>
  <c r="H261" i="11" s="1"/>
  <c r="K260" i="11"/>
  <c r="J260" i="11"/>
  <c r="I260" i="11"/>
  <c r="F1211" i="11"/>
  <c r="H1211" i="11" s="1"/>
  <c r="K1210" i="11"/>
  <c r="I1210" i="11"/>
  <c r="J1210" i="11"/>
  <c r="F596" i="11"/>
  <c r="H596" i="11" s="1"/>
  <c r="K595" i="11"/>
  <c r="I595" i="11"/>
  <c r="J595" i="11"/>
  <c r="F1257" i="11"/>
  <c r="H1257" i="11" s="1"/>
  <c r="J1256" i="11"/>
  <c r="I1256" i="11"/>
  <c r="K1256" i="11"/>
  <c r="F506" i="11"/>
  <c r="H506" i="11" s="1"/>
  <c r="J505" i="11"/>
  <c r="K505" i="11"/>
  <c r="I505" i="11"/>
  <c r="F1373" i="11"/>
  <c r="H1373" i="11" s="1"/>
  <c r="K1372" i="11"/>
  <c r="I1372" i="11"/>
  <c r="J1372" i="11"/>
  <c r="F1198" i="11"/>
  <c r="H1198" i="11" s="1"/>
  <c r="K1197" i="11"/>
  <c r="J1197" i="11"/>
  <c r="I1197" i="11"/>
  <c r="F817" i="11"/>
  <c r="H817" i="11" s="1"/>
  <c r="K816" i="11"/>
  <c r="I816" i="11"/>
  <c r="J816" i="11"/>
  <c r="F1654" i="11"/>
  <c r="H1654" i="11" s="1"/>
  <c r="K1653" i="11"/>
  <c r="I1653" i="11"/>
  <c r="J1653" i="11"/>
  <c r="F1280" i="11"/>
  <c r="H1280" i="11" s="1"/>
  <c r="K1279" i="11"/>
  <c r="I1279" i="11"/>
  <c r="J1279" i="11"/>
  <c r="K1565" i="11"/>
  <c r="F1566" i="11"/>
  <c r="H1566" i="11" s="1"/>
  <c r="I1565" i="11"/>
  <c r="J1565" i="11"/>
  <c r="F863" i="11"/>
  <c r="H863" i="11" s="1"/>
  <c r="I862" i="11"/>
  <c r="J862" i="11"/>
  <c r="K862" i="11"/>
  <c r="F424" i="11"/>
  <c r="H424" i="11" s="1"/>
  <c r="K423" i="11"/>
  <c r="I423" i="11"/>
  <c r="J423" i="11"/>
  <c r="F1169" i="11"/>
  <c r="H1169" i="11" s="1"/>
  <c r="K1168" i="11"/>
  <c r="J1168" i="11"/>
  <c r="I1168" i="11"/>
  <c r="F992" i="11"/>
  <c r="H992" i="11" s="1"/>
  <c r="I991" i="11"/>
  <c r="K991" i="11"/>
  <c r="J991" i="11"/>
  <c r="F801" i="11"/>
  <c r="H801" i="11" s="1"/>
  <c r="J800" i="11"/>
  <c r="K800" i="11"/>
  <c r="I800" i="11"/>
  <c r="F772" i="11"/>
  <c r="H772" i="11" s="1"/>
  <c r="K771" i="11"/>
  <c r="I771" i="11"/>
  <c r="J771" i="11"/>
  <c r="F1127" i="11"/>
  <c r="H1127" i="11" s="1"/>
  <c r="K1126" i="11"/>
  <c r="I1126" i="11"/>
  <c r="J1126" i="11"/>
  <c r="F620" i="11"/>
  <c r="H620" i="11" s="1"/>
  <c r="I619" i="11"/>
  <c r="K619" i="11"/>
  <c r="J619" i="11"/>
  <c r="F1395" i="11"/>
  <c r="H1395" i="11" s="1"/>
  <c r="K1394" i="11"/>
  <c r="I1394" i="11"/>
  <c r="J1394" i="11"/>
  <c r="F440" i="11"/>
  <c r="H440" i="11" s="1"/>
  <c r="J439" i="11"/>
  <c r="K439" i="11"/>
  <c r="I439" i="11"/>
  <c r="F244" i="11"/>
  <c r="H244" i="11" s="1"/>
  <c r="I243" i="11"/>
  <c r="K243" i="11"/>
  <c r="J243" i="11"/>
  <c r="F1595" i="11"/>
  <c r="H1595" i="11" s="1"/>
  <c r="I1594" i="11"/>
  <c r="K1594" i="11"/>
  <c r="J1594" i="11"/>
  <c r="F1500" i="11"/>
  <c r="H1500" i="11" s="1"/>
  <c r="I1499" i="11"/>
  <c r="K1499" i="11"/>
  <c r="J1499" i="11"/>
  <c r="F1017" i="11"/>
  <c r="H1017" i="11" s="1"/>
  <c r="I1016" i="11"/>
  <c r="K1016" i="11"/>
  <c r="J1016" i="11"/>
  <c r="F1522" i="11"/>
  <c r="H1522" i="11" s="1"/>
  <c r="I1521" i="11"/>
  <c r="K1521" i="11"/>
  <c r="J1521" i="11"/>
  <c r="F152" i="11"/>
  <c r="H152" i="11" s="1"/>
  <c r="I151" i="11"/>
  <c r="J151" i="11"/>
  <c r="K151" i="11"/>
  <c r="F118" i="11"/>
  <c r="H118" i="11" s="1"/>
  <c r="J117" i="11"/>
  <c r="K117" i="11"/>
  <c r="I117" i="11"/>
  <c r="F638" i="11"/>
  <c r="H638" i="11" s="1"/>
  <c r="K637" i="11"/>
  <c r="I637" i="11"/>
  <c r="J637" i="11"/>
  <c r="F1083" i="11"/>
  <c r="H1083" i="11" s="1"/>
  <c r="I1082" i="11"/>
  <c r="J1082" i="11"/>
  <c r="K1082" i="11"/>
  <c r="F928" i="11"/>
  <c r="H928" i="11" s="1"/>
  <c r="K927" i="11"/>
  <c r="J927" i="11"/>
  <c r="I927" i="11"/>
  <c r="F89" i="11"/>
  <c r="H89" i="11" s="1"/>
  <c r="K88" i="11"/>
  <c r="J88" i="11"/>
  <c r="I88" i="11"/>
  <c r="F550" i="11"/>
  <c r="H550" i="11" s="1"/>
  <c r="J549" i="11"/>
  <c r="K549" i="11"/>
  <c r="I549" i="11"/>
  <c r="F1305" i="11"/>
  <c r="H1305" i="11" s="1"/>
  <c r="J1304" i="11"/>
  <c r="I1304" i="11"/>
  <c r="K1304" i="11"/>
  <c r="F1061" i="11"/>
  <c r="H1061" i="11" s="1"/>
  <c r="I1060" i="11"/>
  <c r="J1060" i="11"/>
  <c r="K1060" i="11"/>
  <c r="F972" i="11"/>
  <c r="H972" i="11" s="1"/>
  <c r="I971" i="11"/>
  <c r="K971" i="11"/>
  <c r="J971" i="11"/>
  <c r="F1106" i="11"/>
  <c r="H1106" i="11" s="1"/>
  <c r="K1105" i="11"/>
  <c r="I1105" i="11"/>
  <c r="J1105" i="11"/>
  <c r="F1147" i="11"/>
  <c r="H1147" i="11" s="1"/>
  <c r="J1146" i="11"/>
  <c r="K1146" i="11"/>
  <c r="I1146" i="11"/>
  <c r="F904" i="11"/>
  <c r="H904" i="11" s="1"/>
  <c r="K903" i="11"/>
  <c r="J903" i="11"/>
  <c r="I903" i="11"/>
  <c r="F1241" i="11"/>
  <c r="H1241" i="11" s="1"/>
  <c r="K1240" i="11"/>
  <c r="J1240" i="11"/>
  <c r="I1240" i="11"/>
  <c r="F1323" i="11"/>
  <c r="H1323" i="11" s="1"/>
  <c r="J1322" i="11"/>
  <c r="I1322" i="11"/>
  <c r="K1322" i="11"/>
  <c r="F353" i="11"/>
  <c r="H353" i="11" s="1"/>
  <c r="J352" i="11"/>
  <c r="K352" i="11"/>
  <c r="I352" i="11"/>
  <c r="F1612" i="11"/>
  <c r="H1612" i="11" s="1"/>
  <c r="I1611" i="11"/>
  <c r="J1611" i="11"/>
  <c r="K1611" i="11"/>
  <c r="F510" i="9"/>
  <c r="H510" i="9" s="1"/>
  <c r="I509" i="9"/>
  <c r="K509" i="9"/>
  <c r="J509" i="9"/>
  <c r="F250" i="9"/>
  <c r="H250" i="9" s="1"/>
  <c r="I249" i="9"/>
  <c r="K249" i="9"/>
  <c r="J249" i="9"/>
  <c r="J395" i="9"/>
  <c r="F396" i="9"/>
  <c r="H396" i="9" s="1"/>
  <c r="K395" i="9"/>
  <c r="I395" i="9"/>
  <c r="F640" i="9"/>
  <c r="H640" i="9" s="1"/>
  <c r="I639" i="9"/>
  <c r="K639" i="9"/>
  <c r="J639" i="9"/>
  <c r="F132" i="9"/>
  <c r="H132" i="9" s="1"/>
  <c r="J131" i="9"/>
  <c r="I131" i="9"/>
  <c r="K131" i="9"/>
  <c r="F574" i="9"/>
  <c r="H574" i="9" s="1"/>
  <c r="I573" i="9"/>
  <c r="J573" i="9"/>
  <c r="K573" i="9"/>
  <c r="F354" i="9"/>
  <c r="H354" i="9" s="1"/>
  <c r="J353" i="9"/>
  <c r="K353" i="9"/>
  <c r="I353" i="9"/>
  <c r="F1193" i="9"/>
  <c r="H1193" i="9" s="1"/>
  <c r="J1192" i="9"/>
  <c r="K1192" i="9"/>
  <c r="I1192" i="9"/>
  <c r="F287" i="9"/>
  <c r="H287" i="9" s="1"/>
  <c r="K286" i="9"/>
  <c r="J286" i="9"/>
  <c r="I286" i="9"/>
  <c r="F1159" i="9"/>
  <c r="H1159" i="9" s="1"/>
  <c r="J1158" i="9"/>
  <c r="K1158" i="9"/>
  <c r="I1158" i="9"/>
  <c r="F24" i="9"/>
  <c r="H24" i="9" s="1"/>
  <c r="K23" i="9"/>
  <c r="J23" i="9"/>
  <c r="I23" i="9"/>
  <c r="F800" i="9"/>
  <c r="H800" i="9" s="1"/>
  <c r="I799" i="9"/>
  <c r="K799" i="9"/>
  <c r="J799" i="9"/>
  <c r="F616" i="9"/>
  <c r="H616" i="9" s="1"/>
  <c r="K615" i="9"/>
  <c r="J615" i="9"/>
  <c r="I615" i="9"/>
  <c r="J439" i="9"/>
  <c r="F440" i="9"/>
  <c r="H440" i="9" s="1"/>
  <c r="K439" i="9"/>
  <c r="I439" i="9"/>
  <c r="F558" i="9"/>
  <c r="H558" i="9" s="1"/>
  <c r="K557" i="9"/>
  <c r="J557" i="9"/>
  <c r="I557" i="9"/>
  <c r="F177" i="9"/>
  <c r="H177" i="9" s="1"/>
  <c r="K176" i="9"/>
  <c r="J176" i="9"/>
  <c r="I176" i="9"/>
  <c r="F465" i="9"/>
  <c r="H465" i="9" s="1"/>
  <c r="K464" i="9"/>
  <c r="I464" i="9"/>
  <c r="J464" i="9"/>
  <c r="F863" i="9"/>
  <c r="H863" i="9" s="1"/>
  <c r="J862" i="9"/>
  <c r="I862" i="9"/>
  <c r="K862" i="9"/>
  <c r="F904" i="9"/>
  <c r="H904" i="9" s="1"/>
  <c r="I903" i="9"/>
  <c r="K903" i="9"/>
  <c r="J903" i="9"/>
  <c r="F377" i="9"/>
  <c r="H377" i="9" s="1"/>
  <c r="J376" i="9"/>
  <c r="I376" i="9"/>
  <c r="K376" i="9"/>
  <c r="F530" i="9"/>
  <c r="H530" i="9" s="1"/>
  <c r="K529" i="9"/>
  <c r="J529" i="9"/>
  <c r="I529" i="9"/>
  <c r="F226" i="9"/>
  <c r="H226" i="9" s="1"/>
  <c r="J225" i="9"/>
  <c r="K225" i="9"/>
  <c r="I225" i="9"/>
  <c r="F486" i="9"/>
  <c r="H486" i="9" s="1"/>
  <c r="I485" i="9"/>
  <c r="J485" i="9"/>
  <c r="K485" i="9"/>
  <c r="F334" i="9"/>
  <c r="H334" i="9" s="1"/>
  <c r="K333" i="9"/>
  <c r="J333" i="9"/>
  <c r="I333" i="9"/>
  <c r="F1127" i="9"/>
  <c r="H1127" i="9" s="1"/>
  <c r="J1126" i="9"/>
  <c r="I1126" i="9"/>
  <c r="K1126" i="9"/>
  <c r="F154" i="9"/>
  <c r="H154" i="9" s="1"/>
  <c r="J153" i="9"/>
  <c r="I153" i="9"/>
  <c r="K153" i="9"/>
  <c r="F44" i="9"/>
  <c r="H44" i="9" s="1"/>
  <c r="K43" i="9"/>
  <c r="J43" i="9"/>
  <c r="I43" i="9"/>
  <c r="F848" i="9"/>
  <c r="H848" i="9" s="1"/>
  <c r="K847" i="9"/>
  <c r="I847" i="9"/>
  <c r="J847" i="9"/>
  <c r="F310" i="9"/>
  <c r="H310" i="9" s="1"/>
  <c r="J309" i="9"/>
  <c r="K309" i="9"/>
  <c r="I309" i="9"/>
  <c r="F1091" i="9"/>
  <c r="H1091" i="9" s="1"/>
  <c r="J1090" i="9"/>
  <c r="I1090" i="9"/>
  <c r="K1090" i="9"/>
  <c r="F784" i="9"/>
  <c r="H784" i="9" s="1"/>
  <c r="K783" i="9"/>
  <c r="I783" i="9"/>
  <c r="J783" i="9"/>
  <c r="F109" i="9"/>
  <c r="H109" i="9" s="1"/>
  <c r="K108" i="9"/>
  <c r="J108" i="9"/>
  <c r="I108" i="9"/>
  <c r="F88" i="9"/>
  <c r="H88" i="9" s="1"/>
  <c r="J87" i="9"/>
  <c r="I87" i="9"/>
  <c r="K87" i="9"/>
  <c r="F205" i="9"/>
  <c r="H205" i="9" s="1"/>
  <c r="I204" i="9"/>
  <c r="K204" i="9"/>
  <c r="J204" i="9"/>
  <c r="F271" i="9"/>
  <c r="H271" i="9" s="1"/>
  <c r="J270" i="9"/>
  <c r="I270" i="9"/>
  <c r="K270" i="9"/>
  <c r="F419" i="9"/>
  <c r="H419" i="9" s="1"/>
  <c r="J418" i="9"/>
  <c r="K418" i="9"/>
  <c r="I418" i="9"/>
  <c r="F68" i="9"/>
  <c r="H68" i="9" s="1"/>
  <c r="K67" i="9"/>
  <c r="J67" i="9"/>
  <c r="I67" i="9"/>
  <c r="F1173" i="9"/>
  <c r="H1173" i="9" s="1"/>
  <c r="I1172" i="9"/>
  <c r="J1172" i="9"/>
  <c r="K1172" i="9"/>
  <c r="F596" i="9"/>
  <c r="H596" i="9" s="1"/>
  <c r="K595" i="9"/>
  <c r="J595" i="9"/>
  <c r="I595" i="9"/>
  <c r="F881" i="9"/>
  <c r="H881" i="9" s="1"/>
  <c r="J880" i="9"/>
  <c r="K880" i="9"/>
  <c r="I880" i="9"/>
  <c r="F1758" i="10" l="1"/>
  <c r="H1758" i="10" s="1"/>
  <c r="K1757" i="10"/>
  <c r="J1757" i="10"/>
  <c r="I1757" i="10"/>
  <c r="F1698" i="10"/>
  <c r="H1698" i="10" s="1"/>
  <c r="K1697" i="10"/>
  <c r="I1697" i="10"/>
  <c r="J1697" i="10"/>
  <c r="F1037" i="10"/>
  <c r="H1037" i="10" s="1"/>
  <c r="I1036" i="10"/>
  <c r="J1036" i="10"/>
  <c r="K1036" i="10"/>
  <c r="F953" i="10"/>
  <c r="H953" i="10" s="1"/>
  <c r="K952" i="10"/>
  <c r="J952" i="10"/>
  <c r="I952" i="10"/>
  <c r="F445" i="10"/>
  <c r="H445" i="10" s="1"/>
  <c r="K444" i="10"/>
  <c r="I444" i="10"/>
  <c r="J444" i="10"/>
  <c r="F528" i="10"/>
  <c r="H528" i="10" s="1"/>
  <c r="K527" i="10"/>
  <c r="J527" i="10"/>
  <c r="I527" i="10"/>
  <c r="F69" i="10"/>
  <c r="H69" i="10" s="1"/>
  <c r="K68" i="10"/>
  <c r="J68" i="10"/>
  <c r="I68" i="10"/>
  <c r="F1015" i="10"/>
  <c r="H1015" i="10" s="1"/>
  <c r="J1014" i="10"/>
  <c r="I1014" i="10"/>
  <c r="K1014" i="10"/>
  <c r="F248" i="10"/>
  <c r="H248" i="10" s="1"/>
  <c r="K247" i="10"/>
  <c r="I247" i="10"/>
  <c r="J247" i="10"/>
  <c r="F1610" i="10"/>
  <c r="H1610" i="10" s="1"/>
  <c r="J1609" i="10"/>
  <c r="I1609" i="10"/>
  <c r="K1609" i="10"/>
  <c r="F264" i="10"/>
  <c r="H264" i="10" s="1"/>
  <c r="K263" i="10"/>
  <c r="I263" i="10"/>
  <c r="J263" i="10"/>
  <c r="F1129" i="10"/>
  <c r="H1129" i="10" s="1"/>
  <c r="K1128" i="10"/>
  <c r="I1128" i="10"/>
  <c r="J1128" i="10"/>
  <c r="F375" i="10"/>
  <c r="H375" i="10" s="1"/>
  <c r="K374" i="10"/>
  <c r="J374" i="10"/>
  <c r="I374" i="10"/>
  <c r="F848" i="10"/>
  <c r="H848" i="10" s="1"/>
  <c r="J847" i="10"/>
  <c r="I847" i="10"/>
  <c r="K847" i="10"/>
  <c r="F1678" i="10"/>
  <c r="H1678" i="10" s="1"/>
  <c r="K1677" i="10"/>
  <c r="J1677" i="10"/>
  <c r="I1677" i="10"/>
  <c r="F889" i="10"/>
  <c r="H889" i="10" s="1"/>
  <c r="K888" i="10"/>
  <c r="J888" i="10"/>
  <c r="I888" i="10"/>
  <c r="F1720" i="10"/>
  <c r="H1720" i="10" s="1"/>
  <c r="K1719" i="10"/>
  <c r="I1719" i="10"/>
  <c r="J1719" i="10"/>
  <c r="F46" i="10"/>
  <c r="H46" i="10" s="1"/>
  <c r="K45" i="10"/>
  <c r="I45" i="10"/>
  <c r="J45" i="10"/>
  <c r="F1065" i="10"/>
  <c r="H1065" i="10" s="1"/>
  <c r="J1064" i="10"/>
  <c r="K1064" i="10"/>
  <c r="I1064" i="10"/>
  <c r="F221" i="10"/>
  <c r="H221" i="10" s="1"/>
  <c r="K220" i="10"/>
  <c r="I220" i="10"/>
  <c r="J220" i="10"/>
  <c r="F357" i="10"/>
  <c r="H357" i="10" s="1"/>
  <c r="K356" i="10"/>
  <c r="J356" i="10"/>
  <c r="I356" i="10"/>
  <c r="F992" i="10"/>
  <c r="H992" i="10" s="1"/>
  <c r="K991" i="10"/>
  <c r="J991" i="10"/>
  <c r="I991" i="10"/>
  <c r="F23" i="10"/>
  <c r="H23" i="10" s="1"/>
  <c r="K22" i="10"/>
  <c r="J22" i="10"/>
  <c r="I22" i="10"/>
  <c r="F464" i="10"/>
  <c r="H464" i="10" s="1"/>
  <c r="K463" i="10"/>
  <c r="J463" i="10"/>
  <c r="I463" i="10"/>
  <c r="F927" i="10"/>
  <c r="H927" i="10" s="1"/>
  <c r="K926" i="10"/>
  <c r="J926" i="10"/>
  <c r="I926" i="10"/>
  <c r="F114" i="10"/>
  <c r="H114" i="10" s="1"/>
  <c r="J113" i="10"/>
  <c r="I113" i="10"/>
  <c r="K113" i="10"/>
  <c r="F1256" i="10"/>
  <c r="H1256" i="10" s="1"/>
  <c r="K1255" i="10"/>
  <c r="J1255" i="10"/>
  <c r="I1255" i="10"/>
  <c r="F509" i="10"/>
  <c r="H509" i="10" s="1"/>
  <c r="J508" i="10"/>
  <c r="K508" i="10"/>
  <c r="I508" i="10"/>
  <c r="F423" i="10"/>
  <c r="H423" i="10" s="1"/>
  <c r="I422" i="10"/>
  <c r="J422" i="10"/>
  <c r="K422" i="10"/>
  <c r="F1325" i="10"/>
  <c r="H1325" i="10" s="1"/>
  <c r="K1324" i="10"/>
  <c r="J1324" i="10"/>
  <c r="I1324" i="10"/>
  <c r="F772" i="10"/>
  <c r="H772" i="10" s="1"/>
  <c r="I771" i="10"/>
  <c r="J771" i="10"/>
  <c r="K771" i="10"/>
  <c r="F311" i="10"/>
  <c r="H311" i="10" s="1"/>
  <c r="K310" i="10"/>
  <c r="I310" i="10"/>
  <c r="J310" i="10"/>
  <c r="F1394" i="10"/>
  <c r="H1394" i="10" s="1"/>
  <c r="K1393" i="10"/>
  <c r="I1393" i="10"/>
  <c r="J1393" i="10"/>
  <c r="F1191" i="10"/>
  <c r="H1191" i="10" s="1"/>
  <c r="K1190" i="10"/>
  <c r="I1190" i="10"/>
  <c r="J1190" i="10"/>
  <c r="F973" i="10"/>
  <c r="H973" i="10" s="1"/>
  <c r="I972" i="10"/>
  <c r="J972" i="10"/>
  <c r="K972" i="10"/>
  <c r="F1654" i="10"/>
  <c r="H1654" i="10" s="1"/>
  <c r="K1653" i="10"/>
  <c r="J1653" i="10"/>
  <c r="I1653" i="10"/>
  <c r="F1345" i="10"/>
  <c r="H1345" i="10" s="1"/>
  <c r="J1344" i="10"/>
  <c r="K1344" i="10"/>
  <c r="I1344" i="10"/>
  <c r="F486" i="10"/>
  <c r="H486" i="10" s="1"/>
  <c r="K485" i="10"/>
  <c r="J485" i="10"/>
  <c r="I485" i="10"/>
  <c r="F1217" i="10"/>
  <c r="H1217" i="10" s="1"/>
  <c r="K1216" i="10"/>
  <c r="J1216" i="10"/>
  <c r="I1216" i="10"/>
  <c r="F905" i="10"/>
  <c r="H905" i="10" s="1"/>
  <c r="K904" i="10"/>
  <c r="J904" i="10"/>
  <c r="I904" i="10"/>
  <c r="F1241" i="10"/>
  <c r="H1241" i="10" s="1"/>
  <c r="J1240" i="10"/>
  <c r="K1240" i="10"/>
  <c r="I1240" i="10"/>
  <c r="F863" i="10"/>
  <c r="H863" i="10" s="1"/>
  <c r="K862" i="10"/>
  <c r="J862" i="10"/>
  <c r="I862" i="10"/>
  <c r="F1590" i="10"/>
  <c r="H1590" i="10" s="1"/>
  <c r="I1589" i="10"/>
  <c r="J1589" i="10"/>
  <c r="K1589" i="10"/>
  <c r="F1631" i="10"/>
  <c r="H1631" i="10" s="1"/>
  <c r="J1630" i="10"/>
  <c r="I1630" i="10"/>
  <c r="K1630" i="10"/>
  <c r="F288" i="10"/>
  <c r="H288" i="10" s="1"/>
  <c r="K287" i="10"/>
  <c r="I287" i="10"/>
  <c r="J287" i="10"/>
  <c r="F1078" i="10"/>
  <c r="H1078" i="10" s="1"/>
  <c r="K1077" i="10"/>
  <c r="J1077" i="10"/>
  <c r="I1077" i="10"/>
  <c r="F94" i="10"/>
  <c r="H94" i="10" s="1"/>
  <c r="J93" i="10"/>
  <c r="I93" i="10"/>
  <c r="K93" i="10"/>
  <c r="F332" i="10"/>
  <c r="H332" i="10" s="1"/>
  <c r="J331" i="10"/>
  <c r="I331" i="10"/>
  <c r="K331" i="10"/>
  <c r="F1742" i="10"/>
  <c r="H1742" i="10" s="1"/>
  <c r="K1741" i="10"/>
  <c r="I1741" i="10"/>
  <c r="J1741" i="10"/>
  <c r="F1282" i="10"/>
  <c r="H1282" i="10" s="1"/>
  <c r="J1281" i="10"/>
  <c r="I1281" i="10"/>
  <c r="K1281" i="10"/>
  <c r="F649" i="10"/>
  <c r="H649" i="10" s="1"/>
  <c r="I648" i="10"/>
  <c r="K648" i="10"/>
  <c r="J648" i="10"/>
  <c r="F1102" i="10"/>
  <c r="H1102" i="10" s="1"/>
  <c r="I1101" i="10"/>
  <c r="J1101" i="10"/>
  <c r="K1101" i="10"/>
  <c r="F1302" i="10"/>
  <c r="H1302" i="10" s="1"/>
  <c r="I1301" i="10"/>
  <c r="K1301" i="10"/>
  <c r="J1301" i="10"/>
  <c r="F1177" i="10"/>
  <c r="H1177" i="10" s="1"/>
  <c r="J1176" i="10"/>
  <c r="K1176" i="10"/>
  <c r="I1176" i="10"/>
  <c r="F1526" i="10"/>
  <c r="H1526" i="10" s="1"/>
  <c r="K1525" i="10"/>
  <c r="I1525" i="10"/>
  <c r="J1525" i="10"/>
  <c r="F1509" i="10"/>
  <c r="H1509" i="10" s="1"/>
  <c r="I1508" i="10"/>
  <c r="J1508" i="10"/>
  <c r="K1508" i="10"/>
  <c r="F1145" i="10"/>
  <c r="H1145" i="10" s="1"/>
  <c r="K1144" i="10"/>
  <c r="I1144" i="10"/>
  <c r="J1144" i="10"/>
  <c r="F397" i="10"/>
  <c r="H397" i="10" s="1"/>
  <c r="K396" i="10"/>
  <c r="J396" i="10"/>
  <c r="I396" i="10"/>
  <c r="F1567" i="11"/>
  <c r="H1567" i="11" s="1"/>
  <c r="J1566" i="11"/>
  <c r="I1566" i="11"/>
  <c r="K1566" i="11"/>
  <c r="F1613" i="11"/>
  <c r="H1613" i="11" s="1"/>
  <c r="K1612" i="11"/>
  <c r="I1612" i="11"/>
  <c r="J1612" i="11"/>
  <c r="F1324" i="11"/>
  <c r="H1324" i="11" s="1"/>
  <c r="J1323" i="11"/>
  <c r="I1323" i="11"/>
  <c r="K1323" i="11"/>
  <c r="F905" i="11"/>
  <c r="H905" i="11" s="1"/>
  <c r="K904" i="11"/>
  <c r="J904" i="11"/>
  <c r="I904" i="11"/>
  <c r="F1107" i="11"/>
  <c r="H1107" i="11" s="1"/>
  <c r="J1106" i="11"/>
  <c r="K1106" i="11"/>
  <c r="I1106" i="11"/>
  <c r="F1062" i="11"/>
  <c r="H1062" i="11" s="1"/>
  <c r="J1061" i="11"/>
  <c r="K1061" i="11"/>
  <c r="I1061" i="11"/>
  <c r="F551" i="11"/>
  <c r="H551" i="11" s="1"/>
  <c r="J550" i="11"/>
  <c r="I550" i="11"/>
  <c r="K550" i="11"/>
  <c r="F929" i="11"/>
  <c r="H929" i="11" s="1"/>
  <c r="K928" i="11"/>
  <c r="J928" i="11"/>
  <c r="I928" i="11"/>
  <c r="F639" i="11"/>
  <c r="H639" i="11" s="1"/>
  <c r="J638" i="11"/>
  <c r="I638" i="11"/>
  <c r="K638" i="11"/>
  <c r="F153" i="11"/>
  <c r="H153" i="11" s="1"/>
  <c r="J152" i="11"/>
  <c r="K152" i="11"/>
  <c r="I152" i="11"/>
  <c r="F1018" i="11"/>
  <c r="H1018" i="11" s="1"/>
  <c r="I1017" i="11"/>
  <c r="K1017" i="11"/>
  <c r="J1017" i="11"/>
  <c r="F1596" i="11"/>
  <c r="H1596" i="11" s="1"/>
  <c r="I1595" i="11"/>
  <c r="J1595" i="11"/>
  <c r="K1595" i="11"/>
  <c r="F441" i="11"/>
  <c r="H441" i="11" s="1"/>
  <c r="K440" i="11"/>
  <c r="J440" i="11"/>
  <c r="I440" i="11"/>
  <c r="F621" i="11"/>
  <c r="H621" i="11" s="1"/>
  <c r="J620" i="11"/>
  <c r="K620" i="11"/>
  <c r="I620" i="11"/>
  <c r="F773" i="11"/>
  <c r="H773" i="11" s="1"/>
  <c r="I772" i="11"/>
  <c r="K772" i="11"/>
  <c r="J772" i="11"/>
  <c r="F993" i="11"/>
  <c r="H993" i="11" s="1"/>
  <c r="I992" i="11"/>
  <c r="K992" i="11"/>
  <c r="J992" i="11"/>
  <c r="F425" i="11"/>
  <c r="H425" i="11" s="1"/>
  <c r="J424" i="11"/>
  <c r="K424" i="11"/>
  <c r="I424" i="11"/>
  <c r="K1654" i="11"/>
  <c r="J1654" i="11"/>
  <c r="I1654" i="11"/>
  <c r="F1199" i="11"/>
  <c r="H1199" i="11" s="1"/>
  <c r="K1198" i="11"/>
  <c r="I1198" i="11"/>
  <c r="J1198" i="11"/>
  <c r="F507" i="11"/>
  <c r="H507" i="11" s="1"/>
  <c r="I506" i="11"/>
  <c r="J506" i="11"/>
  <c r="K506" i="11"/>
  <c r="F597" i="11"/>
  <c r="H597" i="11" s="1"/>
  <c r="K596" i="11"/>
  <c r="J596" i="11"/>
  <c r="I596" i="11"/>
  <c r="F262" i="11"/>
  <c r="H262" i="11" s="1"/>
  <c r="K261" i="11"/>
  <c r="J261" i="11"/>
  <c r="I261" i="11"/>
  <c r="F71" i="11"/>
  <c r="H71" i="11" s="1"/>
  <c r="J70" i="11"/>
  <c r="K70" i="11"/>
  <c r="I70" i="11"/>
  <c r="I1633" i="11"/>
  <c r="F1634" i="11"/>
  <c r="H1634" i="11" s="1"/>
  <c r="K1633" i="11"/>
  <c r="J1633" i="11"/>
  <c r="F462" i="11"/>
  <c r="H462" i="11" s="1"/>
  <c r="J461" i="11"/>
  <c r="K461" i="11"/>
  <c r="I461" i="11"/>
  <c r="F177" i="11"/>
  <c r="H177" i="11" s="1"/>
  <c r="J176" i="11"/>
  <c r="K176" i="11"/>
  <c r="I176" i="11"/>
  <c r="F575" i="11"/>
  <c r="H575" i="11" s="1"/>
  <c r="I574" i="11"/>
  <c r="J574" i="11"/>
  <c r="K574" i="11"/>
  <c r="F839" i="11"/>
  <c r="H839" i="11" s="1"/>
  <c r="K838" i="11"/>
  <c r="I838" i="11"/>
  <c r="J838" i="11"/>
  <c r="F226" i="11"/>
  <c r="H226" i="11" s="1"/>
  <c r="I225" i="11"/>
  <c r="K225" i="11"/>
  <c r="J225" i="11"/>
  <c r="F204" i="11"/>
  <c r="H204" i="11" s="1"/>
  <c r="K203" i="11"/>
  <c r="I203" i="11"/>
  <c r="J203" i="11"/>
  <c r="F529" i="11"/>
  <c r="H529" i="11" s="1"/>
  <c r="J528" i="11"/>
  <c r="K528" i="11"/>
  <c r="I528" i="11"/>
  <c r="F886" i="11"/>
  <c r="H886" i="11" s="1"/>
  <c r="K885" i="11"/>
  <c r="J885" i="11"/>
  <c r="I885" i="11"/>
  <c r="F308" i="11"/>
  <c r="H308" i="11" s="1"/>
  <c r="I307" i="11"/>
  <c r="K307" i="11"/>
  <c r="J307" i="11"/>
  <c r="F1545" i="11"/>
  <c r="H1545" i="11" s="1"/>
  <c r="I1544" i="11"/>
  <c r="K1544" i="11"/>
  <c r="J1544" i="11"/>
  <c r="F354" i="11"/>
  <c r="H354" i="11" s="1"/>
  <c r="K353" i="11"/>
  <c r="J353" i="11"/>
  <c r="I353" i="11"/>
  <c r="F1242" i="11"/>
  <c r="H1242" i="11" s="1"/>
  <c r="K1241" i="11"/>
  <c r="J1241" i="11"/>
  <c r="I1241" i="11"/>
  <c r="F1148" i="11"/>
  <c r="H1148" i="11" s="1"/>
  <c r="K1147" i="11"/>
  <c r="I1147" i="11"/>
  <c r="J1147" i="11"/>
  <c r="F973" i="11"/>
  <c r="H973" i="11" s="1"/>
  <c r="J972" i="11"/>
  <c r="I972" i="11"/>
  <c r="K972" i="11"/>
  <c r="F1306" i="11"/>
  <c r="H1306" i="11" s="1"/>
  <c r="K1305" i="11"/>
  <c r="J1305" i="11"/>
  <c r="I1305" i="11"/>
  <c r="F90" i="11"/>
  <c r="H90" i="11" s="1"/>
  <c r="K89" i="11"/>
  <c r="J89" i="11"/>
  <c r="I89" i="11"/>
  <c r="F1084" i="11"/>
  <c r="H1084" i="11" s="1"/>
  <c r="J1083" i="11"/>
  <c r="K1083" i="11"/>
  <c r="I1083" i="11"/>
  <c r="F119" i="11"/>
  <c r="H119" i="11" s="1"/>
  <c r="I118" i="11"/>
  <c r="J118" i="11"/>
  <c r="K118" i="11"/>
  <c r="I1522" i="11"/>
  <c r="F1523" i="11"/>
  <c r="H1523" i="11" s="1"/>
  <c r="K1522" i="11"/>
  <c r="J1522" i="11"/>
  <c r="I1500" i="11"/>
  <c r="F1501" i="11"/>
  <c r="H1501" i="11" s="1"/>
  <c r="K1500" i="11"/>
  <c r="J1500" i="11"/>
  <c r="F245" i="11"/>
  <c r="H245" i="11" s="1"/>
  <c r="K244" i="11"/>
  <c r="J244" i="11"/>
  <c r="I244" i="11"/>
  <c r="F1396" i="11"/>
  <c r="H1396" i="11" s="1"/>
  <c r="K1395" i="11"/>
  <c r="J1395" i="11"/>
  <c r="I1395" i="11"/>
  <c r="F1128" i="11"/>
  <c r="H1128" i="11" s="1"/>
  <c r="K1127" i="11"/>
  <c r="I1127" i="11"/>
  <c r="J1127" i="11"/>
  <c r="F802" i="11"/>
  <c r="H802" i="11" s="1"/>
  <c r="K801" i="11"/>
  <c r="I801" i="11"/>
  <c r="J801" i="11"/>
  <c r="F1170" i="11"/>
  <c r="H1170" i="11" s="1"/>
  <c r="K1169" i="11"/>
  <c r="J1169" i="11"/>
  <c r="I1169" i="11"/>
  <c r="F864" i="11"/>
  <c r="H864" i="11" s="1"/>
  <c r="K863" i="11"/>
  <c r="I863" i="11"/>
  <c r="J863" i="11"/>
  <c r="F1281" i="11"/>
  <c r="H1281" i="11" s="1"/>
  <c r="J1280" i="11"/>
  <c r="I1280" i="11"/>
  <c r="K1280" i="11"/>
  <c r="F818" i="11"/>
  <c r="H818" i="11" s="1"/>
  <c r="J817" i="11"/>
  <c r="K817" i="11"/>
  <c r="I817" i="11"/>
  <c r="F1374" i="11"/>
  <c r="H1374" i="11" s="1"/>
  <c r="I1373" i="11"/>
  <c r="K1373" i="11"/>
  <c r="J1373" i="11"/>
  <c r="F1258" i="11"/>
  <c r="H1258" i="11" s="1"/>
  <c r="K1257" i="11"/>
  <c r="J1257" i="11"/>
  <c r="I1257" i="11"/>
  <c r="F1212" i="11"/>
  <c r="H1212" i="11" s="1"/>
  <c r="K1211" i="11"/>
  <c r="I1211" i="11"/>
  <c r="J1211" i="11"/>
  <c r="F137" i="11"/>
  <c r="H137" i="11" s="1"/>
  <c r="J136" i="11"/>
  <c r="K136" i="11"/>
  <c r="I136" i="11"/>
  <c r="F338" i="11"/>
  <c r="H338" i="11" s="1"/>
  <c r="I337" i="11"/>
  <c r="K337" i="11"/>
  <c r="J337" i="11"/>
  <c r="F1350" i="11"/>
  <c r="H1350" i="11" s="1"/>
  <c r="K1349" i="11"/>
  <c r="I1349" i="11"/>
  <c r="J1349" i="11"/>
  <c r="F49" i="11"/>
  <c r="H49" i="11" s="1"/>
  <c r="K48" i="11"/>
  <c r="J48" i="11"/>
  <c r="I48" i="11"/>
  <c r="F405" i="11"/>
  <c r="H405" i="11" s="1"/>
  <c r="I404" i="11"/>
  <c r="K404" i="11"/>
  <c r="J404" i="11"/>
  <c r="F287" i="11"/>
  <c r="H287" i="11" s="1"/>
  <c r="I286" i="11"/>
  <c r="K286" i="11"/>
  <c r="J286" i="11"/>
  <c r="F26" i="11"/>
  <c r="H26" i="11" s="1"/>
  <c r="J25" i="11"/>
  <c r="I25" i="11"/>
  <c r="K25" i="11"/>
  <c r="F378" i="11"/>
  <c r="H378" i="11" s="1"/>
  <c r="K377" i="11"/>
  <c r="I377" i="11"/>
  <c r="J377" i="11"/>
  <c r="F953" i="11"/>
  <c r="H953" i="11" s="1"/>
  <c r="I952" i="11"/>
  <c r="K952" i="11"/>
  <c r="J952" i="11"/>
  <c r="K1036" i="11"/>
  <c r="F1037" i="11"/>
  <c r="H1037" i="11" s="1"/>
  <c r="J1036" i="11"/>
  <c r="I1036" i="11"/>
  <c r="F485" i="11"/>
  <c r="H485" i="11" s="1"/>
  <c r="J484" i="11"/>
  <c r="I484" i="11"/>
  <c r="K484" i="11"/>
  <c r="F882" i="9"/>
  <c r="H882" i="9" s="1"/>
  <c r="J881" i="9"/>
  <c r="K881" i="9"/>
  <c r="I881" i="9"/>
  <c r="I1173" i="9"/>
  <c r="F1174" i="9"/>
  <c r="H1174" i="9" s="1"/>
  <c r="K1173" i="9"/>
  <c r="J1173" i="9"/>
  <c r="J419" i="9"/>
  <c r="F420" i="9"/>
  <c r="H420" i="9" s="1"/>
  <c r="K419" i="9"/>
  <c r="I419" i="9"/>
  <c r="F206" i="9"/>
  <c r="H206" i="9" s="1"/>
  <c r="K205" i="9"/>
  <c r="J205" i="9"/>
  <c r="I205" i="9"/>
  <c r="F110" i="9"/>
  <c r="H110" i="9" s="1"/>
  <c r="K109" i="9"/>
  <c r="I109" i="9"/>
  <c r="J109" i="9"/>
  <c r="F1092" i="9"/>
  <c r="H1092" i="9" s="1"/>
  <c r="K1091" i="9"/>
  <c r="J1091" i="9"/>
  <c r="I1091" i="9"/>
  <c r="F849" i="9"/>
  <c r="H849" i="9" s="1"/>
  <c r="K848" i="9"/>
  <c r="J848" i="9"/>
  <c r="I848" i="9"/>
  <c r="F155" i="9"/>
  <c r="H155" i="9" s="1"/>
  <c r="K154" i="9"/>
  <c r="J154" i="9"/>
  <c r="I154" i="9"/>
  <c r="F335" i="9"/>
  <c r="H335" i="9" s="1"/>
  <c r="J334" i="9"/>
  <c r="K334" i="9"/>
  <c r="I334" i="9"/>
  <c r="F227" i="9"/>
  <c r="H227" i="9" s="1"/>
  <c r="K226" i="9"/>
  <c r="J226" i="9"/>
  <c r="I226" i="9"/>
  <c r="F378" i="9"/>
  <c r="H378" i="9" s="1"/>
  <c r="I377" i="9"/>
  <c r="J377" i="9"/>
  <c r="K377" i="9"/>
  <c r="F864" i="9"/>
  <c r="H864" i="9" s="1"/>
  <c r="J863" i="9"/>
  <c r="I863" i="9"/>
  <c r="K863" i="9"/>
  <c r="F178" i="9"/>
  <c r="H178" i="9" s="1"/>
  <c r="K177" i="9"/>
  <c r="J177" i="9"/>
  <c r="I177" i="9"/>
  <c r="F801" i="9"/>
  <c r="H801" i="9" s="1"/>
  <c r="J800" i="9"/>
  <c r="K800" i="9"/>
  <c r="I800" i="9"/>
  <c r="F1160" i="9"/>
  <c r="H1160" i="9" s="1"/>
  <c r="K1159" i="9"/>
  <c r="I1159" i="9"/>
  <c r="J1159" i="9"/>
  <c r="I1193" i="9"/>
  <c r="F1194" i="9"/>
  <c r="H1194" i="9" s="1"/>
  <c r="J1193" i="9"/>
  <c r="K1193" i="9"/>
  <c r="F575" i="9"/>
  <c r="H575" i="9" s="1"/>
  <c r="K574" i="9"/>
  <c r="J574" i="9"/>
  <c r="I574" i="9"/>
  <c r="F641" i="9"/>
  <c r="H641" i="9" s="1"/>
  <c r="I640" i="9"/>
  <c r="K640" i="9"/>
  <c r="J640" i="9"/>
  <c r="F251" i="9"/>
  <c r="H251" i="9" s="1"/>
  <c r="K250" i="9"/>
  <c r="I250" i="9"/>
  <c r="J250" i="9"/>
  <c r="F397" i="9"/>
  <c r="H397" i="9" s="1"/>
  <c r="J396" i="9"/>
  <c r="K396" i="9"/>
  <c r="I396" i="9"/>
  <c r="F597" i="9"/>
  <c r="H597" i="9" s="1"/>
  <c r="K596" i="9"/>
  <c r="I596" i="9"/>
  <c r="J596" i="9"/>
  <c r="F69" i="9"/>
  <c r="H69" i="9" s="1"/>
  <c r="I68" i="9"/>
  <c r="J68" i="9"/>
  <c r="K68" i="9"/>
  <c r="F272" i="9"/>
  <c r="H272" i="9" s="1"/>
  <c r="K271" i="9"/>
  <c r="J271" i="9"/>
  <c r="I271" i="9"/>
  <c r="F89" i="9"/>
  <c r="H89" i="9" s="1"/>
  <c r="I88" i="9"/>
  <c r="J88" i="9"/>
  <c r="K88" i="9"/>
  <c r="F785" i="9"/>
  <c r="H785" i="9" s="1"/>
  <c r="I784" i="9"/>
  <c r="K784" i="9"/>
  <c r="J784" i="9"/>
  <c r="F311" i="9"/>
  <c r="H311" i="9" s="1"/>
  <c r="I310" i="9"/>
  <c r="J310" i="9"/>
  <c r="K310" i="9"/>
  <c r="F45" i="9"/>
  <c r="H45" i="9" s="1"/>
  <c r="J44" i="9"/>
  <c r="I44" i="9"/>
  <c r="K44" i="9"/>
  <c r="F1128" i="9"/>
  <c r="H1128" i="9" s="1"/>
  <c r="K1127" i="9"/>
  <c r="I1127" i="9"/>
  <c r="J1127" i="9"/>
  <c r="F487" i="9"/>
  <c r="H487" i="9" s="1"/>
  <c r="I486" i="9"/>
  <c r="J486" i="9"/>
  <c r="K486" i="9"/>
  <c r="F531" i="9"/>
  <c r="H531" i="9" s="1"/>
  <c r="J530" i="9"/>
  <c r="I530" i="9"/>
  <c r="K530" i="9"/>
  <c r="F905" i="9"/>
  <c r="H905" i="9" s="1"/>
  <c r="K904" i="9"/>
  <c r="J904" i="9"/>
  <c r="I904" i="9"/>
  <c r="F466" i="9"/>
  <c r="H466" i="9" s="1"/>
  <c r="J465" i="9"/>
  <c r="I465" i="9"/>
  <c r="K465" i="9"/>
  <c r="F559" i="9"/>
  <c r="H559" i="9" s="1"/>
  <c r="K558" i="9"/>
  <c r="J558" i="9"/>
  <c r="I558" i="9"/>
  <c r="F617" i="9"/>
  <c r="H617" i="9" s="1"/>
  <c r="K616" i="9"/>
  <c r="J616" i="9"/>
  <c r="I616" i="9"/>
  <c r="F25" i="9"/>
  <c r="H25" i="9" s="1"/>
  <c r="K24" i="9"/>
  <c r="I24" i="9"/>
  <c r="J24" i="9"/>
  <c r="F288" i="9"/>
  <c r="H288" i="9" s="1"/>
  <c r="J287" i="9"/>
  <c r="K287" i="9"/>
  <c r="I287" i="9"/>
  <c r="F355" i="9"/>
  <c r="H355" i="9" s="1"/>
  <c r="J354" i="9"/>
  <c r="K354" i="9"/>
  <c r="I354" i="9"/>
  <c r="F133" i="9"/>
  <c r="H133" i="9" s="1"/>
  <c r="J132" i="9"/>
  <c r="K132" i="9"/>
  <c r="I132" i="9"/>
  <c r="F511" i="9"/>
  <c r="H511" i="9" s="1"/>
  <c r="K510" i="9"/>
  <c r="J510" i="9"/>
  <c r="I510" i="9"/>
  <c r="F441" i="9"/>
  <c r="H441" i="9" s="1"/>
  <c r="K440" i="9"/>
  <c r="I440" i="9"/>
  <c r="J440" i="9"/>
  <c r="F1759" i="10" l="1"/>
  <c r="H1759" i="10" s="1"/>
  <c r="J1758" i="10"/>
  <c r="I1758" i="10"/>
  <c r="K1758" i="10"/>
  <c r="F1146" i="10"/>
  <c r="H1146" i="10" s="1"/>
  <c r="K1145" i="10"/>
  <c r="J1145" i="10"/>
  <c r="I1145" i="10"/>
  <c r="F1527" i="10"/>
  <c r="H1527" i="10" s="1"/>
  <c r="K1526" i="10"/>
  <c r="I1526" i="10"/>
  <c r="J1526" i="10"/>
  <c r="F1303" i="10"/>
  <c r="H1303" i="10" s="1"/>
  <c r="K1302" i="10"/>
  <c r="I1302" i="10"/>
  <c r="J1302" i="10"/>
  <c r="F650" i="10"/>
  <c r="H650" i="10" s="1"/>
  <c r="I649" i="10"/>
  <c r="J649" i="10"/>
  <c r="K649" i="10"/>
  <c r="F1743" i="10"/>
  <c r="H1743" i="10" s="1"/>
  <c r="I1742" i="10"/>
  <c r="K1742" i="10"/>
  <c r="J1742" i="10"/>
  <c r="F95" i="10"/>
  <c r="H95" i="10" s="1"/>
  <c r="J94" i="10"/>
  <c r="I94" i="10"/>
  <c r="K94" i="10"/>
  <c r="F289" i="10"/>
  <c r="H289" i="10" s="1"/>
  <c r="K288" i="10"/>
  <c r="I288" i="10"/>
  <c r="J288" i="10"/>
  <c r="F1591" i="10"/>
  <c r="H1591" i="10" s="1"/>
  <c r="K1590" i="10"/>
  <c r="J1590" i="10"/>
  <c r="I1590" i="10"/>
  <c r="F1242" i="10"/>
  <c r="H1242" i="10" s="1"/>
  <c r="I1241" i="10"/>
  <c r="J1241" i="10"/>
  <c r="K1241" i="10"/>
  <c r="F1218" i="10"/>
  <c r="H1218" i="10" s="1"/>
  <c r="K1217" i="10"/>
  <c r="I1217" i="10"/>
  <c r="J1217" i="10"/>
  <c r="F1346" i="10"/>
  <c r="H1346" i="10" s="1"/>
  <c r="K1345" i="10"/>
  <c r="J1345" i="10"/>
  <c r="I1345" i="10"/>
  <c r="F974" i="10"/>
  <c r="H974" i="10" s="1"/>
  <c r="K973" i="10"/>
  <c r="J973" i="10"/>
  <c r="I973" i="10"/>
  <c r="F1395" i="10"/>
  <c r="H1395" i="10" s="1"/>
  <c r="J1394" i="10"/>
  <c r="I1394" i="10"/>
  <c r="K1394" i="10"/>
  <c r="I772" i="10"/>
  <c r="F773" i="10"/>
  <c r="H773" i="10" s="1"/>
  <c r="J772" i="10"/>
  <c r="K772" i="10"/>
  <c r="F424" i="10"/>
  <c r="H424" i="10" s="1"/>
  <c r="J423" i="10"/>
  <c r="I423" i="10"/>
  <c r="K423" i="10"/>
  <c r="F1257" i="10"/>
  <c r="H1257" i="10" s="1"/>
  <c r="I1256" i="10"/>
  <c r="J1256" i="10"/>
  <c r="K1256" i="10"/>
  <c r="F928" i="10"/>
  <c r="H928" i="10" s="1"/>
  <c r="K927" i="10"/>
  <c r="J927" i="10"/>
  <c r="I927" i="10"/>
  <c r="F24" i="10"/>
  <c r="H24" i="10" s="1"/>
  <c r="K23" i="10"/>
  <c r="J23" i="10"/>
  <c r="I23" i="10"/>
  <c r="F358" i="10"/>
  <c r="H358" i="10" s="1"/>
  <c r="K357" i="10"/>
  <c r="I357" i="10"/>
  <c r="J357" i="10"/>
  <c r="F1066" i="10"/>
  <c r="H1066" i="10" s="1"/>
  <c r="K1065" i="10"/>
  <c r="I1065" i="10"/>
  <c r="J1065" i="10"/>
  <c r="I1720" i="10"/>
  <c r="F1721" i="10"/>
  <c r="H1721" i="10" s="1"/>
  <c r="J1720" i="10"/>
  <c r="K1720" i="10"/>
  <c r="F1679" i="10"/>
  <c r="H1679" i="10" s="1"/>
  <c r="K1678" i="10"/>
  <c r="J1678" i="10"/>
  <c r="I1678" i="10"/>
  <c r="F376" i="10"/>
  <c r="H376" i="10" s="1"/>
  <c r="K375" i="10"/>
  <c r="J375" i="10"/>
  <c r="I375" i="10"/>
  <c r="F265" i="10"/>
  <c r="H265" i="10" s="1"/>
  <c r="K264" i="10"/>
  <c r="I264" i="10"/>
  <c r="J264" i="10"/>
  <c r="F249" i="10"/>
  <c r="H249" i="10" s="1"/>
  <c r="I248" i="10"/>
  <c r="J248" i="10"/>
  <c r="K248" i="10"/>
  <c r="F70" i="10"/>
  <c r="H70" i="10" s="1"/>
  <c r="K69" i="10"/>
  <c r="J69" i="10"/>
  <c r="I69" i="10"/>
  <c r="F446" i="10"/>
  <c r="H446" i="10" s="1"/>
  <c r="K445" i="10"/>
  <c r="J445" i="10"/>
  <c r="I445" i="10"/>
  <c r="F1038" i="10"/>
  <c r="H1038" i="10" s="1"/>
  <c r="I1037" i="10"/>
  <c r="K1037" i="10"/>
  <c r="J1037" i="10"/>
  <c r="F398" i="10"/>
  <c r="H398" i="10" s="1"/>
  <c r="I397" i="10"/>
  <c r="J397" i="10"/>
  <c r="K397" i="10"/>
  <c r="F1510" i="10"/>
  <c r="H1510" i="10" s="1"/>
  <c r="J1509" i="10"/>
  <c r="K1509" i="10"/>
  <c r="I1509" i="10"/>
  <c r="F1178" i="10"/>
  <c r="H1178" i="10" s="1"/>
  <c r="J1177" i="10"/>
  <c r="I1177" i="10"/>
  <c r="K1177" i="10"/>
  <c r="F1103" i="10"/>
  <c r="H1103" i="10" s="1"/>
  <c r="K1102" i="10"/>
  <c r="I1102" i="10"/>
  <c r="J1102" i="10"/>
  <c r="F1283" i="10"/>
  <c r="H1283" i="10" s="1"/>
  <c r="K1282" i="10"/>
  <c r="I1282" i="10"/>
  <c r="J1282" i="10"/>
  <c r="F333" i="10"/>
  <c r="H333" i="10" s="1"/>
  <c r="J332" i="10"/>
  <c r="I332" i="10"/>
  <c r="K332" i="10"/>
  <c r="F1079" i="10"/>
  <c r="H1079" i="10" s="1"/>
  <c r="K1078" i="10"/>
  <c r="I1078" i="10"/>
  <c r="J1078" i="10"/>
  <c r="F1632" i="10"/>
  <c r="H1632" i="10" s="1"/>
  <c r="J1631" i="10"/>
  <c r="K1631" i="10"/>
  <c r="I1631" i="10"/>
  <c r="F864" i="10"/>
  <c r="H864" i="10" s="1"/>
  <c r="K863" i="10"/>
  <c r="J863" i="10"/>
  <c r="I863" i="10"/>
  <c r="F906" i="10"/>
  <c r="H906" i="10" s="1"/>
  <c r="J905" i="10"/>
  <c r="K905" i="10"/>
  <c r="I905" i="10"/>
  <c r="F487" i="10"/>
  <c r="H487" i="10" s="1"/>
  <c r="J486" i="10"/>
  <c r="I486" i="10"/>
  <c r="K486" i="10"/>
  <c r="F1655" i="10"/>
  <c r="H1655" i="10" s="1"/>
  <c r="K1654" i="10"/>
  <c r="J1654" i="10"/>
  <c r="I1654" i="10"/>
  <c r="F1192" i="10"/>
  <c r="H1192" i="10" s="1"/>
  <c r="K1191" i="10"/>
  <c r="I1191" i="10"/>
  <c r="J1191" i="10"/>
  <c r="F312" i="10"/>
  <c r="H312" i="10" s="1"/>
  <c r="I311" i="10"/>
  <c r="J311" i="10"/>
  <c r="K311" i="10"/>
  <c r="F1326" i="10"/>
  <c r="H1326" i="10" s="1"/>
  <c r="I1325" i="10"/>
  <c r="J1325" i="10"/>
  <c r="K1325" i="10"/>
  <c r="F510" i="10"/>
  <c r="H510" i="10" s="1"/>
  <c r="K509" i="10"/>
  <c r="J509" i="10"/>
  <c r="I509" i="10"/>
  <c r="F115" i="10"/>
  <c r="H115" i="10" s="1"/>
  <c r="K114" i="10"/>
  <c r="J114" i="10"/>
  <c r="I114" i="10"/>
  <c r="F465" i="10"/>
  <c r="H465" i="10" s="1"/>
  <c r="K464" i="10"/>
  <c r="J464" i="10"/>
  <c r="I464" i="10"/>
  <c r="F993" i="10"/>
  <c r="H993" i="10" s="1"/>
  <c r="K992" i="10"/>
  <c r="J992" i="10"/>
  <c r="I992" i="10"/>
  <c r="F222" i="10"/>
  <c r="H222" i="10" s="1"/>
  <c r="K221" i="10"/>
  <c r="I221" i="10"/>
  <c r="J221" i="10"/>
  <c r="F47" i="10"/>
  <c r="H47" i="10" s="1"/>
  <c r="K46" i="10"/>
  <c r="J46" i="10"/>
  <c r="I46" i="10"/>
  <c r="F890" i="10"/>
  <c r="H890" i="10" s="1"/>
  <c r="K889" i="10"/>
  <c r="J889" i="10"/>
  <c r="I889" i="10"/>
  <c r="F849" i="10"/>
  <c r="H849" i="10" s="1"/>
  <c r="K848" i="10"/>
  <c r="J848" i="10"/>
  <c r="I848" i="10"/>
  <c r="F1130" i="10"/>
  <c r="H1130" i="10" s="1"/>
  <c r="J1129" i="10"/>
  <c r="K1129" i="10"/>
  <c r="I1129" i="10"/>
  <c r="F1611" i="10"/>
  <c r="H1611" i="10" s="1"/>
  <c r="J1610" i="10"/>
  <c r="K1610" i="10"/>
  <c r="I1610" i="10"/>
  <c r="F1016" i="10"/>
  <c r="H1016" i="10" s="1"/>
  <c r="J1015" i="10"/>
  <c r="I1015" i="10"/>
  <c r="K1015" i="10"/>
  <c r="F529" i="10"/>
  <c r="H529" i="10" s="1"/>
  <c r="K528" i="10"/>
  <c r="J528" i="10"/>
  <c r="I528" i="10"/>
  <c r="F954" i="10"/>
  <c r="H954" i="10" s="1"/>
  <c r="K953" i="10"/>
  <c r="J953" i="10"/>
  <c r="I953" i="10"/>
  <c r="F1699" i="10"/>
  <c r="H1699" i="10" s="1"/>
  <c r="I1698" i="10"/>
  <c r="K1698" i="10"/>
  <c r="J1698" i="10"/>
  <c r="F1502" i="11"/>
  <c r="H1502" i="11" s="1"/>
  <c r="K1501" i="11"/>
  <c r="I1501" i="11"/>
  <c r="J1501" i="11"/>
  <c r="F486" i="11"/>
  <c r="H486" i="11" s="1"/>
  <c r="J485" i="11"/>
  <c r="K485" i="11"/>
  <c r="I485" i="11"/>
  <c r="F954" i="11"/>
  <c r="H954" i="11" s="1"/>
  <c r="K953" i="11"/>
  <c r="J953" i="11"/>
  <c r="I953" i="11"/>
  <c r="F27" i="11"/>
  <c r="H27" i="11" s="1"/>
  <c r="J26" i="11"/>
  <c r="K26" i="11"/>
  <c r="I26" i="11"/>
  <c r="F406" i="11"/>
  <c r="H406" i="11" s="1"/>
  <c r="I405" i="11"/>
  <c r="K405" i="11"/>
  <c r="J405" i="11"/>
  <c r="F1351" i="11"/>
  <c r="H1351" i="11" s="1"/>
  <c r="I1350" i="11"/>
  <c r="K1350" i="11"/>
  <c r="J1350" i="11"/>
  <c r="F138" i="11"/>
  <c r="H138" i="11" s="1"/>
  <c r="J137" i="11"/>
  <c r="K137" i="11"/>
  <c r="I137" i="11"/>
  <c r="F1259" i="11"/>
  <c r="H1259" i="11" s="1"/>
  <c r="J1258" i="11"/>
  <c r="I1258" i="11"/>
  <c r="K1258" i="11"/>
  <c r="F819" i="11"/>
  <c r="H819" i="11" s="1"/>
  <c r="K818" i="11"/>
  <c r="I818" i="11"/>
  <c r="J818" i="11"/>
  <c r="F865" i="11"/>
  <c r="H865" i="11" s="1"/>
  <c r="K864" i="11"/>
  <c r="I864" i="11"/>
  <c r="J864" i="11"/>
  <c r="F803" i="11"/>
  <c r="H803" i="11" s="1"/>
  <c r="J802" i="11"/>
  <c r="K802" i="11"/>
  <c r="I802" i="11"/>
  <c r="F1397" i="11"/>
  <c r="H1397" i="11" s="1"/>
  <c r="I1396" i="11"/>
  <c r="J1396" i="11"/>
  <c r="K1396" i="11"/>
  <c r="F120" i="11"/>
  <c r="H120" i="11" s="1"/>
  <c r="J119" i="11"/>
  <c r="K119" i="11"/>
  <c r="I119" i="11"/>
  <c r="F91" i="11"/>
  <c r="H91" i="11" s="1"/>
  <c r="J90" i="11"/>
  <c r="K90" i="11"/>
  <c r="I90" i="11"/>
  <c r="F974" i="11"/>
  <c r="H974" i="11" s="1"/>
  <c r="J973" i="11"/>
  <c r="I973" i="11"/>
  <c r="K973" i="11"/>
  <c r="F1243" i="11"/>
  <c r="H1243" i="11" s="1"/>
  <c r="K1242" i="11"/>
  <c r="J1242" i="11"/>
  <c r="I1242" i="11"/>
  <c r="F1546" i="11"/>
  <c r="H1546" i="11" s="1"/>
  <c r="I1545" i="11"/>
  <c r="K1545" i="11"/>
  <c r="J1545" i="11"/>
  <c r="F1635" i="11"/>
  <c r="H1635" i="11" s="1"/>
  <c r="K1634" i="11"/>
  <c r="I1634" i="11"/>
  <c r="J1634" i="11"/>
  <c r="F887" i="11"/>
  <c r="H887" i="11" s="1"/>
  <c r="K886" i="11"/>
  <c r="J886" i="11"/>
  <c r="I886" i="11"/>
  <c r="F205" i="11"/>
  <c r="H205" i="11" s="1"/>
  <c r="I204" i="11"/>
  <c r="J204" i="11"/>
  <c r="K204" i="11"/>
  <c r="F840" i="11"/>
  <c r="H840" i="11" s="1"/>
  <c r="K839" i="11"/>
  <c r="I839" i="11"/>
  <c r="J839" i="11"/>
  <c r="F178" i="11"/>
  <c r="H178" i="11" s="1"/>
  <c r="K177" i="11"/>
  <c r="J177" i="11"/>
  <c r="I177" i="11"/>
  <c r="F263" i="11"/>
  <c r="H263" i="11" s="1"/>
  <c r="J262" i="11"/>
  <c r="K262" i="11"/>
  <c r="I262" i="11"/>
  <c r="F508" i="11"/>
  <c r="H508" i="11" s="1"/>
  <c r="J507" i="11"/>
  <c r="K507" i="11"/>
  <c r="I507" i="11"/>
  <c r="F994" i="11"/>
  <c r="H994" i="11" s="1"/>
  <c r="K993" i="11"/>
  <c r="J993" i="11"/>
  <c r="I993" i="11"/>
  <c r="F622" i="11"/>
  <c r="H622" i="11" s="1"/>
  <c r="I621" i="11"/>
  <c r="K621" i="11"/>
  <c r="J621" i="11"/>
  <c r="F1597" i="11"/>
  <c r="H1597" i="11" s="1"/>
  <c r="K1596" i="11"/>
  <c r="I1596" i="11"/>
  <c r="J1596" i="11"/>
  <c r="F154" i="11"/>
  <c r="H154" i="11" s="1"/>
  <c r="I153" i="11"/>
  <c r="J153" i="11"/>
  <c r="K153" i="11"/>
  <c r="F930" i="11"/>
  <c r="H930" i="11" s="1"/>
  <c r="K929" i="11"/>
  <c r="J929" i="11"/>
  <c r="I929" i="11"/>
  <c r="F1063" i="11"/>
  <c r="H1063" i="11" s="1"/>
  <c r="I1062" i="11"/>
  <c r="J1062" i="11"/>
  <c r="K1062" i="11"/>
  <c r="F906" i="11"/>
  <c r="H906" i="11" s="1"/>
  <c r="K905" i="11"/>
  <c r="J905" i="11"/>
  <c r="I905" i="11"/>
  <c r="F1614" i="11"/>
  <c r="H1614" i="11" s="1"/>
  <c r="I1613" i="11"/>
  <c r="K1613" i="11"/>
  <c r="J1613" i="11"/>
  <c r="F1038" i="11"/>
  <c r="H1038" i="11" s="1"/>
  <c r="J1037" i="11"/>
  <c r="I1037" i="11"/>
  <c r="K1037" i="11"/>
  <c r="F1524" i="11"/>
  <c r="H1524" i="11" s="1"/>
  <c r="K1523" i="11"/>
  <c r="J1523" i="11"/>
  <c r="I1523" i="11"/>
  <c r="F379" i="11"/>
  <c r="H379" i="11" s="1"/>
  <c r="I378" i="11"/>
  <c r="K378" i="11"/>
  <c r="J378" i="11"/>
  <c r="F288" i="11"/>
  <c r="H288" i="11" s="1"/>
  <c r="J287" i="11"/>
  <c r="I287" i="11"/>
  <c r="K287" i="11"/>
  <c r="F50" i="11"/>
  <c r="H50" i="11" s="1"/>
  <c r="J49" i="11"/>
  <c r="I49" i="11"/>
  <c r="K49" i="11"/>
  <c r="F339" i="11"/>
  <c r="H339" i="11" s="1"/>
  <c r="K338" i="11"/>
  <c r="J338" i="11"/>
  <c r="I338" i="11"/>
  <c r="F1213" i="11"/>
  <c r="H1213" i="11" s="1"/>
  <c r="K1212" i="11"/>
  <c r="I1212" i="11"/>
  <c r="J1212" i="11"/>
  <c r="F1375" i="11"/>
  <c r="H1375" i="11" s="1"/>
  <c r="K1374" i="11"/>
  <c r="I1374" i="11"/>
  <c r="J1374" i="11"/>
  <c r="F1282" i="11"/>
  <c r="H1282" i="11" s="1"/>
  <c r="I1281" i="11"/>
  <c r="K1281" i="11"/>
  <c r="J1281" i="11"/>
  <c r="F1171" i="11"/>
  <c r="H1171" i="11" s="1"/>
  <c r="K1170" i="11"/>
  <c r="I1170" i="11"/>
  <c r="J1170" i="11"/>
  <c r="F1129" i="11"/>
  <c r="H1129" i="11" s="1"/>
  <c r="J1128" i="11"/>
  <c r="K1128" i="11"/>
  <c r="I1128" i="11"/>
  <c r="F246" i="11"/>
  <c r="H246" i="11" s="1"/>
  <c r="K245" i="11"/>
  <c r="J245" i="11"/>
  <c r="I245" i="11"/>
  <c r="F1085" i="11"/>
  <c r="H1085" i="11" s="1"/>
  <c r="I1084" i="11"/>
  <c r="J1084" i="11"/>
  <c r="K1084" i="11"/>
  <c r="F1307" i="11"/>
  <c r="H1307" i="11" s="1"/>
  <c r="K1306" i="11"/>
  <c r="I1306" i="11"/>
  <c r="J1306" i="11"/>
  <c r="F1149" i="11"/>
  <c r="H1149" i="11" s="1"/>
  <c r="K1148" i="11"/>
  <c r="I1148" i="11"/>
  <c r="J1148" i="11"/>
  <c r="F355" i="11"/>
  <c r="H355" i="11" s="1"/>
  <c r="K354" i="11"/>
  <c r="I354" i="11"/>
  <c r="J354" i="11"/>
  <c r="F309" i="11"/>
  <c r="H309" i="11" s="1"/>
  <c r="K308" i="11"/>
  <c r="J308" i="11"/>
  <c r="I308" i="11"/>
  <c r="F530" i="11"/>
  <c r="H530" i="11" s="1"/>
  <c r="J529" i="11"/>
  <c r="K529" i="11"/>
  <c r="I529" i="11"/>
  <c r="F227" i="11"/>
  <c r="H227" i="11" s="1"/>
  <c r="K226" i="11"/>
  <c r="J226" i="11"/>
  <c r="I226" i="11"/>
  <c r="F576" i="11"/>
  <c r="H576" i="11" s="1"/>
  <c r="K575" i="11"/>
  <c r="I575" i="11"/>
  <c r="J575" i="11"/>
  <c r="F463" i="11"/>
  <c r="H463" i="11" s="1"/>
  <c r="J462" i="11"/>
  <c r="K462" i="11"/>
  <c r="I462" i="11"/>
  <c r="F72" i="11"/>
  <c r="H72" i="11" s="1"/>
  <c r="K71" i="11"/>
  <c r="J71" i="11"/>
  <c r="I71" i="11"/>
  <c r="F598" i="11"/>
  <c r="H598" i="11" s="1"/>
  <c r="J597" i="11"/>
  <c r="K597" i="11"/>
  <c r="I597" i="11"/>
  <c r="F1200" i="11"/>
  <c r="H1200" i="11" s="1"/>
  <c r="J1199" i="11"/>
  <c r="I1199" i="11"/>
  <c r="K1199" i="11"/>
  <c r="J425" i="11"/>
  <c r="F426" i="11"/>
  <c r="H426" i="11" s="1"/>
  <c r="I425" i="11"/>
  <c r="K425" i="11"/>
  <c r="F774" i="11"/>
  <c r="H774" i="11" s="1"/>
  <c r="J773" i="11"/>
  <c r="K773" i="11"/>
  <c r="I773" i="11"/>
  <c r="J441" i="11"/>
  <c r="F442" i="11"/>
  <c r="H442" i="11" s="1"/>
  <c r="K441" i="11"/>
  <c r="I441" i="11"/>
  <c r="F1019" i="11"/>
  <c r="H1019" i="11" s="1"/>
  <c r="I1018" i="11"/>
  <c r="K1018" i="11"/>
  <c r="J1018" i="11"/>
  <c r="F640" i="11"/>
  <c r="H640" i="11" s="1"/>
  <c r="I639" i="11"/>
  <c r="K639" i="11"/>
  <c r="J639" i="11"/>
  <c r="F552" i="11"/>
  <c r="H552" i="11" s="1"/>
  <c r="J551" i="11"/>
  <c r="K551" i="11"/>
  <c r="I551" i="11"/>
  <c r="F1108" i="11"/>
  <c r="H1108" i="11" s="1"/>
  <c r="J1107" i="11"/>
  <c r="K1107" i="11"/>
  <c r="I1107" i="11"/>
  <c r="F1325" i="11"/>
  <c r="H1325" i="11" s="1"/>
  <c r="I1324" i="11"/>
  <c r="K1324" i="11"/>
  <c r="J1324" i="11"/>
  <c r="F1568" i="11"/>
  <c r="H1568" i="11" s="1"/>
  <c r="I1567" i="11"/>
  <c r="J1567" i="11"/>
  <c r="K1567" i="11"/>
  <c r="F1195" i="9"/>
  <c r="H1195" i="9" s="1"/>
  <c r="K1194" i="9"/>
  <c r="J1194" i="9"/>
  <c r="I1194" i="9"/>
  <c r="F1175" i="9"/>
  <c r="H1175" i="9" s="1"/>
  <c r="J1174" i="9"/>
  <c r="I1174" i="9"/>
  <c r="K1174" i="9"/>
  <c r="F442" i="9"/>
  <c r="H442" i="9" s="1"/>
  <c r="K441" i="9"/>
  <c r="I441" i="9"/>
  <c r="J441" i="9"/>
  <c r="F134" i="9"/>
  <c r="H134" i="9" s="1"/>
  <c r="J133" i="9"/>
  <c r="I133" i="9"/>
  <c r="K133" i="9"/>
  <c r="F289" i="9"/>
  <c r="H289" i="9" s="1"/>
  <c r="I288" i="9"/>
  <c r="J288" i="9"/>
  <c r="K288" i="9"/>
  <c r="F618" i="9"/>
  <c r="H618" i="9" s="1"/>
  <c r="K617" i="9"/>
  <c r="J617" i="9"/>
  <c r="I617" i="9"/>
  <c r="F467" i="9"/>
  <c r="H467" i="9" s="1"/>
  <c r="J466" i="9"/>
  <c r="I466" i="9"/>
  <c r="K466" i="9"/>
  <c r="F532" i="9"/>
  <c r="H532" i="9" s="1"/>
  <c r="J531" i="9"/>
  <c r="K531" i="9"/>
  <c r="I531" i="9"/>
  <c r="F1129" i="9"/>
  <c r="H1129" i="9" s="1"/>
  <c r="J1128" i="9"/>
  <c r="I1128" i="9"/>
  <c r="K1128" i="9"/>
  <c r="F312" i="9"/>
  <c r="H312" i="9" s="1"/>
  <c r="K311" i="9"/>
  <c r="J311" i="9"/>
  <c r="I311" i="9"/>
  <c r="F90" i="9"/>
  <c r="H90" i="9" s="1"/>
  <c r="I89" i="9"/>
  <c r="K89" i="9"/>
  <c r="J89" i="9"/>
  <c r="F70" i="9"/>
  <c r="H70" i="9" s="1"/>
  <c r="K69" i="9"/>
  <c r="J69" i="9"/>
  <c r="I69" i="9"/>
  <c r="F398" i="9"/>
  <c r="H398" i="9" s="1"/>
  <c r="J397" i="9"/>
  <c r="K397" i="9"/>
  <c r="I397" i="9"/>
  <c r="F642" i="9"/>
  <c r="H642" i="9" s="1"/>
  <c r="J641" i="9"/>
  <c r="I641" i="9"/>
  <c r="K641" i="9"/>
  <c r="F802" i="9"/>
  <c r="H802" i="9" s="1"/>
  <c r="I801" i="9"/>
  <c r="K801" i="9"/>
  <c r="J801" i="9"/>
  <c r="F865" i="9"/>
  <c r="H865" i="9" s="1"/>
  <c r="K864" i="9"/>
  <c r="J864" i="9"/>
  <c r="I864" i="9"/>
  <c r="F228" i="9"/>
  <c r="H228" i="9" s="1"/>
  <c r="I227" i="9"/>
  <c r="J227" i="9"/>
  <c r="K227" i="9"/>
  <c r="F156" i="9"/>
  <c r="H156" i="9" s="1"/>
  <c r="I155" i="9"/>
  <c r="J155" i="9"/>
  <c r="K155" i="9"/>
  <c r="F1093" i="9"/>
  <c r="H1093" i="9" s="1"/>
  <c r="I1092" i="9"/>
  <c r="K1092" i="9"/>
  <c r="J1092" i="9"/>
  <c r="F207" i="9"/>
  <c r="H207" i="9" s="1"/>
  <c r="K206" i="9"/>
  <c r="J206" i="9"/>
  <c r="I206" i="9"/>
  <c r="F421" i="9"/>
  <c r="H421" i="9" s="1"/>
  <c r="I420" i="9"/>
  <c r="J420" i="9"/>
  <c r="K420" i="9"/>
  <c r="F512" i="9"/>
  <c r="H512" i="9" s="1"/>
  <c r="I511" i="9"/>
  <c r="K511" i="9"/>
  <c r="J511" i="9"/>
  <c r="F356" i="9"/>
  <c r="H356" i="9" s="1"/>
  <c r="J355" i="9"/>
  <c r="K355" i="9"/>
  <c r="I355" i="9"/>
  <c r="F26" i="9"/>
  <c r="H26" i="9" s="1"/>
  <c r="K25" i="9"/>
  <c r="J25" i="9"/>
  <c r="I25" i="9"/>
  <c r="F560" i="9"/>
  <c r="H560" i="9" s="1"/>
  <c r="J559" i="9"/>
  <c r="I559" i="9"/>
  <c r="K559" i="9"/>
  <c r="F906" i="9"/>
  <c r="H906" i="9" s="1"/>
  <c r="J905" i="9"/>
  <c r="I905" i="9"/>
  <c r="K905" i="9"/>
  <c r="F488" i="9"/>
  <c r="H488" i="9" s="1"/>
  <c r="K487" i="9"/>
  <c r="I487" i="9"/>
  <c r="J487" i="9"/>
  <c r="F46" i="9"/>
  <c r="H46" i="9" s="1"/>
  <c r="I45" i="9"/>
  <c r="K45" i="9"/>
  <c r="J45" i="9"/>
  <c r="K785" i="9"/>
  <c r="J785" i="9"/>
  <c r="I785" i="9"/>
  <c r="F273" i="9"/>
  <c r="H273" i="9" s="1"/>
  <c r="K272" i="9"/>
  <c r="J272" i="9"/>
  <c r="I272" i="9"/>
  <c r="F598" i="9"/>
  <c r="H598" i="9" s="1"/>
  <c r="K597" i="9"/>
  <c r="J597" i="9"/>
  <c r="I597" i="9"/>
  <c r="F252" i="9"/>
  <c r="H252" i="9" s="1"/>
  <c r="J251" i="9"/>
  <c r="I251" i="9"/>
  <c r="K251" i="9"/>
  <c r="F576" i="9"/>
  <c r="H576" i="9" s="1"/>
  <c r="I575" i="9"/>
  <c r="K575" i="9"/>
  <c r="J575" i="9"/>
  <c r="I1160" i="9"/>
  <c r="J1160" i="9"/>
  <c r="K1160" i="9"/>
  <c r="F179" i="9"/>
  <c r="H179" i="9" s="1"/>
  <c r="I178" i="9"/>
  <c r="K178" i="9"/>
  <c r="J178" i="9"/>
  <c r="F379" i="9"/>
  <c r="H379" i="9" s="1"/>
  <c r="J378" i="9"/>
  <c r="K378" i="9"/>
  <c r="I378" i="9"/>
  <c r="F336" i="9"/>
  <c r="H336" i="9" s="1"/>
  <c r="J335" i="9"/>
  <c r="K335" i="9"/>
  <c r="I335" i="9"/>
  <c r="I849" i="9"/>
  <c r="F850" i="9"/>
  <c r="H850" i="9" s="1"/>
  <c r="K849" i="9"/>
  <c r="J849" i="9"/>
  <c r="F111" i="9"/>
  <c r="H111" i="9" s="1"/>
  <c r="K110" i="9"/>
  <c r="J110" i="9"/>
  <c r="I110" i="9"/>
  <c r="J882" i="9"/>
  <c r="F883" i="9"/>
  <c r="H883" i="9" s="1"/>
  <c r="I882" i="9"/>
  <c r="K882" i="9"/>
  <c r="F1760" i="10" l="1"/>
  <c r="H1760" i="10" s="1"/>
  <c r="K1759" i="10"/>
  <c r="I1759" i="10"/>
  <c r="J1759" i="10"/>
  <c r="F1700" i="10"/>
  <c r="H1700" i="10" s="1"/>
  <c r="K1699" i="10"/>
  <c r="J1699" i="10"/>
  <c r="I1699" i="10"/>
  <c r="F1612" i="10"/>
  <c r="H1612" i="10" s="1"/>
  <c r="K1611" i="10"/>
  <c r="I1611" i="10"/>
  <c r="J1611" i="10"/>
  <c r="F48" i="10"/>
  <c r="H48" i="10" s="1"/>
  <c r="K47" i="10"/>
  <c r="J47" i="10"/>
  <c r="I47" i="10"/>
  <c r="F116" i="10"/>
  <c r="H116" i="10" s="1"/>
  <c r="K115" i="10"/>
  <c r="J115" i="10"/>
  <c r="I115" i="10"/>
  <c r="F1193" i="10"/>
  <c r="H1193" i="10" s="1"/>
  <c r="K1192" i="10"/>
  <c r="I1192" i="10"/>
  <c r="J1192" i="10"/>
  <c r="F488" i="10"/>
  <c r="H488" i="10" s="1"/>
  <c r="K487" i="10"/>
  <c r="J487" i="10"/>
  <c r="I487" i="10"/>
  <c r="F1080" i="10"/>
  <c r="H1080" i="10" s="1"/>
  <c r="K1079" i="10"/>
  <c r="I1079" i="10"/>
  <c r="J1079" i="10"/>
  <c r="F1179" i="10"/>
  <c r="H1179" i="10" s="1"/>
  <c r="K1178" i="10"/>
  <c r="I1178" i="10"/>
  <c r="J1178" i="10"/>
  <c r="F447" i="10"/>
  <c r="H447" i="10" s="1"/>
  <c r="K446" i="10"/>
  <c r="J446" i="10"/>
  <c r="I446" i="10"/>
  <c r="F377" i="10"/>
  <c r="H377" i="10" s="1"/>
  <c r="K376" i="10"/>
  <c r="J376" i="10"/>
  <c r="I376" i="10"/>
  <c r="F290" i="10"/>
  <c r="H290" i="10" s="1"/>
  <c r="I289" i="10"/>
  <c r="J289" i="10"/>
  <c r="K289" i="10"/>
  <c r="F774" i="10"/>
  <c r="H774" i="10" s="1"/>
  <c r="K773" i="10"/>
  <c r="J773" i="10"/>
  <c r="I773" i="10"/>
  <c r="F1131" i="10"/>
  <c r="H1131" i="10" s="1"/>
  <c r="K1130" i="10"/>
  <c r="I1130" i="10"/>
  <c r="J1130" i="10"/>
  <c r="F223" i="10"/>
  <c r="H223" i="10" s="1"/>
  <c r="I222" i="10"/>
  <c r="J222" i="10"/>
  <c r="K222" i="10"/>
  <c r="F313" i="10"/>
  <c r="H313" i="10" s="1"/>
  <c r="I312" i="10"/>
  <c r="J312" i="10"/>
  <c r="K312" i="10"/>
  <c r="F907" i="10"/>
  <c r="H907" i="10" s="1"/>
  <c r="I906" i="10"/>
  <c r="J906" i="10"/>
  <c r="K906" i="10"/>
  <c r="F334" i="10"/>
  <c r="H334" i="10" s="1"/>
  <c r="K333" i="10"/>
  <c r="J333" i="10"/>
  <c r="I333" i="10"/>
  <c r="F1511" i="10"/>
  <c r="H1511" i="10" s="1"/>
  <c r="K1510" i="10"/>
  <c r="J1510" i="10"/>
  <c r="I1510" i="10"/>
  <c r="F71" i="10"/>
  <c r="H71" i="10" s="1"/>
  <c r="K70" i="10"/>
  <c r="J70" i="10"/>
  <c r="I70" i="10"/>
  <c r="F1680" i="10"/>
  <c r="H1680" i="10" s="1"/>
  <c r="J1679" i="10"/>
  <c r="K1679" i="10"/>
  <c r="I1679" i="10"/>
  <c r="F25" i="10"/>
  <c r="H25" i="10" s="1"/>
  <c r="K24" i="10"/>
  <c r="J24" i="10"/>
  <c r="I24" i="10"/>
  <c r="F1258" i="10"/>
  <c r="H1258" i="10" s="1"/>
  <c r="I1257" i="10"/>
  <c r="J1257" i="10"/>
  <c r="K1257" i="10"/>
  <c r="F975" i="10"/>
  <c r="H975" i="10" s="1"/>
  <c r="K974" i="10"/>
  <c r="J974" i="10"/>
  <c r="I974" i="10"/>
  <c r="F1219" i="10"/>
  <c r="H1219" i="10" s="1"/>
  <c r="I1218" i="10"/>
  <c r="K1218" i="10"/>
  <c r="J1218" i="10"/>
  <c r="F96" i="10"/>
  <c r="H96" i="10" s="1"/>
  <c r="J95" i="10"/>
  <c r="I95" i="10"/>
  <c r="K95" i="10"/>
  <c r="F651" i="10"/>
  <c r="H651" i="10" s="1"/>
  <c r="I650" i="10"/>
  <c r="K650" i="10"/>
  <c r="J650" i="10"/>
  <c r="F1528" i="10"/>
  <c r="H1528" i="10" s="1"/>
  <c r="J1527" i="10"/>
  <c r="I1527" i="10"/>
  <c r="K1527" i="10"/>
  <c r="F955" i="10"/>
  <c r="H955" i="10" s="1"/>
  <c r="K954" i="10"/>
  <c r="J954" i="10"/>
  <c r="I954" i="10"/>
  <c r="F1017" i="10"/>
  <c r="H1017" i="10" s="1"/>
  <c r="K1016" i="10"/>
  <c r="J1016" i="10"/>
  <c r="I1016" i="10"/>
  <c r="F891" i="10"/>
  <c r="H891" i="10" s="1"/>
  <c r="K890" i="10"/>
  <c r="J890" i="10"/>
  <c r="I890" i="10"/>
  <c r="F466" i="10"/>
  <c r="H466" i="10" s="1"/>
  <c r="J465" i="10"/>
  <c r="K465" i="10"/>
  <c r="I465" i="10"/>
  <c r="F511" i="10"/>
  <c r="H511" i="10" s="1"/>
  <c r="K510" i="10"/>
  <c r="J510" i="10"/>
  <c r="I510" i="10"/>
  <c r="F1656" i="10"/>
  <c r="H1656" i="10" s="1"/>
  <c r="K1655" i="10"/>
  <c r="J1655" i="10"/>
  <c r="I1655" i="10"/>
  <c r="I1632" i="10"/>
  <c r="F1633" i="10"/>
  <c r="H1633" i="10" s="1"/>
  <c r="J1632" i="10"/>
  <c r="K1632" i="10"/>
  <c r="F1104" i="10"/>
  <c r="H1104" i="10" s="1"/>
  <c r="K1103" i="10"/>
  <c r="I1103" i="10"/>
  <c r="J1103" i="10"/>
  <c r="F1039" i="10"/>
  <c r="H1039" i="10" s="1"/>
  <c r="K1038" i="10"/>
  <c r="I1038" i="10"/>
  <c r="J1038" i="10"/>
  <c r="F266" i="10"/>
  <c r="H266" i="10" s="1"/>
  <c r="K265" i="10"/>
  <c r="I265" i="10"/>
  <c r="J265" i="10"/>
  <c r="F1067" i="10"/>
  <c r="H1067" i="10" s="1"/>
  <c r="K1066" i="10"/>
  <c r="I1066" i="10"/>
  <c r="J1066" i="10"/>
  <c r="F1592" i="10"/>
  <c r="H1592" i="10" s="1"/>
  <c r="K1591" i="10"/>
  <c r="I1591" i="10"/>
  <c r="J1591" i="10"/>
  <c r="F1722" i="10"/>
  <c r="H1722" i="10" s="1"/>
  <c r="K1721" i="10"/>
  <c r="I1721" i="10"/>
  <c r="J1721" i="10"/>
  <c r="F530" i="10"/>
  <c r="H530" i="10" s="1"/>
  <c r="K529" i="10"/>
  <c r="J529" i="10"/>
  <c r="I529" i="10"/>
  <c r="F850" i="10"/>
  <c r="H850" i="10" s="1"/>
  <c r="I849" i="10"/>
  <c r="K849" i="10"/>
  <c r="J849" i="10"/>
  <c r="F994" i="10"/>
  <c r="H994" i="10" s="1"/>
  <c r="K993" i="10"/>
  <c r="I993" i="10"/>
  <c r="J993" i="10"/>
  <c r="F1327" i="10"/>
  <c r="H1327" i="10" s="1"/>
  <c r="J1326" i="10"/>
  <c r="I1326" i="10"/>
  <c r="K1326" i="10"/>
  <c r="F865" i="10"/>
  <c r="H865" i="10" s="1"/>
  <c r="K864" i="10"/>
  <c r="J864" i="10"/>
  <c r="I864" i="10"/>
  <c r="F1284" i="10"/>
  <c r="H1284" i="10" s="1"/>
  <c r="K1283" i="10"/>
  <c r="I1283" i="10"/>
  <c r="J1283" i="10"/>
  <c r="F399" i="10"/>
  <c r="H399" i="10" s="1"/>
  <c r="K398" i="10"/>
  <c r="J398" i="10"/>
  <c r="I398" i="10"/>
  <c r="F250" i="10"/>
  <c r="H250" i="10" s="1"/>
  <c r="J249" i="10"/>
  <c r="I249" i="10"/>
  <c r="K249" i="10"/>
  <c r="F359" i="10"/>
  <c r="H359" i="10" s="1"/>
  <c r="K358" i="10"/>
  <c r="J358" i="10"/>
  <c r="I358" i="10"/>
  <c r="F929" i="10"/>
  <c r="H929" i="10" s="1"/>
  <c r="K928" i="10"/>
  <c r="J928" i="10"/>
  <c r="I928" i="10"/>
  <c r="F425" i="10"/>
  <c r="H425" i="10" s="1"/>
  <c r="J424" i="10"/>
  <c r="K424" i="10"/>
  <c r="I424" i="10"/>
  <c r="F1396" i="10"/>
  <c r="H1396" i="10" s="1"/>
  <c r="K1395" i="10"/>
  <c r="I1395" i="10"/>
  <c r="J1395" i="10"/>
  <c r="F1347" i="10"/>
  <c r="H1347" i="10" s="1"/>
  <c r="K1346" i="10"/>
  <c r="J1346" i="10"/>
  <c r="I1346" i="10"/>
  <c r="F1243" i="10"/>
  <c r="H1243" i="10" s="1"/>
  <c r="K1242" i="10"/>
  <c r="I1242" i="10"/>
  <c r="J1242" i="10"/>
  <c r="F1744" i="10"/>
  <c r="H1744" i="10" s="1"/>
  <c r="K1743" i="10"/>
  <c r="J1743" i="10"/>
  <c r="I1743" i="10"/>
  <c r="K1303" i="10"/>
  <c r="F1304" i="10"/>
  <c r="H1304" i="10" s="1"/>
  <c r="J1303" i="10"/>
  <c r="I1303" i="10"/>
  <c r="F1147" i="10"/>
  <c r="H1147" i="10" s="1"/>
  <c r="K1146" i="10"/>
  <c r="I1146" i="10"/>
  <c r="J1146" i="10"/>
  <c r="F599" i="11"/>
  <c r="H599" i="11" s="1"/>
  <c r="K598" i="11"/>
  <c r="J598" i="11"/>
  <c r="I598" i="11"/>
  <c r="F310" i="11"/>
  <c r="H310" i="11" s="1"/>
  <c r="K309" i="11"/>
  <c r="J309" i="11"/>
  <c r="I309" i="11"/>
  <c r="F51" i="11"/>
  <c r="H51" i="11" s="1"/>
  <c r="I50" i="11"/>
  <c r="K50" i="11"/>
  <c r="J50" i="11"/>
  <c r="F931" i="11"/>
  <c r="H931" i="11" s="1"/>
  <c r="K930" i="11"/>
  <c r="J930" i="11"/>
  <c r="I930" i="11"/>
  <c r="F1547" i="11"/>
  <c r="H1547" i="11" s="1"/>
  <c r="I1546" i="11"/>
  <c r="J1546" i="11"/>
  <c r="K1546" i="11"/>
  <c r="F1326" i="11"/>
  <c r="H1326" i="11" s="1"/>
  <c r="J1325" i="11"/>
  <c r="I1325" i="11"/>
  <c r="K1325" i="11"/>
  <c r="F553" i="11"/>
  <c r="H553" i="11" s="1"/>
  <c r="J552" i="11"/>
  <c r="I552" i="11"/>
  <c r="K552" i="11"/>
  <c r="F775" i="11"/>
  <c r="H775" i="11" s="1"/>
  <c r="K774" i="11"/>
  <c r="I774" i="11"/>
  <c r="J774" i="11"/>
  <c r="F1201" i="11"/>
  <c r="H1201" i="11" s="1"/>
  <c r="K1200" i="11"/>
  <c r="I1200" i="11"/>
  <c r="J1200" i="11"/>
  <c r="F73" i="11"/>
  <c r="H73" i="11" s="1"/>
  <c r="J72" i="11"/>
  <c r="K72" i="11"/>
  <c r="I72" i="11"/>
  <c r="K576" i="11"/>
  <c r="F577" i="11"/>
  <c r="H577" i="11" s="1"/>
  <c r="J576" i="11"/>
  <c r="I576" i="11"/>
  <c r="F531" i="11"/>
  <c r="H531" i="11" s="1"/>
  <c r="J530" i="11"/>
  <c r="I530" i="11"/>
  <c r="K530" i="11"/>
  <c r="F356" i="11"/>
  <c r="H356" i="11" s="1"/>
  <c r="J355" i="11"/>
  <c r="I355" i="11"/>
  <c r="K355" i="11"/>
  <c r="F1308" i="11"/>
  <c r="H1308" i="11" s="1"/>
  <c r="I1307" i="11"/>
  <c r="K1307" i="11"/>
  <c r="J1307" i="11"/>
  <c r="F247" i="11"/>
  <c r="H247" i="11" s="1"/>
  <c r="J246" i="11"/>
  <c r="I246" i="11"/>
  <c r="K246" i="11"/>
  <c r="F1172" i="11"/>
  <c r="H1172" i="11" s="1"/>
  <c r="K1171" i="11"/>
  <c r="I1171" i="11"/>
  <c r="J1171" i="11"/>
  <c r="F1376" i="11"/>
  <c r="H1376" i="11" s="1"/>
  <c r="I1375" i="11"/>
  <c r="K1375" i="11"/>
  <c r="J1375" i="11"/>
  <c r="F340" i="11"/>
  <c r="H340" i="11" s="1"/>
  <c r="K339" i="11"/>
  <c r="J339" i="11"/>
  <c r="I339" i="11"/>
  <c r="F289" i="11"/>
  <c r="H289" i="11" s="1"/>
  <c r="K288" i="11"/>
  <c r="J288" i="11"/>
  <c r="I288" i="11"/>
  <c r="I1524" i="11"/>
  <c r="F1525" i="11"/>
  <c r="H1525" i="11" s="1"/>
  <c r="J1524" i="11"/>
  <c r="K1524" i="11"/>
  <c r="F1615" i="11"/>
  <c r="H1615" i="11" s="1"/>
  <c r="J1614" i="11"/>
  <c r="K1614" i="11"/>
  <c r="I1614" i="11"/>
  <c r="F1064" i="11"/>
  <c r="H1064" i="11" s="1"/>
  <c r="J1063" i="11"/>
  <c r="K1063" i="11"/>
  <c r="I1063" i="11"/>
  <c r="F155" i="11"/>
  <c r="H155" i="11" s="1"/>
  <c r="J154" i="11"/>
  <c r="K154" i="11"/>
  <c r="I154" i="11"/>
  <c r="F623" i="11"/>
  <c r="H623" i="11" s="1"/>
  <c r="J622" i="11"/>
  <c r="K622" i="11"/>
  <c r="I622" i="11"/>
  <c r="F509" i="11"/>
  <c r="H509" i="11" s="1"/>
  <c r="I508" i="11"/>
  <c r="K508" i="11"/>
  <c r="J508" i="11"/>
  <c r="F179" i="11"/>
  <c r="H179" i="11" s="1"/>
  <c r="J178" i="11"/>
  <c r="K178" i="11"/>
  <c r="I178" i="11"/>
  <c r="F206" i="11"/>
  <c r="H206" i="11" s="1"/>
  <c r="I205" i="11"/>
  <c r="K205" i="11"/>
  <c r="J205" i="11"/>
  <c r="F1636" i="11"/>
  <c r="H1636" i="11" s="1"/>
  <c r="K1635" i="11"/>
  <c r="I1635" i="11"/>
  <c r="J1635" i="11"/>
  <c r="F1244" i="11"/>
  <c r="H1244" i="11" s="1"/>
  <c r="K1243" i="11"/>
  <c r="J1243" i="11"/>
  <c r="I1243" i="11"/>
  <c r="F92" i="11"/>
  <c r="H92" i="11" s="1"/>
  <c r="J91" i="11"/>
  <c r="K91" i="11"/>
  <c r="I91" i="11"/>
  <c r="F1398" i="11"/>
  <c r="H1398" i="11" s="1"/>
  <c r="K1397" i="11"/>
  <c r="J1397" i="11"/>
  <c r="I1397" i="11"/>
  <c r="F866" i="11"/>
  <c r="H866" i="11" s="1"/>
  <c r="I865" i="11"/>
  <c r="K865" i="11"/>
  <c r="J865" i="11"/>
  <c r="F1260" i="11"/>
  <c r="H1260" i="11" s="1"/>
  <c r="K1259" i="11"/>
  <c r="J1259" i="11"/>
  <c r="I1259" i="11"/>
  <c r="F1352" i="11"/>
  <c r="H1352" i="11" s="1"/>
  <c r="I1351" i="11"/>
  <c r="J1351" i="11"/>
  <c r="K1351" i="11"/>
  <c r="F28" i="11"/>
  <c r="H28" i="11" s="1"/>
  <c r="K27" i="11"/>
  <c r="J27" i="11"/>
  <c r="I27" i="11"/>
  <c r="F487" i="11"/>
  <c r="H487" i="11" s="1"/>
  <c r="J486" i="11"/>
  <c r="I486" i="11"/>
  <c r="K486" i="11"/>
  <c r="F641" i="11"/>
  <c r="H641" i="11" s="1"/>
  <c r="K640" i="11"/>
  <c r="J640" i="11"/>
  <c r="I640" i="11"/>
  <c r="F228" i="11"/>
  <c r="H228" i="11" s="1"/>
  <c r="I227" i="11"/>
  <c r="J227" i="11"/>
  <c r="K227" i="11"/>
  <c r="F1214" i="11"/>
  <c r="H1214" i="11" s="1"/>
  <c r="K1213" i="11"/>
  <c r="J1213" i="11"/>
  <c r="I1213" i="11"/>
  <c r="F907" i="11"/>
  <c r="H907" i="11" s="1"/>
  <c r="K906" i="11"/>
  <c r="J906" i="11"/>
  <c r="I906" i="11"/>
  <c r="F975" i="11"/>
  <c r="H975" i="11" s="1"/>
  <c r="K974" i="11"/>
  <c r="J974" i="11"/>
  <c r="I974" i="11"/>
  <c r="F1020" i="11"/>
  <c r="H1020" i="11" s="1"/>
  <c r="I1019" i="11"/>
  <c r="K1019" i="11"/>
  <c r="J1019" i="11"/>
  <c r="F1569" i="11"/>
  <c r="H1569" i="11" s="1"/>
  <c r="I1568" i="11"/>
  <c r="K1568" i="11"/>
  <c r="J1568" i="11"/>
  <c r="F1086" i="11"/>
  <c r="H1086" i="11" s="1"/>
  <c r="J1085" i="11"/>
  <c r="K1085" i="11"/>
  <c r="I1085" i="11"/>
  <c r="I442" i="11"/>
  <c r="F443" i="11"/>
  <c r="H443" i="11" s="1"/>
  <c r="J442" i="11"/>
  <c r="K442" i="11"/>
  <c r="I426" i="11"/>
  <c r="F427" i="11"/>
  <c r="H427" i="11" s="1"/>
  <c r="K426" i="11"/>
  <c r="J426" i="11"/>
  <c r="F464" i="11"/>
  <c r="H464" i="11" s="1"/>
  <c r="J463" i="11"/>
  <c r="K463" i="11"/>
  <c r="I463" i="11"/>
  <c r="F1130" i="11"/>
  <c r="H1130" i="11" s="1"/>
  <c r="J1129" i="11"/>
  <c r="K1129" i="11"/>
  <c r="I1129" i="11"/>
  <c r="F1039" i="11"/>
  <c r="H1039" i="11" s="1"/>
  <c r="J1038" i="11"/>
  <c r="K1038" i="11"/>
  <c r="I1038" i="11"/>
  <c r="F995" i="11"/>
  <c r="H995" i="11" s="1"/>
  <c r="K994" i="11"/>
  <c r="I994" i="11"/>
  <c r="J994" i="11"/>
  <c r="F264" i="11"/>
  <c r="H264" i="11" s="1"/>
  <c r="K263" i="11"/>
  <c r="J263" i="11"/>
  <c r="I263" i="11"/>
  <c r="F841" i="11"/>
  <c r="H841" i="11" s="1"/>
  <c r="J840" i="11"/>
  <c r="K840" i="11"/>
  <c r="I840" i="11"/>
  <c r="F121" i="11"/>
  <c r="H121" i="11" s="1"/>
  <c r="J120" i="11"/>
  <c r="I120" i="11"/>
  <c r="K120" i="11"/>
  <c r="F804" i="11"/>
  <c r="H804" i="11" s="1"/>
  <c r="I803" i="11"/>
  <c r="J803" i="11"/>
  <c r="K803" i="11"/>
  <c r="F820" i="11"/>
  <c r="H820" i="11" s="1"/>
  <c r="K819" i="11"/>
  <c r="I819" i="11"/>
  <c r="J819" i="11"/>
  <c r="F139" i="11"/>
  <c r="H139" i="11" s="1"/>
  <c r="J138" i="11"/>
  <c r="K138" i="11"/>
  <c r="I138" i="11"/>
  <c r="F407" i="11"/>
  <c r="H407" i="11" s="1"/>
  <c r="I406" i="11"/>
  <c r="K406" i="11"/>
  <c r="J406" i="11"/>
  <c r="F955" i="11"/>
  <c r="H955" i="11" s="1"/>
  <c r="K954" i="11"/>
  <c r="J954" i="11"/>
  <c r="I954" i="11"/>
  <c r="I1502" i="11"/>
  <c r="F1503" i="11"/>
  <c r="H1503" i="11" s="1"/>
  <c r="K1502" i="11"/>
  <c r="J1502" i="11"/>
  <c r="F1283" i="11"/>
  <c r="H1283" i="11" s="1"/>
  <c r="K1282" i="11"/>
  <c r="J1282" i="11"/>
  <c r="I1282" i="11"/>
  <c r="F1109" i="11"/>
  <c r="H1109" i="11" s="1"/>
  <c r="J1108" i="11"/>
  <c r="K1108" i="11"/>
  <c r="I1108" i="11"/>
  <c r="F1150" i="11"/>
  <c r="H1150" i="11" s="1"/>
  <c r="J1149" i="11"/>
  <c r="I1149" i="11"/>
  <c r="K1149" i="11"/>
  <c r="F380" i="11"/>
  <c r="H380" i="11" s="1"/>
  <c r="I379" i="11"/>
  <c r="K379" i="11"/>
  <c r="J379" i="11"/>
  <c r="F1598" i="11"/>
  <c r="H1598" i="11" s="1"/>
  <c r="J1597" i="11"/>
  <c r="I1597" i="11"/>
  <c r="K1597" i="11"/>
  <c r="F888" i="11"/>
  <c r="H888" i="11" s="1"/>
  <c r="I887" i="11"/>
  <c r="K887" i="11"/>
  <c r="J887" i="11"/>
  <c r="F489" i="9"/>
  <c r="H489" i="9" s="1"/>
  <c r="K488" i="9"/>
  <c r="J488" i="9"/>
  <c r="I488" i="9"/>
  <c r="F561" i="9"/>
  <c r="H561" i="9" s="1"/>
  <c r="K560" i="9"/>
  <c r="I560" i="9"/>
  <c r="J560" i="9"/>
  <c r="F422" i="9"/>
  <c r="H422" i="9" s="1"/>
  <c r="I421" i="9"/>
  <c r="J421" i="9"/>
  <c r="K421" i="9"/>
  <c r="F577" i="9"/>
  <c r="H577" i="9" s="1"/>
  <c r="J576" i="9"/>
  <c r="K576" i="9"/>
  <c r="I576" i="9"/>
  <c r="F599" i="9"/>
  <c r="H599" i="9" s="1"/>
  <c r="K598" i="9"/>
  <c r="J598" i="9"/>
  <c r="I598" i="9"/>
  <c r="J1093" i="9"/>
  <c r="K1093" i="9"/>
  <c r="I1093" i="9"/>
  <c r="F229" i="9"/>
  <c r="H229" i="9" s="1"/>
  <c r="J228" i="9"/>
  <c r="K228" i="9"/>
  <c r="I228" i="9"/>
  <c r="F803" i="9"/>
  <c r="H803" i="9" s="1"/>
  <c r="K802" i="9"/>
  <c r="I802" i="9"/>
  <c r="J802" i="9"/>
  <c r="F399" i="9"/>
  <c r="H399" i="9" s="1"/>
  <c r="J398" i="9"/>
  <c r="K398" i="9"/>
  <c r="I398" i="9"/>
  <c r="F91" i="9"/>
  <c r="H91" i="9" s="1"/>
  <c r="J90" i="9"/>
  <c r="K90" i="9"/>
  <c r="I90" i="9"/>
  <c r="F1130" i="9"/>
  <c r="H1130" i="9" s="1"/>
  <c r="J1129" i="9"/>
  <c r="I1129" i="9"/>
  <c r="K1129" i="9"/>
  <c r="F468" i="9"/>
  <c r="H468" i="9" s="1"/>
  <c r="J467" i="9"/>
  <c r="I467" i="9"/>
  <c r="K467" i="9"/>
  <c r="F290" i="9"/>
  <c r="H290" i="9" s="1"/>
  <c r="J289" i="9"/>
  <c r="K289" i="9"/>
  <c r="I289" i="9"/>
  <c r="F443" i="9"/>
  <c r="H443" i="9" s="1"/>
  <c r="J442" i="9"/>
  <c r="K442" i="9"/>
  <c r="I442" i="9"/>
  <c r="F1196" i="9"/>
  <c r="H1196" i="9" s="1"/>
  <c r="I1195" i="9"/>
  <c r="K1195" i="9"/>
  <c r="J1195" i="9"/>
  <c r="F112" i="9"/>
  <c r="H112" i="9" s="1"/>
  <c r="K111" i="9"/>
  <c r="J111" i="9"/>
  <c r="I111" i="9"/>
  <c r="F337" i="9"/>
  <c r="H337" i="9" s="1"/>
  <c r="J336" i="9"/>
  <c r="K336" i="9"/>
  <c r="I336" i="9"/>
  <c r="F180" i="9"/>
  <c r="H180" i="9" s="1"/>
  <c r="J179" i="9"/>
  <c r="I179" i="9"/>
  <c r="K179" i="9"/>
  <c r="F47" i="9"/>
  <c r="H47" i="9" s="1"/>
  <c r="K46" i="9"/>
  <c r="J46" i="9"/>
  <c r="I46" i="9"/>
  <c r="F907" i="9"/>
  <c r="H907" i="9" s="1"/>
  <c r="K906" i="9"/>
  <c r="J906" i="9"/>
  <c r="I906" i="9"/>
  <c r="F27" i="9"/>
  <c r="H27" i="9" s="1"/>
  <c r="J26" i="9"/>
  <c r="K26" i="9"/>
  <c r="I26" i="9"/>
  <c r="F513" i="9"/>
  <c r="H513" i="9" s="1"/>
  <c r="J512" i="9"/>
  <c r="K512" i="9"/>
  <c r="I512" i="9"/>
  <c r="J883" i="9"/>
  <c r="F884" i="9"/>
  <c r="H884" i="9" s="1"/>
  <c r="K883" i="9"/>
  <c r="I883" i="9"/>
  <c r="F851" i="9"/>
  <c r="H851" i="9" s="1"/>
  <c r="I850" i="9"/>
  <c r="K850" i="9"/>
  <c r="J850" i="9"/>
  <c r="F253" i="9"/>
  <c r="H253" i="9" s="1"/>
  <c r="K252" i="9"/>
  <c r="J252" i="9"/>
  <c r="I252" i="9"/>
  <c r="F274" i="9"/>
  <c r="H274" i="9" s="1"/>
  <c r="J273" i="9"/>
  <c r="I273" i="9"/>
  <c r="K273" i="9"/>
  <c r="F208" i="9"/>
  <c r="H208" i="9" s="1"/>
  <c r="K207" i="9"/>
  <c r="J207" i="9"/>
  <c r="I207" i="9"/>
  <c r="F157" i="9"/>
  <c r="H157" i="9" s="1"/>
  <c r="J156" i="9"/>
  <c r="K156" i="9"/>
  <c r="I156" i="9"/>
  <c r="I865" i="9"/>
  <c r="F866" i="9"/>
  <c r="H866" i="9" s="1"/>
  <c r="K865" i="9"/>
  <c r="J865" i="9"/>
  <c r="F643" i="9"/>
  <c r="H643" i="9" s="1"/>
  <c r="I642" i="9"/>
  <c r="K642" i="9"/>
  <c r="J642" i="9"/>
  <c r="F71" i="9"/>
  <c r="H71" i="9" s="1"/>
  <c r="J70" i="9"/>
  <c r="K70" i="9"/>
  <c r="I70" i="9"/>
  <c r="F313" i="9"/>
  <c r="H313" i="9" s="1"/>
  <c r="J312" i="9"/>
  <c r="K312" i="9"/>
  <c r="I312" i="9"/>
  <c r="F533" i="9"/>
  <c r="H533" i="9" s="1"/>
  <c r="I532" i="9"/>
  <c r="J532" i="9"/>
  <c r="K532" i="9"/>
  <c r="F619" i="9"/>
  <c r="H619" i="9" s="1"/>
  <c r="K618" i="9"/>
  <c r="J618" i="9"/>
  <c r="I618" i="9"/>
  <c r="F135" i="9"/>
  <c r="H135" i="9" s="1"/>
  <c r="K134" i="9"/>
  <c r="I134" i="9"/>
  <c r="J134" i="9"/>
  <c r="F1176" i="9"/>
  <c r="H1176" i="9" s="1"/>
  <c r="J1175" i="9"/>
  <c r="I1175" i="9"/>
  <c r="K1175" i="9"/>
  <c r="J379" i="9"/>
  <c r="F380" i="9"/>
  <c r="H380" i="9" s="1"/>
  <c r="I379" i="9"/>
  <c r="K379" i="9"/>
  <c r="F357" i="9"/>
  <c r="H357" i="9" s="1"/>
  <c r="J356" i="9"/>
  <c r="K356" i="9"/>
  <c r="I356" i="9"/>
  <c r="I1760" i="10" l="1"/>
  <c r="F1761" i="10"/>
  <c r="H1761" i="10" s="1"/>
  <c r="K1760" i="10"/>
  <c r="J1760" i="10"/>
  <c r="F1148" i="10"/>
  <c r="H1148" i="10" s="1"/>
  <c r="J1147" i="10"/>
  <c r="I1147" i="10"/>
  <c r="K1147" i="10"/>
  <c r="F426" i="10"/>
  <c r="H426" i="10" s="1"/>
  <c r="K425" i="10"/>
  <c r="J425" i="10"/>
  <c r="I425" i="10"/>
  <c r="F866" i="10"/>
  <c r="H866" i="10" s="1"/>
  <c r="K865" i="10"/>
  <c r="J865" i="10"/>
  <c r="I865" i="10"/>
  <c r="F1593" i="10"/>
  <c r="H1593" i="10" s="1"/>
  <c r="K1592" i="10"/>
  <c r="I1592" i="10"/>
  <c r="J1592" i="10"/>
  <c r="F1105" i="10"/>
  <c r="H1105" i="10" s="1"/>
  <c r="K1104" i="10"/>
  <c r="I1104" i="10"/>
  <c r="J1104" i="10"/>
  <c r="F467" i="10"/>
  <c r="H467" i="10" s="1"/>
  <c r="K466" i="10"/>
  <c r="J466" i="10"/>
  <c r="I466" i="10"/>
  <c r="F1529" i="10"/>
  <c r="H1529" i="10" s="1"/>
  <c r="K1528" i="10"/>
  <c r="I1528" i="10"/>
  <c r="J1528" i="10"/>
  <c r="F976" i="10"/>
  <c r="H976" i="10" s="1"/>
  <c r="K975" i="10"/>
  <c r="J975" i="10"/>
  <c r="I975" i="10"/>
  <c r="F335" i="10"/>
  <c r="H335" i="10" s="1"/>
  <c r="K334" i="10"/>
  <c r="J334" i="10"/>
  <c r="I334" i="10"/>
  <c r="F1132" i="10"/>
  <c r="H1132" i="10" s="1"/>
  <c r="I1131" i="10"/>
  <c r="J1131" i="10"/>
  <c r="K1131" i="10"/>
  <c r="F49" i="10"/>
  <c r="H49" i="10" s="1"/>
  <c r="J48" i="10"/>
  <c r="K48" i="10"/>
  <c r="I48" i="10"/>
  <c r="F1305" i="10"/>
  <c r="H1305" i="10" s="1"/>
  <c r="J1304" i="10"/>
  <c r="I1304" i="10"/>
  <c r="K1304" i="10"/>
  <c r="F1634" i="10"/>
  <c r="H1634" i="10" s="1"/>
  <c r="K1633" i="10"/>
  <c r="J1633" i="10"/>
  <c r="I1633" i="10"/>
  <c r="F1244" i="10"/>
  <c r="H1244" i="10" s="1"/>
  <c r="K1243" i="10"/>
  <c r="I1243" i="10"/>
  <c r="J1243" i="10"/>
  <c r="F251" i="10"/>
  <c r="H251" i="10" s="1"/>
  <c r="K250" i="10"/>
  <c r="I250" i="10"/>
  <c r="J250" i="10"/>
  <c r="F851" i="10"/>
  <c r="H851" i="10" s="1"/>
  <c r="K850" i="10"/>
  <c r="I850" i="10"/>
  <c r="J850" i="10"/>
  <c r="F1040" i="10"/>
  <c r="H1040" i="10" s="1"/>
  <c r="K1039" i="10"/>
  <c r="I1039" i="10"/>
  <c r="J1039" i="10"/>
  <c r="F512" i="10"/>
  <c r="H512" i="10" s="1"/>
  <c r="K511" i="10"/>
  <c r="J511" i="10"/>
  <c r="I511" i="10"/>
  <c r="F956" i="10"/>
  <c r="H956" i="10" s="1"/>
  <c r="K955" i="10"/>
  <c r="J955" i="10"/>
  <c r="I955" i="10"/>
  <c r="F1220" i="10"/>
  <c r="H1220" i="10" s="1"/>
  <c r="K1219" i="10"/>
  <c r="J1219" i="10"/>
  <c r="I1219" i="10"/>
  <c r="F908" i="10"/>
  <c r="H908" i="10" s="1"/>
  <c r="K907" i="10"/>
  <c r="J907" i="10"/>
  <c r="I907" i="10"/>
  <c r="I774" i="10"/>
  <c r="F775" i="10"/>
  <c r="H775" i="10" s="1"/>
  <c r="K774" i="10"/>
  <c r="J774" i="10"/>
  <c r="F930" i="10"/>
  <c r="H930" i="10" s="1"/>
  <c r="K929" i="10"/>
  <c r="J929" i="10"/>
  <c r="I929" i="10"/>
  <c r="F1723" i="10"/>
  <c r="H1723" i="10" s="1"/>
  <c r="I1722" i="10"/>
  <c r="K1722" i="10"/>
  <c r="J1722" i="10"/>
  <c r="I1680" i="10"/>
  <c r="F1681" i="10"/>
  <c r="H1681" i="10" s="1"/>
  <c r="K1680" i="10"/>
  <c r="J1680" i="10"/>
  <c r="F378" i="10"/>
  <c r="H378" i="10" s="1"/>
  <c r="K377" i="10"/>
  <c r="J377" i="10"/>
  <c r="I377" i="10"/>
  <c r="F1180" i="10"/>
  <c r="H1180" i="10" s="1"/>
  <c r="K1179" i="10"/>
  <c r="I1179" i="10"/>
  <c r="J1179" i="10"/>
  <c r="F117" i="10"/>
  <c r="H117" i="10" s="1"/>
  <c r="K116" i="10"/>
  <c r="J116" i="10"/>
  <c r="I116" i="10"/>
  <c r="F1613" i="10"/>
  <c r="H1613" i="10" s="1"/>
  <c r="K1612" i="10"/>
  <c r="J1612" i="10"/>
  <c r="I1612" i="10"/>
  <c r="F1397" i="10"/>
  <c r="H1397" i="10" s="1"/>
  <c r="I1396" i="10"/>
  <c r="J1396" i="10"/>
  <c r="K1396" i="10"/>
  <c r="F1285" i="10"/>
  <c r="H1285" i="10" s="1"/>
  <c r="K1284" i="10"/>
  <c r="I1284" i="10"/>
  <c r="J1284" i="10"/>
  <c r="F1328" i="10"/>
  <c r="H1328" i="10" s="1"/>
  <c r="K1327" i="10"/>
  <c r="I1327" i="10"/>
  <c r="J1327" i="10"/>
  <c r="F1068" i="10"/>
  <c r="H1068" i="10" s="1"/>
  <c r="I1067" i="10"/>
  <c r="J1067" i="10"/>
  <c r="K1067" i="10"/>
  <c r="F892" i="10"/>
  <c r="H892" i="10" s="1"/>
  <c r="K891" i="10"/>
  <c r="I891" i="10"/>
  <c r="J891" i="10"/>
  <c r="F652" i="10"/>
  <c r="H652" i="10" s="1"/>
  <c r="I651" i="10"/>
  <c r="K651" i="10"/>
  <c r="J651" i="10"/>
  <c r="F1259" i="10"/>
  <c r="H1259" i="10" s="1"/>
  <c r="J1258" i="10"/>
  <c r="K1258" i="10"/>
  <c r="I1258" i="10"/>
  <c r="F1512" i="10"/>
  <c r="H1512" i="10" s="1"/>
  <c r="J1511" i="10"/>
  <c r="K1511" i="10"/>
  <c r="I1511" i="10"/>
  <c r="F224" i="10"/>
  <c r="H224" i="10" s="1"/>
  <c r="K223" i="10"/>
  <c r="I223" i="10"/>
  <c r="J223" i="10"/>
  <c r="F489" i="10"/>
  <c r="H489" i="10" s="1"/>
  <c r="K488" i="10"/>
  <c r="J488" i="10"/>
  <c r="I488" i="10"/>
  <c r="I1744" i="10"/>
  <c r="F1745" i="10"/>
  <c r="H1745" i="10" s="1"/>
  <c r="K1744" i="10"/>
  <c r="J1744" i="10"/>
  <c r="F360" i="10"/>
  <c r="H360" i="10" s="1"/>
  <c r="K359" i="10"/>
  <c r="J359" i="10"/>
  <c r="I359" i="10"/>
  <c r="F995" i="10"/>
  <c r="H995" i="10" s="1"/>
  <c r="K994" i="10"/>
  <c r="J994" i="10"/>
  <c r="I994" i="10"/>
  <c r="F267" i="10"/>
  <c r="H267" i="10" s="1"/>
  <c r="K266" i="10"/>
  <c r="I266" i="10"/>
  <c r="J266" i="10"/>
  <c r="I1656" i="10"/>
  <c r="F1657" i="10"/>
  <c r="H1657" i="10" s="1"/>
  <c r="J1656" i="10"/>
  <c r="K1656" i="10"/>
  <c r="F1018" i="10"/>
  <c r="H1018" i="10" s="1"/>
  <c r="K1017" i="10"/>
  <c r="J1017" i="10"/>
  <c r="I1017" i="10"/>
  <c r="F97" i="10"/>
  <c r="H97" i="10" s="1"/>
  <c r="K96" i="10"/>
  <c r="J96" i="10"/>
  <c r="I96" i="10"/>
  <c r="F72" i="10"/>
  <c r="H72" i="10" s="1"/>
  <c r="K71" i="10"/>
  <c r="J71" i="10"/>
  <c r="I71" i="10"/>
  <c r="F314" i="10"/>
  <c r="H314" i="10" s="1"/>
  <c r="J313" i="10"/>
  <c r="I313" i="10"/>
  <c r="K313" i="10"/>
  <c r="J1347" i="10"/>
  <c r="F1348" i="10"/>
  <c r="H1348" i="10" s="1"/>
  <c r="I1347" i="10"/>
  <c r="K1347" i="10"/>
  <c r="F400" i="10"/>
  <c r="H400" i="10" s="1"/>
  <c r="K399" i="10"/>
  <c r="J399" i="10"/>
  <c r="I399" i="10"/>
  <c r="F531" i="10"/>
  <c r="H531" i="10" s="1"/>
  <c r="K530" i="10"/>
  <c r="I530" i="10"/>
  <c r="J530" i="10"/>
  <c r="F26" i="10"/>
  <c r="H26" i="10" s="1"/>
  <c r="I25" i="10"/>
  <c r="K25" i="10"/>
  <c r="J25" i="10"/>
  <c r="F291" i="10"/>
  <c r="H291" i="10" s="1"/>
  <c r="K290" i="10"/>
  <c r="I290" i="10"/>
  <c r="J290" i="10"/>
  <c r="F448" i="10"/>
  <c r="H448" i="10" s="1"/>
  <c r="K447" i="10"/>
  <c r="J447" i="10"/>
  <c r="I447" i="10"/>
  <c r="F1081" i="10"/>
  <c r="H1081" i="10" s="1"/>
  <c r="J1080" i="10"/>
  <c r="I1080" i="10"/>
  <c r="K1080" i="10"/>
  <c r="F1194" i="10"/>
  <c r="H1194" i="10" s="1"/>
  <c r="K1193" i="10"/>
  <c r="I1193" i="10"/>
  <c r="J1193" i="10"/>
  <c r="F1701" i="10"/>
  <c r="H1701" i="10" s="1"/>
  <c r="I1700" i="10"/>
  <c r="K1700" i="10"/>
  <c r="J1700" i="10"/>
  <c r="F444" i="11"/>
  <c r="H444" i="11" s="1"/>
  <c r="J443" i="11"/>
  <c r="K443" i="11"/>
  <c r="I443" i="11"/>
  <c r="F381" i="11"/>
  <c r="H381" i="11" s="1"/>
  <c r="I380" i="11"/>
  <c r="J380" i="11"/>
  <c r="K380" i="11"/>
  <c r="F821" i="11"/>
  <c r="H821" i="11" s="1"/>
  <c r="K820" i="11"/>
  <c r="I820" i="11"/>
  <c r="J820" i="11"/>
  <c r="F1040" i="11"/>
  <c r="H1040" i="11" s="1"/>
  <c r="I1039" i="11"/>
  <c r="J1039" i="11"/>
  <c r="K1039" i="11"/>
  <c r="F1570" i="11"/>
  <c r="H1570" i="11" s="1"/>
  <c r="J1569" i="11"/>
  <c r="I1569" i="11"/>
  <c r="K1569" i="11"/>
  <c r="F1215" i="11"/>
  <c r="H1215" i="11" s="1"/>
  <c r="K1214" i="11"/>
  <c r="I1214" i="11"/>
  <c r="J1214" i="11"/>
  <c r="F1261" i="11"/>
  <c r="H1261" i="11" s="1"/>
  <c r="I1260" i="11"/>
  <c r="K1260" i="11"/>
  <c r="J1260" i="11"/>
  <c r="F207" i="11"/>
  <c r="H207" i="11" s="1"/>
  <c r="J206" i="11"/>
  <c r="K206" i="11"/>
  <c r="I206" i="11"/>
  <c r="F290" i="11"/>
  <c r="H290" i="11" s="1"/>
  <c r="K289" i="11"/>
  <c r="J289" i="11"/>
  <c r="I289" i="11"/>
  <c r="F554" i="11"/>
  <c r="H554" i="11" s="1"/>
  <c r="K553" i="11"/>
  <c r="I553" i="11"/>
  <c r="J553" i="11"/>
  <c r="F1504" i="11"/>
  <c r="H1504" i="11" s="1"/>
  <c r="J1503" i="11"/>
  <c r="I1503" i="11"/>
  <c r="K1503" i="11"/>
  <c r="F1110" i="11"/>
  <c r="H1110" i="11" s="1"/>
  <c r="J1109" i="11"/>
  <c r="K1109" i="11"/>
  <c r="I1109" i="11"/>
  <c r="F122" i="11"/>
  <c r="H122" i="11" s="1"/>
  <c r="J121" i="11"/>
  <c r="K121" i="11"/>
  <c r="I121" i="11"/>
  <c r="F465" i="11"/>
  <c r="H465" i="11" s="1"/>
  <c r="J464" i="11"/>
  <c r="K464" i="11"/>
  <c r="I464" i="11"/>
  <c r="F976" i="11"/>
  <c r="H976" i="11" s="1"/>
  <c r="J975" i="11"/>
  <c r="I975" i="11"/>
  <c r="K975" i="11"/>
  <c r="F642" i="11"/>
  <c r="H642" i="11" s="1"/>
  <c r="K641" i="11"/>
  <c r="I641" i="11"/>
  <c r="J641" i="11"/>
  <c r="F1399" i="11"/>
  <c r="H1399" i="11" s="1"/>
  <c r="I1398" i="11"/>
  <c r="J1398" i="11"/>
  <c r="K1398" i="11"/>
  <c r="F510" i="11"/>
  <c r="H510" i="11" s="1"/>
  <c r="J509" i="11"/>
  <c r="K509" i="11"/>
  <c r="I509" i="11"/>
  <c r="I1615" i="11"/>
  <c r="F1616" i="11"/>
  <c r="H1616" i="11" s="1"/>
  <c r="J1615" i="11"/>
  <c r="K1615" i="11"/>
  <c r="F1202" i="11"/>
  <c r="H1202" i="11" s="1"/>
  <c r="K1201" i="11"/>
  <c r="J1201" i="11"/>
  <c r="I1201" i="11"/>
  <c r="F428" i="11"/>
  <c r="H428" i="11" s="1"/>
  <c r="J427" i="11"/>
  <c r="K427" i="11"/>
  <c r="I427" i="11"/>
  <c r="F1526" i="11"/>
  <c r="H1526" i="11" s="1"/>
  <c r="J1525" i="11"/>
  <c r="K1525" i="11"/>
  <c r="I1525" i="11"/>
  <c r="J1598" i="11"/>
  <c r="F1599" i="11"/>
  <c r="H1599" i="11" s="1"/>
  <c r="I1598" i="11"/>
  <c r="K1598" i="11"/>
  <c r="J1150" i="11"/>
  <c r="F1151" i="11"/>
  <c r="H1151" i="11" s="1"/>
  <c r="I1150" i="11"/>
  <c r="K1150" i="11"/>
  <c r="F1284" i="11"/>
  <c r="H1284" i="11" s="1"/>
  <c r="J1283" i="11"/>
  <c r="I1283" i="11"/>
  <c r="K1283" i="11"/>
  <c r="F956" i="11"/>
  <c r="H956" i="11" s="1"/>
  <c r="K955" i="11"/>
  <c r="J955" i="11"/>
  <c r="I955" i="11"/>
  <c r="F140" i="11"/>
  <c r="H140" i="11" s="1"/>
  <c r="I139" i="11"/>
  <c r="K139" i="11"/>
  <c r="J139" i="11"/>
  <c r="F805" i="11"/>
  <c r="H805" i="11" s="1"/>
  <c r="I804" i="11"/>
  <c r="J804" i="11"/>
  <c r="K804" i="11"/>
  <c r="F842" i="11"/>
  <c r="H842" i="11" s="1"/>
  <c r="K841" i="11"/>
  <c r="I841" i="11"/>
  <c r="J841" i="11"/>
  <c r="F996" i="11"/>
  <c r="H996" i="11" s="1"/>
  <c r="J995" i="11"/>
  <c r="I995" i="11"/>
  <c r="K995" i="11"/>
  <c r="F1131" i="11"/>
  <c r="H1131" i="11" s="1"/>
  <c r="K1130" i="11"/>
  <c r="I1130" i="11"/>
  <c r="J1130" i="11"/>
  <c r="F1087" i="11"/>
  <c r="H1087" i="11" s="1"/>
  <c r="J1086" i="11"/>
  <c r="K1086" i="11"/>
  <c r="I1086" i="11"/>
  <c r="F1021" i="11"/>
  <c r="H1021" i="11" s="1"/>
  <c r="I1020" i="11"/>
  <c r="K1020" i="11"/>
  <c r="J1020" i="11"/>
  <c r="F908" i="11"/>
  <c r="H908" i="11" s="1"/>
  <c r="K907" i="11"/>
  <c r="J907" i="11"/>
  <c r="I907" i="11"/>
  <c r="F229" i="11"/>
  <c r="H229" i="11" s="1"/>
  <c r="K228" i="11"/>
  <c r="J228" i="11"/>
  <c r="I228" i="11"/>
  <c r="F488" i="11"/>
  <c r="H488" i="11" s="1"/>
  <c r="J487" i="11"/>
  <c r="K487" i="11"/>
  <c r="I487" i="11"/>
  <c r="F1353" i="11"/>
  <c r="H1353" i="11" s="1"/>
  <c r="K1352" i="11"/>
  <c r="I1352" i="11"/>
  <c r="J1352" i="11"/>
  <c r="F867" i="11"/>
  <c r="H867" i="11" s="1"/>
  <c r="K866" i="11"/>
  <c r="I866" i="11"/>
  <c r="J866" i="11"/>
  <c r="F93" i="11"/>
  <c r="H93" i="11" s="1"/>
  <c r="J92" i="11"/>
  <c r="I92" i="11"/>
  <c r="K92" i="11"/>
  <c r="F1637" i="11"/>
  <c r="H1637" i="11" s="1"/>
  <c r="I1636" i="11"/>
  <c r="J1636" i="11"/>
  <c r="K1636" i="11"/>
  <c r="F180" i="11"/>
  <c r="H180" i="11" s="1"/>
  <c r="K179" i="11"/>
  <c r="J179" i="11"/>
  <c r="I179" i="11"/>
  <c r="F624" i="11"/>
  <c r="H624" i="11" s="1"/>
  <c r="J623" i="11"/>
  <c r="K623" i="11"/>
  <c r="I623" i="11"/>
  <c r="F1065" i="11"/>
  <c r="H1065" i="11" s="1"/>
  <c r="J1064" i="11"/>
  <c r="K1064" i="11"/>
  <c r="I1064" i="11"/>
  <c r="F341" i="11"/>
  <c r="H341" i="11" s="1"/>
  <c r="J340" i="11"/>
  <c r="K340" i="11"/>
  <c r="I340" i="11"/>
  <c r="F1173" i="11"/>
  <c r="H1173" i="11" s="1"/>
  <c r="K1172" i="11"/>
  <c r="J1172" i="11"/>
  <c r="I1172" i="11"/>
  <c r="F1309" i="11"/>
  <c r="H1309" i="11" s="1"/>
  <c r="I1308" i="11"/>
  <c r="J1308" i="11"/>
  <c r="K1308" i="11"/>
  <c r="F532" i="11"/>
  <c r="H532" i="11" s="1"/>
  <c r="K531" i="11"/>
  <c r="I531" i="11"/>
  <c r="J531" i="11"/>
  <c r="F74" i="11"/>
  <c r="H74" i="11" s="1"/>
  <c r="K73" i="11"/>
  <c r="J73" i="11"/>
  <c r="I73" i="11"/>
  <c r="F776" i="11"/>
  <c r="H776" i="11" s="1"/>
  <c r="K775" i="11"/>
  <c r="I775" i="11"/>
  <c r="J775" i="11"/>
  <c r="F1327" i="11"/>
  <c r="H1327" i="11" s="1"/>
  <c r="J1326" i="11"/>
  <c r="I1326" i="11"/>
  <c r="K1326" i="11"/>
  <c r="F932" i="11"/>
  <c r="H932" i="11" s="1"/>
  <c r="K931" i="11"/>
  <c r="J931" i="11"/>
  <c r="I931" i="11"/>
  <c r="F311" i="11"/>
  <c r="H311" i="11" s="1"/>
  <c r="K310" i="11"/>
  <c r="J310" i="11"/>
  <c r="I310" i="11"/>
  <c r="F578" i="11"/>
  <c r="H578" i="11" s="1"/>
  <c r="I577" i="11"/>
  <c r="J577" i="11"/>
  <c r="K577" i="11"/>
  <c r="F889" i="11"/>
  <c r="H889" i="11" s="1"/>
  <c r="K888" i="11"/>
  <c r="J888" i="11"/>
  <c r="I888" i="11"/>
  <c r="F408" i="11"/>
  <c r="H408" i="11" s="1"/>
  <c r="J407" i="11"/>
  <c r="I407" i="11"/>
  <c r="K407" i="11"/>
  <c r="F265" i="11"/>
  <c r="H265" i="11" s="1"/>
  <c r="K264" i="11"/>
  <c r="I264" i="11"/>
  <c r="J264" i="11"/>
  <c r="F29" i="11"/>
  <c r="H29" i="11" s="1"/>
  <c r="K28" i="11"/>
  <c r="J28" i="11"/>
  <c r="I28" i="11"/>
  <c r="F1245" i="11"/>
  <c r="H1245" i="11" s="1"/>
  <c r="I1244" i="11"/>
  <c r="J1244" i="11"/>
  <c r="K1244" i="11"/>
  <c r="F156" i="11"/>
  <c r="H156" i="11" s="1"/>
  <c r="J155" i="11"/>
  <c r="I155" i="11"/>
  <c r="K155" i="11"/>
  <c r="F1377" i="11"/>
  <c r="H1377" i="11" s="1"/>
  <c r="K1376" i="11"/>
  <c r="I1376" i="11"/>
  <c r="J1376" i="11"/>
  <c r="F248" i="11"/>
  <c r="H248" i="11" s="1"/>
  <c r="K247" i="11"/>
  <c r="J247" i="11"/>
  <c r="I247" i="11"/>
  <c r="F357" i="11"/>
  <c r="H357" i="11" s="1"/>
  <c r="K356" i="11"/>
  <c r="I356" i="11"/>
  <c r="J356" i="11"/>
  <c r="F1548" i="11"/>
  <c r="H1548" i="11" s="1"/>
  <c r="I1547" i="11"/>
  <c r="K1547" i="11"/>
  <c r="J1547" i="11"/>
  <c r="F52" i="11"/>
  <c r="H52" i="11" s="1"/>
  <c r="K51" i="11"/>
  <c r="J51" i="11"/>
  <c r="I51" i="11"/>
  <c r="F600" i="11"/>
  <c r="H600" i="11" s="1"/>
  <c r="I599" i="11"/>
  <c r="J599" i="11"/>
  <c r="K599" i="11"/>
  <c r="F867" i="9"/>
  <c r="H867" i="9" s="1"/>
  <c r="K866" i="9"/>
  <c r="J866" i="9"/>
  <c r="I866" i="9"/>
  <c r="I884" i="9"/>
  <c r="F885" i="9"/>
  <c r="H885" i="9" s="1"/>
  <c r="J884" i="9"/>
  <c r="K884" i="9"/>
  <c r="F600" i="9"/>
  <c r="H600" i="9" s="1"/>
  <c r="J599" i="9"/>
  <c r="K599" i="9"/>
  <c r="I599" i="9"/>
  <c r="F490" i="9"/>
  <c r="H490" i="9" s="1"/>
  <c r="J489" i="9"/>
  <c r="I489" i="9"/>
  <c r="K489" i="9"/>
  <c r="F136" i="9"/>
  <c r="H136" i="9" s="1"/>
  <c r="K135" i="9"/>
  <c r="I135" i="9"/>
  <c r="J135" i="9"/>
  <c r="F534" i="9"/>
  <c r="H534" i="9" s="1"/>
  <c r="K533" i="9"/>
  <c r="J533" i="9"/>
  <c r="I533" i="9"/>
  <c r="F72" i="9"/>
  <c r="H72" i="9" s="1"/>
  <c r="K71" i="9"/>
  <c r="J71" i="9"/>
  <c r="I71" i="9"/>
  <c r="F209" i="9"/>
  <c r="H209" i="9" s="1"/>
  <c r="J208" i="9"/>
  <c r="I208" i="9"/>
  <c r="K208" i="9"/>
  <c r="F254" i="9"/>
  <c r="H254" i="9" s="1"/>
  <c r="I253" i="9"/>
  <c r="K253" i="9"/>
  <c r="J253" i="9"/>
  <c r="F28" i="9"/>
  <c r="H28" i="9" s="1"/>
  <c r="K27" i="9"/>
  <c r="J27" i="9"/>
  <c r="I27" i="9"/>
  <c r="F48" i="9"/>
  <c r="H48" i="9" s="1"/>
  <c r="J47" i="9"/>
  <c r="I47" i="9"/>
  <c r="K47" i="9"/>
  <c r="F338" i="9"/>
  <c r="H338" i="9" s="1"/>
  <c r="I337" i="9"/>
  <c r="K337" i="9"/>
  <c r="J337" i="9"/>
  <c r="F1197" i="9"/>
  <c r="H1197" i="9" s="1"/>
  <c r="K1196" i="9"/>
  <c r="I1196" i="9"/>
  <c r="J1196" i="9"/>
  <c r="F291" i="9"/>
  <c r="H291" i="9" s="1"/>
  <c r="K290" i="9"/>
  <c r="I290" i="9"/>
  <c r="J290" i="9"/>
  <c r="F1131" i="9"/>
  <c r="H1131" i="9" s="1"/>
  <c r="K1130" i="9"/>
  <c r="J1130" i="9"/>
  <c r="I1130" i="9"/>
  <c r="J399" i="9"/>
  <c r="F400" i="9"/>
  <c r="H400" i="9" s="1"/>
  <c r="K399" i="9"/>
  <c r="I399" i="9"/>
  <c r="F230" i="9"/>
  <c r="H230" i="9" s="1"/>
  <c r="K229" i="9"/>
  <c r="J229" i="9"/>
  <c r="I229" i="9"/>
  <c r="F578" i="9"/>
  <c r="H578" i="9" s="1"/>
  <c r="K577" i="9"/>
  <c r="J577" i="9"/>
  <c r="I577" i="9"/>
  <c r="F562" i="9"/>
  <c r="H562" i="9" s="1"/>
  <c r="J561" i="9"/>
  <c r="I561" i="9"/>
  <c r="K561" i="9"/>
  <c r="F358" i="9"/>
  <c r="H358" i="9" s="1"/>
  <c r="J357" i="9"/>
  <c r="I357" i="9"/>
  <c r="K357" i="9"/>
  <c r="F1177" i="9"/>
  <c r="H1177" i="9" s="1"/>
  <c r="K1176" i="9"/>
  <c r="I1176" i="9"/>
  <c r="J1176" i="9"/>
  <c r="F620" i="9"/>
  <c r="H620" i="9" s="1"/>
  <c r="J619" i="9"/>
  <c r="I619" i="9"/>
  <c r="K619" i="9"/>
  <c r="F314" i="9"/>
  <c r="H314" i="9" s="1"/>
  <c r="J313" i="9"/>
  <c r="K313" i="9"/>
  <c r="I313" i="9"/>
  <c r="F644" i="9"/>
  <c r="H644" i="9" s="1"/>
  <c r="K643" i="9"/>
  <c r="I643" i="9"/>
  <c r="J643" i="9"/>
  <c r="F158" i="9"/>
  <c r="H158" i="9" s="1"/>
  <c r="K157" i="9"/>
  <c r="J157" i="9"/>
  <c r="I157" i="9"/>
  <c r="F275" i="9"/>
  <c r="H275" i="9" s="1"/>
  <c r="I274" i="9"/>
  <c r="J274" i="9"/>
  <c r="K274" i="9"/>
  <c r="J851" i="9"/>
  <c r="I851" i="9"/>
  <c r="K851" i="9"/>
  <c r="F514" i="9"/>
  <c r="H514" i="9" s="1"/>
  <c r="K513" i="9"/>
  <c r="J513" i="9"/>
  <c r="I513" i="9"/>
  <c r="F908" i="9"/>
  <c r="H908" i="9" s="1"/>
  <c r="J907" i="9"/>
  <c r="I907" i="9"/>
  <c r="K907" i="9"/>
  <c r="F181" i="9"/>
  <c r="H181" i="9" s="1"/>
  <c r="K180" i="9"/>
  <c r="J180" i="9"/>
  <c r="I180" i="9"/>
  <c r="F113" i="9"/>
  <c r="H113" i="9" s="1"/>
  <c r="I112" i="9"/>
  <c r="J112" i="9"/>
  <c r="K112" i="9"/>
  <c r="J443" i="9"/>
  <c r="F444" i="9"/>
  <c r="H444" i="9" s="1"/>
  <c r="I443" i="9"/>
  <c r="K443" i="9"/>
  <c r="F469" i="9"/>
  <c r="H469" i="9" s="1"/>
  <c r="I468" i="9"/>
  <c r="K468" i="9"/>
  <c r="J468" i="9"/>
  <c r="F92" i="9"/>
  <c r="H92" i="9" s="1"/>
  <c r="K91" i="9"/>
  <c r="I91" i="9"/>
  <c r="J91" i="9"/>
  <c r="F804" i="9"/>
  <c r="H804" i="9" s="1"/>
  <c r="K803" i="9"/>
  <c r="J803" i="9"/>
  <c r="I803" i="9"/>
  <c r="F381" i="9"/>
  <c r="H381" i="9" s="1"/>
  <c r="K380" i="9"/>
  <c r="I380" i="9"/>
  <c r="J380" i="9"/>
  <c r="F423" i="9"/>
  <c r="H423" i="9" s="1"/>
  <c r="K422" i="9"/>
  <c r="I422" i="9"/>
  <c r="J422" i="9"/>
  <c r="F1762" i="10" l="1"/>
  <c r="H1762" i="10" s="1"/>
  <c r="K1761" i="10"/>
  <c r="J1761" i="10"/>
  <c r="I1761" i="10"/>
  <c r="F1349" i="10"/>
  <c r="H1349" i="10" s="1"/>
  <c r="K1348" i="10"/>
  <c r="I1348" i="10"/>
  <c r="J1348" i="10"/>
  <c r="F1082" i="10"/>
  <c r="H1082" i="10" s="1"/>
  <c r="I1081" i="10"/>
  <c r="K1081" i="10"/>
  <c r="J1081" i="10"/>
  <c r="F1019" i="10"/>
  <c r="H1019" i="10" s="1"/>
  <c r="K1018" i="10"/>
  <c r="J1018" i="10"/>
  <c r="I1018" i="10"/>
  <c r="F490" i="10"/>
  <c r="H490" i="10" s="1"/>
  <c r="I489" i="10"/>
  <c r="K489" i="10"/>
  <c r="J489" i="10"/>
  <c r="F1069" i="10"/>
  <c r="H1069" i="10" s="1"/>
  <c r="K1068" i="10"/>
  <c r="I1068" i="10"/>
  <c r="J1068" i="10"/>
  <c r="F1181" i="10"/>
  <c r="H1181" i="10" s="1"/>
  <c r="K1180" i="10"/>
  <c r="I1180" i="10"/>
  <c r="J1180" i="10"/>
  <c r="F957" i="10"/>
  <c r="H957" i="10" s="1"/>
  <c r="K956" i="10"/>
  <c r="I956" i="10"/>
  <c r="J956" i="10"/>
  <c r="F867" i="10"/>
  <c r="H867" i="10" s="1"/>
  <c r="K866" i="10"/>
  <c r="J866" i="10"/>
  <c r="I866" i="10"/>
  <c r="F1682" i="10"/>
  <c r="H1682" i="10" s="1"/>
  <c r="I1681" i="10"/>
  <c r="K1681" i="10"/>
  <c r="J1681" i="10"/>
  <c r="F1702" i="10"/>
  <c r="H1702" i="10" s="1"/>
  <c r="J1701" i="10"/>
  <c r="K1701" i="10"/>
  <c r="I1701" i="10"/>
  <c r="F292" i="10"/>
  <c r="H292" i="10" s="1"/>
  <c r="K291" i="10"/>
  <c r="I291" i="10"/>
  <c r="J291" i="10"/>
  <c r="F73" i="10"/>
  <c r="H73" i="10" s="1"/>
  <c r="J72" i="10"/>
  <c r="I72" i="10"/>
  <c r="K72" i="10"/>
  <c r="F361" i="10"/>
  <c r="H361" i="10" s="1"/>
  <c r="K360" i="10"/>
  <c r="J360" i="10"/>
  <c r="I360" i="10"/>
  <c r="I652" i="10"/>
  <c r="F653" i="10"/>
  <c r="H653" i="10" s="1"/>
  <c r="K652" i="10"/>
  <c r="J652" i="10"/>
  <c r="F1286" i="10"/>
  <c r="H1286" i="10" s="1"/>
  <c r="K1285" i="10"/>
  <c r="I1285" i="10"/>
  <c r="J1285" i="10"/>
  <c r="F909" i="10"/>
  <c r="H909" i="10" s="1"/>
  <c r="K908" i="10"/>
  <c r="J908" i="10"/>
  <c r="I908" i="10"/>
  <c r="F1106" i="10"/>
  <c r="H1106" i="10" s="1"/>
  <c r="J1105" i="10"/>
  <c r="K1105" i="10"/>
  <c r="I1105" i="10"/>
  <c r="F1746" i="10"/>
  <c r="H1746" i="10" s="1"/>
  <c r="I1745" i="10"/>
  <c r="K1745" i="10"/>
  <c r="J1745" i="10"/>
  <c r="F776" i="10"/>
  <c r="H776" i="10" s="1"/>
  <c r="J775" i="10"/>
  <c r="I775" i="10"/>
  <c r="K775" i="10"/>
  <c r="F1658" i="10"/>
  <c r="H1658" i="10" s="1"/>
  <c r="J1657" i="10"/>
  <c r="K1657" i="10"/>
  <c r="I1657" i="10"/>
  <c r="F1195" i="10"/>
  <c r="H1195" i="10" s="1"/>
  <c r="K1194" i="10"/>
  <c r="I1194" i="10"/>
  <c r="J1194" i="10"/>
  <c r="F449" i="10"/>
  <c r="H449" i="10" s="1"/>
  <c r="I448" i="10"/>
  <c r="K448" i="10"/>
  <c r="J448" i="10"/>
  <c r="F27" i="10"/>
  <c r="H27" i="10" s="1"/>
  <c r="K26" i="10"/>
  <c r="J26" i="10"/>
  <c r="I26" i="10"/>
  <c r="F401" i="10"/>
  <c r="H401" i="10" s="1"/>
  <c r="K400" i="10"/>
  <c r="J400" i="10"/>
  <c r="I400" i="10"/>
  <c r="F315" i="10"/>
  <c r="H315" i="10" s="1"/>
  <c r="I314" i="10"/>
  <c r="J314" i="10"/>
  <c r="K314" i="10"/>
  <c r="F98" i="10"/>
  <c r="H98" i="10" s="1"/>
  <c r="K97" i="10"/>
  <c r="J97" i="10"/>
  <c r="I97" i="10"/>
  <c r="F996" i="10"/>
  <c r="H996" i="10" s="1"/>
  <c r="I995" i="10"/>
  <c r="J995" i="10"/>
  <c r="K995" i="10"/>
  <c r="F225" i="10"/>
  <c r="H225" i="10" s="1"/>
  <c r="K224" i="10"/>
  <c r="I224" i="10"/>
  <c r="J224" i="10"/>
  <c r="F1260" i="10"/>
  <c r="H1260" i="10" s="1"/>
  <c r="K1259" i="10"/>
  <c r="I1259" i="10"/>
  <c r="J1259" i="10"/>
  <c r="F893" i="10"/>
  <c r="H893" i="10" s="1"/>
  <c r="K892" i="10"/>
  <c r="J892" i="10"/>
  <c r="I892" i="10"/>
  <c r="F1329" i="10"/>
  <c r="H1329" i="10" s="1"/>
  <c r="J1328" i="10"/>
  <c r="I1328" i="10"/>
  <c r="K1328" i="10"/>
  <c r="J1397" i="10"/>
  <c r="F1398" i="10"/>
  <c r="H1398" i="10" s="1"/>
  <c r="K1397" i="10"/>
  <c r="I1397" i="10"/>
  <c r="F118" i="10"/>
  <c r="H118" i="10" s="1"/>
  <c r="J117" i="10"/>
  <c r="I117" i="10"/>
  <c r="K117" i="10"/>
  <c r="F379" i="10"/>
  <c r="H379" i="10" s="1"/>
  <c r="J378" i="10"/>
  <c r="I378" i="10"/>
  <c r="K378" i="10"/>
  <c r="F1724" i="10"/>
  <c r="H1724" i="10" s="1"/>
  <c r="K1723" i="10"/>
  <c r="J1723" i="10"/>
  <c r="I1723" i="10"/>
  <c r="F1221" i="10"/>
  <c r="H1221" i="10" s="1"/>
  <c r="J1220" i="10"/>
  <c r="K1220" i="10"/>
  <c r="I1220" i="10"/>
  <c r="F513" i="10"/>
  <c r="H513" i="10" s="1"/>
  <c r="J512" i="10"/>
  <c r="I512" i="10"/>
  <c r="K512" i="10"/>
  <c r="I851" i="10"/>
  <c r="K851" i="10"/>
  <c r="J851" i="10"/>
  <c r="F1245" i="10"/>
  <c r="H1245" i="10" s="1"/>
  <c r="K1244" i="10"/>
  <c r="I1244" i="10"/>
  <c r="J1244" i="10"/>
  <c r="F1306" i="10"/>
  <c r="H1306" i="10" s="1"/>
  <c r="J1305" i="10"/>
  <c r="K1305" i="10"/>
  <c r="I1305" i="10"/>
  <c r="F1133" i="10"/>
  <c r="H1133" i="10" s="1"/>
  <c r="J1132" i="10"/>
  <c r="I1132" i="10"/>
  <c r="K1132" i="10"/>
  <c r="F977" i="10"/>
  <c r="H977" i="10" s="1"/>
  <c r="K976" i="10"/>
  <c r="J976" i="10"/>
  <c r="I976" i="10"/>
  <c r="F468" i="10"/>
  <c r="H468" i="10" s="1"/>
  <c r="I467" i="10"/>
  <c r="J467" i="10"/>
  <c r="K467" i="10"/>
  <c r="F1594" i="10"/>
  <c r="H1594" i="10" s="1"/>
  <c r="K1593" i="10"/>
  <c r="I1593" i="10"/>
  <c r="J1593" i="10"/>
  <c r="F427" i="10"/>
  <c r="H427" i="10" s="1"/>
  <c r="K426" i="10"/>
  <c r="J426" i="10"/>
  <c r="I426" i="10"/>
  <c r="F532" i="10"/>
  <c r="H532" i="10" s="1"/>
  <c r="K531" i="10"/>
  <c r="J531" i="10"/>
  <c r="I531" i="10"/>
  <c r="F268" i="10"/>
  <c r="H268" i="10" s="1"/>
  <c r="K267" i="10"/>
  <c r="I267" i="10"/>
  <c r="J267" i="10"/>
  <c r="F1513" i="10"/>
  <c r="H1513" i="10" s="1"/>
  <c r="I1512" i="10"/>
  <c r="J1512" i="10"/>
  <c r="K1512" i="10"/>
  <c r="F1614" i="10"/>
  <c r="H1614" i="10" s="1"/>
  <c r="K1613" i="10"/>
  <c r="I1613" i="10"/>
  <c r="J1613" i="10"/>
  <c r="F931" i="10"/>
  <c r="H931" i="10" s="1"/>
  <c r="K930" i="10"/>
  <c r="I930" i="10"/>
  <c r="J930" i="10"/>
  <c r="F1041" i="10"/>
  <c r="H1041" i="10" s="1"/>
  <c r="J1040" i="10"/>
  <c r="K1040" i="10"/>
  <c r="I1040" i="10"/>
  <c r="F252" i="10"/>
  <c r="H252" i="10" s="1"/>
  <c r="K251" i="10"/>
  <c r="I251" i="10"/>
  <c r="J251" i="10"/>
  <c r="F1635" i="10"/>
  <c r="H1635" i="10" s="1"/>
  <c r="I1634" i="10"/>
  <c r="K1634" i="10"/>
  <c r="J1634" i="10"/>
  <c r="F50" i="10"/>
  <c r="H50" i="10" s="1"/>
  <c r="I49" i="10"/>
  <c r="K49" i="10"/>
  <c r="J49" i="10"/>
  <c r="F336" i="10"/>
  <c r="H336" i="10" s="1"/>
  <c r="K335" i="10"/>
  <c r="I335" i="10"/>
  <c r="J335" i="10"/>
  <c r="F1530" i="10"/>
  <c r="H1530" i="10" s="1"/>
  <c r="K1529" i="10"/>
  <c r="I1529" i="10"/>
  <c r="J1529" i="10"/>
  <c r="F1149" i="10"/>
  <c r="H1149" i="10" s="1"/>
  <c r="I1148" i="10"/>
  <c r="K1148" i="10"/>
  <c r="J1148" i="10"/>
  <c r="F601" i="11"/>
  <c r="H601" i="11" s="1"/>
  <c r="I600" i="11"/>
  <c r="J600" i="11"/>
  <c r="K600" i="11"/>
  <c r="K156" i="11"/>
  <c r="F157" i="11"/>
  <c r="H157" i="11" s="1"/>
  <c r="I156" i="11"/>
  <c r="J156" i="11"/>
  <c r="F579" i="11"/>
  <c r="H579" i="11" s="1"/>
  <c r="I578" i="11"/>
  <c r="J578" i="11"/>
  <c r="K578" i="11"/>
  <c r="F777" i="11"/>
  <c r="H777" i="11" s="1"/>
  <c r="K776" i="11"/>
  <c r="I776" i="11"/>
  <c r="J776" i="11"/>
  <c r="F1174" i="11"/>
  <c r="H1174" i="11" s="1"/>
  <c r="K1173" i="11"/>
  <c r="J1173" i="11"/>
  <c r="I1173" i="11"/>
  <c r="F181" i="11"/>
  <c r="H181" i="11" s="1"/>
  <c r="J180" i="11"/>
  <c r="I180" i="11"/>
  <c r="K180" i="11"/>
  <c r="F230" i="11"/>
  <c r="H230" i="11" s="1"/>
  <c r="J229" i="11"/>
  <c r="I229" i="11"/>
  <c r="K229" i="11"/>
  <c r="F1132" i="11"/>
  <c r="H1132" i="11" s="1"/>
  <c r="J1131" i="11"/>
  <c r="K1131" i="11"/>
  <c r="I1131" i="11"/>
  <c r="F1285" i="11"/>
  <c r="H1285" i="11" s="1"/>
  <c r="J1284" i="11"/>
  <c r="K1284" i="11"/>
  <c r="I1284" i="11"/>
  <c r="F1400" i="11"/>
  <c r="H1400" i="11" s="1"/>
  <c r="K1399" i="11"/>
  <c r="J1399" i="11"/>
  <c r="I1399" i="11"/>
  <c r="F123" i="11"/>
  <c r="H123" i="11" s="1"/>
  <c r="J122" i="11"/>
  <c r="I122" i="11"/>
  <c r="K122" i="11"/>
  <c r="I1504" i="11"/>
  <c r="F1505" i="11"/>
  <c r="H1505" i="11" s="1"/>
  <c r="J1504" i="11"/>
  <c r="K1504" i="11"/>
  <c r="F1262" i="11"/>
  <c r="H1262" i="11" s="1"/>
  <c r="K1261" i="11"/>
  <c r="J1261" i="11"/>
  <c r="I1261" i="11"/>
  <c r="F445" i="11"/>
  <c r="H445" i="11" s="1"/>
  <c r="I444" i="11"/>
  <c r="K444" i="11"/>
  <c r="J444" i="11"/>
  <c r="F1549" i="11"/>
  <c r="H1549" i="11" s="1"/>
  <c r="I1548" i="11"/>
  <c r="J1548" i="11"/>
  <c r="K1548" i="11"/>
  <c r="F249" i="11"/>
  <c r="H249" i="11" s="1"/>
  <c r="J248" i="11"/>
  <c r="K248" i="11"/>
  <c r="I248" i="11"/>
  <c r="F409" i="11"/>
  <c r="H409" i="11" s="1"/>
  <c r="K408" i="11"/>
  <c r="J408" i="11"/>
  <c r="I408" i="11"/>
  <c r="F933" i="11"/>
  <c r="H933" i="11" s="1"/>
  <c r="K932" i="11"/>
  <c r="I932" i="11"/>
  <c r="J932" i="11"/>
  <c r="F1066" i="11"/>
  <c r="H1066" i="11" s="1"/>
  <c r="I1065" i="11"/>
  <c r="J1065" i="11"/>
  <c r="K1065" i="11"/>
  <c r="F94" i="11"/>
  <c r="H94" i="11" s="1"/>
  <c r="J93" i="11"/>
  <c r="K93" i="11"/>
  <c r="I93" i="11"/>
  <c r="F1354" i="11"/>
  <c r="H1354" i="11" s="1"/>
  <c r="K1353" i="11"/>
  <c r="I1353" i="11"/>
  <c r="J1353" i="11"/>
  <c r="F1022" i="11"/>
  <c r="H1022" i="11" s="1"/>
  <c r="J1021" i="11"/>
  <c r="K1021" i="11"/>
  <c r="I1021" i="11"/>
  <c r="F141" i="11"/>
  <c r="H141" i="11" s="1"/>
  <c r="I140" i="11"/>
  <c r="K140" i="11"/>
  <c r="J140" i="11"/>
  <c r="F429" i="11"/>
  <c r="H429" i="11" s="1"/>
  <c r="J428" i="11"/>
  <c r="K428" i="11"/>
  <c r="I428" i="11"/>
  <c r="F977" i="11"/>
  <c r="H977" i="11" s="1"/>
  <c r="J976" i="11"/>
  <c r="I976" i="11"/>
  <c r="K976" i="11"/>
  <c r="F291" i="11"/>
  <c r="H291" i="11" s="1"/>
  <c r="J290" i="11"/>
  <c r="K290" i="11"/>
  <c r="I290" i="11"/>
  <c r="F1571" i="11"/>
  <c r="H1571" i="11" s="1"/>
  <c r="I1570" i="11"/>
  <c r="K1570" i="11"/>
  <c r="J1570" i="11"/>
  <c r="F822" i="11"/>
  <c r="H822" i="11" s="1"/>
  <c r="K821" i="11"/>
  <c r="I821" i="11"/>
  <c r="J821" i="11"/>
  <c r="F53" i="11"/>
  <c r="H53" i="11" s="1"/>
  <c r="K52" i="11"/>
  <c r="J52" i="11"/>
  <c r="I52" i="11"/>
  <c r="F1152" i="11"/>
  <c r="H1152" i="11" s="1"/>
  <c r="I1151" i="11"/>
  <c r="J1151" i="11"/>
  <c r="K1151" i="11"/>
  <c r="F358" i="11"/>
  <c r="H358" i="11" s="1"/>
  <c r="J357" i="11"/>
  <c r="K357" i="11"/>
  <c r="I357" i="11"/>
  <c r="F1378" i="11"/>
  <c r="H1378" i="11" s="1"/>
  <c r="J1377" i="11"/>
  <c r="I1377" i="11"/>
  <c r="K1377" i="11"/>
  <c r="F1246" i="11"/>
  <c r="H1246" i="11" s="1"/>
  <c r="K1245" i="11"/>
  <c r="J1245" i="11"/>
  <c r="I1245" i="11"/>
  <c r="F266" i="11"/>
  <c r="H266" i="11" s="1"/>
  <c r="K265" i="11"/>
  <c r="J265" i="11"/>
  <c r="I265" i="11"/>
  <c r="F890" i="11"/>
  <c r="H890" i="11" s="1"/>
  <c r="K889" i="11"/>
  <c r="J889" i="11"/>
  <c r="I889" i="11"/>
  <c r="F312" i="11"/>
  <c r="H312" i="11" s="1"/>
  <c r="I311" i="11"/>
  <c r="J311" i="11"/>
  <c r="K311" i="11"/>
  <c r="K1327" i="11"/>
  <c r="F1328" i="11"/>
  <c r="H1328" i="11" s="1"/>
  <c r="I1327" i="11"/>
  <c r="J1327" i="11"/>
  <c r="F75" i="11"/>
  <c r="H75" i="11" s="1"/>
  <c r="K74" i="11"/>
  <c r="J74" i="11"/>
  <c r="I74" i="11"/>
  <c r="F1310" i="11"/>
  <c r="H1310" i="11" s="1"/>
  <c r="K1309" i="11"/>
  <c r="I1309" i="11"/>
  <c r="J1309" i="11"/>
  <c r="F342" i="11"/>
  <c r="H342" i="11" s="1"/>
  <c r="K341" i="11"/>
  <c r="J341" i="11"/>
  <c r="I341" i="11"/>
  <c r="F625" i="11"/>
  <c r="H625" i="11" s="1"/>
  <c r="K624" i="11"/>
  <c r="I624" i="11"/>
  <c r="J624" i="11"/>
  <c r="F1638" i="11"/>
  <c r="H1638" i="11" s="1"/>
  <c r="I1637" i="11"/>
  <c r="K1637" i="11"/>
  <c r="J1637" i="11"/>
  <c r="F868" i="11"/>
  <c r="H868" i="11" s="1"/>
  <c r="K867" i="11"/>
  <c r="I867" i="11"/>
  <c r="J867" i="11"/>
  <c r="F489" i="11"/>
  <c r="H489" i="11" s="1"/>
  <c r="J488" i="11"/>
  <c r="K488" i="11"/>
  <c r="I488" i="11"/>
  <c r="F909" i="11"/>
  <c r="H909" i="11" s="1"/>
  <c r="J908" i="11"/>
  <c r="K908" i="11"/>
  <c r="I908" i="11"/>
  <c r="F1088" i="11"/>
  <c r="H1088" i="11" s="1"/>
  <c r="K1087" i="11"/>
  <c r="J1087" i="11"/>
  <c r="I1087" i="11"/>
  <c r="F997" i="11"/>
  <c r="H997" i="11" s="1"/>
  <c r="I996" i="11"/>
  <c r="K996" i="11"/>
  <c r="J996" i="11"/>
  <c r="F806" i="11"/>
  <c r="H806" i="11" s="1"/>
  <c r="J805" i="11"/>
  <c r="K805" i="11"/>
  <c r="I805" i="11"/>
  <c r="F957" i="11"/>
  <c r="H957" i="11" s="1"/>
  <c r="I956" i="11"/>
  <c r="K956" i="11"/>
  <c r="J956" i="11"/>
  <c r="F1527" i="11"/>
  <c r="H1527" i="11" s="1"/>
  <c r="I1526" i="11"/>
  <c r="K1526" i="11"/>
  <c r="J1526" i="11"/>
  <c r="F1203" i="11"/>
  <c r="H1203" i="11" s="1"/>
  <c r="K1202" i="11"/>
  <c r="I1202" i="11"/>
  <c r="J1202" i="11"/>
  <c r="F511" i="11"/>
  <c r="H511" i="11" s="1"/>
  <c r="I510" i="11"/>
  <c r="J510" i="11"/>
  <c r="K510" i="11"/>
  <c r="F643" i="11"/>
  <c r="H643" i="11" s="1"/>
  <c r="I642" i="11"/>
  <c r="K642" i="11"/>
  <c r="J642" i="11"/>
  <c r="F466" i="11"/>
  <c r="H466" i="11" s="1"/>
  <c r="J465" i="11"/>
  <c r="K465" i="11"/>
  <c r="I465" i="11"/>
  <c r="F1111" i="11"/>
  <c r="H1111" i="11" s="1"/>
  <c r="K1110" i="11"/>
  <c r="J1110" i="11"/>
  <c r="I1110" i="11"/>
  <c r="F555" i="11"/>
  <c r="H555" i="11" s="1"/>
  <c r="K554" i="11"/>
  <c r="J554" i="11"/>
  <c r="I554" i="11"/>
  <c r="F208" i="11"/>
  <c r="H208" i="11" s="1"/>
  <c r="K207" i="11"/>
  <c r="J207" i="11"/>
  <c r="I207" i="11"/>
  <c r="F1216" i="11"/>
  <c r="H1216" i="11" s="1"/>
  <c r="J1215" i="11"/>
  <c r="K1215" i="11"/>
  <c r="I1215" i="11"/>
  <c r="F1041" i="11"/>
  <c r="H1041" i="11" s="1"/>
  <c r="I1040" i="11"/>
  <c r="J1040" i="11"/>
  <c r="K1040" i="11"/>
  <c r="F382" i="11"/>
  <c r="H382" i="11" s="1"/>
  <c r="K381" i="11"/>
  <c r="J381" i="11"/>
  <c r="I381" i="11"/>
  <c r="I1599" i="11"/>
  <c r="F1600" i="11"/>
  <c r="H1600" i="11" s="1"/>
  <c r="K1599" i="11"/>
  <c r="J1599" i="11"/>
  <c r="F1617" i="11"/>
  <c r="H1617" i="11" s="1"/>
  <c r="J1616" i="11"/>
  <c r="I1616" i="11"/>
  <c r="K1616" i="11"/>
  <c r="F30" i="11"/>
  <c r="H30" i="11" s="1"/>
  <c r="I29" i="11"/>
  <c r="K29" i="11"/>
  <c r="J29" i="11"/>
  <c r="F533" i="11"/>
  <c r="H533" i="11" s="1"/>
  <c r="I532" i="11"/>
  <c r="K532" i="11"/>
  <c r="J532" i="11"/>
  <c r="F843" i="11"/>
  <c r="H843" i="11" s="1"/>
  <c r="J842" i="11"/>
  <c r="K842" i="11"/>
  <c r="I842" i="11"/>
  <c r="F159" i="9"/>
  <c r="H159" i="9" s="1"/>
  <c r="I158" i="9"/>
  <c r="J158" i="9"/>
  <c r="K158" i="9"/>
  <c r="F315" i="9"/>
  <c r="H315" i="9" s="1"/>
  <c r="K314" i="9"/>
  <c r="J314" i="9"/>
  <c r="I314" i="9"/>
  <c r="I1177" i="9"/>
  <c r="F1178" i="9"/>
  <c r="H1178" i="9" s="1"/>
  <c r="K1177" i="9"/>
  <c r="J1177" i="9"/>
  <c r="F563" i="9"/>
  <c r="H563" i="9" s="1"/>
  <c r="J562" i="9"/>
  <c r="I562" i="9"/>
  <c r="K562" i="9"/>
  <c r="F231" i="9"/>
  <c r="H231" i="9" s="1"/>
  <c r="K230" i="9"/>
  <c r="J230" i="9"/>
  <c r="I230" i="9"/>
  <c r="F1132" i="9"/>
  <c r="H1132" i="9" s="1"/>
  <c r="K1131" i="9"/>
  <c r="J1131" i="9"/>
  <c r="I1131" i="9"/>
  <c r="I1197" i="9"/>
  <c r="F1198" i="9"/>
  <c r="H1198" i="9" s="1"/>
  <c r="K1197" i="9"/>
  <c r="J1197" i="9"/>
  <c r="F255" i="9"/>
  <c r="H255" i="9" s="1"/>
  <c r="K254" i="9"/>
  <c r="I254" i="9"/>
  <c r="J254" i="9"/>
  <c r="F73" i="9"/>
  <c r="H73" i="9" s="1"/>
  <c r="I72" i="9"/>
  <c r="K72" i="9"/>
  <c r="J72" i="9"/>
  <c r="F137" i="9"/>
  <c r="H137" i="9" s="1"/>
  <c r="K136" i="9"/>
  <c r="J136" i="9"/>
  <c r="I136" i="9"/>
  <c r="F601" i="9"/>
  <c r="H601" i="9" s="1"/>
  <c r="J600" i="9"/>
  <c r="I600" i="9"/>
  <c r="K600" i="9"/>
  <c r="K867" i="9"/>
  <c r="F868" i="9"/>
  <c r="H868" i="9" s="1"/>
  <c r="J867" i="9"/>
  <c r="I867" i="9"/>
  <c r="J423" i="9"/>
  <c r="F424" i="9"/>
  <c r="H424" i="9" s="1"/>
  <c r="K423" i="9"/>
  <c r="I423" i="9"/>
  <c r="F805" i="9"/>
  <c r="H805" i="9" s="1"/>
  <c r="J804" i="9"/>
  <c r="K804" i="9"/>
  <c r="I804" i="9"/>
  <c r="F470" i="9"/>
  <c r="H470" i="9" s="1"/>
  <c r="K469" i="9"/>
  <c r="J469" i="9"/>
  <c r="I469" i="9"/>
  <c r="F114" i="9"/>
  <c r="H114" i="9" s="1"/>
  <c r="K113" i="9"/>
  <c r="J113" i="9"/>
  <c r="I113" i="9"/>
  <c r="F909" i="9"/>
  <c r="H909" i="9" s="1"/>
  <c r="I908" i="9"/>
  <c r="K908" i="9"/>
  <c r="J908" i="9"/>
  <c r="F339" i="9"/>
  <c r="H339" i="9" s="1"/>
  <c r="J338" i="9"/>
  <c r="K338" i="9"/>
  <c r="I338" i="9"/>
  <c r="F401" i="9"/>
  <c r="H401" i="9" s="1"/>
  <c r="I400" i="9"/>
  <c r="J400" i="9"/>
  <c r="K400" i="9"/>
  <c r="F886" i="9"/>
  <c r="H886" i="9" s="1"/>
  <c r="I885" i="9"/>
  <c r="J885" i="9"/>
  <c r="K885" i="9"/>
  <c r="F445" i="9"/>
  <c r="H445" i="9" s="1"/>
  <c r="K444" i="9"/>
  <c r="J444" i="9"/>
  <c r="I444" i="9"/>
  <c r="F276" i="9"/>
  <c r="H276" i="9" s="1"/>
  <c r="K275" i="9"/>
  <c r="I275" i="9"/>
  <c r="J275" i="9"/>
  <c r="F645" i="9"/>
  <c r="H645" i="9" s="1"/>
  <c r="I644" i="9"/>
  <c r="K644" i="9"/>
  <c r="J644" i="9"/>
  <c r="F621" i="9"/>
  <c r="H621" i="9" s="1"/>
  <c r="J620" i="9"/>
  <c r="I620" i="9"/>
  <c r="K620" i="9"/>
  <c r="F359" i="9"/>
  <c r="H359" i="9" s="1"/>
  <c r="K358" i="9"/>
  <c r="J358" i="9"/>
  <c r="I358" i="9"/>
  <c r="F579" i="9"/>
  <c r="H579" i="9" s="1"/>
  <c r="J578" i="9"/>
  <c r="I578" i="9"/>
  <c r="K578" i="9"/>
  <c r="F292" i="9"/>
  <c r="H292" i="9" s="1"/>
  <c r="J291" i="9"/>
  <c r="K291" i="9"/>
  <c r="I291" i="9"/>
  <c r="F29" i="9"/>
  <c r="H29" i="9" s="1"/>
  <c r="K28" i="9"/>
  <c r="I28" i="9"/>
  <c r="J28" i="9"/>
  <c r="F210" i="9"/>
  <c r="H210" i="9" s="1"/>
  <c r="J209" i="9"/>
  <c r="I209" i="9"/>
  <c r="K209" i="9"/>
  <c r="F535" i="9"/>
  <c r="H535" i="9" s="1"/>
  <c r="K534" i="9"/>
  <c r="I534" i="9"/>
  <c r="J534" i="9"/>
  <c r="F491" i="9"/>
  <c r="H491" i="9" s="1"/>
  <c r="K490" i="9"/>
  <c r="J490" i="9"/>
  <c r="I490" i="9"/>
  <c r="F382" i="9"/>
  <c r="H382" i="9" s="1"/>
  <c r="K381" i="9"/>
  <c r="J381" i="9"/>
  <c r="I381" i="9"/>
  <c r="F93" i="9"/>
  <c r="H93" i="9" s="1"/>
  <c r="K92" i="9"/>
  <c r="I92" i="9"/>
  <c r="J92" i="9"/>
  <c r="F182" i="9"/>
  <c r="H182" i="9" s="1"/>
  <c r="K181" i="9"/>
  <c r="J181" i="9"/>
  <c r="I181" i="9"/>
  <c r="F515" i="9"/>
  <c r="H515" i="9" s="1"/>
  <c r="J514" i="9"/>
  <c r="I514" i="9"/>
  <c r="K514" i="9"/>
  <c r="F49" i="9"/>
  <c r="H49" i="9" s="1"/>
  <c r="K48" i="9"/>
  <c r="I48" i="9"/>
  <c r="J48" i="9"/>
  <c r="I1762" i="10" l="1"/>
  <c r="F1763" i="10"/>
  <c r="H1763" i="10" s="1"/>
  <c r="J1762" i="10"/>
  <c r="K1762" i="10"/>
  <c r="F1725" i="10"/>
  <c r="H1725" i="10" s="1"/>
  <c r="I1724" i="10"/>
  <c r="K1724" i="10"/>
  <c r="J1724" i="10"/>
  <c r="F1261" i="10"/>
  <c r="H1261" i="10" s="1"/>
  <c r="K1260" i="10"/>
  <c r="I1260" i="10"/>
  <c r="J1260" i="10"/>
  <c r="F362" i="10"/>
  <c r="H362" i="10" s="1"/>
  <c r="K361" i="10"/>
  <c r="J361" i="10"/>
  <c r="I361" i="10"/>
  <c r="F1150" i="10"/>
  <c r="H1150" i="10" s="1"/>
  <c r="K1149" i="10"/>
  <c r="I1149" i="10"/>
  <c r="J1149" i="10"/>
  <c r="F337" i="10"/>
  <c r="H337" i="10" s="1"/>
  <c r="K336" i="10"/>
  <c r="J336" i="10"/>
  <c r="I336" i="10"/>
  <c r="F1636" i="10"/>
  <c r="H1636" i="10" s="1"/>
  <c r="K1635" i="10"/>
  <c r="J1635" i="10"/>
  <c r="I1635" i="10"/>
  <c r="F1042" i="10"/>
  <c r="H1042" i="10" s="1"/>
  <c r="K1041" i="10"/>
  <c r="I1041" i="10"/>
  <c r="J1041" i="10"/>
  <c r="J1614" i="10"/>
  <c r="F1615" i="10"/>
  <c r="H1615" i="10" s="1"/>
  <c r="I1614" i="10"/>
  <c r="K1614" i="10"/>
  <c r="F269" i="10"/>
  <c r="H269" i="10" s="1"/>
  <c r="K268" i="10"/>
  <c r="I268" i="10"/>
  <c r="J268" i="10"/>
  <c r="F428" i="10"/>
  <c r="H428" i="10" s="1"/>
  <c r="K427" i="10"/>
  <c r="J427" i="10"/>
  <c r="I427" i="10"/>
  <c r="F469" i="10"/>
  <c r="H469" i="10" s="1"/>
  <c r="K468" i="10"/>
  <c r="J468" i="10"/>
  <c r="I468" i="10"/>
  <c r="F1134" i="10"/>
  <c r="H1134" i="10" s="1"/>
  <c r="J1133" i="10"/>
  <c r="K1133" i="10"/>
  <c r="I1133" i="10"/>
  <c r="F1246" i="10"/>
  <c r="H1246" i="10" s="1"/>
  <c r="J1245" i="10"/>
  <c r="I1245" i="10"/>
  <c r="K1245" i="10"/>
  <c r="F514" i="10"/>
  <c r="H514" i="10" s="1"/>
  <c r="K513" i="10"/>
  <c r="J513" i="10"/>
  <c r="I513" i="10"/>
  <c r="F1330" i="10"/>
  <c r="H1330" i="10" s="1"/>
  <c r="K1329" i="10"/>
  <c r="J1329" i="10"/>
  <c r="I1329" i="10"/>
  <c r="F1287" i="10"/>
  <c r="H1287" i="10" s="1"/>
  <c r="K1286" i="10"/>
  <c r="J1286" i="10"/>
  <c r="I1286" i="10"/>
  <c r="F1399" i="10"/>
  <c r="H1399" i="10" s="1"/>
  <c r="K1398" i="10"/>
  <c r="J1398" i="10"/>
  <c r="I1398" i="10"/>
  <c r="F654" i="10"/>
  <c r="H654" i="10" s="1"/>
  <c r="I653" i="10"/>
  <c r="J653" i="10"/>
  <c r="K653" i="10"/>
  <c r="F1222" i="10"/>
  <c r="H1222" i="10" s="1"/>
  <c r="J1221" i="10"/>
  <c r="K1221" i="10"/>
  <c r="I1221" i="10"/>
  <c r="F380" i="10"/>
  <c r="H380" i="10" s="1"/>
  <c r="I379" i="10"/>
  <c r="J379" i="10"/>
  <c r="K379" i="10"/>
  <c r="F894" i="10"/>
  <c r="H894" i="10" s="1"/>
  <c r="K893" i="10"/>
  <c r="J893" i="10"/>
  <c r="I893" i="10"/>
  <c r="F226" i="10"/>
  <c r="H226" i="10" s="1"/>
  <c r="I225" i="10"/>
  <c r="J225" i="10"/>
  <c r="K225" i="10"/>
  <c r="F99" i="10"/>
  <c r="H99" i="10" s="1"/>
  <c r="I98" i="10"/>
  <c r="K98" i="10"/>
  <c r="J98" i="10"/>
  <c r="F402" i="10"/>
  <c r="H402" i="10" s="1"/>
  <c r="K401" i="10"/>
  <c r="J401" i="10"/>
  <c r="I401" i="10"/>
  <c r="F450" i="10"/>
  <c r="H450" i="10" s="1"/>
  <c r="K449" i="10"/>
  <c r="I449" i="10"/>
  <c r="J449" i="10"/>
  <c r="F1659" i="10"/>
  <c r="H1659" i="10" s="1"/>
  <c r="I1658" i="10"/>
  <c r="K1658" i="10"/>
  <c r="J1658" i="10"/>
  <c r="F1747" i="10"/>
  <c r="H1747" i="10" s="1"/>
  <c r="I1746" i="10"/>
  <c r="J1746" i="10"/>
  <c r="K1746" i="10"/>
  <c r="F910" i="10"/>
  <c r="H910" i="10" s="1"/>
  <c r="I909" i="10"/>
  <c r="K909" i="10"/>
  <c r="J909" i="10"/>
  <c r="F74" i="10"/>
  <c r="H74" i="10" s="1"/>
  <c r="K73" i="10"/>
  <c r="J73" i="10"/>
  <c r="I73" i="10"/>
  <c r="F1703" i="10"/>
  <c r="H1703" i="10" s="1"/>
  <c r="K1702" i="10"/>
  <c r="J1702" i="10"/>
  <c r="I1702" i="10"/>
  <c r="F868" i="10"/>
  <c r="H868" i="10" s="1"/>
  <c r="J867" i="10"/>
  <c r="I867" i="10"/>
  <c r="K867" i="10"/>
  <c r="F1182" i="10"/>
  <c r="H1182" i="10" s="1"/>
  <c r="K1181" i="10"/>
  <c r="I1181" i="10"/>
  <c r="J1181" i="10"/>
  <c r="F491" i="10"/>
  <c r="H491" i="10" s="1"/>
  <c r="J490" i="10"/>
  <c r="I490" i="10"/>
  <c r="K490" i="10"/>
  <c r="F1083" i="10"/>
  <c r="H1083" i="10" s="1"/>
  <c r="K1082" i="10"/>
  <c r="I1082" i="10"/>
  <c r="J1082" i="10"/>
  <c r="F1531" i="10"/>
  <c r="H1531" i="10" s="1"/>
  <c r="K1530" i="10"/>
  <c r="I1530" i="10"/>
  <c r="J1530" i="10"/>
  <c r="F51" i="10"/>
  <c r="H51" i="10" s="1"/>
  <c r="K50" i="10"/>
  <c r="J50" i="10"/>
  <c r="I50" i="10"/>
  <c r="F253" i="10"/>
  <c r="H253" i="10" s="1"/>
  <c r="I252" i="10"/>
  <c r="J252" i="10"/>
  <c r="K252" i="10"/>
  <c r="F932" i="10"/>
  <c r="H932" i="10" s="1"/>
  <c r="K931" i="10"/>
  <c r="J931" i="10"/>
  <c r="I931" i="10"/>
  <c r="J1513" i="10"/>
  <c r="K1513" i="10"/>
  <c r="I1513" i="10"/>
  <c r="F533" i="10"/>
  <c r="H533" i="10" s="1"/>
  <c r="K532" i="10"/>
  <c r="J532" i="10"/>
  <c r="I532" i="10"/>
  <c r="F1595" i="10"/>
  <c r="H1595" i="10" s="1"/>
  <c r="K1594" i="10"/>
  <c r="I1594" i="10"/>
  <c r="J1594" i="10"/>
  <c r="F978" i="10"/>
  <c r="H978" i="10" s="1"/>
  <c r="K977" i="10"/>
  <c r="J977" i="10"/>
  <c r="I977" i="10"/>
  <c r="F1307" i="10"/>
  <c r="H1307" i="10" s="1"/>
  <c r="I1306" i="10"/>
  <c r="J1306" i="10"/>
  <c r="K1306" i="10"/>
  <c r="F119" i="10"/>
  <c r="H119" i="10" s="1"/>
  <c r="K118" i="10"/>
  <c r="J118" i="10"/>
  <c r="I118" i="10"/>
  <c r="F997" i="10"/>
  <c r="H997" i="10" s="1"/>
  <c r="K996" i="10"/>
  <c r="J996" i="10"/>
  <c r="I996" i="10"/>
  <c r="F316" i="10"/>
  <c r="H316" i="10" s="1"/>
  <c r="J315" i="10"/>
  <c r="K315" i="10"/>
  <c r="I315" i="10"/>
  <c r="F28" i="10"/>
  <c r="H28" i="10" s="1"/>
  <c r="K27" i="10"/>
  <c r="J27" i="10"/>
  <c r="I27" i="10"/>
  <c r="F1196" i="10"/>
  <c r="H1196" i="10" s="1"/>
  <c r="J1195" i="10"/>
  <c r="I1195" i="10"/>
  <c r="K1195" i="10"/>
  <c r="F777" i="10"/>
  <c r="H777" i="10" s="1"/>
  <c r="K776" i="10"/>
  <c r="J776" i="10"/>
  <c r="I776" i="10"/>
  <c r="F1107" i="10"/>
  <c r="H1107" i="10" s="1"/>
  <c r="K1106" i="10"/>
  <c r="I1106" i="10"/>
  <c r="J1106" i="10"/>
  <c r="F293" i="10"/>
  <c r="H293" i="10" s="1"/>
  <c r="K292" i="10"/>
  <c r="I292" i="10"/>
  <c r="J292" i="10"/>
  <c r="F1683" i="10"/>
  <c r="H1683" i="10" s="1"/>
  <c r="I1682" i="10"/>
  <c r="K1682" i="10"/>
  <c r="J1682" i="10"/>
  <c r="F958" i="10"/>
  <c r="H958" i="10" s="1"/>
  <c r="I957" i="10"/>
  <c r="J957" i="10"/>
  <c r="K957" i="10"/>
  <c r="F1070" i="10"/>
  <c r="H1070" i="10" s="1"/>
  <c r="I1069" i="10"/>
  <c r="K1069" i="10"/>
  <c r="J1069" i="10"/>
  <c r="F1020" i="10"/>
  <c r="H1020" i="10" s="1"/>
  <c r="K1019" i="10"/>
  <c r="J1019" i="10"/>
  <c r="I1019" i="10"/>
  <c r="F1350" i="10"/>
  <c r="H1350" i="10" s="1"/>
  <c r="K1349" i="10"/>
  <c r="J1349" i="10"/>
  <c r="I1349" i="10"/>
  <c r="F807" i="11"/>
  <c r="H807" i="11" s="1"/>
  <c r="K806" i="11"/>
  <c r="I806" i="11"/>
  <c r="J806" i="11"/>
  <c r="F1601" i="11"/>
  <c r="H1601" i="11" s="1"/>
  <c r="I1600" i="11"/>
  <c r="K1600" i="11"/>
  <c r="J1600" i="11"/>
  <c r="F844" i="11"/>
  <c r="H844" i="11" s="1"/>
  <c r="K843" i="11"/>
  <c r="J843" i="11"/>
  <c r="I843" i="11"/>
  <c r="F209" i="11"/>
  <c r="H209" i="11" s="1"/>
  <c r="I208" i="11"/>
  <c r="K208" i="11"/>
  <c r="J208" i="11"/>
  <c r="F1112" i="11"/>
  <c r="H1112" i="11" s="1"/>
  <c r="J1111" i="11"/>
  <c r="K1111" i="11"/>
  <c r="I1111" i="11"/>
  <c r="F958" i="11"/>
  <c r="H958" i="11" s="1"/>
  <c r="K957" i="11"/>
  <c r="J957" i="11"/>
  <c r="I957" i="11"/>
  <c r="F869" i="11"/>
  <c r="H869" i="11" s="1"/>
  <c r="K868" i="11"/>
  <c r="I868" i="11"/>
  <c r="J868" i="11"/>
  <c r="F1311" i="11"/>
  <c r="H1311" i="11" s="1"/>
  <c r="I1310" i="11"/>
  <c r="K1310" i="11"/>
  <c r="J1310" i="11"/>
  <c r="F891" i="11"/>
  <c r="H891" i="11" s="1"/>
  <c r="J890" i="11"/>
  <c r="I890" i="11"/>
  <c r="K890" i="11"/>
  <c r="F359" i="11"/>
  <c r="H359" i="11" s="1"/>
  <c r="J358" i="11"/>
  <c r="K358" i="11"/>
  <c r="I358" i="11"/>
  <c r="F1572" i="11"/>
  <c r="H1572" i="11" s="1"/>
  <c r="K1571" i="11"/>
  <c r="I1571" i="11"/>
  <c r="J1571" i="11"/>
  <c r="F142" i="11"/>
  <c r="H142" i="11" s="1"/>
  <c r="K141" i="11"/>
  <c r="I141" i="11"/>
  <c r="J141" i="11"/>
  <c r="F1067" i="11"/>
  <c r="H1067" i="11" s="1"/>
  <c r="J1066" i="11"/>
  <c r="K1066" i="11"/>
  <c r="I1066" i="11"/>
  <c r="K1549" i="11"/>
  <c r="F1550" i="11"/>
  <c r="H1550" i="11" s="1"/>
  <c r="I1549" i="11"/>
  <c r="J1549" i="11"/>
  <c r="F1286" i="11"/>
  <c r="H1286" i="11" s="1"/>
  <c r="K1285" i="11"/>
  <c r="J1285" i="11"/>
  <c r="I1285" i="11"/>
  <c r="F1175" i="11"/>
  <c r="H1175" i="11" s="1"/>
  <c r="K1174" i="11"/>
  <c r="J1174" i="11"/>
  <c r="I1174" i="11"/>
  <c r="F602" i="11"/>
  <c r="H602" i="11" s="1"/>
  <c r="J601" i="11"/>
  <c r="I601" i="11"/>
  <c r="K601" i="11"/>
  <c r="F534" i="11"/>
  <c r="H534" i="11" s="1"/>
  <c r="K533" i="11"/>
  <c r="I533" i="11"/>
  <c r="J533" i="11"/>
  <c r="F512" i="11"/>
  <c r="H512" i="11" s="1"/>
  <c r="J511" i="11"/>
  <c r="K511" i="11"/>
  <c r="I511" i="11"/>
  <c r="F31" i="11"/>
  <c r="H31" i="11" s="1"/>
  <c r="I30" i="11"/>
  <c r="K30" i="11"/>
  <c r="J30" i="11"/>
  <c r="F1042" i="11"/>
  <c r="H1042" i="11" s="1"/>
  <c r="J1041" i="11"/>
  <c r="I1041" i="11"/>
  <c r="K1041" i="11"/>
  <c r="F644" i="11"/>
  <c r="H644" i="11" s="1"/>
  <c r="K643" i="11"/>
  <c r="J643" i="11"/>
  <c r="I643" i="11"/>
  <c r="F1204" i="11"/>
  <c r="H1204" i="11" s="1"/>
  <c r="K1203" i="11"/>
  <c r="J1203" i="11"/>
  <c r="I1203" i="11"/>
  <c r="F910" i="11"/>
  <c r="H910" i="11" s="1"/>
  <c r="K909" i="11"/>
  <c r="J909" i="11"/>
  <c r="I909" i="11"/>
  <c r="F626" i="11"/>
  <c r="H626" i="11" s="1"/>
  <c r="J625" i="11"/>
  <c r="K625" i="11"/>
  <c r="I625" i="11"/>
  <c r="F1247" i="11"/>
  <c r="H1247" i="11" s="1"/>
  <c r="K1246" i="11"/>
  <c r="J1246" i="11"/>
  <c r="I1246" i="11"/>
  <c r="F54" i="11"/>
  <c r="H54" i="11" s="1"/>
  <c r="I53" i="11"/>
  <c r="K53" i="11"/>
  <c r="J53" i="11"/>
  <c r="F978" i="11"/>
  <c r="H978" i="11" s="1"/>
  <c r="J977" i="11"/>
  <c r="I977" i="11"/>
  <c r="K977" i="11"/>
  <c r="F1355" i="11"/>
  <c r="H1355" i="11" s="1"/>
  <c r="I1354" i="11"/>
  <c r="K1354" i="11"/>
  <c r="J1354" i="11"/>
  <c r="F410" i="11"/>
  <c r="H410" i="11" s="1"/>
  <c r="J409" i="11"/>
  <c r="I409" i="11"/>
  <c r="K409" i="11"/>
  <c r="F1263" i="11"/>
  <c r="H1263" i="11" s="1"/>
  <c r="I1262" i="11"/>
  <c r="K1262" i="11"/>
  <c r="J1262" i="11"/>
  <c r="I123" i="11"/>
  <c r="J123" i="11"/>
  <c r="K123" i="11"/>
  <c r="F231" i="11"/>
  <c r="H231" i="11" s="1"/>
  <c r="J230" i="11"/>
  <c r="I230" i="11"/>
  <c r="K230" i="11"/>
  <c r="F580" i="11"/>
  <c r="H580" i="11" s="1"/>
  <c r="K579" i="11"/>
  <c r="J579" i="11"/>
  <c r="I579" i="11"/>
  <c r="F467" i="11"/>
  <c r="H467" i="11" s="1"/>
  <c r="K466" i="11"/>
  <c r="J466" i="11"/>
  <c r="I466" i="11"/>
  <c r="F1506" i="11"/>
  <c r="H1506" i="11" s="1"/>
  <c r="I1505" i="11"/>
  <c r="K1505" i="11"/>
  <c r="J1505" i="11"/>
  <c r="F158" i="11"/>
  <c r="H158" i="11" s="1"/>
  <c r="K157" i="11"/>
  <c r="I157" i="11"/>
  <c r="J157" i="11"/>
  <c r="I1617" i="11"/>
  <c r="F1618" i="11"/>
  <c r="H1618" i="11" s="1"/>
  <c r="K1617" i="11"/>
  <c r="J1617" i="11"/>
  <c r="F556" i="11"/>
  <c r="H556" i="11" s="1"/>
  <c r="J555" i="11"/>
  <c r="K555" i="11"/>
  <c r="I555" i="11"/>
  <c r="F490" i="11"/>
  <c r="H490" i="11" s="1"/>
  <c r="I489" i="11"/>
  <c r="J489" i="11"/>
  <c r="K489" i="11"/>
  <c r="J1638" i="11"/>
  <c r="F1639" i="11"/>
  <c r="H1639" i="11" s="1"/>
  <c r="I1638" i="11"/>
  <c r="K1638" i="11"/>
  <c r="F343" i="11"/>
  <c r="H343" i="11" s="1"/>
  <c r="K342" i="11"/>
  <c r="I342" i="11"/>
  <c r="J342" i="11"/>
  <c r="F76" i="11"/>
  <c r="H76" i="11" s="1"/>
  <c r="K75" i="11"/>
  <c r="J75" i="11"/>
  <c r="I75" i="11"/>
  <c r="F313" i="11"/>
  <c r="H313" i="11" s="1"/>
  <c r="I312" i="11"/>
  <c r="K312" i="11"/>
  <c r="J312" i="11"/>
  <c r="F267" i="11"/>
  <c r="H267" i="11" s="1"/>
  <c r="K266" i="11"/>
  <c r="J266" i="11"/>
  <c r="I266" i="11"/>
  <c r="F1379" i="11"/>
  <c r="H1379" i="11" s="1"/>
  <c r="I1378" i="11"/>
  <c r="J1378" i="11"/>
  <c r="K1378" i="11"/>
  <c r="F1153" i="11"/>
  <c r="H1153" i="11" s="1"/>
  <c r="K1152" i="11"/>
  <c r="J1152" i="11"/>
  <c r="I1152" i="11"/>
  <c r="F823" i="11"/>
  <c r="H823" i="11" s="1"/>
  <c r="K822" i="11"/>
  <c r="I822" i="11"/>
  <c r="J822" i="11"/>
  <c r="F292" i="11"/>
  <c r="H292" i="11" s="1"/>
  <c r="K291" i="11"/>
  <c r="J291" i="11"/>
  <c r="I291" i="11"/>
  <c r="F430" i="11"/>
  <c r="H430" i="11" s="1"/>
  <c r="J429" i="11"/>
  <c r="I429" i="11"/>
  <c r="K429" i="11"/>
  <c r="F1023" i="11"/>
  <c r="H1023" i="11" s="1"/>
  <c r="I1022" i="11"/>
  <c r="J1022" i="11"/>
  <c r="K1022" i="11"/>
  <c r="F95" i="11"/>
  <c r="H95" i="11" s="1"/>
  <c r="J94" i="11"/>
  <c r="K94" i="11"/>
  <c r="I94" i="11"/>
  <c r="F934" i="11"/>
  <c r="H934" i="11" s="1"/>
  <c r="K933" i="11"/>
  <c r="I933" i="11"/>
  <c r="J933" i="11"/>
  <c r="F250" i="11"/>
  <c r="H250" i="11" s="1"/>
  <c r="K249" i="11"/>
  <c r="I249" i="11"/>
  <c r="J249" i="11"/>
  <c r="F446" i="11"/>
  <c r="H446" i="11" s="1"/>
  <c r="J445" i="11"/>
  <c r="I445" i="11"/>
  <c r="K445" i="11"/>
  <c r="F1401" i="11"/>
  <c r="H1401" i="11" s="1"/>
  <c r="J1400" i="11"/>
  <c r="K1400" i="11"/>
  <c r="I1400" i="11"/>
  <c r="F1133" i="11"/>
  <c r="H1133" i="11" s="1"/>
  <c r="J1132" i="11"/>
  <c r="K1132" i="11"/>
  <c r="I1132" i="11"/>
  <c r="F182" i="11"/>
  <c r="H182" i="11" s="1"/>
  <c r="J181" i="11"/>
  <c r="I181" i="11"/>
  <c r="K181" i="11"/>
  <c r="F778" i="11"/>
  <c r="H778" i="11" s="1"/>
  <c r="K777" i="11"/>
  <c r="I777" i="11"/>
  <c r="J777" i="11"/>
  <c r="F1217" i="11"/>
  <c r="H1217" i="11" s="1"/>
  <c r="J1216" i="11"/>
  <c r="K1216" i="11"/>
  <c r="I1216" i="11"/>
  <c r="F383" i="11"/>
  <c r="H383" i="11" s="1"/>
  <c r="K382" i="11"/>
  <c r="I382" i="11"/>
  <c r="J382" i="11"/>
  <c r="F1089" i="11"/>
  <c r="H1089" i="11" s="1"/>
  <c r="I1088" i="11"/>
  <c r="J1088" i="11"/>
  <c r="K1088" i="11"/>
  <c r="F1329" i="11"/>
  <c r="H1329" i="11" s="1"/>
  <c r="J1328" i="11"/>
  <c r="K1328" i="11"/>
  <c r="I1328" i="11"/>
  <c r="F1528" i="11"/>
  <c r="H1528" i="11" s="1"/>
  <c r="I1527" i="11"/>
  <c r="K1527" i="11"/>
  <c r="J1527" i="11"/>
  <c r="F998" i="11"/>
  <c r="H998" i="11" s="1"/>
  <c r="I997" i="11"/>
  <c r="K997" i="11"/>
  <c r="J997" i="11"/>
  <c r="F94" i="9"/>
  <c r="H94" i="9" s="1"/>
  <c r="K93" i="9"/>
  <c r="J93" i="9"/>
  <c r="I93" i="9"/>
  <c r="F211" i="9"/>
  <c r="H211" i="9" s="1"/>
  <c r="K210" i="9"/>
  <c r="J210" i="9"/>
  <c r="I210" i="9"/>
  <c r="F646" i="9"/>
  <c r="H646" i="9" s="1"/>
  <c r="J645" i="9"/>
  <c r="I645" i="9"/>
  <c r="K645" i="9"/>
  <c r="F446" i="9"/>
  <c r="H446" i="9" s="1"/>
  <c r="J445" i="9"/>
  <c r="K445" i="9"/>
  <c r="I445" i="9"/>
  <c r="F910" i="9"/>
  <c r="H910" i="9" s="1"/>
  <c r="J909" i="9"/>
  <c r="I909" i="9"/>
  <c r="K909" i="9"/>
  <c r="F602" i="9"/>
  <c r="H602" i="9" s="1"/>
  <c r="K601" i="9"/>
  <c r="J601" i="9"/>
  <c r="I601" i="9"/>
  <c r="F232" i="9"/>
  <c r="H232" i="9" s="1"/>
  <c r="I231" i="9"/>
  <c r="K231" i="9"/>
  <c r="J231" i="9"/>
  <c r="F160" i="9"/>
  <c r="H160" i="9" s="1"/>
  <c r="I159" i="9"/>
  <c r="K159" i="9"/>
  <c r="J159" i="9"/>
  <c r="F425" i="9"/>
  <c r="H425" i="9" s="1"/>
  <c r="J424" i="9"/>
  <c r="I424" i="9"/>
  <c r="K424" i="9"/>
  <c r="F516" i="9"/>
  <c r="H516" i="9" s="1"/>
  <c r="K515" i="9"/>
  <c r="I515" i="9"/>
  <c r="J515" i="9"/>
  <c r="F492" i="9"/>
  <c r="H492" i="9" s="1"/>
  <c r="J491" i="9"/>
  <c r="I491" i="9"/>
  <c r="K491" i="9"/>
  <c r="F293" i="9"/>
  <c r="H293" i="9" s="1"/>
  <c r="J292" i="9"/>
  <c r="K292" i="9"/>
  <c r="I292" i="9"/>
  <c r="J359" i="9"/>
  <c r="F360" i="9"/>
  <c r="H360" i="9" s="1"/>
  <c r="K359" i="9"/>
  <c r="I359" i="9"/>
  <c r="F402" i="9"/>
  <c r="H402" i="9" s="1"/>
  <c r="I401" i="9"/>
  <c r="J401" i="9"/>
  <c r="K401" i="9"/>
  <c r="F471" i="9"/>
  <c r="H471" i="9" s="1"/>
  <c r="K470" i="9"/>
  <c r="I470" i="9"/>
  <c r="J470" i="9"/>
  <c r="F74" i="9"/>
  <c r="H74" i="9" s="1"/>
  <c r="I73" i="9"/>
  <c r="K73" i="9"/>
  <c r="J73" i="9"/>
  <c r="F869" i="9"/>
  <c r="H869" i="9" s="1"/>
  <c r="I868" i="9"/>
  <c r="K868" i="9"/>
  <c r="J868" i="9"/>
  <c r="F183" i="9"/>
  <c r="H183" i="9" s="1"/>
  <c r="J182" i="9"/>
  <c r="I182" i="9"/>
  <c r="K182" i="9"/>
  <c r="F536" i="9"/>
  <c r="H536" i="9" s="1"/>
  <c r="K535" i="9"/>
  <c r="J535" i="9"/>
  <c r="I535" i="9"/>
  <c r="F580" i="9"/>
  <c r="H580" i="9" s="1"/>
  <c r="J579" i="9"/>
  <c r="K579" i="9"/>
  <c r="I579" i="9"/>
  <c r="F277" i="9"/>
  <c r="H277" i="9" s="1"/>
  <c r="I276" i="9"/>
  <c r="K276" i="9"/>
  <c r="J276" i="9"/>
  <c r="F340" i="9"/>
  <c r="H340" i="9" s="1"/>
  <c r="K339" i="9"/>
  <c r="I339" i="9"/>
  <c r="J339" i="9"/>
  <c r="F806" i="9"/>
  <c r="H806" i="9" s="1"/>
  <c r="J805" i="9"/>
  <c r="I805" i="9"/>
  <c r="K805" i="9"/>
  <c r="J255" i="9"/>
  <c r="K255" i="9"/>
  <c r="I255" i="9"/>
  <c r="F564" i="9"/>
  <c r="H564" i="9" s="1"/>
  <c r="J563" i="9"/>
  <c r="I563" i="9"/>
  <c r="K563" i="9"/>
  <c r="F50" i="9"/>
  <c r="H50" i="9" s="1"/>
  <c r="K49" i="9"/>
  <c r="J49" i="9"/>
  <c r="I49" i="9"/>
  <c r="F383" i="9"/>
  <c r="H383" i="9" s="1"/>
  <c r="I382" i="9"/>
  <c r="J382" i="9"/>
  <c r="K382" i="9"/>
  <c r="F30" i="9"/>
  <c r="H30" i="9" s="1"/>
  <c r="K29" i="9"/>
  <c r="J29" i="9"/>
  <c r="I29" i="9"/>
  <c r="F622" i="9"/>
  <c r="H622" i="9" s="1"/>
  <c r="I621" i="9"/>
  <c r="K621" i="9"/>
  <c r="J621" i="9"/>
  <c r="J886" i="9"/>
  <c r="F887" i="9"/>
  <c r="H887" i="9" s="1"/>
  <c r="I886" i="9"/>
  <c r="K886" i="9"/>
  <c r="F115" i="9"/>
  <c r="H115" i="9" s="1"/>
  <c r="I114" i="9"/>
  <c r="K114" i="9"/>
  <c r="J114" i="9"/>
  <c r="F138" i="9"/>
  <c r="H138" i="9" s="1"/>
  <c r="K137" i="9"/>
  <c r="I137" i="9"/>
  <c r="J137" i="9"/>
  <c r="F1133" i="9"/>
  <c r="H1133" i="9" s="1"/>
  <c r="J1132" i="9"/>
  <c r="K1132" i="9"/>
  <c r="I1132" i="9"/>
  <c r="F316" i="9"/>
  <c r="H316" i="9" s="1"/>
  <c r="K315" i="9"/>
  <c r="J315" i="9"/>
  <c r="I315" i="9"/>
  <c r="F1199" i="9"/>
  <c r="H1199" i="9" s="1"/>
  <c r="J1198" i="9"/>
  <c r="I1198" i="9"/>
  <c r="K1198" i="9"/>
  <c r="F1179" i="9"/>
  <c r="H1179" i="9" s="1"/>
  <c r="J1178" i="9"/>
  <c r="I1178" i="9"/>
  <c r="K1178" i="9"/>
  <c r="F1764" i="10" l="1"/>
  <c r="H1764" i="10" s="1"/>
  <c r="I1763" i="10"/>
  <c r="K1763" i="10"/>
  <c r="J1763" i="10"/>
  <c r="F254" i="10"/>
  <c r="H254" i="10" s="1"/>
  <c r="K253" i="10"/>
  <c r="I253" i="10"/>
  <c r="J253" i="10"/>
  <c r="F492" i="10"/>
  <c r="H492" i="10" s="1"/>
  <c r="I491" i="10"/>
  <c r="J491" i="10"/>
  <c r="K491" i="10"/>
  <c r="F1748" i="10"/>
  <c r="H1748" i="10" s="1"/>
  <c r="J1747" i="10"/>
  <c r="K1747" i="10"/>
  <c r="I1747" i="10"/>
  <c r="F100" i="10"/>
  <c r="H100" i="10" s="1"/>
  <c r="I99" i="10"/>
  <c r="J99" i="10"/>
  <c r="K99" i="10"/>
  <c r="F1400" i="10"/>
  <c r="H1400" i="10" s="1"/>
  <c r="I1399" i="10"/>
  <c r="J1399" i="10"/>
  <c r="K1399" i="10"/>
  <c r="F1247" i="10"/>
  <c r="H1247" i="10" s="1"/>
  <c r="K1246" i="10"/>
  <c r="I1246" i="10"/>
  <c r="J1246" i="10"/>
  <c r="F270" i="10"/>
  <c r="H270" i="10" s="1"/>
  <c r="J269" i="10"/>
  <c r="I269" i="10"/>
  <c r="K269" i="10"/>
  <c r="F1726" i="10"/>
  <c r="H1726" i="10" s="1"/>
  <c r="I1725" i="10"/>
  <c r="K1725" i="10"/>
  <c r="J1725" i="10"/>
  <c r="F1021" i="10"/>
  <c r="H1021" i="10" s="1"/>
  <c r="I1020" i="10"/>
  <c r="K1020" i="10"/>
  <c r="J1020" i="10"/>
  <c r="F959" i="10"/>
  <c r="H959" i="10" s="1"/>
  <c r="I958" i="10"/>
  <c r="K958" i="10"/>
  <c r="J958" i="10"/>
  <c r="F294" i="10"/>
  <c r="H294" i="10" s="1"/>
  <c r="K293" i="10"/>
  <c r="J293" i="10"/>
  <c r="I293" i="10"/>
  <c r="F778" i="10"/>
  <c r="H778" i="10" s="1"/>
  <c r="K777" i="10"/>
  <c r="J777" i="10"/>
  <c r="I777" i="10"/>
  <c r="F29" i="10"/>
  <c r="H29" i="10" s="1"/>
  <c r="I28" i="10"/>
  <c r="J28" i="10"/>
  <c r="K28" i="10"/>
  <c r="F998" i="10"/>
  <c r="H998" i="10" s="1"/>
  <c r="J997" i="10"/>
  <c r="I997" i="10"/>
  <c r="K997" i="10"/>
  <c r="F1308" i="10"/>
  <c r="H1308" i="10" s="1"/>
  <c r="J1307" i="10"/>
  <c r="I1307" i="10"/>
  <c r="K1307" i="10"/>
  <c r="F1596" i="10"/>
  <c r="H1596" i="10" s="1"/>
  <c r="K1595" i="10"/>
  <c r="I1595" i="10"/>
  <c r="J1595" i="10"/>
  <c r="F1532" i="10"/>
  <c r="H1532" i="10" s="1"/>
  <c r="K1531" i="10"/>
  <c r="I1531" i="10"/>
  <c r="J1531" i="10"/>
  <c r="F869" i="10"/>
  <c r="H869" i="10" s="1"/>
  <c r="I868" i="10"/>
  <c r="K868" i="10"/>
  <c r="J868" i="10"/>
  <c r="F451" i="10"/>
  <c r="H451" i="10" s="1"/>
  <c r="K450" i="10"/>
  <c r="J450" i="10"/>
  <c r="I450" i="10"/>
  <c r="F895" i="10"/>
  <c r="H895" i="10" s="1"/>
  <c r="I894" i="10"/>
  <c r="J894" i="10"/>
  <c r="K894" i="10"/>
  <c r="F1331" i="10"/>
  <c r="H1331" i="10" s="1"/>
  <c r="K1330" i="10"/>
  <c r="J1330" i="10"/>
  <c r="I1330" i="10"/>
  <c r="F470" i="10"/>
  <c r="H470" i="10" s="1"/>
  <c r="J469" i="10"/>
  <c r="I469" i="10"/>
  <c r="K469" i="10"/>
  <c r="F1043" i="10"/>
  <c r="H1043" i="10" s="1"/>
  <c r="K1042" i="10"/>
  <c r="I1042" i="10"/>
  <c r="J1042" i="10"/>
  <c r="F363" i="10"/>
  <c r="H363" i="10" s="1"/>
  <c r="K362" i="10"/>
  <c r="J362" i="10"/>
  <c r="I362" i="10"/>
  <c r="F1616" i="10"/>
  <c r="H1616" i="10" s="1"/>
  <c r="K1615" i="10"/>
  <c r="J1615" i="10"/>
  <c r="I1615" i="10"/>
  <c r="F933" i="10"/>
  <c r="H933" i="10" s="1"/>
  <c r="K932" i="10"/>
  <c r="J932" i="10"/>
  <c r="I932" i="10"/>
  <c r="F52" i="10"/>
  <c r="H52" i="10" s="1"/>
  <c r="K51" i="10"/>
  <c r="J51" i="10"/>
  <c r="I51" i="10"/>
  <c r="F1084" i="10"/>
  <c r="H1084" i="10" s="1"/>
  <c r="K1083" i="10"/>
  <c r="I1083" i="10"/>
  <c r="J1083" i="10"/>
  <c r="J1182" i="10"/>
  <c r="I1182" i="10"/>
  <c r="K1182" i="10"/>
  <c r="F1704" i="10"/>
  <c r="H1704" i="10" s="1"/>
  <c r="I1703" i="10"/>
  <c r="K1703" i="10"/>
  <c r="J1703" i="10"/>
  <c r="F911" i="10"/>
  <c r="H911" i="10" s="1"/>
  <c r="K910" i="10"/>
  <c r="J910" i="10"/>
  <c r="I910" i="10"/>
  <c r="F1660" i="10"/>
  <c r="H1660" i="10" s="1"/>
  <c r="K1659" i="10"/>
  <c r="J1659" i="10"/>
  <c r="I1659" i="10"/>
  <c r="F403" i="10"/>
  <c r="H403" i="10" s="1"/>
  <c r="K402" i="10"/>
  <c r="J402" i="10"/>
  <c r="I402" i="10"/>
  <c r="F227" i="10"/>
  <c r="H227" i="10" s="1"/>
  <c r="I226" i="10"/>
  <c r="K226" i="10"/>
  <c r="J226" i="10"/>
  <c r="F381" i="10"/>
  <c r="H381" i="10" s="1"/>
  <c r="I380" i="10"/>
  <c r="J380" i="10"/>
  <c r="K380" i="10"/>
  <c r="I654" i="10"/>
  <c r="F655" i="10"/>
  <c r="H655" i="10" s="1"/>
  <c r="K654" i="10"/>
  <c r="J654" i="10"/>
  <c r="F1288" i="10"/>
  <c r="H1288" i="10" s="1"/>
  <c r="I1287" i="10"/>
  <c r="J1287" i="10"/>
  <c r="K1287" i="10"/>
  <c r="F515" i="10"/>
  <c r="H515" i="10" s="1"/>
  <c r="K514" i="10"/>
  <c r="J514" i="10"/>
  <c r="I514" i="10"/>
  <c r="F1135" i="10"/>
  <c r="H1135" i="10" s="1"/>
  <c r="J1134" i="10"/>
  <c r="K1134" i="10"/>
  <c r="I1134" i="10"/>
  <c r="F429" i="10"/>
  <c r="H429" i="10" s="1"/>
  <c r="J428" i="10"/>
  <c r="K428" i="10"/>
  <c r="I428" i="10"/>
  <c r="F1637" i="10"/>
  <c r="H1637" i="10" s="1"/>
  <c r="I1636" i="10"/>
  <c r="K1636" i="10"/>
  <c r="J1636" i="10"/>
  <c r="F1151" i="10"/>
  <c r="H1151" i="10" s="1"/>
  <c r="K1150" i="10"/>
  <c r="I1150" i="10"/>
  <c r="J1150" i="10"/>
  <c r="F1262" i="10"/>
  <c r="H1262" i="10" s="1"/>
  <c r="I1261" i="10"/>
  <c r="J1261" i="10"/>
  <c r="K1261" i="10"/>
  <c r="F1351" i="10"/>
  <c r="H1351" i="10" s="1"/>
  <c r="K1350" i="10"/>
  <c r="J1350" i="10"/>
  <c r="I1350" i="10"/>
  <c r="F1071" i="10"/>
  <c r="H1071" i="10" s="1"/>
  <c r="J1070" i="10"/>
  <c r="K1070" i="10"/>
  <c r="I1070" i="10"/>
  <c r="F1684" i="10"/>
  <c r="H1684" i="10" s="1"/>
  <c r="K1683" i="10"/>
  <c r="J1683" i="10"/>
  <c r="I1683" i="10"/>
  <c r="F1108" i="10"/>
  <c r="H1108" i="10" s="1"/>
  <c r="K1107" i="10"/>
  <c r="I1107" i="10"/>
  <c r="J1107" i="10"/>
  <c r="F1197" i="10"/>
  <c r="H1197" i="10" s="1"/>
  <c r="K1196" i="10"/>
  <c r="I1196" i="10"/>
  <c r="J1196" i="10"/>
  <c r="F317" i="10"/>
  <c r="H317" i="10" s="1"/>
  <c r="I316" i="10"/>
  <c r="J316" i="10"/>
  <c r="K316" i="10"/>
  <c r="F120" i="10"/>
  <c r="H120" i="10" s="1"/>
  <c r="K119" i="10"/>
  <c r="J119" i="10"/>
  <c r="I119" i="10"/>
  <c r="F979" i="10"/>
  <c r="H979" i="10" s="1"/>
  <c r="J978" i="10"/>
  <c r="I978" i="10"/>
  <c r="K978" i="10"/>
  <c r="F534" i="10"/>
  <c r="H534" i="10" s="1"/>
  <c r="K533" i="10"/>
  <c r="J533" i="10"/>
  <c r="I533" i="10"/>
  <c r="F75" i="10"/>
  <c r="H75" i="10" s="1"/>
  <c r="K74" i="10"/>
  <c r="I74" i="10"/>
  <c r="J74" i="10"/>
  <c r="F1223" i="10"/>
  <c r="H1223" i="10" s="1"/>
  <c r="K1222" i="10"/>
  <c r="I1222" i="10"/>
  <c r="J1222" i="10"/>
  <c r="F338" i="10"/>
  <c r="H338" i="10" s="1"/>
  <c r="K337" i="10"/>
  <c r="J337" i="10"/>
  <c r="I337" i="10"/>
  <c r="F1264" i="11"/>
  <c r="H1264" i="11" s="1"/>
  <c r="I1263" i="11"/>
  <c r="K1263" i="11"/>
  <c r="J1263" i="11"/>
  <c r="F55" i="11"/>
  <c r="H55" i="11" s="1"/>
  <c r="I54" i="11"/>
  <c r="K54" i="11"/>
  <c r="J54" i="11"/>
  <c r="J1204" i="11"/>
  <c r="K1204" i="11"/>
  <c r="I1204" i="11"/>
  <c r="F513" i="11"/>
  <c r="H513" i="11" s="1"/>
  <c r="K512" i="11"/>
  <c r="I512" i="11"/>
  <c r="J512" i="11"/>
  <c r="F1068" i="11"/>
  <c r="H1068" i="11" s="1"/>
  <c r="J1067" i="11"/>
  <c r="K1067" i="11"/>
  <c r="I1067" i="11"/>
  <c r="F892" i="11"/>
  <c r="H892" i="11" s="1"/>
  <c r="K891" i="11"/>
  <c r="J891" i="11"/>
  <c r="I891" i="11"/>
  <c r="F1113" i="11"/>
  <c r="H1113" i="11" s="1"/>
  <c r="J1112" i="11"/>
  <c r="K1112" i="11"/>
  <c r="I1112" i="11"/>
  <c r="J807" i="11"/>
  <c r="K807" i="11"/>
  <c r="I807" i="11"/>
  <c r="F999" i="11"/>
  <c r="H999" i="11" s="1"/>
  <c r="K998" i="11"/>
  <c r="I998" i="11"/>
  <c r="J998" i="11"/>
  <c r="F1330" i="11"/>
  <c r="H1330" i="11" s="1"/>
  <c r="I1329" i="11"/>
  <c r="K1329" i="11"/>
  <c r="J1329" i="11"/>
  <c r="F384" i="11"/>
  <c r="H384" i="11" s="1"/>
  <c r="K383" i="11"/>
  <c r="J383" i="11"/>
  <c r="I383" i="11"/>
  <c r="F779" i="11"/>
  <c r="H779" i="11" s="1"/>
  <c r="K778" i="11"/>
  <c r="I778" i="11"/>
  <c r="J778" i="11"/>
  <c r="F1134" i="11"/>
  <c r="H1134" i="11" s="1"/>
  <c r="J1133" i="11"/>
  <c r="K1133" i="11"/>
  <c r="I1133" i="11"/>
  <c r="F447" i="11"/>
  <c r="H447" i="11" s="1"/>
  <c r="I446" i="11"/>
  <c r="J446" i="11"/>
  <c r="K446" i="11"/>
  <c r="F935" i="11"/>
  <c r="H935" i="11" s="1"/>
  <c r="I934" i="11"/>
  <c r="K934" i="11"/>
  <c r="J934" i="11"/>
  <c r="F1024" i="11"/>
  <c r="H1024" i="11" s="1"/>
  <c r="I1023" i="11"/>
  <c r="K1023" i="11"/>
  <c r="J1023" i="11"/>
  <c r="F293" i="11"/>
  <c r="H293" i="11" s="1"/>
  <c r="K292" i="11"/>
  <c r="J292" i="11"/>
  <c r="I292" i="11"/>
  <c r="F1154" i="11"/>
  <c r="H1154" i="11" s="1"/>
  <c r="I1153" i="11"/>
  <c r="J1153" i="11"/>
  <c r="K1153" i="11"/>
  <c r="F268" i="11"/>
  <c r="H268" i="11" s="1"/>
  <c r="K267" i="11"/>
  <c r="J267" i="11"/>
  <c r="I267" i="11"/>
  <c r="F77" i="11"/>
  <c r="H77" i="11" s="1"/>
  <c r="I76" i="11"/>
  <c r="K76" i="11"/>
  <c r="J76" i="11"/>
  <c r="F557" i="11"/>
  <c r="H557" i="11" s="1"/>
  <c r="K556" i="11"/>
  <c r="I556" i="11"/>
  <c r="J556" i="11"/>
  <c r="F159" i="11"/>
  <c r="H159" i="11" s="1"/>
  <c r="J158" i="11"/>
  <c r="I158" i="11"/>
  <c r="K158" i="11"/>
  <c r="F468" i="11"/>
  <c r="H468" i="11" s="1"/>
  <c r="J467" i="11"/>
  <c r="K467" i="11"/>
  <c r="I467" i="11"/>
  <c r="F232" i="11"/>
  <c r="H232" i="11" s="1"/>
  <c r="J231" i="11"/>
  <c r="I231" i="11"/>
  <c r="K231" i="11"/>
  <c r="F1529" i="11"/>
  <c r="H1529" i="11" s="1"/>
  <c r="K1528" i="11"/>
  <c r="I1528" i="11"/>
  <c r="J1528" i="11"/>
  <c r="F1640" i="11"/>
  <c r="H1640" i="11" s="1"/>
  <c r="I1639" i="11"/>
  <c r="K1639" i="11"/>
  <c r="J1639" i="11"/>
  <c r="F1356" i="11"/>
  <c r="H1356" i="11" s="1"/>
  <c r="I1355" i="11"/>
  <c r="K1355" i="11"/>
  <c r="J1355" i="11"/>
  <c r="F627" i="11"/>
  <c r="H627" i="11" s="1"/>
  <c r="I626" i="11"/>
  <c r="J626" i="11"/>
  <c r="K626" i="11"/>
  <c r="F1043" i="11"/>
  <c r="H1043" i="11" s="1"/>
  <c r="J1042" i="11"/>
  <c r="I1042" i="11"/>
  <c r="K1042" i="11"/>
  <c r="F1287" i="11"/>
  <c r="H1287" i="11" s="1"/>
  <c r="K1286" i="11"/>
  <c r="J1286" i="11"/>
  <c r="I1286" i="11"/>
  <c r="F1573" i="11"/>
  <c r="H1573" i="11" s="1"/>
  <c r="K1572" i="11"/>
  <c r="I1572" i="11"/>
  <c r="J1572" i="11"/>
  <c r="F870" i="11"/>
  <c r="H870" i="11" s="1"/>
  <c r="K869" i="11"/>
  <c r="I869" i="11"/>
  <c r="J869" i="11"/>
  <c r="F845" i="11"/>
  <c r="H845" i="11" s="1"/>
  <c r="I844" i="11"/>
  <c r="K844" i="11"/>
  <c r="J844" i="11"/>
  <c r="F1551" i="11"/>
  <c r="H1551" i="11" s="1"/>
  <c r="I1550" i="11"/>
  <c r="K1550" i="11"/>
  <c r="J1550" i="11"/>
  <c r="F1619" i="11"/>
  <c r="H1619" i="11" s="1"/>
  <c r="I1618" i="11"/>
  <c r="K1618" i="11"/>
  <c r="J1618" i="11"/>
  <c r="K410" i="11"/>
  <c r="J410" i="11"/>
  <c r="I410" i="11"/>
  <c r="F979" i="11"/>
  <c r="H979" i="11" s="1"/>
  <c r="I978" i="11"/>
  <c r="K978" i="11"/>
  <c r="J978" i="11"/>
  <c r="F1248" i="11"/>
  <c r="H1248" i="11" s="1"/>
  <c r="I1247" i="11"/>
  <c r="J1247" i="11"/>
  <c r="K1247" i="11"/>
  <c r="F911" i="11"/>
  <c r="H911" i="11" s="1"/>
  <c r="J910" i="11"/>
  <c r="I910" i="11"/>
  <c r="K910" i="11"/>
  <c r="F645" i="11"/>
  <c r="H645" i="11" s="1"/>
  <c r="K644" i="11"/>
  <c r="J644" i="11"/>
  <c r="I644" i="11"/>
  <c r="F32" i="11"/>
  <c r="H32" i="11" s="1"/>
  <c r="J31" i="11"/>
  <c r="K31" i="11"/>
  <c r="I31" i="11"/>
  <c r="F535" i="11"/>
  <c r="H535" i="11" s="1"/>
  <c r="I534" i="11"/>
  <c r="K534" i="11"/>
  <c r="J534" i="11"/>
  <c r="F1176" i="11"/>
  <c r="H1176" i="11" s="1"/>
  <c r="I1175" i="11"/>
  <c r="J1175" i="11"/>
  <c r="K1175" i="11"/>
  <c r="F143" i="11"/>
  <c r="H143" i="11" s="1"/>
  <c r="K142" i="11"/>
  <c r="I142" i="11"/>
  <c r="J142" i="11"/>
  <c r="F360" i="11"/>
  <c r="H360" i="11" s="1"/>
  <c r="K359" i="11"/>
  <c r="J359" i="11"/>
  <c r="I359" i="11"/>
  <c r="F1312" i="11"/>
  <c r="H1312" i="11" s="1"/>
  <c r="I1311" i="11"/>
  <c r="J1311" i="11"/>
  <c r="K1311" i="11"/>
  <c r="F959" i="11"/>
  <c r="H959" i="11" s="1"/>
  <c r="I958" i="11"/>
  <c r="K958" i="11"/>
  <c r="J958" i="11"/>
  <c r="F210" i="11"/>
  <c r="H210" i="11" s="1"/>
  <c r="K209" i="11"/>
  <c r="I209" i="11"/>
  <c r="J209" i="11"/>
  <c r="I1601" i="11"/>
  <c r="K1601" i="11"/>
  <c r="J1601" i="11"/>
  <c r="F1090" i="11"/>
  <c r="H1090" i="11" s="1"/>
  <c r="K1089" i="11"/>
  <c r="J1089" i="11"/>
  <c r="I1089" i="11"/>
  <c r="F1218" i="11"/>
  <c r="H1218" i="11" s="1"/>
  <c r="K1217" i="11"/>
  <c r="J1217" i="11"/>
  <c r="I1217" i="11"/>
  <c r="F183" i="11"/>
  <c r="H183" i="11" s="1"/>
  <c r="K182" i="11"/>
  <c r="J182" i="11"/>
  <c r="I182" i="11"/>
  <c r="F1402" i="11"/>
  <c r="H1402" i="11" s="1"/>
  <c r="J1401" i="11"/>
  <c r="I1401" i="11"/>
  <c r="K1401" i="11"/>
  <c r="F251" i="11"/>
  <c r="H251" i="11" s="1"/>
  <c r="I250" i="11"/>
  <c r="K250" i="11"/>
  <c r="J250" i="11"/>
  <c r="F96" i="11"/>
  <c r="H96" i="11" s="1"/>
  <c r="J95" i="11"/>
  <c r="K95" i="11"/>
  <c r="I95" i="11"/>
  <c r="F431" i="11"/>
  <c r="H431" i="11" s="1"/>
  <c r="J430" i="11"/>
  <c r="K430" i="11"/>
  <c r="I430" i="11"/>
  <c r="F824" i="11"/>
  <c r="H824" i="11" s="1"/>
  <c r="I823" i="11"/>
  <c r="J823" i="11"/>
  <c r="K823" i="11"/>
  <c r="F1380" i="11"/>
  <c r="H1380" i="11" s="1"/>
  <c r="J1379" i="11"/>
  <c r="K1379" i="11"/>
  <c r="I1379" i="11"/>
  <c r="F314" i="11"/>
  <c r="H314" i="11" s="1"/>
  <c r="I313" i="11"/>
  <c r="K313" i="11"/>
  <c r="J313" i="11"/>
  <c r="K343" i="11"/>
  <c r="J343" i="11"/>
  <c r="I343" i="11"/>
  <c r="F491" i="11"/>
  <c r="H491" i="11" s="1"/>
  <c r="K490" i="11"/>
  <c r="J490" i="11"/>
  <c r="I490" i="11"/>
  <c r="I1506" i="11"/>
  <c r="F1507" i="11"/>
  <c r="H1507" i="11" s="1"/>
  <c r="K1506" i="11"/>
  <c r="J1506" i="11"/>
  <c r="K580" i="11"/>
  <c r="F581" i="11"/>
  <c r="H581" i="11" s="1"/>
  <c r="I580" i="11"/>
  <c r="J580" i="11"/>
  <c r="F603" i="11"/>
  <c r="H603" i="11" s="1"/>
  <c r="I602" i="11"/>
  <c r="J602" i="11"/>
  <c r="K602" i="11"/>
  <c r="J277" i="9"/>
  <c r="I277" i="9"/>
  <c r="K277" i="9"/>
  <c r="F870" i="9"/>
  <c r="H870" i="9" s="1"/>
  <c r="I869" i="9"/>
  <c r="K869" i="9"/>
  <c r="J869" i="9"/>
  <c r="F647" i="9"/>
  <c r="H647" i="9" s="1"/>
  <c r="I646" i="9"/>
  <c r="K646" i="9"/>
  <c r="J646" i="9"/>
  <c r="F1200" i="9"/>
  <c r="H1200" i="9" s="1"/>
  <c r="K1199" i="9"/>
  <c r="J1199" i="9"/>
  <c r="I1199" i="9"/>
  <c r="F116" i="9"/>
  <c r="H116" i="9" s="1"/>
  <c r="K115" i="9"/>
  <c r="J115" i="9"/>
  <c r="I115" i="9"/>
  <c r="F623" i="9"/>
  <c r="H623" i="9" s="1"/>
  <c r="I622" i="9"/>
  <c r="K622" i="9"/>
  <c r="J622" i="9"/>
  <c r="I564" i="9"/>
  <c r="K564" i="9"/>
  <c r="J564" i="9"/>
  <c r="F361" i="9"/>
  <c r="H361" i="9" s="1"/>
  <c r="J360" i="9"/>
  <c r="I360" i="9"/>
  <c r="K360" i="9"/>
  <c r="F807" i="9"/>
  <c r="H807" i="9" s="1"/>
  <c r="K806" i="9"/>
  <c r="J806" i="9"/>
  <c r="I806" i="9"/>
  <c r="F537" i="9"/>
  <c r="H537" i="9" s="1"/>
  <c r="I536" i="9"/>
  <c r="K536" i="9"/>
  <c r="J536" i="9"/>
  <c r="F472" i="9"/>
  <c r="H472" i="9" s="1"/>
  <c r="K471" i="9"/>
  <c r="J471" i="9"/>
  <c r="I471" i="9"/>
  <c r="F493" i="9"/>
  <c r="H493" i="9" s="1"/>
  <c r="K492" i="9"/>
  <c r="J492" i="9"/>
  <c r="I492" i="9"/>
  <c r="F426" i="9"/>
  <c r="H426" i="9" s="1"/>
  <c r="J425" i="9"/>
  <c r="I425" i="9"/>
  <c r="K425" i="9"/>
  <c r="F233" i="9"/>
  <c r="H233" i="9" s="1"/>
  <c r="K232" i="9"/>
  <c r="I232" i="9"/>
  <c r="J232" i="9"/>
  <c r="F911" i="9"/>
  <c r="H911" i="9" s="1"/>
  <c r="K910" i="9"/>
  <c r="J910" i="9"/>
  <c r="I910" i="9"/>
  <c r="F95" i="9"/>
  <c r="H95" i="9" s="1"/>
  <c r="J94" i="9"/>
  <c r="I94" i="9"/>
  <c r="K94" i="9"/>
  <c r="F1134" i="9"/>
  <c r="H1134" i="9" s="1"/>
  <c r="K1133" i="9"/>
  <c r="J1133" i="9"/>
  <c r="I1133" i="9"/>
  <c r="J383" i="9"/>
  <c r="F384" i="9"/>
  <c r="H384" i="9" s="1"/>
  <c r="K383" i="9"/>
  <c r="I383" i="9"/>
  <c r="F403" i="9"/>
  <c r="H403" i="9" s="1"/>
  <c r="J402" i="9"/>
  <c r="K402" i="9"/>
  <c r="I402" i="9"/>
  <c r="F341" i="9"/>
  <c r="H341" i="9" s="1"/>
  <c r="J340" i="9"/>
  <c r="K340" i="9"/>
  <c r="I340" i="9"/>
  <c r="F184" i="9"/>
  <c r="H184" i="9" s="1"/>
  <c r="J183" i="9"/>
  <c r="K183" i="9"/>
  <c r="I183" i="9"/>
  <c r="F447" i="9"/>
  <c r="H447" i="9" s="1"/>
  <c r="J446" i="9"/>
  <c r="K446" i="9"/>
  <c r="I446" i="9"/>
  <c r="F317" i="9"/>
  <c r="H317" i="9" s="1"/>
  <c r="J316" i="9"/>
  <c r="K316" i="9"/>
  <c r="I316" i="9"/>
  <c r="F139" i="9"/>
  <c r="H139" i="9" s="1"/>
  <c r="J138" i="9"/>
  <c r="I138" i="9"/>
  <c r="K138" i="9"/>
  <c r="F51" i="9"/>
  <c r="H51" i="9" s="1"/>
  <c r="I50" i="9"/>
  <c r="K50" i="9"/>
  <c r="J50" i="9"/>
  <c r="K887" i="9"/>
  <c r="F888" i="9"/>
  <c r="H888" i="9" s="1"/>
  <c r="I887" i="9"/>
  <c r="J887" i="9"/>
  <c r="F581" i="9"/>
  <c r="H581" i="9" s="1"/>
  <c r="J580" i="9"/>
  <c r="K580" i="9"/>
  <c r="I580" i="9"/>
  <c r="F75" i="9"/>
  <c r="H75" i="9" s="1"/>
  <c r="I74" i="9"/>
  <c r="K74" i="9"/>
  <c r="J74" i="9"/>
  <c r="F294" i="9"/>
  <c r="H294" i="9" s="1"/>
  <c r="I293" i="9"/>
  <c r="J293" i="9"/>
  <c r="K293" i="9"/>
  <c r="F517" i="9"/>
  <c r="H517" i="9" s="1"/>
  <c r="J516" i="9"/>
  <c r="I516" i="9"/>
  <c r="K516" i="9"/>
  <c r="F161" i="9"/>
  <c r="H161" i="9" s="1"/>
  <c r="I160" i="9"/>
  <c r="K160" i="9"/>
  <c r="J160" i="9"/>
  <c r="F603" i="9"/>
  <c r="H603" i="9" s="1"/>
  <c r="K602" i="9"/>
  <c r="J602" i="9"/>
  <c r="I602" i="9"/>
  <c r="K211" i="9"/>
  <c r="I211" i="9"/>
  <c r="J211" i="9"/>
  <c r="F1180" i="9"/>
  <c r="H1180" i="9" s="1"/>
  <c r="K1179" i="9"/>
  <c r="J1179" i="9"/>
  <c r="I1179" i="9"/>
  <c r="F31" i="9"/>
  <c r="H31" i="9" s="1"/>
  <c r="K30" i="9"/>
  <c r="J30" i="9"/>
  <c r="I30" i="9"/>
  <c r="F1765" i="10" l="1"/>
  <c r="H1765" i="10" s="1"/>
  <c r="J1764" i="10"/>
  <c r="I1764" i="10"/>
  <c r="K1764" i="10"/>
  <c r="F1617" i="10"/>
  <c r="H1617" i="10" s="1"/>
  <c r="K1616" i="10"/>
  <c r="J1616" i="10"/>
  <c r="I1616" i="10"/>
  <c r="F1332" i="10"/>
  <c r="H1332" i="10" s="1"/>
  <c r="K1331" i="10"/>
  <c r="J1331" i="10"/>
  <c r="I1331" i="10"/>
  <c r="F1533" i="10"/>
  <c r="H1533" i="10" s="1"/>
  <c r="K1532" i="10"/>
  <c r="I1532" i="10"/>
  <c r="J1532" i="10"/>
  <c r="F295" i="10"/>
  <c r="H295" i="10" s="1"/>
  <c r="J294" i="10"/>
  <c r="K294" i="10"/>
  <c r="I294" i="10"/>
  <c r="F1401" i="10"/>
  <c r="H1401" i="10" s="1"/>
  <c r="J1400" i="10"/>
  <c r="I1400" i="10"/>
  <c r="K1400" i="10"/>
  <c r="F255" i="10"/>
  <c r="H255" i="10" s="1"/>
  <c r="K254" i="10"/>
  <c r="I254" i="10"/>
  <c r="J254" i="10"/>
  <c r="F339" i="10"/>
  <c r="H339" i="10" s="1"/>
  <c r="K338" i="10"/>
  <c r="J338" i="10"/>
  <c r="I338" i="10"/>
  <c r="F76" i="10"/>
  <c r="H76" i="10" s="1"/>
  <c r="J75" i="10"/>
  <c r="K75" i="10"/>
  <c r="I75" i="10"/>
  <c r="F980" i="10"/>
  <c r="H980" i="10" s="1"/>
  <c r="K979" i="10"/>
  <c r="J979" i="10"/>
  <c r="I979" i="10"/>
  <c r="F318" i="10"/>
  <c r="H318" i="10" s="1"/>
  <c r="K317" i="10"/>
  <c r="I317" i="10"/>
  <c r="J317" i="10"/>
  <c r="F1109" i="10"/>
  <c r="H1109" i="10" s="1"/>
  <c r="K1108" i="10"/>
  <c r="I1108" i="10"/>
  <c r="J1108" i="10"/>
  <c r="J1071" i="10"/>
  <c r="I1071" i="10"/>
  <c r="K1071" i="10"/>
  <c r="F1263" i="10"/>
  <c r="H1263" i="10" s="1"/>
  <c r="K1262" i="10"/>
  <c r="I1262" i="10"/>
  <c r="J1262" i="10"/>
  <c r="F1638" i="10"/>
  <c r="H1638" i="10" s="1"/>
  <c r="J1637" i="10"/>
  <c r="K1637" i="10"/>
  <c r="I1637" i="10"/>
  <c r="F1136" i="10"/>
  <c r="H1136" i="10" s="1"/>
  <c r="J1135" i="10"/>
  <c r="K1135" i="10"/>
  <c r="I1135" i="10"/>
  <c r="F1289" i="10"/>
  <c r="H1289" i="10" s="1"/>
  <c r="J1288" i="10"/>
  <c r="I1288" i="10"/>
  <c r="K1288" i="10"/>
  <c r="F382" i="10"/>
  <c r="H382" i="10" s="1"/>
  <c r="K381" i="10"/>
  <c r="I381" i="10"/>
  <c r="J381" i="10"/>
  <c r="F404" i="10"/>
  <c r="H404" i="10" s="1"/>
  <c r="K403" i="10"/>
  <c r="J403" i="10"/>
  <c r="I403" i="10"/>
  <c r="F912" i="10"/>
  <c r="H912" i="10" s="1"/>
  <c r="K911" i="10"/>
  <c r="J911" i="10"/>
  <c r="I911" i="10"/>
  <c r="F53" i="10"/>
  <c r="H53" i="10" s="1"/>
  <c r="K52" i="10"/>
  <c r="J52" i="10"/>
  <c r="I52" i="10"/>
  <c r="F1044" i="10"/>
  <c r="H1044" i="10" s="1"/>
  <c r="K1043" i="10"/>
  <c r="I1043" i="10"/>
  <c r="J1043" i="10"/>
  <c r="F452" i="10"/>
  <c r="H452" i="10" s="1"/>
  <c r="J451" i="10"/>
  <c r="I451" i="10"/>
  <c r="K451" i="10"/>
  <c r="F1309" i="10"/>
  <c r="H1309" i="10" s="1"/>
  <c r="K1308" i="10"/>
  <c r="J1308" i="10"/>
  <c r="I1308" i="10"/>
  <c r="F1022" i="10"/>
  <c r="H1022" i="10" s="1"/>
  <c r="I1021" i="10"/>
  <c r="J1021" i="10"/>
  <c r="K1021" i="10"/>
  <c r="F271" i="10"/>
  <c r="H271" i="10" s="1"/>
  <c r="K270" i="10"/>
  <c r="I270" i="10"/>
  <c r="J270" i="10"/>
  <c r="I1748" i="10"/>
  <c r="K1748" i="10"/>
  <c r="J1748" i="10"/>
  <c r="F656" i="10"/>
  <c r="H656" i="10" s="1"/>
  <c r="K655" i="10"/>
  <c r="J655" i="10"/>
  <c r="I655" i="10"/>
  <c r="F1085" i="10"/>
  <c r="H1085" i="10" s="1"/>
  <c r="K1084" i="10"/>
  <c r="J1084" i="10"/>
  <c r="I1084" i="10"/>
  <c r="F934" i="10"/>
  <c r="H934" i="10" s="1"/>
  <c r="J933" i="10"/>
  <c r="I933" i="10"/>
  <c r="K933" i="10"/>
  <c r="F364" i="10"/>
  <c r="H364" i="10" s="1"/>
  <c r="K363" i="10"/>
  <c r="J363" i="10"/>
  <c r="I363" i="10"/>
  <c r="F471" i="10"/>
  <c r="H471" i="10" s="1"/>
  <c r="K470" i="10"/>
  <c r="J470" i="10"/>
  <c r="I470" i="10"/>
  <c r="I895" i="10"/>
  <c r="J895" i="10"/>
  <c r="K895" i="10"/>
  <c r="F870" i="10"/>
  <c r="H870" i="10" s="1"/>
  <c r="K869" i="10"/>
  <c r="J869" i="10"/>
  <c r="I869" i="10"/>
  <c r="F1597" i="10"/>
  <c r="H1597" i="10" s="1"/>
  <c r="K1596" i="10"/>
  <c r="J1596" i="10"/>
  <c r="I1596" i="10"/>
  <c r="F999" i="10"/>
  <c r="H999" i="10" s="1"/>
  <c r="J998" i="10"/>
  <c r="I998" i="10"/>
  <c r="K998" i="10"/>
  <c r="F779" i="10"/>
  <c r="H779" i="10" s="1"/>
  <c r="K778" i="10"/>
  <c r="J778" i="10"/>
  <c r="I778" i="10"/>
  <c r="F960" i="10"/>
  <c r="H960" i="10" s="1"/>
  <c r="K959" i="10"/>
  <c r="J959" i="10"/>
  <c r="I959" i="10"/>
  <c r="F1727" i="10"/>
  <c r="H1727" i="10" s="1"/>
  <c r="I1726" i="10"/>
  <c r="J1726" i="10"/>
  <c r="K1726" i="10"/>
  <c r="F1248" i="10"/>
  <c r="H1248" i="10" s="1"/>
  <c r="K1247" i="10"/>
  <c r="I1247" i="10"/>
  <c r="J1247" i="10"/>
  <c r="F101" i="10"/>
  <c r="H101" i="10" s="1"/>
  <c r="I100" i="10"/>
  <c r="J100" i="10"/>
  <c r="K100" i="10"/>
  <c r="F493" i="10"/>
  <c r="H493" i="10" s="1"/>
  <c r="K492" i="10"/>
  <c r="J492" i="10"/>
  <c r="I492" i="10"/>
  <c r="F1224" i="10"/>
  <c r="H1224" i="10" s="1"/>
  <c r="K1223" i="10"/>
  <c r="I1223" i="10"/>
  <c r="J1223" i="10"/>
  <c r="F535" i="10"/>
  <c r="H535" i="10" s="1"/>
  <c r="K534" i="10"/>
  <c r="J534" i="10"/>
  <c r="I534" i="10"/>
  <c r="F121" i="10"/>
  <c r="H121" i="10" s="1"/>
  <c r="I120" i="10"/>
  <c r="J120" i="10"/>
  <c r="K120" i="10"/>
  <c r="F1198" i="10"/>
  <c r="H1198" i="10" s="1"/>
  <c r="I1197" i="10"/>
  <c r="J1197" i="10"/>
  <c r="K1197" i="10"/>
  <c r="F1685" i="10"/>
  <c r="H1685" i="10" s="1"/>
  <c r="I1684" i="10"/>
  <c r="K1684" i="10"/>
  <c r="J1684" i="10"/>
  <c r="F1352" i="10"/>
  <c r="H1352" i="10" s="1"/>
  <c r="I1351" i="10"/>
  <c r="K1351" i="10"/>
  <c r="J1351" i="10"/>
  <c r="F1152" i="10"/>
  <c r="H1152" i="10" s="1"/>
  <c r="I1151" i="10"/>
  <c r="J1151" i="10"/>
  <c r="K1151" i="10"/>
  <c r="F430" i="10"/>
  <c r="H430" i="10" s="1"/>
  <c r="K429" i="10"/>
  <c r="J429" i="10"/>
  <c r="I429" i="10"/>
  <c r="F516" i="10"/>
  <c r="H516" i="10" s="1"/>
  <c r="K515" i="10"/>
  <c r="J515" i="10"/>
  <c r="I515" i="10"/>
  <c r="F228" i="10"/>
  <c r="H228" i="10" s="1"/>
  <c r="J227" i="10"/>
  <c r="K227" i="10"/>
  <c r="I227" i="10"/>
  <c r="F1661" i="10"/>
  <c r="H1661" i="10" s="1"/>
  <c r="I1660" i="10"/>
  <c r="K1660" i="10"/>
  <c r="J1660" i="10"/>
  <c r="I1704" i="10"/>
  <c r="F1705" i="10"/>
  <c r="H1705" i="10" s="1"/>
  <c r="J1704" i="10"/>
  <c r="K1704" i="10"/>
  <c r="F30" i="10"/>
  <c r="H30" i="10" s="1"/>
  <c r="K29" i="10"/>
  <c r="J29" i="10"/>
  <c r="I29" i="10"/>
  <c r="F628" i="11"/>
  <c r="H628" i="11" s="1"/>
  <c r="I627" i="11"/>
  <c r="J627" i="11"/>
  <c r="K627" i="11"/>
  <c r="F432" i="11"/>
  <c r="H432" i="11" s="1"/>
  <c r="J431" i="11"/>
  <c r="K431" i="11"/>
  <c r="I431" i="11"/>
  <c r="F184" i="11"/>
  <c r="H184" i="11" s="1"/>
  <c r="J183" i="11"/>
  <c r="I183" i="11"/>
  <c r="K183" i="11"/>
  <c r="F1265" i="11"/>
  <c r="H1265" i="11" s="1"/>
  <c r="J1264" i="11"/>
  <c r="I1264" i="11"/>
  <c r="K1264" i="11"/>
  <c r="F604" i="11"/>
  <c r="H604" i="11" s="1"/>
  <c r="I603" i="11"/>
  <c r="K603" i="11"/>
  <c r="J603" i="11"/>
  <c r="F1114" i="11"/>
  <c r="H1114" i="11" s="1"/>
  <c r="J1113" i="11"/>
  <c r="I1113" i="11"/>
  <c r="K1113" i="11"/>
  <c r="F1069" i="11"/>
  <c r="H1069" i="11" s="1"/>
  <c r="J1068" i="11"/>
  <c r="K1068" i="11"/>
  <c r="I1068" i="11"/>
  <c r="F1641" i="11"/>
  <c r="H1641" i="11" s="1"/>
  <c r="I1640" i="11"/>
  <c r="K1640" i="11"/>
  <c r="J1640" i="11"/>
  <c r="F1508" i="11"/>
  <c r="H1508" i="11" s="1"/>
  <c r="I1507" i="11"/>
  <c r="K1507" i="11"/>
  <c r="J1507" i="11"/>
  <c r="F252" i="11"/>
  <c r="H252" i="11" s="1"/>
  <c r="K251" i="11"/>
  <c r="J251" i="11"/>
  <c r="I251" i="11"/>
  <c r="F1091" i="11"/>
  <c r="H1091" i="11" s="1"/>
  <c r="J1090" i="11"/>
  <c r="K1090" i="11"/>
  <c r="I1090" i="11"/>
  <c r="F1620" i="11"/>
  <c r="H1620" i="11" s="1"/>
  <c r="J1619" i="11"/>
  <c r="K1619" i="11"/>
  <c r="I1619" i="11"/>
  <c r="F846" i="11"/>
  <c r="H846" i="11" s="1"/>
  <c r="K845" i="11"/>
  <c r="I845" i="11"/>
  <c r="J845" i="11"/>
  <c r="K1573" i="11"/>
  <c r="F1574" i="11"/>
  <c r="H1574" i="11" s="1"/>
  <c r="J1573" i="11"/>
  <c r="I1573" i="11"/>
  <c r="F1044" i="11"/>
  <c r="H1044" i="11" s="1"/>
  <c r="I1043" i="11"/>
  <c r="K1043" i="11"/>
  <c r="J1043" i="11"/>
  <c r="F1357" i="11"/>
  <c r="H1357" i="11" s="1"/>
  <c r="I1356" i="11"/>
  <c r="K1356" i="11"/>
  <c r="J1356" i="11"/>
  <c r="F1530" i="11"/>
  <c r="H1530" i="11" s="1"/>
  <c r="I1529" i="11"/>
  <c r="K1529" i="11"/>
  <c r="J1529" i="11"/>
  <c r="F469" i="11"/>
  <c r="H469" i="11" s="1"/>
  <c r="I468" i="11"/>
  <c r="J468" i="11"/>
  <c r="K468" i="11"/>
  <c r="F558" i="11"/>
  <c r="H558" i="11" s="1"/>
  <c r="J557" i="11"/>
  <c r="K557" i="11"/>
  <c r="I557" i="11"/>
  <c r="F269" i="11"/>
  <c r="H269" i="11" s="1"/>
  <c r="J268" i="11"/>
  <c r="I268" i="11"/>
  <c r="K268" i="11"/>
  <c r="F294" i="11"/>
  <c r="H294" i="11" s="1"/>
  <c r="I293" i="11"/>
  <c r="K293" i="11"/>
  <c r="J293" i="11"/>
  <c r="F936" i="11"/>
  <c r="H936" i="11" s="1"/>
  <c r="K935" i="11"/>
  <c r="J935" i="11"/>
  <c r="I935" i="11"/>
  <c r="F1135" i="11"/>
  <c r="H1135" i="11" s="1"/>
  <c r="I1134" i="11"/>
  <c r="J1134" i="11"/>
  <c r="K1134" i="11"/>
  <c r="F385" i="11"/>
  <c r="H385" i="11" s="1"/>
  <c r="K384" i="11"/>
  <c r="I384" i="11"/>
  <c r="J384" i="11"/>
  <c r="F1000" i="11"/>
  <c r="H1000" i="11" s="1"/>
  <c r="I999" i="11"/>
  <c r="K999" i="11"/>
  <c r="J999" i="11"/>
  <c r="F1552" i="11"/>
  <c r="H1552" i="11" s="1"/>
  <c r="I1551" i="11"/>
  <c r="K1551" i="11"/>
  <c r="J1551" i="11"/>
  <c r="F960" i="11"/>
  <c r="H960" i="11" s="1"/>
  <c r="I959" i="11"/>
  <c r="K959" i="11"/>
  <c r="J959" i="11"/>
  <c r="F361" i="11"/>
  <c r="H361" i="11" s="1"/>
  <c r="K360" i="11"/>
  <c r="I360" i="11"/>
  <c r="J360" i="11"/>
  <c r="F1177" i="11"/>
  <c r="H1177" i="11" s="1"/>
  <c r="J1176" i="11"/>
  <c r="I1176" i="11"/>
  <c r="K1176" i="11"/>
  <c r="F33" i="11"/>
  <c r="H33" i="11" s="1"/>
  <c r="K32" i="11"/>
  <c r="I32" i="11"/>
  <c r="J32" i="11"/>
  <c r="F912" i="11"/>
  <c r="H912" i="11" s="1"/>
  <c r="I911" i="11"/>
  <c r="K911" i="11"/>
  <c r="J911" i="11"/>
  <c r="F980" i="11"/>
  <c r="H980" i="11" s="1"/>
  <c r="I979" i="11"/>
  <c r="K979" i="11"/>
  <c r="J979" i="11"/>
  <c r="F582" i="11"/>
  <c r="H582" i="11" s="1"/>
  <c r="I581" i="11"/>
  <c r="J581" i="11"/>
  <c r="K581" i="11"/>
  <c r="F315" i="11"/>
  <c r="H315" i="11" s="1"/>
  <c r="I314" i="11"/>
  <c r="K314" i="11"/>
  <c r="J314" i="11"/>
  <c r="F825" i="11"/>
  <c r="H825" i="11" s="1"/>
  <c r="J824" i="11"/>
  <c r="K824" i="11"/>
  <c r="I824" i="11"/>
  <c r="F97" i="11"/>
  <c r="H97" i="11" s="1"/>
  <c r="J96" i="11"/>
  <c r="I96" i="11"/>
  <c r="K96" i="11"/>
  <c r="F1403" i="11"/>
  <c r="H1403" i="11" s="1"/>
  <c r="I1402" i="11"/>
  <c r="J1402" i="11"/>
  <c r="K1402" i="11"/>
  <c r="F1219" i="11"/>
  <c r="H1219" i="11" s="1"/>
  <c r="I1218" i="11"/>
  <c r="K1218" i="11"/>
  <c r="J1218" i="11"/>
  <c r="F56" i="11"/>
  <c r="H56" i="11" s="1"/>
  <c r="K55" i="11"/>
  <c r="J55" i="11"/>
  <c r="I55" i="11"/>
  <c r="F492" i="11"/>
  <c r="H492" i="11" s="1"/>
  <c r="K491" i="11"/>
  <c r="I491" i="11"/>
  <c r="J491" i="11"/>
  <c r="F893" i="11"/>
  <c r="H893" i="11" s="1"/>
  <c r="K892" i="11"/>
  <c r="J892" i="11"/>
  <c r="I892" i="11"/>
  <c r="F514" i="11"/>
  <c r="H514" i="11" s="1"/>
  <c r="J513" i="11"/>
  <c r="K513" i="11"/>
  <c r="I513" i="11"/>
  <c r="F1288" i="11"/>
  <c r="H1288" i="11" s="1"/>
  <c r="K1287" i="11"/>
  <c r="I1287" i="11"/>
  <c r="J1287" i="11"/>
  <c r="F233" i="11"/>
  <c r="H233" i="11" s="1"/>
  <c r="J232" i="11"/>
  <c r="K232" i="11"/>
  <c r="I232" i="11"/>
  <c r="F160" i="11"/>
  <c r="H160" i="11" s="1"/>
  <c r="J159" i="11"/>
  <c r="I159" i="11"/>
  <c r="K159" i="11"/>
  <c r="F78" i="11"/>
  <c r="H78" i="11" s="1"/>
  <c r="J77" i="11"/>
  <c r="I77" i="11"/>
  <c r="K77" i="11"/>
  <c r="J1154" i="11"/>
  <c r="F1155" i="11"/>
  <c r="H1155" i="11" s="1"/>
  <c r="I1154" i="11"/>
  <c r="K1154" i="11"/>
  <c r="F1025" i="11"/>
  <c r="H1025" i="11" s="1"/>
  <c r="I1024" i="11"/>
  <c r="K1024" i="11"/>
  <c r="J1024" i="11"/>
  <c r="F448" i="11"/>
  <c r="H448" i="11" s="1"/>
  <c r="J447" i="11"/>
  <c r="K447" i="11"/>
  <c r="I447" i="11"/>
  <c r="F780" i="11"/>
  <c r="H780" i="11" s="1"/>
  <c r="J779" i="11"/>
  <c r="K779" i="11"/>
  <c r="I779" i="11"/>
  <c r="F1331" i="11"/>
  <c r="H1331" i="11" s="1"/>
  <c r="J1330" i="11"/>
  <c r="I1330" i="11"/>
  <c r="K1330" i="11"/>
  <c r="F871" i="11"/>
  <c r="H871" i="11" s="1"/>
  <c r="J870" i="11"/>
  <c r="K870" i="11"/>
  <c r="I870" i="11"/>
  <c r="F211" i="11"/>
  <c r="H211" i="11" s="1"/>
  <c r="K210" i="11"/>
  <c r="J210" i="11"/>
  <c r="I210" i="11"/>
  <c r="F1313" i="11"/>
  <c r="H1313" i="11" s="1"/>
  <c r="J1312" i="11"/>
  <c r="I1312" i="11"/>
  <c r="K1312" i="11"/>
  <c r="F144" i="11"/>
  <c r="H144" i="11" s="1"/>
  <c r="J143" i="11"/>
  <c r="I143" i="11"/>
  <c r="K143" i="11"/>
  <c r="F536" i="11"/>
  <c r="H536" i="11" s="1"/>
  <c r="J535" i="11"/>
  <c r="K535" i="11"/>
  <c r="I535" i="11"/>
  <c r="F646" i="11"/>
  <c r="H646" i="11" s="1"/>
  <c r="K645" i="11"/>
  <c r="J645" i="11"/>
  <c r="I645" i="11"/>
  <c r="K1248" i="11"/>
  <c r="I1248" i="11"/>
  <c r="J1248" i="11"/>
  <c r="K1380" i="11"/>
  <c r="I1380" i="11"/>
  <c r="J1380" i="11"/>
  <c r="F518" i="9"/>
  <c r="H518" i="9" s="1"/>
  <c r="K517" i="9"/>
  <c r="I517" i="9"/>
  <c r="J517" i="9"/>
  <c r="F342" i="9"/>
  <c r="H342" i="9" s="1"/>
  <c r="K341" i="9"/>
  <c r="J341" i="9"/>
  <c r="I341" i="9"/>
  <c r="F96" i="9"/>
  <c r="H96" i="9" s="1"/>
  <c r="K95" i="9"/>
  <c r="J95" i="9"/>
  <c r="I95" i="9"/>
  <c r="K233" i="9"/>
  <c r="J233" i="9"/>
  <c r="I233" i="9"/>
  <c r="F538" i="9"/>
  <c r="H538" i="9" s="1"/>
  <c r="K537" i="9"/>
  <c r="I537" i="9"/>
  <c r="J537" i="9"/>
  <c r="F1181" i="9"/>
  <c r="H1181" i="9" s="1"/>
  <c r="K1180" i="9"/>
  <c r="J1180" i="9"/>
  <c r="I1180" i="9"/>
  <c r="F117" i="9"/>
  <c r="H117" i="9" s="1"/>
  <c r="J116" i="9"/>
  <c r="K116" i="9"/>
  <c r="I116" i="9"/>
  <c r="F648" i="9"/>
  <c r="H648" i="9" s="1"/>
  <c r="J647" i="9"/>
  <c r="I647" i="9"/>
  <c r="K647" i="9"/>
  <c r="F318" i="9"/>
  <c r="H318" i="9" s="1"/>
  <c r="K317" i="9"/>
  <c r="J317" i="9"/>
  <c r="I317" i="9"/>
  <c r="I807" i="9"/>
  <c r="K807" i="9"/>
  <c r="J807" i="9"/>
  <c r="F162" i="9"/>
  <c r="H162" i="9" s="1"/>
  <c r="J161" i="9"/>
  <c r="K161" i="9"/>
  <c r="I161" i="9"/>
  <c r="F582" i="9"/>
  <c r="H582" i="9" s="1"/>
  <c r="K581" i="9"/>
  <c r="J581" i="9"/>
  <c r="I581" i="9"/>
  <c r="J403" i="9"/>
  <c r="F404" i="9"/>
  <c r="H404" i="9" s="1"/>
  <c r="I403" i="9"/>
  <c r="K403" i="9"/>
  <c r="F427" i="9"/>
  <c r="H427" i="9" s="1"/>
  <c r="J426" i="9"/>
  <c r="I426" i="9"/>
  <c r="K426" i="9"/>
  <c r="F295" i="9"/>
  <c r="H295" i="9" s="1"/>
  <c r="I294" i="9"/>
  <c r="J294" i="9"/>
  <c r="K294" i="9"/>
  <c r="F52" i="9"/>
  <c r="H52" i="9" s="1"/>
  <c r="K51" i="9"/>
  <c r="J51" i="9"/>
  <c r="I51" i="9"/>
  <c r="F185" i="9"/>
  <c r="H185" i="9" s="1"/>
  <c r="K184" i="9"/>
  <c r="J184" i="9"/>
  <c r="I184" i="9"/>
  <c r="F1135" i="9"/>
  <c r="H1135" i="9" s="1"/>
  <c r="J1134" i="9"/>
  <c r="K1134" i="9"/>
  <c r="I1134" i="9"/>
  <c r="F912" i="9"/>
  <c r="H912" i="9" s="1"/>
  <c r="K911" i="9"/>
  <c r="J911" i="9"/>
  <c r="I911" i="9"/>
  <c r="F473" i="9"/>
  <c r="H473" i="9" s="1"/>
  <c r="I472" i="9"/>
  <c r="J472" i="9"/>
  <c r="K472" i="9"/>
  <c r="F32" i="9"/>
  <c r="H32" i="9" s="1"/>
  <c r="J31" i="9"/>
  <c r="I31" i="9"/>
  <c r="K31" i="9"/>
  <c r="F889" i="9"/>
  <c r="H889" i="9" s="1"/>
  <c r="J888" i="9"/>
  <c r="K888" i="9"/>
  <c r="I888" i="9"/>
  <c r="F385" i="9"/>
  <c r="H385" i="9" s="1"/>
  <c r="K384" i="9"/>
  <c r="I384" i="9"/>
  <c r="J384" i="9"/>
  <c r="F624" i="9"/>
  <c r="H624" i="9" s="1"/>
  <c r="K623" i="9"/>
  <c r="J623" i="9"/>
  <c r="I623" i="9"/>
  <c r="F1201" i="9"/>
  <c r="H1201" i="9" s="1"/>
  <c r="K1200" i="9"/>
  <c r="I1200" i="9"/>
  <c r="J1200" i="9"/>
  <c r="F871" i="9"/>
  <c r="H871" i="9" s="1"/>
  <c r="K870" i="9"/>
  <c r="J870" i="9"/>
  <c r="I870" i="9"/>
  <c r="F140" i="9"/>
  <c r="H140" i="9" s="1"/>
  <c r="J139" i="9"/>
  <c r="I139" i="9"/>
  <c r="K139" i="9"/>
  <c r="F362" i="9"/>
  <c r="H362" i="9" s="1"/>
  <c r="K361" i="9"/>
  <c r="J361" i="9"/>
  <c r="I361" i="9"/>
  <c r="F604" i="9"/>
  <c r="H604" i="9" s="1"/>
  <c r="I603" i="9"/>
  <c r="J603" i="9"/>
  <c r="K603" i="9"/>
  <c r="F76" i="9"/>
  <c r="H76" i="9" s="1"/>
  <c r="J75" i="9"/>
  <c r="I75" i="9"/>
  <c r="K75" i="9"/>
  <c r="J447" i="9"/>
  <c r="F448" i="9"/>
  <c r="H448" i="9" s="1"/>
  <c r="I447" i="9"/>
  <c r="K447" i="9"/>
  <c r="F494" i="9"/>
  <c r="H494" i="9" s="1"/>
  <c r="K493" i="9"/>
  <c r="J493" i="9"/>
  <c r="I493" i="9"/>
  <c r="F1766" i="10" l="1"/>
  <c r="H1766" i="10" s="1"/>
  <c r="K1765" i="10"/>
  <c r="J1765" i="10"/>
  <c r="I1765" i="10"/>
  <c r="F981" i="10"/>
  <c r="H981" i="10" s="1"/>
  <c r="K980" i="10"/>
  <c r="I980" i="10"/>
  <c r="J980" i="10"/>
  <c r="F340" i="10"/>
  <c r="H340" i="10" s="1"/>
  <c r="I339" i="10"/>
  <c r="J339" i="10"/>
  <c r="K339" i="10"/>
  <c r="F1618" i="10"/>
  <c r="H1618" i="10" s="1"/>
  <c r="I1617" i="10"/>
  <c r="K1617" i="10"/>
  <c r="J1617" i="10"/>
  <c r="F272" i="10"/>
  <c r="H272" i="10" s="1"/>
  <c r="J271" i="10"/>
  <c r="K271" i="10"/>
  <c r="I271" i="10"/>
  <c r="F1310" i="10"/>
  <c r="H1310" i="10" s="1"/>
  <c r="K1309" i="10"/>
  <c r="J1309" i="10"/>
  <c r="I1309" i="10"/>
  <c r="F1045" i="10"/>
  <c r="H1045" i="10" s="1"/>
  <c r="K1044" i="10"/>
  <c r="I1044" i="10"/>
  <c r="J1044" i="10"/>
  <c r="F913" i="10"/>
  <c r="H913" i="10" s="1"/>
  <c r="K912" i="10"/>
  <c r="I912" i="10"/>
  <c r="J912" i="10"/>
  <c r="F383" i="10"/>
  <c r="H383" i="10" s="1"/>
  <c r="K382" i="10"/>
  <c r="J382" i="10"/>
  <c r="I382" i="10"/>
  <c r="F1137" i="10"/>
  <c r="H1137" i="10" s="1"/>
  <c r="K1136" i="10"/>
  <c r="I1136" i="10"/>
  <c r="J1136" i="10"/>
  <c r="F1264" i="10"/>
  <c r="H1264" i="10" s="1"/>
  <c r="K1263" i="10"/>
  <c r="I1263" i="10"/>
  <c r="J1263" i="10"/>
  <c r="F1110" i="10"/>
  <c r="H1110" i="10" s="1"/>
  <c r="K1109" i="10"/>
  <c r="I1109" i="10"/>
  <c r="J1109" i="10"/>
  <c r="F1402" i="10"/>
  <c r="H1402" i="10" s="1"/>
  <c r="J1401" i="10"/>
  <c r="K1401" i="10"/>
  <c r="I1401" i="10"/>
  <c r="F1534" i="10"/>
  <c r="H1534" i="10" s="1"/>
  <c r="I1533" i="10"/>
  <c r="K1533" i="10"/>
  <c r="J1533" i="10"/>
  <c r="F1706" i="10"/>
  <c r="H1706" i="10" s="1"/>
  <c r="J1705" i="10"/>
  <c r="I1705" i="10"/>
  <c r="K1705" i="10"/>
  <c r="F472" i="10"/>
  <c r="H472" i="10" s="1"/>
  <c r="J471" i="10"/>
  <c r="I471" i="10"/>
  <c r="K471" i="10"/>
  <c r="F935" i="10"/>
  <c r="H935" i="10" s="1"/>
  <c r="K934" i="10"/>
  <c r="J934" i="10"/>
  <c r="I934" i="10"/>
  <c r="F657" i="10"/>
  <c r="H657" i="10" s="1"/>
  <c r="I656" i="10"/>
  <c r="K656" i="10"/>
  <c r="J656" i="10"/>
  <c r="F229" i="10"/>
  <c r="H229" i="10" s="1"/>
  <c r="K228" i="10"/>
  <c r="I228" i="10"/>
  <c r="J228" i="10"/>
  <c r="F431" i="10"/>
  <c r="H431" i="10" s="1"/>
  <c r="I430" i="10"/>
  <c r="J430" i="10"/>
  <c r="K430" i="10"/>
  <c r="F1353" i="10"/>
  <c r="H1353" i="10" s="1"/>
  <c r="J1352" i="10"/>
  <c r="K1352" i="10"/>
  <c r="I1352" i="10"/>
  <c r="F1199" i="10"/>
  <c r="H1199" i="10" s="1"/>
  <c r="K1198" i="10"/>
  <c r="I1198" i="10"/>
  <c r="J1198" i="10"/>
  <c r="F536" i="10"/>
  <c r="H536" i="10" s="1"/>
  <c r="K535" i="10"/>
  <c r="J535" i="10"/>
  <c r="I535" i="10"/>
  <c r="F494" i="10"/>
  <c r="H494" i="10" s="1"/>
  <c r="I493" i="10"/>
  <c r="K493" i="10"/>
  <c r="J493" i="10"/>
  <c r="I1248" i="10"/>
  <c r="J1248" i="10"/>
  <c r="K1248" i="10"/>
  <c r="F961" i="10"/>
  <c r="H961" i="10" s="1"/>
  <c r="K960" i="10"/>
  <c r="J960" i="10"/>
  <c r="I960" i="10"/>
  <c r="F1000" i="10"/>
  <c r="H1000" i="10" s="1"/>
  <c r="K999" i="10"/>
  <c r="J999" i="10"/>
  <c r="I999" i="10"/>
  <c r="F871" i="10"/>
  <c r="H871" i="10" s="1"/>
  <c r="K870" i="10"/>
  <c r="J870" i="10"/>
  <c r="I870" i="10"/>
  <c r="F319" i="10"/>
  <c r="H319" i="10" s="1"/>
  <c r="J318" i="10"/>
  <c r="I318" i="10"/>
  <c r="K318" i="10"/>
  <c r="F77" i="10"/>
  <c r="H77" i="10" s="1"/>
  <c r="K76" i="10"/>
  <c r="J76" i="10"/>
  <c r="I76" i="10"/>
  <c r="K255" i="10"/>
  <c r="J255" i="10"/>
  <c r="I255" i="10"/>
  <c r="F296" i="10"/>
  <c r="H296" i="10" s="1"/>
  <c r="K295" i="10"/>
  <c r="I295" i="10"/>
  <c r="J295" i="10"/>
  <c r="F1333" i="10"/>
  <c r="H1333" i="10" s="1"/>
  <c r="K1332" i="10"/>
  <c r="J1332" i="10"/>
  <c r="I1332" i="10"/>
  <c r="F1023" i="10"/>
  <c r="H1023" i="10" s="1"/>
  <c r="K1022" i="10"/>
  <c r="J1022" i="10"/>
  <c r="I1022" i="10"/>
  <c r="F453" i="10"/>
  <c r="H453" i="10" s="1"/>
  <c r="K452" i="10"/>
  <c r="J452" i="10"/>
  <c r="I452" i="10"/>
  <c r="F54" i="10"/>
  <c r="H54" i="10" s="1"/>
  <c r="K53" i="10"/>
  <c r="J53" i="10"/>
  <c r="I53" i="10"/>
  <c r="F405" i="10"/>
  <c r="H405" i="10" s="1"/>
  <c r="K404" i="10"/>
  <c r="J404" i="10"/>
  <c r="I404" i="10"/>
  <c r="F1290" i="10"/>
  <c r="H1290" i="10" s="1"/>
  <c r="J1289" i="10"/>
  <c r="I1289" i="10"/>
  <c r="K1289" i="10"/>
  <c r="F1639" i="10"/>
  <c r="H1639" i="10" s="1"/>
  <c r="I1638" i="10"/>
  <c r="K1638" i="10"/>
  <c r="J1638" i="10"/>
  <c r="F365" i="10"/>
  <c r="H365" i="10" s="1"/>
  <c r="K364" i="10"/>
  <c r="J364" i="10"/>
  <c r="I364" i="10"/>
  <c r="F1086" i="10"/>
  <c r="H1086" i="10" s="1"/>
  <c r="K1085" i="10"/>
  <c r="I1085" i="10"/>
  <c r="J1085" i="10"/>
  <c r="F31" i="10"/>
  <c r="H31" i="10" s="1"/>
  <c r="I30" i="10"/>
  <c r="K30" i="10"/>
  <c r="J30" i="10"/>
  <c r="F1662" i="10"/>
  <c r="H1662" i="10" s="1"/>
  <c r="I1661" i="10"/>
  <c r="K1661" i="10"/>
  <c r="J1661" i="10"/>
  <c r="F517" i="10"/>
  <c r="H517" i="10" s="1"/>
  <c r="K516" i="10"/>
  <c r="J516" i="10"/>
  <c r="I516" i="10"/>
  <c r="F1153" i="10"/>
  <c r="H1153" i="10" s="1"/>
  <c r="K1152" i="10"/>
  <c r="I1152" i="10"/>
  <c r="J1152" i="10"/>
  <c r="F1686" i="10"/>
  <c r="H1686" i="10" s="1"/>
  <c r="J1685" i="10"/>
  <c r="I1685" i="10"/>
  <c r="K1685" i="10"/>
  <c r="F122" i="10"/>
  <c r="H122" i="10" s="1"/>
  <c r="K121" i="10"/>
  <c r="J121" i="10"/>
  <c r="I121" i="10"/>
  <c r="F1225" i="10"/>
  <c r="H1225" i="10" s="1"/>
  <c r="K1224" i="10"/>
  <c r="I1224" i="10"/>
  <c r="J1224" i="10"/>
  <c r="K101" i="10"/>
  <c r="J101" i="10"/>
  <c r="I101" i="10"/>
  <c r="F1728" i="10"/>
  <c r="H1728" i="10" s="1"/>
  <c r="J1727" i="10"/>
  <c r="K1727" i="10"/>
  <c r="I1727" i="10"/>
  <c r="F780" i="10"/>
  <c r="H780" i="10" s="1"/>
  <c r="K779" i="10"/>
  <c r="J779" i="10"/>
  <c r="I779" i="10"/>
  <c r="F1598" i="10"/>
  <c r="H1598" i="10" s="1"/>
  <c r="K1597" i="10"/>
  <c r="I1597" i="10"/>
  <c r="J1597" i="10"/>
  <c r="F781" i="11"/>
  <c r="H781" i="11" s="1"/>
  <c r="K780" i="11"/>
  <c r="J780" i="11"/>
  <c r="I780" i="11"/>
  <c r="F316" i="11"/>
  <c r="H316" i="11" s="1"/>
  <c r="I315" i="11"/>
  <c r="J315" i="11"/>
  <c r="K315" i="11"/>
  <c r="F145" i="11"/>
  <c r="H145" i="11" s="1"/>
  <c r="J144" i="11"/>
  <c r="K144" i="11"/>
  <c r="I144" i="11"/>
  <c r="F449" i="11"/>
  <c r="H449" i="11" s="1"/>
  <c r="J448" i="11"/>
  <c r="K448" i="11"/>
  <c r="I448" i="11"/>
  <c r="F161" i="11"/>
  <c r="H161" i="11" s="1"/>
  <c r="J160" i="11"/>
  <c r="K160" i="11"/>
  <c r="I160" i="11"/>
  <c r="F57" i="11"/>
  <c r="H57" i="11" s="1"/>
  <c r="I56" i="11"/>
  <c r="K56" i="11"/>
  <c r="J56" i="11"/>
  <c r="F826" i="11"/>
  <c r="H826" i="11" s="1"/>
  <c r="K825" i="11"/>
  <c r="I825" i="11"/>
  <c r="J825" i="11"/>
  <c r="F1178" i="11"/>
  <c r="H1178" i="11" s="1"/>
  <c r="K1177" i="11"/>
  <c r="J1177" i="11"/>
  <c r="I1177" i="11"/>
  <c r="F1001" i="11"/>
  <c r="H1001" i="11" s="1"/>
  <c r="J1000" i="11"/>
  <c r="I1000" i="11"/>
  <c r="K1000" i="11"/>
  <c r="F295" i="11"/>
  <c r="H295" i="11" s="1"/>
  <c r="K294" i="11"/>
  <c r="J294" i="11"/>
  <c r="I294" i="11"/>
  <c r="K1044" i="11"/>
  <c r="F1045" i="11"/>
  <c r="H1045" i="11" s="1"/>
  <c r="I1044" i="11"/>
  <c r="J1044" i="11"/>
  <c r="F1092" i="11"/>
  <c r="H1092" i="11" s="1"/>
  <c r="J1091" i="11"/>
  <c r="K1091" i="11"/>
  <c r="I1091" i="11"/>
  <c r="F1070" i="11"/>
  <c r="H1070" i="11" s="1"/>
  <c r="J1069" i="11"/>
  <c r="K1069" i="11"/>
  <c r="I1069" i="11"/>
  <c r="F629" i="11"/>
  <c r="H629" i="11" s="1"/>
  <c r="K628" i="11"/>
  <c r="I628" i="11"/>
  <c r="J628" i="11"/>
  <c r="F79" i="11"/>
  <c r="H79" i="11" s="1"/>
  <c r="K78" i="11"/>
  <c r="J78" i="11"/>
  <c r="I78" i="11"/>
  <c r="F98" i="11"/>
  <c r="H98" i="11" s="1"/>
  <c r="J97" i="11"/>
  <c r="K97" i="11"/>
  <c r="I97" i="11"/>
  <c r="F647" i="11"/>
  <c r="H647" i="11" s="1"/>
  <c r="K646" i="11"/>
  <c r="I646" i="11"/>
  <c r="J646" i="11"/>
  <c r="K211" i="11"/>
  <c r="J211" i="11"/>
  <c r="I211" i="11"/>
  <c r="F1289" i="11"/>
  <c r="H1289" i="11" s="1"/>
  <c r="K1288" i="11"/>
  <c r="J1288" i="11"/>
  <c r="I1288" i="11"/>
  <c r="F1404" i="11"/>
  <c r="H1404" i="11" s="1"/>
  <c r="I1403" i="11"/>
  <c r="K1403" i="11"/>
  <c r="J1403" i="11"/>
  <c r="F583" i="11"/>
  <c r="H583" i="11" s="1"/>
  <c r="I582" i="11"/>
  <c r="J582" i="11"/>
  <c r="K582" i="11"/>
  <c r="F961" i="11"/>
  <c r="H961" i="11" s="1"/>
  <c r="I960" i="11"/>
  <c r="K960" i="11"/>
  <c r="J960" i="11"/>
  <c r="F1136" i="11"/>
  <c r="H1136" i="11" s="1"/>
  <c r="J1135" i="11"/>
  <c r="K1135" i="11"/>
  <c r="I1135" i="11"/>
  <c r="F559" i="11"/>
  <c r="H559" i="11" s="1"/>
  <c r="J558" i="11"/>
  <c r="K558" i="11"/>
  <c r="I558" i="11"/>
  <c r="F847" i="11"/>
  <c r="H847" i="11" s="1"/>
  <c r="K846" i="11"/>
  <c r="I846" i="11"/>
  <c r="J846" i="11"/>
  <c r="I1508" i="11"/>
  <c r="F1509" i="11"/>
  <c r="H1509" i="11" s="1"/>
  <c r="J1508" i="11"/>
  <c r="K1508" i="11"/>
  <c r="F605" i="11"/>
  <c r="H605" i="11" s="1"/>
  <c r="K604" i="11"/>
  <c r="I604" i="11"/>
  <c r="J604" i="11"/>
  <c r="F185" i="11"/>
  <c r="H185" i="11" s="1"/>
  <c r="J184" i="11"/>
  <c r="K184" i="11"/>
  <c r="I184" i="11"/>
  <c r="J1025" i="11"/>
  <c r="F1026" i="11"/>
  <c r="H1026" i="11" s="1"/>
  <c r="I1025" i="11"/>
  <c r="K1025" i="11"/>
  <c r="F981" i="11"/>
  <c r="H981" i="11" s="1"/>
  <c r="I980" i="11"/>
  <c r="K980" i="11"/>
  <c r="J980" i="11"/>
  <c r="F1575" i="11"/>
  <c r="H1575" i="11" s="1"/>
  <c r="I1574" i="11"/>
  <c r="K1574" i="11"/>
  <c r="J1574" i="11"/>
  <c r="F872" i="11"/>
  <c r="H872" i="11" s="1"/>
  <c r="K871" i="11"/>
  <c r="I871" i="11"/>
  <c r="J871" i="11"/>
  <c r="K233" i="11"/>
  <c r="J233" i="11"/>
  <c r="I233" i="11"/>
  <c r="F515" i="11"/>
  <c r="H515" i="11" s="1"/>
  <c r="J514" i="11"/>
  <c r="I514" i="11"/>
  <c r="K514" i="11"/>
  <c r="F493" i="11"/>
  <c r="H493" i="11" s="1"/>
  <c r="K492" i="11"/>
  <c r="J492" i="11"/>
  <c r="I492" i="11"/>
  <c r="F1220" i="11"/>
  <c r="H1220" i="11" s="1"/>
  <c r="J1219" i="11"/>
  <c r="I1219" i="11"/>
  <c r="K1219" i="11"/>
  <c r="F386" i="11"/>
  <c r="H386" i="11" s="1"/>
  <c r="K385" i="11"/>
  <c r="J385" i="11"/>
  <c r="I385" i="11"/>
  <c r="F937" i="11"/>
  <c r="H937" i="11" s="1"/>
  <c r="J936" i="11"/>
  <c r="K936" i="11"/>
  <c r="I936" i="11"/>
  <c r="F270" i="11"/>
  <c r="H270" i="11" s="1"/>
  <c r="K269" i="11"/>
  <c r="J269" i="11"/>
  <c r="I269" i="11"/>
  <c r="F470" i="11"/>
  <c r="H470" i="11" s="1"/>
  <c r="J469" i="11"/>
  <c r="K469" i="11"/>
  <c r="I469" i="11"/>
  <c r="F1358" i="11"/>
  <c r="H1358" i="11" s="1"/>
  <c r="I1357" i="11"/>
  <c r="J1357" i="11"/>
  <c r="K1357" i="11"/>
  <c r="F1621" i="11"/>
  <c r="H1621" i="11" s="1"/>
  <c r="K1620" i="11"/>
  <c r="J1620" i="11"/>
  <c r="I1620" i="11"/>
  <c r="F253" i="11"/>
  <c r="H253" i="11" s="1"/>
  <c r="I252" i="11"/>
  <c r="K252" i="11"/>
  <c r="J252" i="11"/>
  <c r="F1642" i="11"/>
  <c r="H1642" i="11" s="1"/>
  <c r="J1641" i="11"/>
  <c r="I1641" i="11"/>
  <c r="K1641" i="11"/>
  <c r="F1115" i="11"/>
  <c r="H1115" i="11" s="1"/>
  <c r="K1114" i="11"/>
  <c r="I1114" i="11"/>
  <c r="J1114" i="11"/>
  <c r="F1266" i="11"/>
  <c r="H1266" i="11" s="1"/>
  <c r="I1265" i="11"/>
  <c r="K1265" i="11"/>
  <c r="J1265" i="11"/>
  <c r="J432" i="11"/>
  <c r="I432" i="11"/>
  <c r="K432" i="11"/>
  <c r="F1553" i="11"/>
  <c r="H1553" i="11" s="1"/>
  <c r="I1552" i="11"/>
  <c r="J1552" i="11"/>
  <c r="K1552" i="11"/>
  <c r="F537" i="11"/>
  <c r="H537" i="11" s="1"/>
  <c r="I536" i="11"/>
  <c r="K536" i="11"/>
  <c r="J536" i="11"/>
  <c r="F362" i="11"/>
  <c r="H362" i="11" s="1"/>
  <c r="I361" i="11"/>
  <c r="K361" i="11"/>
  <c r="J361" i="11"/>
  <c r="F34" i="11"/>
  <c r="H34" i="11" s="1"/>
  <c r="I33" i="11"/>
  <c r="K33" i="11"/>
  <c r="J33" i="11"/>
  <c r="F1156" i="11"/>
  <c r="H1156" i="11" s="1"/>
  <c r="J1155" i="11"/>
  <c r="K1155" i="11"/>
  <c r="I1155" i="11"/>
  <c r="F1314" i="11"/>
  <c r="H1314" i="11" s="1"/>
  <c r="J1313" i="11"/>
  <c r="I1313" i="11"/>
  <c r="K1313" i="11"/>
  <c r="F1332" i="11"/>
  <c r="H1332" i="11" s="1"/>
  <c r="K1331" i="11"/>
  <c r="J1331" i="11"/>
  <c r="I1331" i="11"/>
  <c r="F894" i="11"/>
  <c r="H894" i="11" s="1"/>
  <c r="K893" i="11"/>
  <c r="J893" i="11"/>
  <c r="I893" i="11"/>
  <c r="F913" i="11"/>
  <c r="H913" i="11" s="1"/>
  <c r="K912" i="11"/>
  <c r="I912" i="11"/>
  <c r="J912" i="11"/>
  <c r="F1531" i="11"/>
  <c r="H1531" i="11" s="1"/>
  <c r="I1530" i="11"/>
  <c r="K1530" i="11"/>
  <c r="J1530" i="11"/>
  <c r="F77" i="9"/>
  <c r="H77" i="9" s="1"/>
  <c r="K76" i="9"/>
  <c r="J76" i="9"/>
  <c r="I76" i="9"/>
  <c r="F625" i="9"/>
  <c r="H625" i="9" s="1"/>
  <c r="K624" i="9"/>
  <c r="J624" i="9"/>
  <c r="I624" i="9"/>
  <c r="F1136" i="9"/>
  <c r="H1136" i="9" s="1"/>
  <c r="K1135" i="9"/>
  <c r="J1135" i="9"/>
  <c r="I1135" i="9"/>
  <c r="J427" i="9"/>
  <c r="F428" i="9"/>
  <c r="H428" i="9" s="1"/>
  <c r="K427" i="9"/>
  <c r="I427" i="9"/>
  <c r="F97" i="9"/>
  <c r="H97" i="9" s="1"/>
  <c r="J96" i="9"/>
  <c r="K96" i="9"/>
  <c r="I96" i="9"/>
  <c r="F519" i="9"/>
  <c r="H519" i="9" s="1"/>
  <c r="I518" i="9"/>
  <c r="J518" i="9"/>
  <c r="K518" i="9"/>
  <c r="F449" i="9"/>
  <c r="H449" i="9" s="1"/>
  <c r="J448" i="9"/>
  <c r="K448" i="9"/>
  <c r="I448" i="9"/>
  <c r="F405" i="9"/>
  <c r="H405" i="9" s="1"/>
  <c r="J404" i="9"/>
  <c r="K404" i="9"/>
  <c r="I404" i="9"/>
  <c r="F319" i="9"/>
  <c r="H319" i="9" s="1"/>
  <c r="K318" i="9"/>
  <c r="J318" i="9"/>
  <c r="I318" i="9"/>
  <c r="F118" i="9"/>
  <c r="H118" i="9" s="1"/>
  <c r="K117" i="9"/>
  <c r="J117" i="9"/>
  <c r="I117" i="9"/>
  <c r="F539" i="9"/>
  <c r="H539" i="9" s="1"/>
  <c r="K538" i="9"/>
  <c r="I538" i="9"/>
  <c r="J538" i="9"/>
  <c r="F605" i="9"/>
  <c r="H605" i="9" s="1"/>
  <c r="K604" i="9"/>
  <c r="J604" i="9"/>
  <c r="I604" i="9"/>
  <c r="I1201" i="9"/>
  <c r="F1202" i="9"/>
  <c r="H1202" i="9" s="1"/>
  <c r="J1201" i="9"/>
  <c r="K1201" i="9"/>
  <c r="F913" i="9"/>
  <c r="H913" i="9" s="1"/>
  <c r="J912" i="9"/>
  <c r="I912" i="9"/>
  <c r="K912" i="9"/>
  <c r="F296" i="9"/>
  <c r="H296" i="9" s="1"/>
  <c r="I295" i="9"/>
  <c r="J295" i="9"/>
  <c r="K295" i="9"/>
  <c r="F33" i="9"/>
  <c r="H33" i="9" s="1"/>
  <c r="K32" i="9"/>
  <c r="J32" i="9"/>
  <c r="I32" i="9"/>
  <c r="F163" i="9"/>
  <c r="H163" i="9" s="1"/>
  <c r="K162" i="9"/>
  <c r="J162" i="9"/>
  <c r="I162" i="9"/>
  <c r="F141" i="9"/>
  <c r="H141" i="9" s="1"/>
  <c r="J140" i="9"/>
  <c r="K140" i="9"/>
  <c r="I140" i="9"/>
  <c r="F386" i="9"/>
  <c r="H386" i="9" s="1"/>
  <c r="J385" i="9"/>
  <c r="I385" i="9"/>
  <c r="K385" i="9"/>
  <c r="F186" i="9"/>
  <c r="H186" i="9" s="1"/>
  <c r="I185" i="9"/>
  <c r="K185" i="9"/>
  <c r="J185" i="9"/>
  <c r="F343" i="9"/>
  <c r="H343" i="9" s="1"/>
  <c r="J342" i="9"/>
  <c r="I342" i="9"/>
  <c r="K342" i="9"/>
  <c r="F649" i="9"/>
  <c r="H649" i="9" s="1"/>
  <c r="I648" i="9"/>
  <c r="K648" i="9"/>
  <c r="J648" i="9"/>
  <c r="I1181" i="9"/>
  <c r="F1182" i="9"/>
  <c r="H1182" i="9" s="1"/>
  <c r="K1181" i="9"/>
  <c r="J1181" i="9"/>
  <c r="F495" i="9"/>
  <c r="H495" i="9" s="1"/>
  <c r="K494" i="9"/>
  <c r="J494" i="9"/>
  <c r="I494" i="9"/>
  <c r="F872" i="9"/>
  <c r="H872" i="9" s="1"/>
  <c r="K871" i="9"/>
  <c r="I871" i="9"/>
  <c r="J871" i="9"/>
  <c r="F890" i="9"/>
  <c r="H890" i="9" s="1"/>
  <c r="J889" i="9"/>
  <c r="K889" i="9"/>
  <c r="I889" i="9"/>
  <c r="F53" i="9"/>
  <c r="H53" i="9" s="1"/>
  <c r="K52" i="9"/>
  <c r="J52" i="9"/>
  <c r="I52" i="9"/>
  <c r="F583" i="9"/>
  <c r="H583" i="9" s="1"/>
  <c r="K582" i="9"/>
  <c r="J582" i="9"/>
  <c r="I582" i="9"/>
  <c r="F474" i="9"/>
  <c r="H474" i="9" s="1"/>
  <c r="K473" i="9"/>
  <c r="J473" i="9"/>
  <c r="I473" i="9"/>
  <c r="F363" i="9"/>
  <c r="H363" i="9" s="1"/>
  <c r="K362" i="9"/>
  <c r="I362" i="9"/>
  <c r="J362" i="9"/>
  <c r="F1767" i="10" l="1"/>
  <c r="H1767" i="10" s="1"/>
  <c r="K1766" i="10"/>
  <c r="J1766" i="10"/>
  <c r="I1766" i="10"/>
  <c r="F1226" i="10"/>
  <c r="H1226" i="10" s="1"/>
  <c r="J1225" i="10"/>
  <c r="K1225" i="10"/>
  <c r="I1225" i="10"/>
  <c r="F518" i="10"/>
  <c r="H518" i="10" s="1"/>
  <c r="K517" i="10"/>
  <c r="J517" i="10"/>
  <c r="I517" i="10"/>
  <c r="F1024" i="10"/>
  <c r="H1024" i="10" s="1"/>
  <c r="I1023" i="10"/>
  <c r="J1023" i="10"/>
  <c r="K1023" i="10"/>
  <c r="I1728" i="10"/>
  <c r="F1729" i="10"/>
  <c r="H1729" i="10" s="1"/>
  <c r="J1728" i="10"/>
  <c r="K1728" i="10"/>
  <c r="F297" i="10"/>
  <c r="H297" i="10" s="1"/>
  <c r="J296" i="10"/>
  <c r="K296" i="10"/>
  <c r="I296" i="10"/>
  <c r="F1200" i="10"/>
  <c r="H1200" i="10" s="1"/>
  <c r="J1199" i="10"/>
  <c r="I1199" i="10"/>
  <c r="K1199" i="10"/>
  <c r="F1535" i="10"/>
  <c r="H1535" i="10" s="1"/>
  <c r="I1534" i="10"/>
  <c r="K1534" i="10"/>
  <c r="J1534" i="10"/>
  <c r="F1138" i="10"/>
  <c r="H1138" i="10" s="1"/>
  <c r="K1137" i="10"/>
  <c r="I1137" i="10"/>
  <c r="J1137" i="10"/>
  <c r="F1311" i="10"/>
  <c r="H1311" i="10" s="1"/>
  <c r="K1310" i="10"/>
  <c r="I1310" i="10"/>
  <c r="J1310" i="10"/>
  <c r="F982" i="10"/>
  <c r="H982" i="10" s="1"/>
  <c r="K981" i="10"/>
  <c r="J981" i="10"/>
  <c r="I981" i="10"/>
  <c r="F872" i="10"/>
  <c r="H872" i="10" s="1"/>
  <c r="I871" i="10"/>
  <c r="K871" i="10"/>
  <c r="J871" i="10"/>
  <c r="K961" i="10"/>
  <c r="J961" i="10"/>
  <c r="I961" i="10"/>
  <c r="F1687" i="10"/>
  <c r="H1687" i="10" s="1"/>
  <c r="I1686" i="10"/>
  <c r="K1686" i="10"/>
  <c r="J1686" i="10"/>
  <c r="F32" i="10"/>
  <c r="H32" i="10" s="1"/>
  <c r="K31" i="10"/>
  <c r="I31" i="10"/>
  <c r="J31" i="10"/>
  <c r="F55" i="10"/>
  <c r="H55" i="10" s="1"/>
  <c r="J54" i="10"/>
  <c r="I54" i="10"/>
  <c r="K54" i="10"/>
  <c r="F1599" i="10"/>
  <c r="H1599" i="10" s="1"/>
  <c r="K1598" i="10"/>
  <c r="I1598" i="10"/>
  <c r="J1598" i="10"/>
  <c r="F495" i="10"/>
  <c r="H495" i="10" s="1"/>
  <c r="K494" i="10"/>
  <c r="J494" i="10"/>
  <c r="I494" i="10"/>
  <c r="F432" i="10"/>
  <c r="H432" i="10" s="1"/>
  <c r="K431" i="10"/>
  <c r="J431" i="10"/>
  <c r="I431" i="10"/>
  <c r="F473" i="10"/>
  <c r="H473" i="10" s="1"/>
  <c r="K472" i="10"/>
  <c r="J472" i="10"/>
  <c r="I472" i="10"/>
  <c r="F1111" i="10"/>
  <c r="H1111" i="10" s="1"/>
  <c r="J1110" i="10"/>
  <c r="I1110" i="10"/>
  <c r="K1110" i="10"/>
  <c r="F914" i="10"/>
  <c r="H914" i="10" s="1"/>
  <c r="J913" i="10"/>
  <c r="I913" i="10"/>
  <c r="K913" i="10"/>
  <c r="F1619" i="10"/>
  <c r="H1619" i="10" s="1"/>
  <c r="J1618" i="10"/>
  <c r="K1618" i="10"/>
  <c r="I1618" i="10"/>
  <c r="F123" i="10"/>
  <c r="H123" i="10" s="1"/>
  <c r="J122" i="10"/>
  <c r="I122" i="10"/>
  <c r="K122" i="10"/>
  <c r="F1154" i="10"/>
  <c r="H1154" i="10" s="1"/>
  <c r="I1153" i="10"/>
  <c r="J1153" i="10"/>
  <c r="K1153" i="10"/>
  <c r="F1663" i="10"/>
  <c r="H1663" i="10" s="1"/>
  <c r="K1662" i="10"/>
  <c r="J1662" i="10"/>
  <c r="I1662" i="10"/>
  <c r="F1087" i="10"/>
  <c r="H1087" i="10" s="1"/>
  <c r="I1086" i="10"/>
  <c r="J1086" i="10"/>
  <c r="K1086" i="10"/>
  <c r="F1640" i="10"/>
  <c r="H1640" i="10" s="1"/>
  <c r="I1639" i="10"/>
  <c r="K1639" i="10"/>
  <c r="J1639" i="10"/>
  <c r="F406" i="10"/>
  <c r="H406" i="10" s="1"/>
  <c r="I405" i="10"/>
  <c r="J405" i="10"/>
  <c r="K405" i="10"/>
  <c r="F454" i="10"/>
  <c r="H454" i="10" s="1"/>
  <c r="K453" i="10"/>
  <c r="I453" i="10"/>
  <c r="J453" i="10"/>
  <c r="F320" i="10"/>
  <c r="H320" i="10" s="1"/>
  <c r="I319" i="10"/>
  <c r="J319" i="10"/>
  <c r="K319" i="10"/>
  <c r="F781" i="10"/>
  <c r="H781" i="10" s="1"/>
  <c r="I780" i="10"/>
  <c r="J780" i="10"/>
  <c r="K780" i="10"/>
  <c r="F1334" i="10"/>
  <c r="H1334" i="10" s="1"/>
  <c r="I1333" i="10"/>
  <c r="K1333" i="10"/>
  <c r="J1333" i="10"/>
  <c r="F537" i="10"/>
  <c r="H537" i="10" s="1"/>
  <c r="K536" i="10"/>
  <c r="J536" i="10"/>
  <c r="I536" i="10"/>
  <c r="F1354" i="10"/>
  <c r="H1354" i="10" s="1"/>
  <c r="I1353" i="10"/>
  <c r="J1353" i="10"/>
  <c r="K1353" i="10"/>
  <c r="F230" i="10"/>
  <c r="H230" i="10" s="1"/>
  <c r="K229" i="10"/>
  <c r="J229" i="10"/>
  <c r="I229" i="10"/>
  <c r="F936" i="10"/>
  <c r="H936" i="10" s="1"/>
  <c r="K935" i="10"/>
  <c r="J935" i="10"/>
  <c r="I935" i="10"/>
  <c r="F1707" i="10"/>
  <c r="H1707" i="10" s="1"/>
  <c r="I1706" i="10"/>
  <c r="K1706" i="10"/>
  <c r="J1706" i="10"/>
  <c r="F1403" i="10"/>
  <c r="H1403" i="10" s="1"/>
  <c r="I1402" i="10"/>
  <c r="K1402" i="10"/>
  <c r="J1402" i="10"/>
  <c r="F1265" i="10"/>
  <c r="H1265" i="10" s="1"/>
  <c r="K1264" i="10"/>
  <c r="I1264" i="10"/>
  <c r="J1264" i="10"/>
  <c r="F384" i="10"/>
  <c r="H384" i="10" s="1"/>
  <c r="K383" i="10"/>
  <c r="I383" i="10"/>
  <c r="J383" i="10"/>
  <c r="F1046" i="10"/>
  <c r="H1046" i="10" s="1"/>
  <c r="K1045" i="10"/>
  <c r="I1045" i="10"/>
  <c r="J1045" i="10"/>
  <c r="F273" i="10"/>
  <c r="H273" i="10" s="1"/>
  <c r="J272" i="10"/>
  <c r="K272" i="10"/>
  <c r="I272" i="10"/>
  <c r="F341" i="10"/>
  <c r="H341" i="10" s="1"/>
  <c r="K340" i="10"/>
  <c r="I340" i="10"/>
  <c r="J340" i="10"/>
  <c r="F1001" i="10"/>
  <c r="H1001" i="10" s="1"/>
  <c r="I1000" i="10"/>
  <c r="J1000" i="10"/>
  <c r="K1000" i="10"/>
  <c r="F366" i="10"/>
  <c r="H366" i="10" s="1"/>
  <c r="I365" i="10"/>
  <c r="J365" i="10"/>
  <c r="K365" i="10"/>
  <c r="F1291" i="10"/>
  <c r="H1291" i="10" s="1"/>
  <c r="K1290" i="10"/>
  <c r="J1290" i="10"/>
  <c r="I1290" i="10"/>
  <c r="F78" i="10"/>
  <c r="H78" i="10" s="1"/>
  <c r="J77" i="10"/>
  <c r="K77" i="10"/>
  <c r="I77" i="10"/>
  <c r="F658" i="10"/>
  <c r="H658" i="10" s="1"/>
  <c r="I657" i="10"/>
  <c r="K657" i="10"/>
  <c r="J657" i="10"/>
  <c r="F630" i="11"/>
  <c r="H630" i="11" s="1"/>
  <c r="K629" i="11"/>
  <c r="I629" i="11"/>
  <c r="J629" i="11"/>
  <c r="J961" i="11"/>
  <c r="I961" i="11"/>
  <c r="K961" i="11"/>
  <c r="F1643" i="11"/>
  <c r="H1643" i="11" s="1"/>
  <c r="K1642" i="11"/>
  <c r="J1642" i="11"/>
  <c r="I1642" i="11"/>
  <c r="F516" i="11"/>
  <c r="H516" i="11" s="1"/>
  <c r="J515" i="11"/>
  <c r="K515" i="11"/>
  <c r="I515" i="11"/>
  <c r="F914" i="11"/>
  <c r="H914" i="11" s="1"/>
  <c r="K913" i="11"/>
  <c r="I913" i="11"/>
  <c r="J913" i="11"/>
  <c r="F648" i="11"/>
  <c r="H648" i="11" s="1"/>
  <c r="K647" i="11"/>
  <c r="J647" i="11"/>
  <c r="I647" i="11"/>
  <c r="F1071" i="11"/>
  <c r="H1071" i="11" s="1"/>
  <c r="J1070" i="11"/>
  <c r="K1070" i="11"/>
  <c r="I1070" i="11"/>
  <c r="F827" i="11"/>
  <c r="H827" i="11" s="1"/>
  <c r="K826" i="11"/>
  <c r="I826" i="11"/>
  <c r="J826" i="11"/>
  <c r="F782" i="11"/>
  <c r="H782" i="11" s="1"/>
  <c r="K781" i="11"/>
  <c r="I781" i="11"/>
  <c r="J781" i="11"/>
  <c r="F1576" i="11"/>
  <c r="H1576" i="11" s="1"/>
  <c r="K1575" i="11"/>
  <c r="I1575" i="11"/>
  <c r="J1575" i="11"/>
  <c r="F606" i="11"/>
  <c r="H606" i="11" s="1"/>
  <c r="J605" i="11"/>
  <c r="K605" i="11"/>
  <c r="I605" i="11"/>
  <c r="F848" i="11"/>
  <c r="H848" i="11" s="1"/>
  <c r="K847" i="11"/>
  <c r="J847" i="11"/>
  <c r="I847" i="11"/>
  <c r="F1137" i="11"/>
  <c r="H1137" i="11" s="1"/>
  <c r="J1136" i="11"/>
  <c r="K1136" i="11"/>
  <c r="I1136" i="11"/>
  <c r="F584" i="11"/>
  <c r="H584" i="11" s="1"/>
  <c r="I583" i="11"/>
  <c r="J583" i="11"/>
  <c r="K583" i="11"/>
  <c r="F1290" i="11"/>
  <c r="H1290" i="11" s="1"/>
  <c r="K1289" i="11"/>
  <c r="J1289" i="11"/>
  <c r="I1289" i="11"/>
  <c r="F1093" i="11"/>
  <c r="H1093" i="11" s="1"/>
  <c r="J1092" i="11"/>
  <c r="K1092" i="11"/>
  <c r="I1092" i="11"/>
  <c r="F982" i="11"/>
  <c r="H982" i="11" s="1"/>
  <c r="I981" i="11"/>
  <c r="K981" i="11"/>
  <c r="J981" i="11"/>
  <c r="F1267" i="11"/>
  <c r="H1267" i="11" s="1"/>
  <c r="I1266" i="11"/>
  <c r="K1266" i="11"/>
  <c r="J1266" i="11"/>
  <c r="F1622" i="11"/>
  <c r="H1622" i="11" s="1"/>
  <c r="I1621" i="11"/>
  <c r="K1621" i="11"/>
  <c r="J1621" i="11"/>
  <c r="F1221" i="11"/>
  <c r="H1221" i="11" s="1"/>
  <c r="K1220" i="11"/>
  <c r="I1220" i="11"/>
  <c r="J1220" i="11"/>
  <c r="F1027" i="11"/>
  <c r="H1027" i="11" s="1"/>
  <c r="I1026" i="11"/>
  <c r="K1026" i="11"/>
  <c r="J1026" i="11"/>
  <c r="J79" i="11"/>
  <c r="I79" i="11"/>
  <c r="K79" i="11"/>
  <c r="F1002" i="11"/>
  <c r="H1002" i="11" s="1"/>
  <c r="I1001" i="11"/>
  <c r="K1001" i="11"/>
  <c r="J1001" i="11"/>
  <c r="F162" i="11"/>
  <c r="H162" i="11" s="1"/>
  <c r="J161" i="11"/>
  <c r="K161" i="11"/>
  <c r="I161" i="11"/>
  <c r="J145" i="11"/>
  <c r="K145" i="11"/>
  <c r="I145" i="11"/>
  <c r="F1116" i="11"/>
  <c r="H1116" i="11" s="1"/>
  <c r="K1115" i="11"/>
  <c r="I1115" i="11"/>
  <c r="J1115" i="11"/>
  <c r="F254" i="11"/>
  <c r="H254" i="11" s="1"/>
  <c r="K253" i="11"/>
  <c r="J253" i="11"/>
  <c r="I253" i="11"/>
  <c r="J1358" i="11"/>
  <c r="I1358" i="11"/>
  <c r="K1358" i="11"/>
  <c r="F271" i="11"/>
  <c r="H271" i="11" s="1"/>
  <c r="K270" i="11"/>
  <c r="J270" i="11"/>
  <c r="I270" i="11"/>
  <c r="F387" i="11"/>
  <c r="H387" i="11" s="1"/>
  <c r="K386" i="11"/>
  <c r="I386" i="11"/>
  <c r="J386" i="11"/>
  <c r="F494" i="11"/>
  <c r="H494" i="11" s="1"/>
  <c r="J493" i="11"/>
  <c r="K493" i="11"/>
  <c r="I493" i="11"/>
  <c r="F873" i="11"/>
  <c r="H873" i="11" s="1"/>
  <c r="K872" i="11"/>
  <c r="I872" i="11"/>
  <c r="J872" i="11"/>
  <c r="F1405" i="11"/>
  <c r="H1405" i="11" s="1"/>
  <c r="I1404" i="11"/>
  <c r="J1404" i="11"/>
  <c r="K1404" i="11"/>
  <c r="F471" i="11"/>
  <c r="H471" i="11" s="1"/>
  <c r="I470" i="11"/>
  <c r="K470" i="11"/>
  <c r="J470" i="11"/>
  <c r="F1532" i="11"/>
  <c r="H1532" i="11" s="1"/>
  <c r="J1531" i="11"/>
  <c r="I1531" i="11"/>
  <c r="K1531" i="11"/>
  <c r="F895" i="11"/>
  <c r="H895" i="11" s="1"/>
  <c r="J894" i="11"/>
  <c r="K894" i="11"/>
  <c r="I894" i="11"/>
  <c r="J1314" i="11"/>
  <c r="I1314" i="11"/>
  <c r="K1314" i="11"/>
  <c r="F35" i="11"/>
  <c r="H35" i="11" s="1"/>
  <c r="K34" i="11"/>
  <c r="J34" i="11"/>
  <c r="I34" i="11"/>
  <c r="F538" i="11"/>
  <c r="H538" i="11" s="1"/>
  <c r="J537" i="11"/>
  <c r="K537" i="11"/>
  <c r="I537" i="11"/>
  <c r="F296" i="11"/>
  <c r="H296" i="11" s="1"/>
  <c r="K295" i="11"/>
  <c r="J295" i="11"/>
  <c r="I295" i="11"/>
  <c r="F1179" i="11"/>
  <c r="H1179" i="11" s="1"/>
  <c r="K1178" i="11"/>
  <c r="J1178" i="11"/>
  <c r="I1178" i="11"/>
  <c r="I57" i="11"/>
  <c r="K57" i="11"/>
  <c r="J57" i="11"/>
  <c r="J449" i="11"/>
  <c r="F450" i="11"/>
  <c r="H450" i="11" s="1"/>
  <c r="I449" i="11"/>
  <c r="K449" i="11"/>
  <c r="F317" i="11"/>
  <c r="H317" i="11" s="1"/>
  <c r="K316" i="11"/>
  <c r="J316" i="11"/>
  <c r="I316" i="11"/>
  <c r="F560" i="11"/>
  <c r="H560" i="11" s="1"/>
  <c r="J559" i="11"/>
  <c r="K559" i="11"/>
  <c r="I559" i="11"/>
  <c r="F1510" i="11"/>
  <c r="H1510" i="11" s="1"/>
  <c r="I1509" i="11"/>
  <c r="J1509" i="11"/>
  <c r="K1509" i="11"/>
  <c r="F99" i="11"/>
  <c r="H99" i="11" s="1"/>
  <c r="I98" i="11"/>
  <c r="J98" i="11"/>
  <c r="K98" i="11"/>
  <c r="F186" i="11"/>
  <c r="H186" i="11" s="1"/>
  <c r="J185" i="11"/>
  <c r="K185" i="11"/>
  <c r="I185" i="11"/>
  <c r="F938" i="11"/>
  <c r="H938" i="11" s="1"/>
  <c r="J937" i="11"/>
  <c r="K937" i="11"/>
  <c r="I937" i="11"/>
  <c r="F1333" i="11"/>
  <c r="H1333" i="11" s="1"/>
  <c r="J1332" i="11"/>
  <c r="I1332" i="11"/>
  <c r="K1332" i="11"/>
  <c r="F1157" i="11"/>
  <c r="H1157" i="11" s="1"/>
  <c r="K1156" i="11"/>
  <c r="J1156" i="11"/>
  <c r="I1156" i="11"/>
  <c r="F363" i="11"/>
  <c r="H363" i="11" s="1"/>
  <c r="I362" i="11"/>
  <c r="K362" i="11"/>
  <c r="J362" i="11"/>
  <c r="F1554" i="11"/>
  <c r="H1554" i="11" s="1"/>
  <c r="I1553" i="11"/>
  <c r="K1553" i="11"/>
  <c r="J1553" i="11"/>
  <c r="F1046" i="11"/>
  <c r="H1046" i="11" s="1"/>
  <c r="I1045" i="11"/>
  <c r="K1045" i="11"/>
  <c r="J1045" i="11"/>
  <c r="K1182" i="9"/>
  <c r="J1182" i="9"/>
  <c r="I1182" i="9"/>
  <c r="F475" i="9"/>
  <c r="H475" i="9" s="1"/>
  <c r="K474" i="9"/>
  <c r="I474" i="9"/>
  <c r="J474" i="9"/>
  <c r="F54" i="9"/>
  <c r="H54" i="9" s="1"/>
  <c r="K53" i="9"/>
  <c r="J53" i="9"/>
  <c r="I53" i="9"/>
  <c r="F873" i="9"/>
  <c r="H873" i="9" s="1"/>
  <c r="K872" i="9"/>
  <c r="J872" i="9"/>
  <c r="I872" i="9"/>
  <c r="J343" i="9"/>
  <c r="K343" i="9"/>
  <c r="I343" i="9"/>
  <c r="F387" i="9"/>
  <c r="H387" i="9" s="1"/>
  <c r="J386" i="9"/>
  <c r="K386" i="9"/>
  <c r="I386" i="9"/>
  <c r="F164" i="9"/>
  <c r="H164" i="9" s="1"/>
  <c r="K163" i="9"/>
  <c r="J163" i="9"/>
  <c r="I163" i="9"/>
  <c r="F297" i="9"/>
  <c r="H297" i="9" s="1"/>
  <c r="J296" i="9"/>
  <c r="K296" i="9"/>
  <c r="I296" i="9"/>
  <c r="F540" i="9"/>
  <c r="H540" i="9" s="1"/>
  <c r="K539" i="9"/>
  <c r="J539" i="9"/>
  <c r="I539" i="9"/>
  <c r="F320" i="9"/>
  <c r="H320" i="9" s="1"/>
  <c r="J319" i="9"/>
  <c r="K319" i="9"/>
  <c r="I319" i="9"/>
  <c r="F450" i="9"/>
  <c r="H450" i="9" s="1"/>
  <c r="K449" i="9"/>
  <c r="J449" i="9"/>
  <c r="I449" i="9"/>
  <c r="F98" i="9"/>
  <c r="H98" i="9" s="1"/>
  <c r="K97" i="9"/>
  <c r="J97" i="9"/>
  <c r="I97" i="9"/>
  <c r="F1137" i="9"/>
  <c r="H1137" i="9" s="1"/>
  <c r="K1136" i="9"/>
  <c r="I1136" i="9"/>
  <c r="J1136" i="9"/>
  <c r="F78" i="9"/>
  <c r="H78" i="9" s="1"/>
  <c r="K77" i="9"/>
  <c r="J77" i="9"/>
  <c r="I77" i="9"/>
  <c r="F429" i="9"/>
  <c r="H429" i="9" s="1"/>
  <c r="I428" i="9"/>
  <c r="J428" i="9"/>
  <c r="K428" i="9"/>
  <c r="J363" i="9"/>
  <c r="F364" i="9"/>
  <c r="H364" i="9" s="1"/>
  <c r="K363" i="9"/>
  <c r="I363" i="9"/>
  <c r="F584" i="9"/>
  <c r="H584" i="9" s="1"/>
  <c r="K583" i="9"/>
  <c r="J583" i="9"/>
  <c r="I583" i="9"/>
  <c r="J890" i="9"/>
  <c r="F891" i="9"/>
  <c r="H891" i="9" s="1"/>
  <c r="I890" i="9"/>
  <c r="K890" i="9"/>
  <c r="F496" i="9"/>
  <c r="H496" i="9" s="1"/>
  <c r="J495" i="9"/>
  <c r="I495" i="9"/>
  <c r="K495" i="9"/>
  <c r="F650" i="9"/>
  <c r="H650" i="9" s="1"/>
  <c r="I649" i="9"/>
  <c r="J649" i="9"/>
  <c r="K649" i="9"/>
  <c r="F187" i="9"/>
  <c r="H187" i="9" s="1"/>
  <c r="K186" i="9"/>
  <c r="J186" i="9"/>
  <c r="I186" i="9"/>
  <c r="F142" i="9"/>
  <c r="H142" i="9" s="1"/>
  <c r="K141" i="9"/>
  <c r="J141" i="9"/>
  <c r="I141" i="9"/>
  <c r="F34" i="9"/>
  <c r="H34" i="9" s="1"/>
  <c r="J33" i="9"/>
  <c r="I33" i="9"/>
  <c r="K33" i="9"/>
  <c r="F914" i="9"/>
  <c r="H914" i="9" s="1"/>
  <c r="J913" i="9"/>
  <c r="I913" i="9"/>
  <c r="K913" i="9"/>
  <c r="F606" i="9"/>
  <c r="H606" i="9" s="1"/>
  <c r="K605" i="9"/>
  <c r="J605" i="9"/>
  <c r="I605" i="9"/>
  <c r="F119" i="9"/>
  <c r="H119" i="9" s="1"/>
  <c r="J118" i="9"/>
  <c r="I118" i="9"/>
  <c r="K118" i="9"/>
  <c r="F406" i="9"/>
  <c r="H406" i="9" s="1"/>
  <c r="J405" i="9"/>
  <c r="K405" i="9"/>
  <c r="I405" i="9"/>
  <c r="F520" i="9"/>
  <c r="H520" i="9" s="1"/>
  <c r="K519" i="9"/>
  <c r="I519" i="9"/>
  <c r="J519" i="9"/>
  <c r="F626" i="9"/>
  <c r="H626" i="9" s="1"/>
  <c r="J625" i="9"/>
  <c r="I625" i="9"/>
  <c r="K625" i="9"/>
  <c r="F1203" i="9"/>
  <c r="H1203" i="9" s="1"/>
  <c r="K1202" i="9"/>
  <c r="J1202" i="9"/>
  <c r="I1202" i="9"/>
  <c r="F1768" i="10" l="1"/>
  <c r="H1768" i="10" s="1"/>
  <c r="J1767" i="10"/>
  <c r="I1767" i="10"/>
  <c r="K1767" i="10"/>
  <c r="F79" i="10"/>
  <c r="H79" i="10" s="1"/>
  <c r="K78" i="10"/>
  <c r="J78" i="10"/>
  <c r="I78" i="10"/>
  <c r="F1047" i="10"/>
  <c r="H1047" i="10" s="1"/>
  <c r="J1046" i="10"/>
  <c r="I1046" i="10"/>
  <c r="K1046" i="10"/>
  <c r="F1708" i="10"/>
  <c r="H1708" i="10" s="1"/>
  <c r="K1707" i="10"/>
  <c r="I1707" i="10"/>
  <c r="J1707" i="10"/>
  <c r="F782" i="10"/>
  <c r="H782" i="10" s="1"/>
  <c r="J781" i="10"/>
  <c r="I781" i="10"/>
  <c r="K781" i="10"/>
  <c r="I1640" i="10"/>
  <c r="F1641" i="10"/>
  <c r="H1641" i="10" s="1"/>
  <c r="J1640" i="10"/>
  <c r="K1640" i="10"/>
  <c r="K123" i="10"/>
  <c r="J123" i="10"/>
  <c r="I123" i="10"/>
  <c r="F1730" i="10"/>
  <c r="H1730" i="10" s="1"/>
  <c r="J1729" i="10"/>
  <c r="I1729" i="10"/>
  <c r="K1729" i="10"/>
  <c r="I1138" i="10"/>
  <c r="J1138" i="10"/>
  <c r="K1138" i="10"/>
  <c r="F1201" i="10"/>
  <c r="H1201" i="10" s="1"/>
  <c r="K1200" i="10"/>
  <c r="I1200" i="10"/>
  <c r="J1200" i="10"/>
  <c r="F519" i="10"/>
  <c r="H519" i="10" s="1"/>
  <c r="I518" i="10"/>
  <c r="J518" i="10"/>
  <c r="K518" i="10"/>
  <c r="F1292" i="10"/>
  <c r="H1292" i="10" s="1"/>
  <c r="K1291" i="10"/>
  <c r="J1291" i="10"/>
  <c r="I1291" i="10"/>
  <c r="F274" i="10"/>
  <c r="H274" i="10" s="1"/>
  <c r="J273" i="10"/>
  <c r="K273" i="10"/>
  <c r="I273" i="10"/>
  <c r="F937" i="10"/>
  <c r="H937" i="10" s="1"/>
  <c r="K936" i="10"/>
  <c r="J936" i="10"/>
  <c r="I936" i="10"/>
  <c r="F1335" i="10"/>
  <c r="H1335" i="10" s="1"/>
  <c r="I1334" i="10"/>
  <c r="J1334" i="10"/>
  <c r="K1334" i="10"/>
  <c r="K432" i="10"/>
  <c r="I432" i="10"/>
  <c r="J432" i="10"/>
  <c r="F983" i="10"/>
  <c r="H983" i="10" s="1"/>
  <c r="K982" i="10"/>
  <c r="J982" i="10"/>
  <c r="I982" i="10"/>
  <c r="F659" i="10"/>
  <c r="H659" i="10" s="1"/>
  <c r="I658" i="10"/>
  <c r="J658" i="10"/>
  <c r="K658" i="10"/>
  <c r="F1002" i="10"/>
  <c r="H1002" i="10" s="1"/>
  <c r="K1001" i="10"/>
  <c r="J1001" i="10"/>
  <c r="I1001" i="10"/>
  <c r="F385" i="10"/>
  <c r="H385" i="10" s="1"/>
  <c r="I384" i="10"/>
  <c r="K384" i="10"/>
  <c r="J384" i="10"/>
  <c r="F1404" i="10"/>
  <c r="H1404" i="10" s="1"/>
  <c r="K1403" i="10"/>
  <c r="I1403" i="10"/>
  <c r="J1403" i="10"/>
  <c r="F1355" i="10"/>
  <c r="H1355" i="10" s="1"/>
  <c r="K1354" i="10"/>
  <c r="J1354" i="10"/>
  <c r="I1354" i="10"/>
  <c r="F321" i="10"/>
  <c r="H321" i="10" s="1"/>
  <c r="K320" i="10"/>
  <c r="I320" i="10"/>
  <c r="J320" i="10"/>
  <c r="F407" i="10"/>
  <c r="H407" i="10" s="1"/>
  <c r="J406" i="10"/>
  <c r="K406" i="10"/>
  <c r="I406" i="10"/>
  <c r="F1088" i="10"/>
  <c r="H1088" i="10" s="1"/>
  <c r="K1087" i="10"/>
  <c r="I1087" i="10"/>
  <c r="J1087" i="10"/>
  <c r="F1155" i="10"/>
  <c r="H1155" i="10" s="1"/>
  <c r="K1154" i="10"/>
  <c r="I1154" i="10"/>
  <c r="J1154" i="10"/>
  <c r="F1620" i="10"/>
  <c r="H1620" i="10" s="1"/>
  <c r="K1619" i="10"/>
  <c r="J1619" i="10"/>
  <c r="I1619" i="10"/>
  <c r="F1112" i="10"/>
  <c r="H1112" i="10" s="1"/>
  <c r="I1111" i="10"/>
  <c r="J1111" i="10"/>
  <c r="K1111" i="10"/>
  <c r="F1600" i="10"/>
  <c r="H1600" i="10" s="1"/>
  <c r="K1599" i="10"/>
  <c r="I1599" i="10"/>
  <c r="J1599" i="10"/>
  <c r="F33" i="10"/>
  <c r="H33" i="10" s="1"/>
  <c r="K32" i="10"/>
  <c r="J32" i="10"/>
  <c r="I32" i="10"/>
  <c r="F873" i="10"/>
  <c r="H873" i="10" s="1"/>
  <c r="J872" i="10"/>
  <c r="I872" i="10"/>
  <c r="K872" i="10"/>
  <c r="F1312" i="10"/>
  <c r="H1312" i="10" s="1"/>
  <c r="I1311" i="10"/>
  <c r="K1311" i="10"/>
  <c r="J1311" i="10"/>
  <c r="K1535" i="10"/>
  <c r="I1535" i="10"/>
  <c r="J1535" i="10"/>
  <c r="F298" i="10"/>
  <c r="H298" i="10" s="1"/>
  <c r="K297" i="10"/>
  <c r="I297" i="10"/>
  <c r="J297" i="10"/>
  <c r="F1025" i="10"/>
  <c r="H1025" i="10" s="1"/>
  <c r="K1024" i="10"/>
  <c r="J1024" i="10"/>
  <c r="I1024" i="10"/>
  <c r="I1226" i="10"/>
  <c r="K1226" i="10"/>
  <c r="J1226" i="10"/>
  <c r="K366" i="10"/>
  <c r="J366" i="10"/>
  <c r="I366" i="10"/>
  <c r="F342" i="10"/>
  <c r="H342" i="10" s="1"/>
  <c r="I341" i="10"/>
  <c r="K341" i="10"/>
  <c r="J341" i="10"/>
  <c r="F1266" i="10"/>
  <c r="H1266" i="10" s="1"/>
  <c r="K1265" i="10"/>
  <c r="I1265" i="10"/>
  <c r="J1265" i="10"/>
  <c r="F538" i="10"/>
  <c r="H538" i="10" s="1"/>
  <c r="K537" i="10"/>
  <c r="I537" i="10"/>
  <c r="J537" i="10"/>
  <c r="K454" i="10"/>
  <c r="J454" i="10"/>
  <c r="I454" i="10"/>
  <c r="F1664" i="10"/>
  <c r="H1664" i="10" s="1"/>
  <c r="J1663" i="10"/>
  <c r="I1663" i="10"/>
  <c r="K1663" i="10"/>
  <c r="F915" i="10"/>
  <c r="H915" i="10" s="1"/>
  <c r="K914" i="10"/>
  <c r="J914" i="10"/>
  <c r="I914" i="10"/>
  <c r="F474" i="10"/>
  <c r="H474" i="10" s="1"/>
  <c r="K473" i="10"/>
  <c r="J473" i="10"/>
  <c r="I473" i="10"/>
  <c r="F496" i="10"/>
  <c r="H496" i="10" s="1"/>
  <c r="I495" i="10"/>
  <c r="J495" i="10"/>
  <c r="K495" i="10"/>
  <c r="F56" i="10"/>
  <c r="H56" i="10" s="1"/>
  <c r="I55" i="10"/>
  <c r="J55" i="10"/>
  <c r="K55" i="10"/>
  <c r="F1688" i="10"/>
  <c r="H1688" i="10" s="1"/>
  <c r="K1687" i="10"/>
  <c r="J1687" i="10"/>
  <c r="I1687" i="10"/>
  <c r="F231" i="10"/>
  <c r="H231" i="10" s="1"/>
  <c r="K230" i="10"/>
  <c r="I230" i="10"/>
  <c r="J230" i="10"/>
  <c r="F983" i="11"/>
  <c r="H983" i="11" s="1"/>
  <c r="K982" i="11"/>
  <c r="I982" i="11"/>
  <c r="J982" i="11"/>
  <c r="F1138" i="11"/>
  <c r="H1138" i="11" s="1"/>
  <c r="J1137" i="11"/>
  <c r="K1137" i="11"/>
  <c r="I1137" i="11"/>
  <c r="F783" i="11"/>
  <c r="H783" i="11" s="1"/>
  <c r="I782" i="11"/>
  <c r="J782" i="11"/>
  <c r="K782" i="11"/>
  <c r="F1644" i="11"/>
  <c r="H1644" i="11" s="1"/>
  <c r="I1643" i="11"/>
  <c r="J1643" i="11"/>
  <c r="K1643" i="11"/>
  <c r="F1047" i="11"/>
  <c r="H1047" i="11" s="1"/>
  <c r="K1046" i="11"/>
  <c r="J1046" i="11"/>
  <c r="I1046" i="11"/>
  <c r="F364" i="11"/>
  <c r="H364" i="11" s="1"/>
  <c r="K363" i="11"/>
  <c r="J363" i="11"/>
  <c r="I363" i="11"/>
  <c r="F1334" i="11"/>
  <c r="H1334" i="11" s="1"/>
  <c r="J1333" i="11"/>
  <c r="I1333" i="11"/>
  <c r="K1333" i="11"/>
  <c r="F187" i="11"/>
  <c r="H187" i="11" s="1"/>
  <c r="I186" i="11"/>
  <c r="J186" i="11"/>
  <c r="K186" i="11"/>
  <c r="I1510" i="11"/>
  <c r="F1511" i="11"/>
  <c r="H1511" i="11" s="1"/>
  <c r="K1510" i="11"/>
  <c r="J1510" i="11"/>
  <c r="F318" i="11"/>
  <c r="H318" i="11" s="1"/>
  <c r="K317" i="11"/>
  <c r="J317" i="11"/>
  <c r="I317" i="11"/>
  <c r="F1003" i="11"/>
  <c r="H1003" i="11" s="1"/>
  <c r="I1002" i="11"/>
  <c r="K1002" i="11"/>
  <c r="J1002" i="11"/>
  <c r="I35" i="11"/>
  <c r="K35" i="11"/>
  <c r="J35" i="11"/>
  <c r="F1623" i="11"/>
  <c r="H1623" i="11" s="1"/>
  <c r="J1622" i="11"/>
  <c r="I1622" i="11"/>
  <c r="K1622" i="11"/>
  <c r="F1291" i="11"/>
  <c r="H1291" i="11" s="1"/>
  <c r="J1290" i="11"/>
  <c r="I1290" i="11"/>
  <c r="K1290" i="11"/>
  <c r="F607" i="11"/>
  <c r="H607" i="11" s="1"/>
  <c r="J606" i="11"/>
  <c r="K606" i="11"/>
  <c r="I606" i="11"/>
  <c r="F915" i="11"/>
  <c r="H915" i="11" s="1"/>
  <c r="K914" i="11"/>
  <c r="J914" i="11"/>
  <c r="I914" i="11"/>
  <c r="F255" i="11"/>
  <c r="H255" i="11" s="1"/>
  <c r="J254" i="11"/>
  <c r="K254" i="11"/>
  <c r="I254" i="11"/>
  <c r="J1027" i="11"/>
  <c r="I1027" i="11"/>
  <c r="K1027" i="11"/>
  <c r="K1071" i="11"/>
  <c r="I1071" i="11"/>
  <c r="J1071" i="11"/>
  <c r="F1533" i="11"/>
  <c r="H1533" i="11" s="1"/>
  <c r="J1532" i="11"/>
  <c r="I1532" i="11"/>
  <c r="K1532" i="11"/>
  <c r="F1406" i="11"/>
  <c r="H1406" i="11" s="1"/>
  <c r="K1405" i="11"/>
  <c r="J1405" i="11"/>
  <c r="I1405" i="11"/>
  <c r="F495" i="11"/>
  <c r="H495" i="11" s="1"/>
  <c r="J494" i="11"/>
  <c r="K494" i="11"/>
  <c r="I494" i="11"/>
  <c r="F272" i="11"/>
  <c r="H272" i="11" s="1"/>
  <c r="K271" i="11"/>
  <c r="J271" i="11"/>
  <c r="I271" i="11"/>
  <c r="F539" i="11"/>
  <c r="H539" i="11" s="1"/>
  <c r="I538" i="11"/>
  <c r="J538" i="11"/>
  <c r="K538" i="11"/>
  <c r="F1222" i="11"/>
  <c r="H1222" i="11" s="1"/>
  <c r="K1221" i="11"/>
  <c r="J1221" i="11"/>
  <c r="I1221" i="11"/>
  <c r="K584" i="11"/>
  <c r="F585" i="11"/>
  <c r="H585" i="11" s="1"/>
  <c r="I584" i="11"/>
  <c r="J584" i="11"/>
  <c r="F849" i="11"/>
  <c r="H849" i="11" s="1"/>
  <c r="I848" i="11"/>
  <c r="J848" i="11"/>
  <c r="K848" i="11"/>
  <c r="F1577" i="11"/>
  <c r="H1577" i="11" s="1"/>
  <c r="I1576" i="11"/>
  <c r="K1576" i="11"/>
  <c r="J1576" i="11"/>
  <c r="F828" i="11"/>
  <c r="H828" i="11" s="1"/>
  <c r="J827" i="11"/>
  <c r="K827" i="11"/>
  <c r="I827" i="11"/>
  <c r="F649" i="11"/>
  <c r="H649" i="11" s="1"/>
  <c r="K648" i="11"/>
  <c r="J648" i="11"/>
  <c r="I648" i="11"/>
  <c r="F517" i="11"/>
  <c r="H517" i="11" s="1"/>
  <c r="J516" i="11"/>
  <c r="I516" i="11"/>
  <c r="K516" i="11"/>
  <c r="F1180" i="11"/>
  <c r="H1180" i="11" s="1"/>
  <c r="K1179" i="11"/>
  <c r="I1179" i="11"/>
  <c r="J1179" i="11"/>
  <c r="J1093" i="11"/>
  <c r="K1093" i="11"/>
  <c r="I1093" i="11"/>
  <c r="F1555" i="11"/>
  <c r="H1555" i="11" s="1"/>
  <c r="I1554" i="11"/>
  <c r="K1554" i="11"/>
  <c r="J1554" i="11"/>
  <c r="F1158" i="11"/>
  <c r="H1158" i="11" s="1"/>
  <c r="K1157" i="11"/>
  <c r="J1157" i="11"/>
  <c r="I1157" i="11"/>
  <c r="F939" i="11"/>
  <c r="H939" i="11" s="1"/>
  <c r="K938" i="11"/>
  <c r="J938" i="11"/>
  <c r="I938" i="11"/>
  <c r="F100" i="11"/>
  <c r="H100" i="11" s="1"/>
  <c r="J99" i="11"/>
  <c r="K99" i="11"/>
  <c r="I99" i="11"/>
  <c r="F561" i="11"/>
  <c r="H561" i="11" s="1"/>
  <c r="J560" i="11"/>
  <c r="K560" i="11"/>
  <c r="I560" i="11"/>
  <c r="F163" i="11"/>
  <c r="H163" i="11" s="1"/>
  <c r="K162" i="11"/>
  <c r="I162" i="11"/>
  <c r="J162" i="11"/>
  <c r="F297" i="11"/>
  <c r="H297" i="11" s="1"/>
  <c r="I296" i="11"/>
  <c r="K296" i="11"/>
  <c r="J296" i="11"/>
  <c r="I450" i="11"/>
  <c r="F451" i="11"/>
  <c r="H451" i="11" s="1"/>
  <c r="J450" i="11"/>
  <c r="K450" i="11"/>
  <c r="F1268" i="11"/>
  <c r="H1268" i="11" s="1"/>
  <c r="K1267" i="11"/>
  <c r="I1267" i="11"/>
  <c r="J1267" i="11"/>
  <c r="I1116" i="11"/>
  <c r="J1116" i="11"/>
  <c r="K1116" i="11"/>
  <c r="K895" i="11"/>
  <c r="J895" i="11"/>
  <c r="I895" i="11"/>
  <c r="F472" i="11"/>
  <c r="H472" i="11" s="1"/>
  <c r="J471" i="11"/>
  <c r="K471" i="11"/>
  <c r="I471" i="11"/>
  <c r="K873" i="11"/>
  <c r="I873" i="11"/>
  <c r="J873" i="11"/>
  <c r="F388" i="11"/>
  <c r="H388" i="11" s="1"/>
  <c r="K387" i="11"/>
  <c r="J387" i="11"/>
  <c r="I387" i="11"/>
  <c r="K630" i="11"/>
  <c r="I630" i="11"/>
  <c r="J630" i="11"/>
  <c r="K520" i="9"/>
  <c r="J520" i="9"/>
  <c r="I520" i="9"/>
  <c r="F915" i="9"/>
  <c r="H915" i="9" s="1"/>
  <c r="J914" i="9"/>
  <c r="I914" i="9"/>
  <c r="K914" i="9"/>
  <c r="F651" i="9"/>
  <c r="H651" i="9" s="1"/>
  <c r="J650" i="9"/>
  <c r="I650" i="9"/>
  <c r="K650" i="9"/>
  <c r="F79" i="9"/>
  <c r="H79" i="9" s="1"/>
  <c r="J78" i="9"/>
  <c r="I78" i="9"/>
  <c r="K78" i="9"/>
  <c r="F321" i="9"/>
  <c r="H321" i="9" s="1"/>
  <c r="J320" i="9"/>
  <c r="K320" i="9"/>
  <c r="I320" i="9"/>
  <c r="F298" i="9"/>
  <c r="H298" i="9" s="1"/>
  <c r="J297" i="9"/>
  <c r="K297" i="9"/>
  <c r="I297" i="9"/>
  <c r="J387" i="9"/>
  <c r="F388" i="9"/>
  <c r="H388" i="9" s="1"/>
  <c r="K387" i="9"/>
  <c r="I387" i="9"/>
  <c r="F55" i="9"/>
  <c r="H55" i="9" s="1"/>
  <c r="K54" i="9"/>
  <c r="J54" i="9"/>
  <c r="I54" i="9"/>
  <c r="F627" i="9"/>
  <c r="H627" i="9" s="1"/>
  <c r="J626" i="9"/>
  <c r="I626" i="9"/>
  <c r="K626" i="9"/>
  <c r="F607" i="9"/>
  <c r="H607" i="9" s="1"/>
  <c r="J606" i="9"/>
  <c r="I606" i="9"/>
  <c r="K606" i="9"/>
  <c r="F497" i="9"/>
  <c r="H497" i="9" s="1"/>
  <c r="K496" i="9"/>
  <c r="I496" i="9"/>
  <c r="J496" i="9"/>
  <c r="F1138" i="9"/>
  <c r="H1138" i="9" s="1"/>
  <c r="K1137" i="9"/>
  <c r="J1137" i="9"/>
  <c r="I1137" i="9"/>
  <c r="F407" i="9"/>
  <c r="H407" i="9" s="1"/>
  <c r="J406" i="9"/>
  <c r="K406" i="9"/>
  <c r="I406" i="9"/>
  <c r="F35" i="9"/>
  <c r="H35" i="9" s="1"/>
  <c r="J34" i="9"/>
  <c r="K34" i="9"/>
  <c r="I34" i="9"/>
  <c r="F188" i="9"/>
  <c r="H188" i="9" s="1"/>
  <c r="J187" i="9"/>
  <c r="I187" i="9"/>
  <c r="K187" i="9"/>
  <c r="F585" i="9"/>
  <c r="H585" i="9" s="1"/>
  <c r="K584" i="9"/>
  <c r="J584" i="9"/>
  <c r="I584" i="9"/>
  <c r="F430" i="9"/>
  <c r="H430" i="9" s="1"/>
  <c r="J429" i="9"/>
  <c r="I429" i="9"/>
  <c r="K429" i="9"/>
  <c r="F451" i="9"/>
  <c r="H451" i="9" s="1"/>
  <c r="J450" i="9"/>
  <c r="K450" i="9"/>
  <c r="I450" i="9"/>
  <c r="F541" i="9"/>
  <c r="H541" i="9" s="1"/>
  <c r="J540" i="9"/>
  <c r="K540" i="9"/>
  <c r="I540" i="9"/>
  <c r="F165" i="9"/>
  <c r="H165" i="9" s="1"/>
  <c r="K164" i="9"/>
  <c r="J164" i="9"/>
  <c r="I164" i="9"/>
  <c r="J891" i="9"/>
  <c r="F892" i="9"/>
  <c r="H892" i="9" s="1"/>
  <c r="K891" i="9"/>
  <c r="I891" i="9"/>
  <c r="F365" i="9"/>
  <c r="H365" i="9" s="1"/>
  <c r="J364" i="9"/>
  <c r="K364" i="9"/>
  <c r="I364" i="9"/>
  <c r="I873" i="9"/>
  <c r="J873" i="9"/>
  <c r="K873" i="9"/>
  <c r="F476" i="9"/>
  <c r="H476" i="9" s="1"/>
  <c r="K475" i="9"/>
  <c r="J475" i="9"/>
  <c r="I475" i="9"/>
  <c r="F1204" i="9"/>
  <c r="H1204" i="9" s="1"/>
  <c r="J1203" i="9"/>
  <c r="I1203" i="9"/>
  <c r="K1203" i="9"/>
  <c r="F120" i="9"/>
  <c r="H120" i="9" s="1"/>
  <c r="K119" i="9"/>
  <c r="J119" i="9"/>
  <c r="I119" i="9"/>
  <c r="F143" i="9"/>
  <c r="H143" i="9" s="1"/>
  <c r="K142" i="9"/>
  <c r="J142" i="9"/>
  <c r="I142" i="9"/>
  <c r="F99" i="9"/>
  <c r="H99" i="9" s="1"/>
  <c r="K98" i="9"/>
  <c r="I98" i="9"/>
  <c r="J98" i="9"/>
  <c r="F1769" i="10" l="1"/>
  <c r="H1769" i="10" s="1"/>
  <c r="I1768" i="10"/>
  <c r="K1768" i="10"/>
  <c r="J1768" i="10"/>
  <c r="I1688" i="10"/>
  <c r="F1689" i="10"/>
  <c r="H1689" i="10" s="1"/>
  <c r="K1688" i="10"/>
  <c r="J1688" i="10"/>
  <c r="F497" i="10"/>
  <c r="H497" i="10" s="1"/>
  <c r="J496" i="10"/>
  <c r="K496" i="10"/>
  <c r="I496" i="10"/>
  <c r="F916" i="10"/>
  <c r="H916" i="10" s="1"/>
  <c r="K915" i="10"/>
  <c r="J915" i="10"/>
  <c r="I915" i="10"/>
  <c r="F1313" i="10"/>
  <c r="H1313" i="10" s="1"/>
  <c r="K1312" i="10"/>
  <c r="J1312" i="10"/>
  <c r="I1312" i="10"/>
  <c r="F34" i="10"/>
  <c r="H34" i="10" s="1"/>
  <c r="K33" i="10"/>
  <c r="I33" i="10"/>
  <c r="J33" i="10"/>
  <c r="F1113" i="10"/>
  <c r="H1113" i="10" s="1"/>
  <c r="K1112" i="10"/>
  <c r="I1112" i="10"/>
  <c r="J1112" i="10"/>
  <c r="F1156" i="10"/>
  <c r="H1156" i="10" s="1"/>
  <c r="K1155" i="10"/>
  <c r="J1155" i="10"/>
  <c r="I1155" i="10"/>
  <c r="F408" i="10"/>
  <c r="H408" i="10" s="1"/>
  <c r="J407" i="10"/>
  <c r="I407" i="10"/>
  <c r="K407" i="10"/>
  <c r="F1356" i="10"/>
  <c r="H1356" i="10" s="1"/>
  <c r="K1355" i="10"/>
  <c r="J1355" i="10"/>
  <c r="I1355" i="10"/>
  <c r="F386" i="10"/>
  <c r="H386" i="10" s="1"/>
  <c r="K385" i="10"/>
  <c r="J385" i="10"/>
  <c r="I385" i="10"/>
  <c r="F660" i="10"/>
  <c r="H660" i="10" s="1"/>
  <c r="I659" i="10"/>
  <c r="J659" i="10"/>
  <c r="K659" i="10"/>
  <c r="F783" i="10"/>
  <c r="H783" i="10" s="1"/>
  <c r="K782" i="10"/>
  <c r="J782" i="10"/>
  <c r="I782" i="10"/>
  <c r="F1048" i="10"/>
  <c r="H1048" i="10" s="1"/>
  <c r="I1047" i="10"/>
  <c r="J1047" i="10"/>
  <c r="K1047" i="10"/>
  <c r="F539" i="10"/>
  <c r="H539" i="10" s="1"/>
  <c r="K538" i="10"/>
  <c r="J538" i="10"/>
  <c r="I538" i="10"/>
  <c r="F343" i="10"/>
  <c r="H343" i="10" s="1"/>
  <c r="K342" i="10"/>
  <c r="I342" i="10"/>
  <c r="J342" i="10"/>
  <c r="F1336" i="10"/>
  <c r="H1336" i="10" s="1"/>
  <c r="J1335" i="10"/>
  <c r="K1335" i="10"/>
  <c r="I1335" i="10"/>
  <c r="F275" i="10"/>
  <c r="H275" i="10" s="1"/>
  <c r="K274" i="10"/>
  <c r="I274" i="10"/>
  <c r="J274" i="10"/>
  <c r="F520" i="10"/>
  <c r="H520" i="10" s="1"/>
  <c r="K519" i="10"/>
  <c r="I519" i="10"/>
  <c r="J519" i="10"/>
  <c r="F299" i="10"/>
  <c r="H299" i="10" s="1"/>
  <c r="I298" i="10"/>
  <c r="J298" i="10"/>
  <c r="K298" i="10"/>
  <c r="F232" i="10"/>
  <c r="H232" i="10" s="1"/>
  <c r="K231" i="10"/>
  <c r="I231" i="10"/>
  <c r="J231" i="10"/>
  <c r="F57" i="10"/>
  <c r="H57" i="10" s="1"/>
  <c r="I56" i="10"/>
  <c r="K56" i="10"/>
  <c r="J56" i="10"/>
  <c r="F475" i="10"/>
  <c r="H475" i="10" s="1"/>
  <c r="K474" i="10"/>
  <c r="J474" i="10"/>
  <c r="I474" i="10"/>
  <c r="I1664" i="10"/>
  <c r="F1665" i="10"/>
  <c r="H1665" i="10" s="1"/>
  <c r="K1664" i="10"/>
  <c r="J1664" i="10"/>
  <c r="J873" i="10"/>
  <c r="I873" i="10"/>
  <c r="K873" i="10"/>
  <c r="F1601" i="10"/>
  <c r="H1601" i="10" s="1"/>
  <c r="K1600" i="10"/>
  <c r="I1600" i="10"/>
  <c r="J1600" i="10"/>
  <c r="F1621" i="10"/>
  <c r="H1621" i="10" s="1"/>
  <c r="I1620" i="10"/>
  <c r="K1620" i="10"/>
  <c r="J1620" i="10"/>
  <c r="F1089" i="10"/>
  <c r="H1089" i="10" s="1"/>
  <c r="J1088" i="10"/>
  <c r="I1088" i="10"/>
  <c r="K1088" i="10"/>
  <c r="K321" i="10"/>
  <c r="I321" i="10"/>
  <c r="J321" i="10"/>
  <c r="F1405" i="10"/>
  <c r="H1405" i="10" s="1"/>
  <c r="J1404" i="10"/>
  <c r="I1404" i="10"/>
  <c r="K1404" i="10"/>
  <c r="F1003" i="10"/>
  <c r="H1003" i="10" s="1"/>
  <c r="I1002" i="10"/>
  <c r="J1002" i="10"/>
  <c r="K1002" i="10"/>
  <c r="K983" i="10"/>
  <c r="J983" i="10"/>
  <c r="I983" i="10"/>
  <c r="F1026" i="10"/>
  <c r="H1026" i="10" s="1"/>
  <c r="K1025" i="10"/>
  <c r="J1025" i="10"/>
  <c r="I1025" i="10"/>
  <c r="F1642" i="10"/>
  <c r="H1642" i="10" s="1"/>
  <c r="J1641" i="10"/>
  <c r="I1641" i="10"/>
  <c r="K1641" i="10"/>
  <c r="F1731" i="10"/>
  <c r="H1731" i="10" s="1"/>
  <c r="I1730" i="10"/>
  <c r="K1730" i="10"/>
  <c r="J1730" i="10"/>
  <c r="F1709" i="10"/>
  <c r="H1709" i="10" s="1"/>
  <c r="I1708" i="10"/>
  <c r="K1708" i="10"/>
  <c r="J1708" i="10"/>
  <c r="I79" i="10"/>
  <c r="K79" i="10"/>
  <c r="J79" i="10"/>
  <c r="F1267" i="10"/>
  <c r="H1267" i="10" s="1"/>
  <c r="I1266" i="10"/>
  <c r="J1266" i="10"/>
  <c r="K1266" i="10"/>
  <c r="F938" i="10"/>
  <c r="H938" i="10" s="1"/>
  <c r="K937" i="10"/>
  <c r="J937" i="10"/>
  <c r="I937" i="10"/>
  <c r="K1292" i="10"/>
  <c r="J1292" i="10"/>
  <c r="I1292" i="10"/>
  <c r="F1202" i="10"/>
  <c r="H1202" i="10" s="1"/>
  <c r="K1201" i="10"/>
  <c r="I1201" i="10"/>
  <c r="J1201" i="10"/>
  <c r="F540" i="11"/>
  <c r="H540" i="11" s="1"/>
  <c r="I539" i="11"/>
  <c r="J539" i="11"/>
  <c r="K539" i="11"/>
  <c r="K255" i="11"/>
  <c r="J255" i="11"/>
  <c r="I255" i="11"/>
  <c r="F608" i="11"/>
  <c r="H608" i="11" s="1"/>
  <c r="K607" i="11"/>
  <c r="J607" i="11"/>
  <c r="I607" i="11"/>
  <c r="I1623" i="11"/>
  <c r="J1623" i="11"/>
  <c r="K1623" i="11"/>
  <c r="F452" i="11"/>
  <c r="H452" i="11" s="1"/>
  <c r="J451" i="11"/>
  <c r="K451" i="11"/>
  <c r="I451" i="11"/>
  <c r="F518" i="11"/>
  <c r="H518" i="11" s="1"/>
  <c r="J517" i="11"/>
  <c r="K517" i="11"/>
  <c r="I517" i="11"/>
  <c r="F829" i="11"/>
  <c r="H829" i="11" s="1"/>
  <c r="J828" i="11"/>
  <c r="K828" i="11"/>
  <c r="I828" i="11"/>
  <c r="F850" i="11"/>
  <c r="H850" i="11" s="1"/>
  <c r="J849" i="11"/>
  <c r="K849" i="11"/>
  <c r="I849" i="11"/>
  <c r="F1223" i="11"/>
  <c r="H1223" i="11" s="1"/>
  <c r="K1222" i="11"/>
  <c r="I1222" i="11"/>
  <c r="J1222" i="11"/>
  <c r="F273" i="11"/>
  <c r="H273" i="11" s="1"/>
  <c r="K272" i="11"/>
  <c r="J272" i="11"/>
  <c r="I272" i="11"/>
  <c r="F1407" i="11"/>
  <c r="H1407" i="11" s="1"/>
  <c r="I1406" i="11"/>
  <c r="J1406" i="11"/>
  <c r="K1406" i="11"/>
  <c r="F164" i="11"/>
  <c r="H164" i="11" s="1"/>
  <c r="K163" i="11"/>
  <c r="I163" i="11"/>
  <c r="J163" i="11"/>
  <c r="F101" i="11"/>
  <c r="H101" i="11" s="1"/>
  <c r="I100" i="11"/>
  <c r="K100" i="11"/>
  <c r="J100" i="11"/>
  <c r="J1158" i="11"/>
  <c r="F1159" i="11"/>
  <c r="H1159" i="11" s="1"/>
  <c r="I1158" i="11"/>
  <c r="K1158" i="11"/>
  <c r="F319" i="11"/>
  <c r="H319" i="11" s="1"/>
  <c r="K318" i="11"/>
  <c r="I318" i="11"/>
  <c r="J318" i="11"/>
  <c r="F188" i="11"/>
  <c r="H188" i="11" s="1"/>
  <c r="J187" i="11"/>
  <c r="I187" i="11"/>
  <c r="K187" i="11"/>
  <c r="F365" i="11"/>
  <c r="H365" i="11" s="1"/>
  <c r="K364" i="11"/>
  <c r="I364" i="11"/>
  <c r="J364" i="11"/>
  <c r="F1645" i="11"/>
  <c r="H1645" i="11" s="1"/>
  <c r="K1644" i="11"/>
  <c r="I1644" i="11"/>
  <c r="J1644" i="11"/>
  <c r="J1138" i="11"/>
  <c r="I1138" i="11"/>
  <c r="K1138" i="11"/>
  <c r="F916" i="11"/>
  <c r="H916" i="11" s="1"/>
  <c r="K915" i="11"/>
  <c r="J915" i="11"/>
  <c r="I915" i="11"/>
  <c r="F1292" i="11"/>
  <c r="H1292" i="11" s="1"/>
  <c r="J1291" i="11"/>
  <c r="I1291" i="11"/>
  <c r="K1291" i="11"/>
  <c r="F473" i="11"/>
  <c r="H473" i="11" s="1"/>
  <c r="I472" i="11"/>
  <c r="K472" i="11"/>
  <c r="J472" i="11"/>
  <c r="F586" i="11"/>
  <c r="H586" i="11" s="1"/>
  <c r="I585" i="11"/>
  <c r="J585" i="11"/>
  <c r="K585" i="11"/>
  <c r="F1181" i="11"/>
  <c r="H1181" i="11" s="1"/>
  <c r="K1180" i="11"/>
  <c r="J1180" i="11"/>
  <c r="I1180" i="11"/>
  <c r="F1578" i="11"/>
  <c r="H1578" i="11" s="1"/>
  <c r="I1577" i="11"/>
  <c r="K1577" i="11"/>
  <c r="J1577" i="11"/>
  <c r="F496" i="11"/>
  <c r="H496" i="11" s="1"/>
  <c r="K495" i="11"/>
  <c r="I495" i="11"/>
  <c r="J495" i="11"/>
  <c r="F1534" i="11"/>
  <c r="H1534" i="11" s="1"/>
  <c r="J1533" i="11"/>
  <c r="K1533" i="11"/>
  <c r="I1533" i="11"/>
  <c r="F1512" i="11"/>
  <c r="H1512" i="11" s="1"/>
  <c r="K1511" i="11"/>
  <c r="J1511" i="11"/>
  <c r="I1511" i="11"/>
  <c r="K388" i="11"/>
  <c r="I388" i="11"/>
  <c r="J388" i="11"/>
  <c r="F650" i="11"/>
  <c r="H650" i="11" s="1"/>
  <c r="K649" i="11"/>
  <c r="I649" i="11"/>
  <c r="J649" i="11"/>
  <c r="F1269" i="11"/>
  <c r="H1269" i="11" s="1"/>
  <c r="K1268" i="11"/>
  <c r="I1268" i="11"/>
  <c r="J1268" i="11"/>
  <c r="F298" i="11"/>
  <c r="H298" i="11" s="1"/>
  <c r="I297" i="11"/>
  <c r="K297" i="11"/>
  <c r="J297" i="11"/>
  <c r="F562" i="11"/>
  <c r="H562" i="11" s="1"/>
  <c r="I561" i="11"/>
  <c r="J561" i="11"/>
  <c r="K561" i="11"/>
  <c r="J939" i="11"/>
  <c r="I939" i="11"/>
  <c r="K939" i="11"/>
  <c r="F1556" i="11"/>
  <c r="H1556" i="11" s="1"/>
  <c r="I1555" i="11"/>
  <c r="K1555" i="11"/>
  <c r="J1555" i="11"/>
  <c r="F1004" i="11"/>
  <c r="H1004" i="11" s="1"/>
  <c r="I1003" i="11"/>
  <c r="K1003" i="11"/>
  <c r="J1003" i="11"/>
  <c r="F1335" i="11"/>
  <c r="H1335" i="11" s="1"/>
  <c r="J1334" i="11"/>
  <c r="I1334" i="11"/>
  <c r="K1334" i="11"/>
  <c r="K1047" i="11"/>
  <c r="F1048" i="11"/>
  <c r="H1048" i="11" s="1"/>
  <c r="J1047" i="11"/>
  <c r="I1047" i="11"/>
  <c r="F784" i="11"/>
  <c r="H784" i="11" s="1"/>
  <c r="K783" i="11"/>
  <c r="I783" i="11"/>
  <c r="J783" i="11"/>
  <c r="K983" i="11"/>
  <c r="J983" i="11"/>
  <c r="I983" i="11"/>
  <c r="F121" i="9"/>
  <c r="H121" i="9" s="1"/>
  <c r="K120" i="9"/>
  <c r="J120" i="9"/>
  <c r="I120" i="9"/>
  <c r="I892" i="9"/>
  <c r="F893" i="9"/>
  <c r="H893" i="9" s="1"/>
  <c r="J892" i="9"/>
  <c r="K892" i="9"/>
  <c r="K388" i="9"/>
  <c r="I388" i="9"/>
  <c r="J388" i="9"/>
  <c r="F542" i="9"/>
  <c r="H542" i="9" s="1"/>
  <c r="I541" i="9"/>
  <c r="K541" i="9"/>
  <c r="J541" i="9"/>
  <c r="F431" i="9"/>
  <c r="H431" i="9" s="1"/>
  <c r="K430" i="9"/>
  <c r="I430" i="9"/>
  <c r="J430" i="9"/>
  <c r="F189" i="9"/>
  <c r="H189" i="9" s="1"/>
  <c r="K188" i="9"/>
  <c r="I188" i="9"/>
  <c r="J188" i="9"/>
  <c r="J407" i="9"/>
  <c r="F408" i="9"/>
  <c r="H408" i="9" s="1"/>
  <c r="K407" i="9"/>
  <c r="I407" i="9"/>
  <c r="F498" i="9"/>
  <c r="H498" i="9" s="1"/>
  <c r="K497" i="9"/>
  <c r="J497" i="9"/>
  <c r="I497" i="9"/>
  <c r="F628" i="9"/>
  <c r="H628" i="9" s="1"/>
  <c r="K627" i="9"/>
  <c r="I627" i="9"/>
  <c r="J627" i="9"/>
  <c r="J321" i="9"/>
  <c r="I321" i="9"/>
  <c r="K321" i="9"/>
  <c r="F652" i="9"/>
  <c r="H652" i="9" s="1"/>
  <c r="J651" i="9"/>
  <c r="K651" i="9"/>
  <c r="I651" i="9"/>
  <c r="K1204" i="9"/>
  <c r="I1204" i="9"/>
  <c r="J1204" i="9"/>
  <c r="F144" i="9"/>
  <c r="H144" i="9" s="1"/>
  <c r="I143" i="9"/>
  <c r="J143" i="9"/>
  <c r="K143" i="9"/>
  <c r="F366" i="9"/>
  <c r="H366" i="9" s="1"/>
  <c r="J365" i="9"/>
  <c r="K365" i="9"/>
  <c r="I365" i="9"/>
  <c r="F166" i="9"/>
  <c r="H166" i="9" s="1"/>
  <c r="K165" i="9"/>
  <c r="I165" i="9"/>
  <c r="J165" i="9"/>
  <c r="J451" i="9"/>
  <c r="F452" i="9"/>
  <c r="H452" i="9" s="1"/>
  <c r="K451" i="9"/>
  <c r="I451" i="9"/>
  <c r="F586" i="9"/>
  <c r="H586" i="9" s="1"/>
  <c r="J585" i="9"/>
  <c r="I585" i="9"/>
  <c r="K585" i="9"/>
  <c r="I35" i="9"/>
  <c r="K35" i="9"/>
  <c r="J35" i="9"/>
  <c r="K1138" i="9"/>
  <c r="J1138" i="9"/>
  <c r="I1138" i="9"/>
  <c r="F608" i="9"/>
  <c r="H608" i="9" s="1"/>
  <c r="I607" i="9"/>
  <c r="K607" i="9"/>
  <c r="J607" i="9"/>
  <c r="F56" i="9"/>
  <c r="H56" i="9" s="1"/>
  <c r="K55" i="9"/>
  <c r="J55" i="9"/>
  <c r="I55" i="9"/>
  <c r="F299" i="9"/>
  <c r="H299" i="9" s="1"/>
  <c r="J298" i="9"/>
  <c r="K298" i="9"/>
  <c r="I298" i="9"/>
  <c r="I79" i="9"/>
  <c r="K79" i="9"/>
  <c r="J79" i="9"/>
  <c r="F916" i="9"/>
  <c r="H916" i="9" s="1"/>
  <c r="J915" i="9"/>
  <c r="K915" i="9"/>
  <c r="I915" i="9"/>
  <c r="F100" i="9"/>
  <c r="H100" i="9" s="1"/>
  <c r="K99" i="9"/>
  <c r="J99" i="9"/>
  <c r="I99" i="9"/>
  <c r="J476" i="9"/>
  <c r="K476" i="9"/>
  <c r="I476" i="9"/>
  <c r="F1770" i="10" l="1"/>
  <c r="H1770" i="10" s="1"/>
  <c r="K1769" i="10"/>
  <c r="J1769" i="10"/>
  <c r="I1769" i="10"/>
  <c r="K299" i="10"/>
  <c r="J299" i="10"/>
  <c r="I299" i="10"/>
  <c r="F1049" i="10"/>
  <c r="H1049" i="10" s="1"/>
  <c r="K1048" i="10"/>
  <c r="I1048" i="10"/>
  <c r="J1048" i="10"/>
  <c r="F1357" i="10"/>
  <c r="H1357" i="10" s="1"/>
  <c r="I1356" i="10"/>
  <c r="J1356" i="10"/>
  <c r="K1356" i="10"/>
  <c r="F1203" i="10"/>
  <c r="H1203" i="10" s="1"/>
  <c r="K1202" i="10"/>
  <c r="I1202" i="10"/>
  <c r="J1202" i="10"/>
  <c r="F1710" i="10"/>
  <c r="H1710" i="10" s="1"/>
  <c r="K1709" i="10"/>
  <c r="J1709" i="10"/>
  <c r="I1709" i="10"/>
  <c r="F1643" i="10"/>
  <c r="H1643" i="10" s="1"/>
  <c r="I1642" i="10"/>
  <c r="K1642" i="10"/>
  <c r="J1642" i="10"/>
  <c r="F1268" i="10"/>
  <c r="H1268" i="10" s="1"/>
  <c r="I1267" i="10"/>
  <c r="J1267" i="10"/>
  <c r="K1267" i="10"/>
  <c r="F1114" i="10"/>
  <c r="H1114" i="10" s="1"/>
  <c r="K1113" i="10"/>
  <c r="I1113" i="10"/>
  <c r="J1113" i="10"/>
  <c r="F784" i="10"/>
  <c r="H784" i="10" s="1"/>
  <c r="K783" i="10"/>
  <c r="J783" i="10"/>
  <c r="I783" i="10"/>
  <c r="F1622" i="10"/>
  <c r="H1622" i="10" s="1"/>
  <c r="J1621" i="10"/>
  <c r="K1621" i="10"/>
  <c r="I1621" i="10"/>
  <c r="F233" i="10"/>
  <c r="H233" i="10" s="1"/>
  <c r="J232" i="10"/>
  <c r="K232" i="10"/>
  <c r="I232" i="10"/>
  <c r="K1336" i="10"/>
  <c r="J1336" i="10"/>
  <c r="I1336" i="10"/>
  <c r="F387" i="10"/>
  <c r="H387" i="10" s="1"/>
  <c r="I386" i="10"/>
  <c r="K386" i="10"/>
  <c r="J386" i="10"/>
  <c r="F498" i="10"/>
  <c r="H498" i="10" s="1"/>
  <c r="J497" i="10"/>
  <c r="I497" i="10"/>
  <c r="K497" i="10"/>
  <c r="F1004" i="10"/>
  <c r="H1004" i="10" s="1"/>
  <c r="K1003" i="10"/>
  <c r="J1003" i="10"/>
  <c r="I1003" i="10"/>
  <c r="F476" i="10"/>
  <c r="H476" i="10" s="1"/>
  <c r="I475" i="10"/>
  <c r="J475" i="10"/>
  <c r="K475" i="10"/>
  <c r="K520" i="10"/>
  <c r="J520" i="10"/>
  <c r="I520" i="10"/>
  <c r="F540" i="10"/>
  <c r="H540" i="10" s="1"/>
  <c r="J539" i="10"/>
  <c r="I539" i="10"/>
  <c r="K539" i="10"/>
  <c r="F409" i="10"/>
  <c r="H409" i="10" s="1"/>
  <c r="K408" i="10"/>
  <c r="J408" i="10"/>
  <c r="I408" i="10"/>
  <c r="F1314" i="10"/>
  <c r="H1314" i="10" s="1"/>
  <c r="K1313" i="10"/>
  <c r="I1313" i="10"/>
  <c r="J1313" i="10"/>
  <c r="F1732" i="10"/>
  <c r="H1732" i="10" s="1"/>
  <c r="J1731" i="10"/>
  <c r="K1731" i="10"/>
  <c r="I1731" i="10"/>
  <c r="F1027" i="10"/>
  <c r="H1027" i="10" s="1"/>
  <c r="K1026" i="10"/>
  <c r="I1026" i="10"/>
  <c r="J1026" i="10"/>
  <c r="F1666" i="10"/>
  <c r="H1666" i="10" s="1"/>
  <c r="K1665" i="10"/>
  <c r="J1665" i="10"/>
  <c r="I1665" i="10"/>
  <c r="K1689" i="10"/>
  <c r="J1689" i="10"/>
  <c r="I1689" i="10"/>
  <c r="F276" i="10"/>
  <c r="H276" i="10" s="1"/>
  <c r="K275" i="10"/>
  <c r="I275" i="10"/>
  <c r="J275" i="10"/>
  <c r="F35" i="10"/>
  <c r="H35" i="10" s="1"/>
  <c r="K34" i="10"/>
  <c r="I34" i="10"/>
  <c r="J34" i="10"/>
  <c r="F939" i="10"/>
  <c r="H939" i="10" s="1"/>
  <c r="I938" i="10"/>
  <c r="J938" i="10"/>
  <c r="K938" i="10"/>
  <c r="F1157" i="10"/>
  <c r="H1157" i="10" s="1"/>
  <c r="K1156" i="10"/>
  <c r="I1156" i="10"/>
  <c r="J1156" i="10"/>
  <c r="F1090" i="10"/>
  <c r="H1090" i="10" s="1"/>
  <c r="J1089" i="10"/>
  <c r="I1089" i="10"/>
  <c r="K1089" i="10"/>
  <c r="K1601" i="10"/>
  <c r="I1601" i="10"/>
  <c r="J1601" i="10"/>
  <c r="K57" i="10"/>
  <c r="J57" i="10"/>
  <c r="I57" i="10"/>
  <c r="I343" i="10"/>
  <c r="J343" i="10"/>
  <c r="K343" i="10"/>
  <c r="I660" i="10"/>
  <c r="F661" i="10"/>
  <c r="H661" i="10" s="1"/>
  <c r="J660" i="10"/>
  <c r="K660" i="10"/>
  <c r="F917" i="10"/>
  <c r="H917" i="10" s="1"/>
  <c r="K916" i="10"/>
  <c r="J916" i="10"/>
  <c r="I916" i="10"/>
  <c r="F1406" i="10"/>
  <c r="H1406" i="10" s="1"/>
  <c r="I1405" i="10"/>
  <c r="J1405" i="10"/>
  <c r="K1405" i="10"/>
  <c r="F1005" i="11"/>
  <c r="H1005" i="11" s="1"/>
  <c r="I1004" i="11"/>
  <c r="K1004" i="11"/>
  <c r="J1004" i="11"/>
  <c r="I608" i="11"/>
  <c r="K608" i="11"/>
  <c r="J608" i="11"/>
  <c r="F366" i="11"/>
  <c r="H366" i="11" s="1"/>
  <c r="K365" i="11"/>
  <c r="J365" i="11"/>
  <c r="I365" i="11"/>
  <c r="F320" i="11"/>
  <c r="H320" i="11" s="1"/>
  <c r="K319" i="11"/>
  <c r="J319" i="11"/>
  <c r="I319" i="11"/>
  <c r="J101" i="11"/>
  <c r="K101" i="11"/>
  <c r="I101" i="11"/>
  <c r="F1408" i="11"/>
  <c r="H1408" i="11" s="1"/>
  <c r="J1407" i="11"/>
  <c r="I1407" i="11"/>
  <c r="K1407" i="11"/>
  <c r="F1224" i="11"/>
  <c r="H1224" i="11" s="1"/>
  <c r="K1223" i="11"/>
  <c r="J1223" i="11"/>
  <c r="I1223" i="11"/>
  <c r="I829" i="11"/>
  <c r="K829" i="11"/>
  <c r="J829" i="11"/>
  <c r="F453" i="11"/>
  <c r="H453" i="11" s="1"/>
  <c r="K452" i="11"/>
  <c r="I452" i="11"/>
  <c r="J452" i="11"/>
  <c r="F1535" i="11"/>
  <c r="H1535" i="11" s="1"/>
  <c r="I1534" i="11"/>
  <c r="K1534" i="11"/>
  <c r="J1534" i="11"/>
  <c r="F1579" i="11"/>
  <c r="H1579" i="11" s="1"/>
  <c r="K1578" i="11"/>
  <c r="I1578" i="11"/>
  <c r="J1578" i="11"/>
  <c r="K586" i="11"/>
  <c r="I586" i="11"/>
  <c r="J586" i="11"/>
  <c r="K1292" i="11"/>
  <c r="I1292" i="11"/>
  <c r="J1292" i="11"/>
  <c r="F563" i="11"/>
  <c r="H563" i="11" s="1"/>
  <c r="J562" i="11"/>
  <c r="I562" i="11"/>
  <c r="K562" i="11"/>
  <c r="F1270" i="11"/>
  <c r="H1270" i="11" s="1"/>
  <c r="J1269" i="11"/>
  <c r="K1269" i="11"/>
  <c r="I1269" i="11"/>
  <c r="F1049" i="11"/>
  <c r="H1049" i="11" s="1"/>
  <c r="J1048" i="11"/>
  <c r="K1048" i="11"/>
  <c r="I1048" i="11"/>
  <c r="F785" i="11"/>
  <c r="H785" i="11" s="1"/>
  <c r="I784" i="11"/>
  <c r="J784" i="11"/>
  <c r="K784" i="11"/>
  <c r="F1557" i="11"/>
  <c r="H1557" i="11" s="1"/>
  <c r="I1556" i="11"/>
  <c r="J1556" i="11"/>
  <c r="K1556" i="11"/>
  <c r="F1160" i="11"/>
  <c r="H1160" i="11" s="1"/>
  <c r="J1159" i="11"/>
  <c r="K1159" i="11"/>
  <c r="I1159" i="11"/>
  <c r="F299" i="11"/>
  <c r="H299" i="11" s="1"/>
  <c r="K298" i="11"/>
  <c r="I298" i="11"/>
  <c r="J298" i="11"/>
  <c r="F1336" i="11"/>
  <c r="H1336" i="11" s="1"/>
  <c r="K1335" i="11"/>
  <c r="J1335" i="11"/>
  <c r="I1335" i="11"/>
  <c r="J1645" i="11"/>
  <c r="I1645" i="11"/>
  <c r="K1645" i="11"/>
  <c r="F189" i="11"/>
  <c r="H189" i="11" s="1"/>
  <c r="J188" i="11"/>
  <c r="I188" i="11"/>
  <c r="K188" i="11"/>
  <c r="F165" i="11"/>
  <c r="H165" i="11" s="1"/>
  <c r="J164" i="11"/>
  <c r="K164" i="11"/>
  <c r="I164" i="11"/>
  <c r="F274" i="11"/>
  <c r="H274" i="11" s="1"/>
  <c r="I273" i="11"/>
  <c r="K273" i="11"/>
  <c r="J273" i="11"/>
  <c r="F851" i="11"/>
  <c r="H851" i="11" s="1"/>
  <c r="K850" i="11"/>
  <c r="I850" i="11"/>
  <c r="J850" i="11"/>
  <c r="F519" i="11"/>
  <c r="H519" i="11" s="1"/>
  <c r="J518" i="11"/>
  <c r="K518" i="11"/>
  <c r="I518" i="11"/>
  <c r="I1512" i="11"/>
  <c r="F1513" i="11"/>
  <c r="H1513" i="11" s="1"/>
  <c r="K1512" i="11"/>
  <c r="J1512" i="11"/>
  <c r="F497" i="11"/>
  <c r="H497" i="11" s="1"/>
  <c r="J496" i="11"/>
  <c r="K496" i="11"/>
  <c r="I496" i="11"/>
  <c r="F1182" i="11"/>
  <c r="H1182" i="11" s="1"/>
  <c r="K1181" i="11"/>
  <c r="J1181" i="11"/>
  <c r="I1181" i="11"/>
  <c r="F474" i="11"/>
  <c r="H474" i="11" s="1"/>
  <c r="I473" i="11"/>
  <c r="J473" i="11"/>
  <c r="K473" i="11"/>
  <c r="F917" i="11"/>
  <c r="H917" i="11" s="1"/>
  <c r="I916" i="11"/>
  <c r="K916" i="11"/>
  <c r="J916" i="11"/>
  <c r="F651" i="11"/>
  <c r="H651" i="11" s="1"/>
  <c r="J650" i="11"/>
  <c r="K650" i="11"/>
  <c r="I650" i="11"/>
  <c r="F541" i="11"/>
  <c r="H541" i="11" s="1"/>
  <c r="I540" i="11"/>
  <c r="J540" i="11"/>
  <c r="K540" i="11"/>
  <c r="F101" i="9"/>
  <c r="H101" i="9" s="1"/>
  <c r="J100" i="9"/>
  <c r="I100" i="9"/>
  <c r="K100" i="9"/>
  <c r="F453" i="9"/>
  <c r="H453" i="9" s="1"/>
  <c r="J452" i="9"/>
  <c r="K452" i="9"/>
  <c r="I452" i="9"/>
  <c r="F409" i="9"/>
  <c r="H409" i="9" s="1"/>
  <c r="J408" i="9"/>
  <c r="I408" i="9"/>
  <c r="K408" i="9"/>
  <c r="F122" i="9"/>
  <c r="H122" i="9" s="1"/>
  <c r="I121" i="9"/>
  <c r="K121" i="9"/>
  <c r="J121" i="9"/>
  <c r="J299" i="9"/>
  <c r="I299" i="9"/>
  <c r="K299" i="9"/>
  <c r="I608" i="9"/>
  <c r="K608" i="9"/>
  <c r="J608" i="9"/>
  <c r="F629" i="9"/>
  <c r="H629" i="9" s="1"/>
  <c r="K628" i="9"/>
  <c r="J628" i="9"/>
  <c r="I628" i="9"/>
  <c r="J431" i="9"/>
  <c r="F432" i="9"/>
  <c r="H432" i="9" s="1"/>
  <c r="K431" i="9"/>
  <c r="I431" i="9"/>
  <c r="F167" i="9"/>
  <c r="H167" i="9" s="1"/>
  <c r="K166" i="9"/>
  <c r="J166" i="9"/>
  <c r="I166" i="9"/>
  <c r="F145" i="9"/>
  <c r="H145" i="9" s="1"/>
  <c r="K144" i="9"/>
  <c r="J144" i="9"/>
  <c r="I144" i="9"/>
  <c r="F894" i="9"/>
  <c r="H894" i="9" s="1"/>
  <c r="J893" i="9"/>
  <c r="K893" i="9"/>
  <c r="I893" i="9"/>
  <c r="F917" i="9"/>
  <c r="H917" i="9" s="1"/>
  <c r="I916" i="9"/>
  <c r="J916" i="9"/>
  <c r="K916" i="9"/>
  <c r="F653" i="9"/>
  <c r="H653" i="9" s="1"/>
  <c r="I652" i="9"/>
  <c r="K652" i="9"/>
  <c r="J652" i="9"/>
  <c r="J586" i="9"/>
  <c r="K586" i="9"/>
  <c r="I586" i="9"/>
  <c r="F57" i="9"/>
  <c r="H57" i="9" s="1"/>
  <c r="I56" i="9"/>
  <c r="J56" i="9"/>
  <c r="K56" i="9"/>
  <c r="J498" i="9"/>
  <c r="I498" i="9"/>
  <c r="K498" i="9"/>
  <c r="I189" i="9"/>
  <c r="K189" i="9"/>
  <c r="J189" i="9"/>
  <c r="K542" i="9"/>
  <c r="J542" i="9"/>
  <c r="I542" i="9"/>
  <c r="K366" i="9"/>
  <c r="J366" i="9"/>
  <c r="I366" i="9"/>
  <c r="J1770" i="10" l="1"/>
  <c r="I1770" i="10"/>
  <c r="K1770" i="10"/>
  <c r="F541" i="10"/>
  <c r="H541" i="10" s="1"/>
  <c r="I540" i="10"/>
  <c r="K540" i="10"/>
  <c r="J540" i="10"/>
  <c r="K35" i="10"/>
  <c r="J35" i="10"/>
  <c r="I35" i="10"/>
  <c r="K233" i="10"/>
  <c r="I233" i="10"/>
  <c r="J233" i="10"/>
  <c r="F785" i="10"/>
  <c r="H785" i="10" s="1"/>
  <c r="K784" i="10"/>
  <c r="J784" i="10"/>
  <c r="I784" i="10"/>
  <c r="F1269" i="10"/>
  <c r="H1269" i="10" s="1"/>
  <c r="K1268" i="10"/>
  <c r="I1268" i="10"/>
  <c r="J1268" i="10"/>
  <c r="F1711" i="10"/>
  <c r="H1711" i="10" s="1"/>
  <c r="K1710" i="10"/>
  <c r="J1710" i="10"/>
  <c r="I1710" i="10"/>
  <c r="F1358" i="10"/>
  <c r="H1358" i="10" s="1"/>
  <c r="I1357" i="10"/>
  <c r="K1357" i="10"/>
  <c r="J1357" i="10"/>
  <c r="F1005" i="10"/>
  <c r="H1005" i="10" s="1"/>
  <c r="I1004" i="10"/>
  <c r="J1004" i="10"/>
  <c r="K1004" i="10"/>
  <c r="F388" i="10"/>
  <c r="H388" i="10" s="1"/>
  <c r="I387" i="10"/>
  <c r="K387" i="10"/>
  <c r="J387" i="10"/>
  <c r="F410" i="10"/>
  <c r="H410" i="10" s="1"/>
  <c r="K409" i="10"/>
  <c r="J409" i="10"/>
  <c r="I409" i="10"/>
  <c r="F1667" i="10"/>
  <c r="H1667" i="10" s="1"/>
  <c r="I1666" i="10"/>
  <c r="K1666" i="10"/>
  <c r="J1666" i="10"/>
  <c r="J939" i="10"/>
  <c r="K939" i="10"/>
  <c r="I939" i="10"/>
  <c r="K917" i="10"/>
  <c r="J917" i="10"/>
  <c r="I917" i="10"/>
  <c r="F1733" i="10"/>
  <c r="H1733" i="10" s="1"/>
  <c r="I1732" i="10"/>
  <c r="K1732" i="10"/>
  <c r="J1732" i="10"/>
  <c r="F1091" i="10"/>
  <c r="H1091" i="10" s="1"/>
  <c r="K1090" i="10"/>
  <c r="I1090" i="10"/>
  <c r="J1090" i="10"/>
  <c r="F277" i="10"/>
  <c r="H277" i="10" s="1"/>
  <c r="J276" i="10"/>
  <c r="I276" i="10"/>
  <c r="K276" i="10"/>
  <c r="F1623" i="10"/>
  <c r="H1623" i="10" s="1"/>
  <c r="J1622" i="10"/>
  <c r="K1622" i="10"/>
  <c r="I1622" i="10"/>
  <c r="F1115" i="10"/>
  <c r="H1115" i="10" s="1"/>
  <c r="K1114" i="10"/>
  <c r="I1114" i="10"/>
  <c r="J1114" i="10"/>
  <c r="F1644" i="10"/>
  <c r="H1644" i="10" s="1"/>
  <c r="K1643" i="10"/>
  <c r="J1643" i="10"/>
  <c r="I1643" i="10"/>
  <c r="F1204" i="10"/>
  <c r="H1204" i="10" s="1"/>
  <c r="I1203" i="10"/>
  <c r="J1203" i="10"/>
  <c r="K1203" i="10"/>
  <c r="K1049" i="10"/>
  <c r="J1049" i="10"/>
  <c r="I1049" i="10"/>
  <c r="K476" i="10"/>
  <c r="J476" i="10"/>
  <c r="I476" i="10"/>
  <c r="K498" i="10"/>
  <c r="J498" i="10"/>
  <c r="I498" i="10"/>
  <c r="F1407" i="10"/>
  <c r="H1407" i="10" s="1"/>
  <c r="J1406" i="10"/>
  <c r="I1406" i="10"/>
  <c r="K1406" i="10"/>
  <c r="K1027" i="10"/>
  <c r="J1027" i="10"/>
  <c r="I1027" i="10"/>
  <c r="F662" i="10"/>
  <c r="H662" i="10" s="1"/>
  <c r="K661" i="10"/>
  <c r="J661" i="10"/>
  <c r="I661" i="10"/>
  <c r="K1314" i="10"/>
  <c r="J1314" i="10"/>
  <c r="I1314" i="10"/>
  <c r="F1158" i="10"/>
  <c r="H1158" i="10" s="1"/>
  <c r="K1157" i="10"/>
  <c r="I1157" i="10"/>
  <c r="J1157" i="10"/>
  <c r="I1513" i="11"/>
  <c r="K1513" i="11"/>
  <c r="J1513" i="11"/>
  <c r="I299" i="11"/>
  <c r="K299" i="11"/>
  <c r="J299" i="11"/>
  <c r="K1557" i="11"/>
  <c r="I1557" i="11"/>
  <c r="J1557" i="11"/>
  <c r="J1049" i="11"/>
  <c r="I1049" i="11"/>
  <c r="K1049" i="11"/>
  <c r="F564" i="11"/>
  <c r="H564" i="11" s="1"/>
  <c r="K563" i="11"/>
  <c r="J563" i="11"/>
  <c r="I563" i="11"/>
  <c r="K366" i="11"/>
  <c r="I366" i="11"/>
  <c r="J366" i="11"/>
  <c r="F542" i="11"/>
  <c r="H542" i="11" s="1"/>
  <c r="J541" i="11"/>
  <c r="K541" i="11"/>
  <c r="I541" i="11"/>
  <c r="I851" i="11"/>
  <c r="J851" i="11"/>
  <c r="K851" i="11"/>
  <c r="I1579" i="11"/>
  <c r="J1579" i="11"/>
  <c r="K1579" i="11"/>
  <c r="F454" i="11"/>
  <c r="H454" i="11" s="1"/>
  <c r="J453" i="11"/>
  <c r="I453" i="11"/>
  <c r="K453" i="11"/>
  <c r="K1182" i="11"/>
  <c r="J1182" i="11"/>
  <c r="I1182" i="11"/>
  <c r="F1225" i="11"/>
  <c r="H1225" i="11" s="1"/>
  <c r="J1224" i="11"/>
  <c r="K1224" i="11"/>
  <c r="I1224" i="11"/>
  <c r="K917" i="11"/>
  <c r="J917" i="11"/>
  <c r="I917" i="11"/>
  <c r="F166" i="11"/>
  <c r="H166" i="11" s="1"/>
  <c r="J165" i="11"/>
  <c r="I165" i="11"/>
  <c r="K165" i="11"/>
  <c r="I1336" i="11"/>
  <c r="K1336" i="11"/>
  <c r="J1336" i="11"/>
  <c r="J1160" i="11"/>
  <c r="I1160" i="11"/>
  <c r="K1160" i="11"/>
  <c r="I785" i="11"/>
  <c r="K785" i="11"/>
  <c r="J785" i="11"/>
  <c r="J1270" i="11"/>
  <c r="I1270" i="11"/>
  <c r="K1270" i="11"/>
  <c r="F321" i="11"/>
  <c r="H321" i="11" s="1"/>
  <c r="K320" i="11"/>
  <c r="I320" i="11"/>
  <c r="J320" i="11"/>
  <c r="F652" i="11"/>
  <c r="H652" i="11" s="1"/>
  <c r="K651" i="11"/>
  <c r="J651" i="11"/>
  <c r="I651" i="11"/>
  <c r="F475" i="11"/>
  <c r="H475" i="11" s="1"/>
  <c r="I474" i="11"/>
  <c r="K474" i="11"/>
  <c r="J474" i="11"/>
  <c r="F498" i="11"/>
  <c r="H498" i="11" s="1"/>
  <c r="K497" i="11"/>
  <c r="I497" i="11"/>
  <c r="J497" i="11"/>
  <c r="F520" i="11"/>
  <c r="H520" i="11" s="1"/>
  <c r="J519" i="11"/>
  <c r="K519" i="11"/>
  <c r="I519" i="11"/>
  <c r="F275" i="11"/>
  <c r="H275" i="11" s="1"/>
  <c r="J274" i="11"/>
  <c r="I274" i="11"/>
  <c r="K274" i="11"/>
  <c r="J189" i="11"/>
  <c r="K189" i="11"/>
  <c r="I189" i="11"/>
  <c r="F1409" i="11"/>
  <c r="H1409" i="11" s="1"/>
  <c r="I1408" i="11"/>
  <c r="J1408" i="11"/>
  <c r="K1408" i="11"/>
  <c r="I1535" i="11"/>
  <c r="K1535" i="11"/>
  <c r="J1535" i="11"/>
  <c r="J1005" i="11"/>
  <c r="I1005" i="11"/>
  <c r="K1005" i="11"/>
  <c r="K917" i="9"/>
  <c r="J917" i="9"/>
  <c r="I917" i="9"/>
  <c r="J145" i="9"/>
  <c r="I145" i="9"/>
  <c r="K145" i="9"/>
  <c r="F410" i="9"/>
  <c r="H410" i="9" s="1"/>
  <c r="I409" i="9"/>
  <c r="J409" i="9"/>
  <c r="K409" i="9"/>
  <c r="I101" i="9"/>
  <c r="K101" i="9"/>
  <c r="J101" i="9"/>
  <c r="K57" i="9"/>
  <c r="J57" i="9"/>
  <c r="I57" i="9"/>
  <c r="F654" i="9"/>
  <c r="H654" i="9" s="1"/>
  <c r="K653" i="9"/>
  <c r="I653" i="9"/>
  <c r="J653" i="9"/>
  <c r="J894" i="9"/>
  <c r="F895" i="9"/>
  <c r="H895" i="9" s="1"/>
  <c r="I894" i="9"/>
  <c r="K894" i="9"/>
  <c r="K167" i="9"/>
  <c r="J167" i="9"/>
  <c r="I167" i="9"/>
  <c r="F630" i="9"/>
  <c r="H630" i="9" s="1"/>
  <c r="K629" i="9"/>
  <c r="J629" i="9"/>
  <c r="I629" i="9"/>
  <c r="F123" i="9"/>
  <c r="H123" i="9" s="1"/>
  <c r="K122" i="9"/>
  <c r="J122" i="9"/>
  <c r="I122" i="9"/>
  <c r="F454" i="9"/>
  <c r="H454" i="9" s="1"/>
  <c r="J453" i="9"/>
  <c r="I453" i="9"/>
  <c r="K453" i="9"/>
  <c r="J432" i="9"/>
  <c r="K432" i="9"/>
  <c r="I432" i="9"/>
  <c r="K1204" i="10" l="1"/>
  <c r="I1204" i="10"/>
  <c r="J1204" i="10"/>
  <c r="F1116" i="10"/>
  <c r="H1116" i="10" s="1"/>
  <c r="K1115" i="10"/>
  <c r="J1115" i="10"/>
  <c r="I1115" i="10"/>
  <c r="K277" i="10"/>
  <c r="I277" i="10"/>
  <c r="J277" i="10"/>
  <c r="I1733" i="10"/>
  <c r="K1733" i="10"/>
  <c r="J1733" i="10"/>
  <c r="F542" i="10"/>
  <c r="H542" i="10" s="1"/>
  <c r="K541" i="10"/>
  <c r="I541" i="10"/>
  <c r="J541" i="10"/>
  <c r="J1667" i="10"/>
  <c r="K1667" i="10"/>
  <c r="I1667" i="10"/>
  <c r="K388" i="10"/>
  <c r="J388" i="10"/>
  <c r="I388" i="10"/>
  <c r="K1358" i="10"/>
  <c r="I1358" i="10"/>
  <c r="J1358" i="10"/>
  <c r="F1270" i="10"/>
  <c r="H1270" i="10" s="1"/>
  <c r="K1269" i="10"/>
  <c r="I1269" i="10"/>
  <c r="J1269" i="10"/>
  <c r="F1408" i="10"/>
  <c r="H1408" i="10" s="1"/>
  <c r="K1407" i="10"/>
  <c r="I1407" i="10"/>
  <c r="J1407" i="10"/>
  <c r="I662" i="10"/>
  <c r="F663" i="10"/>
  <c r="H663" i="10" s="1"/>
  <c r="K662" i="10"/>
  <c r="J662" i="10"/>
  <c r="F1645" i="10"/>
  <c r="H1645" i="10" s="1"/>
  <c r="I1644" i="10"/>
  <c r="K1644" i="10"/>
  <c r="J1644" i="10"/>
  <c r="J1623" i="10"/>
  <c r="I1623" i="10"/>
  <c r="K1623" i="10"/>
  <c r="F1092" i="10"/>
  <c r="H1092" i="10" s="1"/>
  <c r="J1091" i="10"/>
  <c r="I1091" i="10"/>
  <c r="K1091" i="10"/>
  <c r="F1159" i="10"/>
  <c r="H1159" i="10" s="1"/>
  <c r="I1158" i="10"/>
  <c r="J1158" i="10"/>
  <c r="K1158" i="10"/>
  <c r="I410" i="10"/>
  <c r="J410" i="10"/>
  <c r="K410" i="10"/>
  <c r="K1005" i="10"/>
  <c r="J1005" i="10"/>
  <c r="I1005" i="10"/>
  <c r="K1711" i="10"/>
  <c r="J1711" i="10"/>
  <c r="I1711" i="10"/>
  <c r="K785" i="10"/>
  <c r="J785" i="10"/>
  <c r="I785" i="10"/>
  <c r="K498" i="11"/>
  <c r="J498" i="11"/>
  <c r="I498" i="11"/>
  <c r="F1410" i="11"/>
  <c r="H1410" i="11" s="1"/>
  <c r="K1409" i="11"/>
  <c r="J1409" i="11"/>
  <c r="I1409" i="11"/>
  <c r="J454" i="11"/>
  <c r="K454" i="11"/>
  <c r="I454" i="11"/>
  <c r="F1226" i="11"/>
  <c r="H1226" i="11" s="1"/>
  <c r="K1225" i="11"/>
  <c r="J1225" i="11"/>
  <c r="I1225" i="11"/>
  <c r="K564" i="11"/>
  <c r="I564" i="11"/>
  <c r="J564" i="11"/>
  <c r="J520" i="11"/>
  <c r="I520" i="11"/>
  <c r="K520" i="11"/>
  <c r="F476" i="11"/>
  <c r="H476" i="11" s="1"/>
  <c r="J475" i="11"/>
  <c r="K475" i="11"/>
  <c r="I475" i="11"/>
  <c r="K321" i="11"/>
  <c r="J321" i="11"/>
  <c r="I321" i="11"/>
  <c r="F167" i="11"/>
  <c r="H167" i="11" s="1"/>
  <c r="K166" i="11"/>
  <c r="I166" i="11"/>
  <c r="J166" i="11"/>
  <c r="K542" i="11"/>
  <c r="I542" i="11"/>
  <c r="J542" i="11"/>
  <c r="F276" i="11"/>
  <c r="H276" i="11" s="1"/>
  <c r="J275" i="11"/>
  <c r="I275" i="11"/>
  <c r="K275" i="11"/>
  <c r="F653" i="11"/>
  <c r="H653" i="11" s="1"/>
  <c r="J652" i="11"/>
  <c r="K652" i="11"/>
  <c r="I652" i="11"/>
  <c r="F655" i="9"/>
  <c r="H655" i="9" s="1"/>
  <c r="K654" i="9"/>
  <c r="J654" i="9"/>
  <c r="I654" i="9"/>
  <c r="K123" i="9"/>
  <c r="J123" i="9"/>
  <c r="I123" i="9"/>
  <c r="I410" i="9"/>
  <c r="J410" i="9"/>
  <c r="K410" i="9"/>
  <c r="K895" i="9"/>
  <c r="I895" i="9"/>
  <c r="J895" i="9"/>
  <c r="J454" i="9"/>
  <c r="I454" i="9"/>
  <c r="K454" i="9"/>
  <c r="I630" i="9"/>
  <c r="K630" i="9"/>
  <c r="J630" i="9"/>
  <c r="F1160" i="10" l="1"/>
  <c r="H1160" i="10" s="1"/>
  <c r="K1159" i="10"/>
  <c r="I1159" i="10"/>
  <c r="J1159" i="10"/>
  <c r="K1645" i="10"/>
  <c r="J1645" i="10"/>
  <c r="I1645" i="10"/>
  <c r="F1409" i="10"/>
  <c r="H1409" i="10" s="1"/>
  <c r="I1408" i="10"/>
  <c r="J1408" i="10"/>
  <c r="K1408" i="10"/>
  <c r="F1093" i="10"/>
  <c r="H1093" i="10" s="1"/>
  <c r="K1092" i="10"/>
  <c r="I1092" i="10"/>
  <c r="J1092" i="10"/>
  <c r="I542" i="10"/>
  <c r="K542" i="10"/>
  <c r="J542" i="10"/>
  <c r="F664" i="10"/>
  <c r="H664" i="10" s="1"/>
  <c r="I663" i="10"/>
  <c r="K663" i="10"/>
  <c r="J663" i="10"/>
  <c r="I1116" i="10"/>
  <c r="J1116" i="10"/>
  <c r="K1116" i="10"/>
  <c r="I1270" i="10"/>
  <c r="K1270" i="10"/>
  <c r="J1270" i="10"/>
  <c r="F654" i="11"/>
  <c r="H654" i="11" s="1"/>
  <c r="K653" i="11"/>
  <c r="I653" i="11"/>
  <c r="J653" i="11"/>
  <c r="I476" i="11"/>
  <c r="J476" i="11"/>
  <c r="K476" i="11"/>
  <c r="F277" i="11"/>
  <c r="H277" i="11" s="1"/>
  <c r="K276" i="11"/>
  <c r="J276" i="11"/>
  <c r="I276" i="11"/>
  <c r="K1226" i="11"/>
  <c r="I1226" i="11"/>
  <c r="J1226" i="11"/>
  <c r="J167" i="11"/>
  <c r="I167" i="11"/>
  <c r="K167" i="11"/>
  <c r="F1411" i="11"/>
  <c r="H1411" i="11" s="1"/>
  <c r="I1410" i="11"/>
  <c r="J1410" i="11"/>
  <c r="K1410" i="11"/>
  <c r="F656" i="9"/>
  <c r="H656" i="9" s="1"/>
  <c r="K655" i="9"/>
  <c r="J655" i="9"/>
  <c r="I655" i="9"/>
  <c r="F1410" i="10" l="1"/>
  <c r="H1410" i="10" s="1"/>
  <c r="K1409" i="10"/>
  <c r="I1409" i="10"/>
  <c r="J1409" i="10"/>
  <c r="F665" i="10"/>
  <c r="H665" i="10" s="1"/>
  <c r="I664" i="10"/>
  <c r="K664" i="10"/>
  <c r="J664" i="10"/>
  <c r="I1093" i="10"/>
  <c r="J1093" i="10"/>
  <c r="K1093" i="10"/>
  <c r="K1160" i="10"/>
  <c r="I1160" i="10"/>
  <c r="J1160" i="10"/>
  <c r="F1412" i="11"/>
  <c r="H1412" i="11" s="1"/>
  <c r="I1411" i="11"/>
  <c r="J1411" i="11"/>
  <c r="K1411" i="11"/>
  <c r="K277" i="11"/>
  <c r="J277" i="11"/>
  <c r="I277" i="11"/>
  <c r="F655" i="11"/>
  <c r="H655" i="11" s="1"/>
  <c r="J654" i="11"/>
  <c r="K654" i="11"/>
  <c r="I654" i="11"/>
  <c r="F657" i="9"/>
  <c r="H657" i="9" s="1"/>
  <c r="I656" i="9"/>
  <c r="K656" i="9"/>
  <c r="J656" i="9"/>
  <c r="F666" i="10" l="1"/>
  <c r="H666" i="10" s="1"/>
  <c r="I665" i="10"/>
  <c r="J665" i="10"/>
  <c r="K665" i="10"/>
  <c r="I1410" i="10"/>
  <c r="F1411" i="10"/>
  <c r="H1411" i="10" s="1"/>
  <c r="K1410" i="10"/>
  <c r="J1410" i="10"/>
  <c r="F656" i="11"/>
  <c r="H656" i="11" s="1"/>
  <c r="I655" i="11"/>
  <c r="J655" i="11"/>
  <c r="K655" i="11"/>
  <c r="F1413" i="11"/>
  <c r="H1413" i="11" s="1"/>
  <c r="K1412" i="11"/>
  <c r="I1412" i="11"/>
  <c r="J1412" i="11"/>
  <c r="F658" i="9"/>
  <c r="H658" i="9" s="1"/>
  <c r="K657" i="9"/>
  <c r="J657" i="9"/>
  <c r="I657" i="9"/>
  <c r="F1412" i="10" l="1"/>
  <c r="H1412" i="10" s="1"/>
  <c r="K1411" i="10"/>
  <c r="I1411" i="10"/>
  <c r="J1411" i="10"/>
  <c r="F667" i="10"/>
  <c r="H667" i="10" s="1"/>
  <c r="I666" i="10"/>
  <c r="K666" i="10"/>
  <c r="J666" i="10"/>
  <c r="F1414" i="11"/>
  <c r="H1414" i="11" s="1"/>
  <c r="I1413" i="11"/>
  <c r="K1413" i="11"/>
  <c r="J1413" i="11"/>
  <c r="F657" i="11"/>
  <c r="H657" i="11" s="1"/>
  <c r="I656" i="11"/>
  <c r="J656" i="11"/>
  <c r="K656" i="11"/>
  <c r="F659" i="9"/>
  <c r="H659" i="9" s="1"/>
  <c r="K658" i="9"/>
  <c r="I658" i="9"/>
  <c r="J658" i="9"/>
  <c r="F668" i="10" l="1"/>
  <c r="H668" i="10" s="1"/>
  <c r="I667" i="10"/>
  <c r="K667" i="10"/>
  <c r="J667" i="10"/>
  <c r="F1413" i="10"/>
  <c r="H1413" i="10" s="1"/>
  <c r="J1412" i="10"/>
  <c r="K1412" i="10"/>
  <c r="I1412" i="10"/>
  <c r="F658" i="11"/>
  <c r="H658" i="11" s="1"/>
  <c r="I657" i="11"/>
  <c r="K657" i="11"/>
  <c r="J657" i="11"/>
  <c r="F1415" i="11"/>
  <c r="H1415" i="11" s="1"/>
  <c r="J1414" i="11"/>
  <c r="K1414" i="11"/>
  <c r="I1414" i="11"/>
  <c r="F660" i="9"/>
  <c r="H660" i="9" s="1"/>
  <c r="K659" i="9"/>
  <c r="J659" i="9"/>
  <c r="I659" i="9"/>
  <c r="F1414" i="10" l="1"/>
  <c r="H1414" i="10" s="1"/>
  <c r="K1413" i="10"/>
  <c r="I1413" i="10"/>
  <c r="J1413" i="10"/>
  <c r="I668" i="10"/>
  <c r="F669" i="10"/>
  <c r="H669" i="10" s="1"/>
  <c r="J668" i="10"/>
  <c r="K668" i="10"/>
  <c r="F659" i="11"/>
  <c r="H659" i="11" s="1"/>
  <c r="K658" i="11"/>
  <c r="I658" i="11"/>
  <c r="J658" i="11"/>
  <c r="F1416" i="11"/>
  <c r="H1416" i="11" s="1"/>
  <c r="K1415" i="11"/>
  <c r="J1415" i="11"/>
  <c r="I1415" i="11"/>
  <c r="F661" i="9"/>
  <c r="H661" i="9" s="1"/>
  <c r="K660" i="9"/>
  <c r="J660" i="9"/>
  <c r="I660" i="9"/>
  <c r="F670" i="10" l="1"/>
  <c r="H670" i="10" s="1"/>
  <c r="K669" i="10"/>
  <c r="J669" i="10"/>
  <c r="I669" i="10"/>
  <c r="F1415" i="10"/>
  <c r="H1415" i="10" s="1"/>
  <c r="I1414" i="10"/>
  <c r="J1414" i="10"/>
  <c r="K1414" i="10"/>
  <c r="F660" i="11"/>
  <c r="H660" i="11" s="1"/>
  <c r="J659" i="11"/>
  <c r="I659" i="11"/>
  <c r="K659" i="11"/>
  <c r="F1417" i="11"/>
  <c r="H1417" i="11" s="1"/>
  <c r="J1416" i="11"/>
  <c r="I1416" i="11"/>
  <c r="K1416" i="11"/>
  <c r="F662" i="9"/>
  <c r="H662" i="9" s="1"/>
  <c r="K661" i="9"/>
  <c r="J661" i="9"/>
  <c r="I661" i="9"/>
  <c r="F1416" i="10" l="1"/>
  <c r="H1416" i="10" s="1"/>
  <c r="K1415" i="10"/>
  <c r="J1415" i="10"/>
  <c r="I1415" i="10"/>
  <c r="I670" i="10"/>
  <c r="F671" i="10"/>
  <c r="H671" i="10" s="1"/>
  <c r="K670" i="10"/>
  <c r="J670" i="10"/>
  <c r="F661" i="11"/>
  <c r="H661" i="11" s="1"/>
  <c r="K660" i="11"/>
  <c r="J660" i="11"/>
  <c r="I660" i="11"/>
  <c r="F1418" i="11"/>
  <c r="H1418" i="11" s="1"/>
  <c r="I1417" i="11"/>
  <c r="K1417" i="11"/>
  <c r="J1417" i="11"/>
  <c r="F663" i="9"/>
  <c r="H663" i="9" s="1"/>
  <c r="J662" i="9"/>
  <c r="I662" i="9"/>
  <c r="K662" i="9"/>
  <c r="F672" i="10" l="1"/>
  <c r="H672" i="10" s="1"/>
  <c r="I671" i="10"/>
  <c r="K671" i="10"/>
  <c r="J671" i="10"/>
  <c r="F1417" i="10"/>
  <c r="H1417" i="10" s="1"/>
  <c r="K1416" i="10"/>
  <c r="J1416" i="10"/>
  <c r="I1416" i="10"/>
  <c r="F662" i="11"/>
  <c r="H662" i="11" s="1"/>
  <c r="I661" i="11"/>
  <c r="J661" i="11"/>
  <c r="K661" i="11"/>
  <c r="F1419" i="11"/>
  <c r="H1419" i="11" s="1"/>
  <c r="J1418" i="11"/>
  <c r="K1418" i="11"/>
  <c r="I1418" i="11"/>
  <c r="F664" i="9"/>
  <c r="H664" i="9" s="1"/>
  <c r="J663" i="9"/>
  <c r="K663" i="9"/>
  <c r="I663" i="9"/>
  <c r="F1418" i="10" l="1"/>
  <c r="H1418" i="10" s="1"/>
  <c r="K1417" i="10"/>
  <c r="I1417" i="10"/>
  <c r="J1417" i="10"/>
  <c r="F673" i="10"/>
  <c r="H673" i="10" s="1"/>
  <c r="I672" i="10"/>
  <c r="J672" i="10"/>
  <c r="K672" i="10"/>
  <c r="F1420" i="11"/>
  <c r="H1420" i="11" s="1"/>
  <c r="I1419" i="11"/>
  <c r="K1419" i="11"/>
  <c r="J1419" i="11"/>
  <c r="F663" i="11"/>
  <c r="H663" i="11" s="1"/>
  <c r="I662" i="11"/>
  <c r="K662" i="11"/>
  <c r="J662" i="11"/>
  <c r="F665" i="9"/>
  <c r="H665" i="9" s="1"/>
  <c r="I664" i="9"/>
  <c r="K664" i="9"/>
  <c r="J664" i="9"/>
  <c r="F674" i="10" l="1"/>
  <c r="H674" i="10" s="1"/>
  <c r="I673" i="10"/>
  <c r="K673" i="10"/>
  <c r="J673" i="10"/>
  <c r="I1418" i="10"/>
  <c r="F1419" i="10"/>
  <c r="H1419" i="10" s="1"/>
  <c r="K1418" i="10"/>
  <c r="J1418" i="10"/>
  <c r="I1420" i="11"/>
  <c r="F1421" i="11"/>
  <c r="H1421" i="11" s="1"/>
  <c r="K1420" i="11"/>
  <c r="J1420" i="11"/>
  <c r="F664" i="11"/>
  <c r="H664" i="11" s="1"/>
  <c r="K663" i="11"/>
  <c r="J663" i="11"/>
  <c r="I663" i="11"/>
  <c r="F666" i="9"/>
  <c r="H666" i="9" s="1"/>
  <c r="J665" i="9"/>
  <c r="K665" i="9"/>
  <c r="I665" i="9"/>
  <c r="F1420" i="10" l="1"/>
  <c r="H1420" i="10" s="1"/>
  <c r="K1419" i="10"/>
  <c r="I1419" i="10"/>
  <c r="J1419" i="10"/>
  <c r="F675" i="10"/>
  <c r="H675" i="10" s="1"/>
  <c r="I674" i="10"/>
  <c r="K674" i="10"/>
  <c r="J674" i="10"/>
  <c r="F665" i="11"/>
  <c r="H665" i="11" s="1"/>
  <c r="K664" i="11"/>
  <c r="J664" i="11"/>
  <c r="I664" i="11"/>
  <c r="F1422" i="11"/>
  <c r="H1422" i="11" s="1"/>
  <c r="I1421" i="11"/>
  <c r="K1421" i="11"/>
  <c r="J1421" i="11"/>
  <c r="F667" i="9"/>
  <c r="H667" i="9" s="1"/>
  <c r="J666" i="9"/>
  <c r="K666" i="9"/>
  <c r="I666" i="9"/>
  <c r="I675" i="10" l="1"/>
  <c r="F676" i="10"/>
  <c r="H676" i="10" s="1"/>
  <c r="J675" i="10"/>
  <c r="K675" i="10"/>
  <c r="F1421" i="10"/>
  <c r="H1421" i="10" s="1"/>
  <c r="I1420" i="10"/>
  <c r="K1420" i="10"/>
  <c r="J1420" i="10"/>
  <c r="K1422" i="11"/>
  <c r="F1423" i="11"/>
  <c r="H1423" i="11" s="1"/>
  <c r="I1422" i="11"/>
  <c r="J1422" i="11"/>
  <c r="F666" i="11"/>
  <c r="H666" i="11" s="1"/>
  <c r="J665" i="11"/>
  <c r="K665" i="11"/>
  <c r="I665" i="11"/>
  <c r="F668" i="9"/>
  <c r="H668" i="9" s="1"/>
  <c r="K667" i="9"/>
  <c r="J667" i="9"/>
  <c r="I667" i="9"/>
  <c r="I676" i="10" l="1"/>
  <c r="F677" i="10"/>
  <c r="H677" i="10" s="1"/>
  <c r="J676" i="10"/>
  <c r="K676" i="10"/>
  <c r="J1421" i="10"/>
  <c r="F1422" i="10"/>
  <c r="H1422" i="10" s="1"/>
  <c r="K1421" i="10"/>
  <c r="I1421" i="10"/>
  <c r="F667" i="11"/>
  <c r="H667" i="11" s="1"/>
  <c r="I666" i="11"/>
  <c r="K666" i="11"/>
  <c r="J666" i="11"/>
  <c r="F1424" i="11"/>
  <c r="H1424" i="11" s="1"/>
  <c r="J1423" i="11"/>
  <c r="K1423" i="11"/>
  <c r="I1423" i="11"/>
  <c r="F669" i="9"/>
  <c r="H669" i="9" s="1"/>
  <c r="K668" i="9"/>
  <c r="J668" i="9"/>
  <c r="I668" i="9"/>
  <c r="F678" i="10" l="1"/>
  <c r="H678" i="10" s="1"/>
  <c r="I677" i="10"/>
  <c r="K677" i="10"/>
  <c r="J677" i="10"/>
  <c r="I1422" i="10"/>
  <c r="F1423" i="10"/>
  <c r="H1423" i="10" s="1"/>
  <c r="J1422" i="10"/>
  <c r="K1422" i="10"/>
  <c r="F1425" i="11"/>
  <c r="H1425" i="11" s="1"/>
  <c r="J1424" i="11"/>
  <c r="K1424" i="11"/>
  <c r="I1424" i="11"/>
  <c r="F668" i="11"/>
  <c r="H668" i="11" s="1"/>
  <c r="K667" i="11"/>
  <c r="J667" i="11"/>
  <c r="I667" i="11"/>
  <c r="F670" i="9"/>
  <c r="H670" i="9" s="1"/>
  <c r="K669" i="9"/>
  <c r="J669" i="9"/>
  <c r="I669" i="9"/>
  <c r="F1424" i="10" l="1"/>
  <c r="H1424" i="10" s="1"/>
  <c r="K1423" i="10"/>
  <c r="J1423" i="10"/>
  <c r="I1423" i="10"/>
  <c r="I678" i="10"/>
  <c r="F679" i="10"/>
  <c r="H679" i="10" s="1"/>
  <c r="K678" i="10"/>
  <c r="J678" i="10"/>
  <c r="F669" i="11"/>
  <c r="H669" i="11" s="1"/>
  <c r="J668" i="11"/>
  <c r="I668" i="11"/>
  <c r="K668" i="11"/>
  <c r="F1426" i="11"/>
  <c r="H1426" i="11" s="1"/>
  <c r="I1425" i="11"/>
  <c r="J1425" i="11"/>
  <c r="K1425" i="11"/>
  <c r="F671" i="9"/>
  <c r="H671" i="9" s="1"/>
  <c r="I670" i="9"/>
  <c r="K670" i="9"/>
  <c r="J670" i="9"/>
  <c r="F680" i="10" l="1"/>
  <c r="H680" i="10" s="1"/>
  <c r="J679" i="10"/>
  <c r="K679" i="10"/>
  <c r="I679" i="10"/>
  <c r="F1425" i="10"/>
  <c r="H1425" i="10" s="1"/>
  <c r="K1424" i="10"/>
  <c r="J1424" i="10"/>
  <c r="I1424" i="10"/>
  <c r="F1427" i="11"/>
  <c r="H1427" i="11" s="1"/>
  <c r="J1426" i="11"/>
  <c r="K1426" i="11"/>
  <c r="I1426" i="11"/>
  <c r="F670" i="11"/>
  <c r="H670" i="11" s="1"/>
  <c r="J669" i="11"/>
  <c r="K669" i="11"/>
  <c r="I669" i="11"/>
  <c r="F672" i="9"/>
  <c r="H672" i="9" s="1"/>
  <c r="I671" i="9"/>
  <c r="K671" i="9"/>
  <c r="J671" i="9"/>
  <c r="F1426" i="10" l="1"/>
  <c r="H1426" i="10" s="1"/>
  <c r="K1425" i="10"/>
  <c r="J1425" i="10"/>
  <c r="I1425" i="10"/>
  <c r="F681" i="10"/>
  <c r="H681" i="10" s="1"/>
  <c r="I680" i="10"/>
  <c r="K680" i="10"/>
  <c r="J680" i="10"/>
  <c r="F671" i="11"/>
  <c r="H671" i="11" s="1"/>
  <c r="K670" i="11"/>
  <c r="J670" i="11"/>
  <c r="I670" i="11"/>
  <c r="F1428" i="11"/>
  <c r="H1428" i="11" s="1"/>
  <c r="K1427" i="11"/>
  <c r="I1427" i="11"/>
  <c r="J1427" i="11"/>
  <c r="F673" i="9"/>
  <c r="H673" i="9" s="1"/>
  <c r="J672" i="9"/>
  <c r="K672" i="9"/>
  <c r="I672" i="9"/>
  <c r="F682" i="10" l="1"/>
  <c r="H682" i="10" s="1"/>
  <c r="I681" i="10"/>
  <c r="J681" i="10"/>
  <c r="K681" i="10"/>
  <c r="I1426" i="10"/>
  <c r="F1427" i="10"/>
  <c r="H1427" i="10" s="1"/>
  <c r="J1426" i="10"/>
  <c r="K1426" i="10"/>
  <c r="F1429" i="11"/>
  <c r="H1429" i="11" s="1"/>
  <c r="K1428" i="11"/>
  <c r="J1428" i="11"/>
  <c r="I1428" i="11"/>
  <c r="F672" i="11"/>
  <c r="H672" i="11" s="1"/>
  <c r="J671" i="11"/>
  <c r="K671" i="11"/>
  <c r="I671" i="11"/>
  <c r="F674" i="9"/>
  <c r="H674" i="9" s="1"/>
  <c r="I673" i="9"/>
  <c r="J673" i="9"/>
  <c r="K673" i="9"/>
  <c r="F1428" i="10" l="1"/>
  <c r="H1428" i="10" s="1"/>
  <c r="K1427" i="10"/>
  <c r="J1427" i="10"/>
  <c r="I1427" i="10"/>
  <c r="F683" i="10"/>
  <c r="H683" i="10" s="1"/>
  <c r="I682" i="10"/>
  <c r="K682" i="10"/>
  <c r="J682" i="10"/>
  <c r="F1430" i="11"/>
  <c r="H1430" i="11" s="1"/>
  <c r="I1429" i="11"/>
  <c r="J1429" i="11"/>
  <c r="K1429" i="11"/>
  <c r="F673" i="11"/>
  <c r="H673" i="11" s="1"/>
  <c r="K672" i="11"/>
  <c r="J672" i="11"/>
  <c r="I672" i="11"/>
  <c r="F675" i="9"/>
  <c r="H675" i="9" s="1"/>
  <c r="K674" i="9"/>
  <c r="I674" i="9"/>
  <c r="J674" i="9"/>
  <c r="F684" i="10" l="1"/>
  <c r="H684" i="10" s="1"/>
  <c r="I683" i="10"/>
  <c r="K683" i="10"/>
  <c r="J683" i="10"/>
  <c r="F1429" i="10"/>
  <c r="H1429" i="10" s="1"/>
  <c r="K1428" i="10"/>
  <c r="J1428" i="10"/>
  <c r="I1428" i="10"/>
  <c r="F674" i="11"/>
  <c r="H674" i="11" s="1"/>
  <c r="I673" i="11"/>
  <c r="K673" i="11"/>
  <c r="J673" i="11"/>
  <c r="F1431" i="11"/>
  <c r="H1431" i="11" s="1"/>
  <c r="K1430" i="11"/>
  <c r="J1430" i="11"/>
  <c r="I1430" i="11"/>
  <c r="F676" i="9"/>
  <c r="H676" i="9" s="1"/>
  <c r="K675" i="9"/>
  <c r="J675" i="9"/>
  <c r="I675" i="9"/>
  <c r="F1430" i="10" l="1"/>
  <c r="H1430" i="10" s="1"/>
  <c r="K1429" i="10"/>
  <c r="I1429" i="10"/>
  <c r="J1429" i="10"/>
  <c r="I684" i="10"/>
  <c r="F685" i="10"/>
  <c r="H685" i="10" s="1"/>
  <c r="K684" i="10"/>
  <c r="J684" i="10"/>
  <c r="F1432" i="11"/>
  <c r="H1432" i="11" s="1"/>
  <c r="J1431" i="11"/>
  <c r="I1431" i="11"/>
  <c r="K1431" i="11"/>
  <c r="F675" i="11"/>
  <c r="H675" i="11" s="1"/>
  <c r="K674" i="11"/>
  <c r="J674" i="11"/>
  <c r="I674" i="11"/>
  <c r="F677" i="9"/>
  <c r="H677" i="9" s="1"/>
  <c r="J676" i="9"/>
  <c r="K676" i="9"/>
  <c r="I676" i="9"/>
  <c r="F686" i="10" l="1"/>
  <c r="H686" i="10" s="1"/>
  <c r="J685" i="10"/>
  <c r="K685" i="10"/>
  <c r="I685" i="10"/>
  <c r="F1431" i="10"/>
  <c r="H1431" i="10" s="1"/>
  <c r="K1430" i="10"/>
  <c r="J1430" i="10"/>
  <c r="I1430" i="10"/>
  <c r="F676" i="11"/>
  <c r="H676" i="11" s="1"/>
  <c r="K675" i="11"/>
  <c r="I675" i="11"/>
  <c r="J675" i="11"/>
  <c r="F1433" i="11"/>
  <c r="H1433" i="11" s="1"/>
  <c r="K1432" i="11"/>
  <c r="I1432" i="11"/>
  <c r="J1432" i="11"/>
  <c r="F678" i="9"/>
  <c r="H678" i="9" s="1"/>
  <c r="J677" i="9"/>
  <c r="I677" i="9"/>
  <c r="K677" i="9"/>
  <c r="F1432" i="10" l="1"/>
  <c r="H1432" i="10" s="1"/>
  <c r="I1431" i="10"/>
  <c r="J1431" i="10"/>
  <c r="K1431" i="10"/>
  <c r="I686" i="10"/>
  <c r="F687" i="10"/>
  <c r="H687" i="10" s="1"/>
  <c r="J686" i="10"/>
  <c r="K686" i="10"/>
  <c r="F1434" i="11"/>
  <c r="H1434" i="11" s="1"/>
  <c r="K1433" i="11"/>
  <c r="J1433" i="11"/>
  <c r="I1433" i="11"/>
  <c r="F677" i="11"/>
  <c r="H677" i="11" s="1"/>
  <c r="K676" i="11"/>
  <c r="J676" i="11"/>
  <c r="I676" i="11"/>
  <c r="F679" i="9"/>
  <c r="H679" i="9" s="1"/>
  <c r="K678" i="9"/>
  <c r="J678" i="9"/>
  <c r="I678" i="9"/>
  <c r="F688" i="10" l="1"/>
  <c r="H688" i="10" s="1"/>
  <c r="K687" i="10"/>
  <c r="I687" i="10"/>
  <c r="J687" i="10"/>
  <c r="F1433" i="10"/>
  <c r="H1433" i="10" s="1"/>
  <c r="J1432" i="10"/>
  <c r="K1432" i="10"/>
  <c r="I1432" i="10"/>
  <c r="F678" i="11"/>
  <c r="H678" i="11" s="1"/>
  <c r="J677" i="11"/>
  <c r="I677" i="11"/>
  <c r="K677" i="11"/>
  <c r="J1434" i="11"/>
  <c r="F1435" i="11"/>
  <c r="H1435" i="11" s="1"/>
  <c r="I1434" i="11"/>
  <c r="K1434" i="11"/>
  <c r="F680" i="9"/>
  <c r="H680" i="9" s="1"/>
  <c r="K679" i="9"/>
  <c r="J679" i="9"/>
  <c r="I679" i="9"/>
  <c r="F1434" i="10" l="1"/>
  <c r="H1434" i="10" s="1"/>
  <c r="K1433" i="10"/>
  <c r="I1433" i="10"/>
  <c r="J1433" i="10"/>
  <c r="F689" i="10"/>
  <c r="H689" i="10" s="1"/>
  <c r="I688" i="10"/>
  <c r="K688" i="10"/>
  <c r="J688" i="10"/>
  <c r="F1436" i="11"/>
  <c r="H1436" i="11" s="1"/>
  <c r="K1435" i="11"/>
  <c r="J1435" i="11"/>
  <c r="I1435" i="11"/>
  <c r="F679" i="11"/>
  <c r="H679" i="11" s="1"/>
  <c r="J678" i="11"/>
  <c r="I678" i="11"/>
  <c r="K678" i="11"/>
  <c r="F681" i="9"/>
  <c r="H681" i="9" s="1"/>
  <c r="K680" i="9"/>
  <c r="J680" i="9"/>
  <c r="I680" i="9"/>
  <c r="F690" i="10" l="1"/>
  <c r="H690" i="10" s="1"/>
  <c r="I689" i="10"/>
  <c r="K689" i="10"/>
  <c r="J689" i="10"/>
  <c r="I1434" i="10"/>
  <c r="F1435" i="10"/>
  <c r="H1435" i="10" s="1"/>
  <c r="K1434" i="10"/>
  <c r="J1434" i="10"/>
  <c r="F680" i="11"/>
  <c r="H680" i="11" s="1"/>
  <c r="I679" i="11"/>
  <c r="K679" i="11"/>
  <c r="J679" i="11"/>
  <c r="F1437" i="11"/>
  <c r="H1437" i="11" s="1"/>
  <c r="K1436" i="11"/>
  <c r="J1436" i="11"/>
  <c r="I1436" i="11"/>
  <c r="F682" i="9"/>
  <c r="H682" i="9" s="1"/>
  <c r="K681" i="9"/>
  <c r="J681" i="9"/>
  <c r="I681" i="9"/>
  <c r="F1436" i="10" l="1"/>
  <c r="H1436" i="10" s="1"/>
  <c r="J1435" i="10"/>
  <c r="I1435" i="10"/>
  <c r="K1435" i="10"/>
  <c r="F691" i="10"/>
  <c r="H691" i="10" s="1"/>
  <c r="I690" i="10"/>
  <c r="J690" i="10"/>
  <c r="K690" i="10"/>
  <c r="F1438" i="11"/>
  <c r="H1438" i="11" s="1"/>
  <c r="J1437" i="11"/>
  <c r="K1437" i="11"/>
  <c r="I1437" i="11"/>
  <c r="F681" i="11"/>
  <c r="H681" i="11" s="1"/>
  <c r="J680" i="11"/>
  <c r="I680" i="11"/>
  <c r="K680" i="11"/>
  <c r="F683" i="9"/>
  <c r="H683" i="9" s="1"/>
  <c r="J682" i="9"/>
  <c r="K682" i="9"/>
  <c r="I682" i="9"/>
  <c r="F692" i="10" l="1"/>
  <c r="H692" i="10" s="1"/>
  <c r="I691" i="10"/>
  <c r="K691" i="10"/>
  <c r="J691" i="10"/>
  <c r="F1437" i="10"/>
  <c r="H1437" i="10" s="1"/>
  <c r="J1436" i="10"/>
  <c r="I1436" i="10"/>
  <c r="K1436" i="10"/>
  <c r="F1439" i="11"/>
  <c r="H1439" i="11" s="1"/>
  <c r="J1438" i="11"/>
  <c r="I1438" i="11"/>
  <c r="K1438" i="11"/>
  <c r="F682" i="11"/>
  <c r="H682" i="11" s="1"/>
  <c r="K681" i="11"/>
  <c r="J681" i="11"/>
  <c r="I681" i="11"/>
  <c r="F684" i="9"/>
  <c r="H684" i="9" s="1"/>
  <c r="K683" i="9"/>
  <c r="J683" i="9"/>
  <c r="I683" i="9"/>
  <c r="J1437" i="10" l="1"/>
  <c r="F1438" i="10"/>
  <c r="H1438" i="10" s="1"/>
  <c r="K1437" i="10"/>
  <c r="I1437" i="10"/>
  <c r="I692" i="10"/>
  <c r="F693" i="10"/>
  <c r="H693" i="10" s="1"/>
  <c r="J692" i="10"/>
  <c r="K692" i="10"/>
  <c r="F683" i="11"/>
  <c r="H683" i="11" s="1"/>
  <c r="K682" i="11"/>
  <c r="I682" i="11"/>
  <c r="J682" i="11"/>
  <c r="F1440" i="11"/>
  <c r="H1440" i="11" s="1"/>
  <c r="J1439" i="11"/>
  <c r="K1439" i="11"/>
  <c r="I1439" i="11"/>
  <c r="F685" i="9"/>
  <c r="H685" i="9" s="1"/>
  <c r="I684" i="9"/>
  <c r="J684" i="9"/>
  <c r="K684" i="9"/>
  <c r="F694" i="10" l="1"/>
  <c r="H694" i="10" s="1"/>
  <c r="K693" i="10"/>
  <c r="J693" i="10"/>
  <c r="I693" i="10"/>
  <c r="I1438" i="10"/>
  <c r="F1439" i="10"/>
  <c r="H1439" i="10" s="1"/>
  <c r="K1438" i="10"/>
  <c r="J1438" i="10"/>
  <c r="F684" i="11"/>
  <c r="H684" i="11" s="1"/>
  <c r="K683" i="11"/>
  <c r="J683" i="11"/>
  <c r="I683" i="11"/>
  <c r="F1441" i="11"/>
  <c r="H1441" i="11" s="1"/>
  <c r="J1440" i="11"/>
  <c r="K1440" i="11"/>
  <c r="I1440" i="11"/>
  <c r="F686" i="9"/>
  <c r="H686" i="9" s="1"/>
  <c r="I685" i="9"/>
  <c r="J685" i="9"/>
  <c r="K685" i="9"/>
  <c r="F1440" i="10" l="1"/>
  <c r="H1440" i="10" s="1"/>
  <c r="J1439" i="10"/>
  <c r="K1439" i="10"/>
  <c r="I1439" i="10"/>
  <c r="I694" i="10"/>
  <c r="F695" i="10"/>
  <c r="H695" i="10" s="1"/>
  <c r="K694" i="10"/>
  <c r="J694" i="10"/>
  <c r="F1442" i="11"/>
  <c r="H1442" i="11" s="1"/>
  <c r="I1441" i="11"/>
  <c r="K1441" i="11"/>
  <c r="J1441" i="11"/>
  <c r="F685" i="11"/>
  <c r="H685" i="11" s="1"/>
  <c r="K684" i="11"/>
  <c r="I684" i="11"/>
  <c r="J684" i="11"/>
  <c r="F687" i="9"/>
  <c r="H687" i="9" s="1"/>
  <c r="K686" i="9"/>
  <c r="J686" i="9"/>
  <c r="I686" i="9"/>
  <c r="F696" i="10" l="1"/>
  <c r="H696" i="10" s="1"/>
  <c r="K695" i="10"/>
  <c r="J695" i="10"/>
  <c r="I695" i="10"/>
  <c r="F1441" i="10"/>
  <c r="H1441" i="10" s="1"/>
  <c r="I1440" i="10"/>
  <c r="K1440" i="10"/>
  <c r="J1440" i="10"/>
  <c r="F1443" i="11"/>
  <c r="H1443" i="11" s="1"/>
  <c r="I1442" i="11"/>
  <c r="K1442" i="11"/>
  <c r="J1442" i="11"/>
  <c r="F686" i="11"/>
  <c r="H686" i="11" s="1"/>
  <c r="J685" i="11"/>
  <c r="K685" i="11"/>
  <c r="I685" i="11"/>
  <c r="F688" i="9"/>
  <c r="H688" i="9" s="1"/>
  <c r="K687" i="9"/>
  <c r="J687" i="9"/>
  <c r="I687" i="9"/>
  <c r="F1442" i="10" l="1"/>
  <c r="H1442" i="10" s="1"/>
  <c r="J1441" i="10"/>
  <c r="K1441" i="10"/>
  <c r="I1441" i="10"/>
  <c r="F697" i="10"/>
  <c r="H697" i="10" s="1"/>
  <c r="I696" i="10"/>
  <c r="K696" i="10"/>
  <c r="J696" i="10"/>
  <c r="F1444" i="11"/>
  <c r="H1444" i="11" s="1"/>
  <c r="J1443" i="11"/>
  <c r="K1443" i="11"/>
  <c r="I1443" i="11"/>
  <c r="F687" i="11"/>
  <c r="H687" i="11" s="1"/>
  <c r="K686" i="11"/>
  <c r="J686" i="11"/>
  <c r="I686" i="11"/>
  <c r="F689" i="9"/>
  <c r="H689" i="9" s="1"/>
  <c r="J688" i="9"/>
  <c r="K688" i="9"/>
  <c r="I688" i="9"/>
  <c r="F698" i="10" l="1"/>
  <c r="H698" i="10" s="1"/>
  <c r="I697" i="10"/>
  <c r="K697" i="10"/>
  <c r="J697" i="10"/>
  <c r="I1442" i="10"/>
  <c r="F1443" i="10"/>
  <c r="H1443" i="10" s="1"/>
  <c r="K1442" i="10"/>
  <c r="J1442" i="10"/>
  <c r="F688" i="11"/>
  <c r="H688" i="11" s="1"/>
  <c r="K687" i="11"/>
  <c r="I687" i="11"/>
  <c r="J687" i="11"/>
  <c r="F1445" i="11"/>
  <c r="H1445" i="11" s="1"/>
  <c r="J1444" i="11"/>
  <c r="K1444" i="11"/>
  <c r="I1444" i="11"/>
  <c r="F690" i="9"/>
  <c r="H690" i="9" s="1"/>
  <c r="K689" i="9"/>
  <c r="J689" i="9"/>
  <c r="I689" i="9"/>
  <c r="F1444" i="10" l="1"/>
  <c r="H1444" i="10" s="1"/>
  <c r="J1443" i="10"/>
  <c r="I1443" i="10"/>
  <c r="K1443" i="10"/>
  <c r="F699" i="10"/>
  <c r="H699" i="10" s="1"/>
  <c r="I698" i="10"/>
  <c r="K698" i="10"/>
  <c r="J698" i="10"/>
  <c r="F689" i="11"/>
  <c r="H689" i="11" s="1"/>
  <c r="K688" i="11"/>
  <c r="J688" i="11"/>
  <c r="I688" i="11"/>
  <c r="F1446" i="11"/>
  <c r="H1446" i="11" s="1"/>
  <c r="J1445" i="11"/>
  <c r="I1445" i="11"/>
  <c r="K1445" i="11"/>
  <c r="F691" i="9"/>
  <c r="H691" i="9" s="1"/>
  <c r="K690" i="9"/>
  <c r="J690" i="9"/>
  <c r="I690" i="9"/>
  <c r="F700" i="10" l="1"/>
  <c r="H700" i="10" s="1"/>
  <c r="I699" i="10"/>
  <c r="K699" i="10"/>
  <c r="J699" i="10"/>
  <c r="F1445" i="10"/>
  <c r="H1445" i="10" s="1"/>
  <c r="K1444" i="10"/>
  <c r="J1444" i="10"/>
  <c r="I1444" i="10"/>
  <c r="F690" i="11"/>
  <c r="H690" i="11" s="1"/>
  <c r="I689" i="11"/>
  <c r="J689" i="11"/>
  <c r="K689" i="11"/>
  <c r="F1447" i="11"/>
  <c r="H1447" i="11" s="1"/>
  <c r="J1446" i="11"/>
  <c r="I1446" i="11"/>
  <c r="K1446" i="11"/>
  <c r="F692" i="9"/>
  <c r="H692" i="9" s="1"/>
  <c r="K691" i="9"/>
  <c r="I691" i="9"/>
  <c r="J691" i="9"/>
  <c r="F1446" i="10" l="1"/>
  <c r="H1446" i="10" s="1"/>
  <c r="K1445" i="10"/>
  <c r="I1445" i="10"/>
  <c r="J1445" i="10"/>
  <c r="I700" i="10"/>
  <c r="F701" i="10"/>
  <c r="H701" i="10" s="1"/>
  <c r="K700" i="10"/>
  <c r="J700" i="10"/>
  <c r="F691" i="11"/>
  <c r="H691" i="11" s="1"/>
  <c r="J690" i="11"/>
  <c r="K690" i="11"/>
  <c r="I690" i="11"/>
  <c r="F1448" i="11"/>
  <c r="H1448" i="11" s="1"/>
  <c r="I1447" i="11"/>
  <c r="J1447" i="11"/>
  <c r="K1447" i="11"/>
  <c r="F693" i="9"/>
  <c r="H693" i="9" s="1"/>
  <c r="K692" i="9"/>
  <c r="J692" i="9"/>
  <c r="I692" i="9"/>
  <c r="F702" i="10" l="1"/>
  <c r="H702" i="10" s="1"/>
  <c r="K701" i="10"/>
  <c r="J701" i="10"/>
  <c r="I701" i="10"/>
  <c r="F1447" i="10"/>
  <c r="H1447" i="10" s="1"/>
  <c r="J1446" i="10"/>
  <c r="K1446" i="10"/>
  <c r="I1446" i="10"/>
  <c r="F692" i="11"/>
  <c r="H692" i="11" s="1"/>
  <c r="K691" i="11"/>
  <c r="J691" i="11"/>
  <c r="I691" i="11"/>
  <c r="F1449" i="11"/>
  <c r="H1449" i="11" s="1"/>
  <c r="K1448" i="11"/>
  <c r="I1448" i="11"/>
  <c r="J1448" i="11"/>
  <c r="F694" i="9"/>
  <c r="H694" i="9" s="1"/>
  <c r="K693" i="9"/>
  <c r="J693" i="9"/>
  <c r="I693" i="9"/>
  <c r="F1448" i="10" l="1"/>
  <c r="H1448" i="10" s="1"/>
  <c r="J1447" i="10"/>
  <c r="I1447" i="10"/>
  <c r="K1447" i="10"/>
  <c r="I702" i="10"/>
  <c r="F703" i="10"/>
  <c r="H703" i="10" s="1"/>
  <c r="K702" i="10"/>
  <c r="J702" i="10"/>
  <c r="F1450" i="11"/>
  <c r="H1450" i="11" s="1"/>
  <c r="K1449" i="11"/>
  <c r="J1449" i="11"/>
  <c r="I1449" i="11"/>
  <c r="F693" i="11"/>
  <c r="H693" i="11" s="1"/>
  <c r="K692" i="11"/>
  <c r="J692" i="11"/>
  <c r="I692" i="11"/>
  <c r="F695" i="9"/>
  <c r="H695" i="9" s="1"/>
  <c r="J694" i="9"/>
  <c r="I694" i="9"/>
  <c r="K694" i="9"/>
  <c r="F704" i="10" l="1"/>
  <c r="H704" i="10" s="1"/>
  <c r="K703" i="10"/>
  <c r="J703" i="10"/>
  <c r="I703" i="10"/>
  <c r="F1449" i="10"/>
  <c r="H1449" i="10" s="1"/>
  <c r="J1448" i="10"/>
  <c r="I1448" i="10"/>
  <c r="K1448" i="10"/>
  <c r="F694" i="11"/>
  <c r="H694" i="11" s="1"/>
  <c r="I693" i="11"/>
  <c r="K693" i="11"/>
  <c r="J693" i="11"/>
  <c r="F1451" i="11"/>
  <c r="H1451" i="11" s="1"/>
  <c r="I1450" i="11"/>
  <c r="J1450" i="11"/>
  <c r="K1450" i="11"/>
  <c r="F696" i="9"/>
  <c r="H696" i="9" s="1"/>
  <c r="J695" i="9"/>
  <c r="K695" i="9"/>
  <c r="I695" i="9"/>
  <c r="F1450" i="10" l="1"/>
  <c r="H1450" i="10" s="1"/>
  <c r="K1449" i="10"/>
  <c r="I1449" i="10"/>
  <c r="J1449" i="10"/>
  <c r="F705" i="10"/>
  <c r="H705" i="10" s="1"/>
  <c r="I704" i="10"/>
  <c r="J704" i="10"/>
  <c r="K704" i="10"/>
  <c r="F695" i="11"/>
  <c r="H695" i="11" s="1"/>
  <c r="J694" i="11"/>
  <c r="K694" i="11"/>
  <c r="I694" i="11"/>
  <c r="F1452" i="11"/>
  <c r="H1452" i="11" s="1"/>
  <c r="J1451" i="11"/>
  <c r="K1451" i="11"/>
  <c r="I1451" i="11"/>
  <c r="F697" i="9"/>
  <c r="H697" i="9" s="1"/>
  <c r="K696" i="9"/>
  <c r="J696" i="9"/>
  <c r="I696" i="9"/>
  <c r="F706" i="10" l="1"/>
  <c r="H706" i="10" s="1"/>
  <c r="I705" i="10"/>
  <c r="K705" i="10"/>
  <c r="J705" i="10"/>
  <c r="I1450" i="10"/>
  <c r="F1451" i="10"/>
  <c r="H1451" i="10" s="1"/>
  <c r="K1450" i="10"/>
  <c r="J1450" i="10"/>
  <c r="F696" i="11"/>
  <c r="H696" i="11" s="1"/>
  <c r="I695" i="11"/>
  <c r="J695" i="11"/>
  <c r="K695" i="11"/>
  <c r="F1453" i="11"/>
  <c r="H1453" i="11" s="1"/>
  <c r="K1452" i="11"/>
  <c r="J1452" i="11"/>
  <c r="I1452" i="11"/>
  <c r="F698" i="9"/>
  <c r="H698" i="9" s="1"/>
  <c r="I697" i="9"/>
  <c r="K697" i="9"/>
  <c r="J697" i="9"/>
  <c r="F1452" i="10" l="1"/>
  <c r="H1452" i="10" s="1"/>
  <c r="K1451" i="10"/>
  <c r="J1451" i="10"/>
  <c r="I1451" i="10"/>
  <c r="F707" i="10"/>
  <c r="H707" i="10" s="1"/>
  <c r="I706" i="10"/>
  <c r="K706" i="10"/>
  <c r="J706" i="10"/>
  <c r="F697" i="11"/>
  <c r="H697" i="11" s="1"/>
  <c r="I696" i="11"/>
  <c r="K696" i="11"/>
  <c r="J696" i="11"/>
  <c r="F1454" i="11"/>
  <c r="H1454" i="11" s="1"/>
  <c r="J1453" i="11"/>
  <c r="I1453" i="11"/>
  <c r="K1453" i="11"/>
  <c r="F699" i="9"/>
  <c r="H699" i="9" s="1"/>
  <c r="J698" i="9"/>
  <c r="K698" i="9"/>
  <c r="I698" i="9"/>
  <c r="F708" i="10" l="1"/>
  <c r="H708" i="10" s="1"/>
  <c r="I707" i="10"/>
  <c r="J707" i="10"/>
  <c r="K707" i="10"/>
  <c r="F1453" i="10"/>
  <c r="H1453" i="10" s="1"/>
  <c r="I1452" i="10"/>
  <c r="J1452" i="10"/>
  <c r="K1452" i="10"/>
  <c r="F698" i="11"/>
  <c r="H698" i="11" s="1"/>
  <c r="J697" i="11"/>
  <c r="I697" i="11"/>
  <c r="K697" i="11"/>
  <c r="F1455" i="11"/>
  <c r="H1455" i="11" s="1"/>
  <c r="I1454" i="11"/>
  <c r="J1454" i="11"/>
  <c r="K1454" i="11"/>
  <c r="F700" i="9"/>
  <c r="H700" i="9" s="1"/>
  <c r="J699" i="9"/>
  <c r="I699" i="9"/>
  <c r="K699" i="9"/>
  <c r="J1453" i="10" l="1"/>
  <c r="F1454" i="10"/>
  <c r="H1454" i="10" s="1"/>
  <c r="K1453" i="10"/>
  <c r="I1453" i="10"/>
  <c r="I708" i="10"/>
  <c r="F709" i="10"/>
  <c r="H709" i="10" s="1"/>
  <c r="J708" i="10"/>
  <c r="K708" i="10"/>
  <c r="F699" i="11"/>
  <c r="H699" i="11" s="1"/>
  <c r="K698" i="11"/>
  <c r="J698" i="11"/>
  <c r="I698" i="11"/>
  <c r="F1456" i="11"/>
  <c r="H1456" i="11" s="1"/>
  <c r="J1455" i="11"/>
  <c r="I1455" i="11"/>
  <c r="K1455" i="11"/>
  <c r="F701" i="9"/>
  <c r="H701" i="9" s="1"/>
  <c r="K700" i="9"/>
  <c r="J700" i="9"/>
  <c r="I700" i="9"/>
  <c r="F710" i="10" l="1"/>
  <c r="H710" i="10" s="1"/>
  <c r="K709" i="10"/>
  <c r="J709" i="10"/>
  <c r="I709" i="10"/>
  <c r="I1454" i="10"/>
  <c r="F1455" i="10"/>
  <c r="H1455" i="10" s="1"/>
  <c r="K1454" i="10"/>
  <c r="J1454" i="10"/>
  <c r="F1457" i="11"/>
  <c r="H1457" i="11" s="1"/>
  <c r="I1456" i="11"/>
  <c r="J1456" i="11"/>
  <c r="K1456" i="11"/>
  <c r="F700" i="11"/>
  <c r="H700" i="11" s="1"/>
  <c r="K699" i="11"/>
  <c r="J699" i="11"/>
  <c r="I699" i="11"/>
  <c r="F702" i="9"/>
  <c r="H702" i="9" s="1"/>
  <c r="K701" i="9"/>
  <c r="J701" i="9"/>
  <c r="I701" i="9"/>
  <c r="F1456" i="10" l="1"/>
  <c r="H1456" i="10" s="1"/>
  <c r="J1455" i="10"/>
  <c r="I1455" i="10"/>
  <c r="K1455" i="10"/>
  <c r="I710" i="10"/>
  <c r="F711" i="10"/>
  <c r="H711" i="10" s="1"/>
  <c r="K710" i="10"/>
  <c r="J710" i="10"/>
  <c r="F1458" i="11"/>
  <c r="H1458" i="11" s="1"/>
  <c r="K1457" i="11"/>
  <c r="I1457" i="11"/>
  <c r="J1457" i="11"/>
  <c r="F701" i="11"/>
  <c r="H701" i="11" s="1"/>
  <c r="K700" i="11"/>
  <c r="J700" i="11"/>
  <c r="I700" i="11"/>
  <c r="F703" i="9"/>
  <c r="H703" i="9" s="1"/>
  <c r="I702" i="9"/>
  <c r="K702" i="9"/>
  <c r="J702" i="9"/>
  <c r="F712" i="10" l="1"/>
  <c r="H712" i="10" s="1"/>
  <c r="J711" i="10"/>
  <c r="I711" i="10"/>
  <c r="K711" i="10"/>
  <c r="F1457" i="10"/>
  <c r="H1457" i="10" s="1"/>
  <c r="I1456" i="10"/>
  <c r="J1456" i="10"/>
  <c r="K1456" i="10"/>
  <c r="F1459" i="11"/>
  <c r="H1459" i="11" s="1"/>
  <c r="I1458" i="11"/>
  <c r="K1458" i="11"/>
  <c r="J1458" i="11"/>
  <c r="F702" i="11"/>
  <c r="H702" i="11" s="1"/>
  <c r="K701" i="11"/>
  <c r="J701" i="11"/>
  <c r="I701" i="11"/>
  <c r="F704" i="9"/>
  <c r="H704" i="9" s="1"/>
  <c r="I703" i="9"/>
  <c r="J703" i="9"/>
  <c r="K703" i="9"/>
  <c r="F1458" i="10" l="1"/>
  <c r="H1458" i="10" s="1"/>
  <c r="K1457" i="10"/>
  <c r="J1457" i="10"/>
  <c r="I1457" i="10"/>
  <c r="F713" i="10"/>
  <c r="H713" i="10" s="1"/>
  <c r="I712" i="10"/>
  <c r="K712" i="10"/>
  <c r="J712" i="10"/>
  <c r="F1460" i="11"/>
  <c r="H1460" i="11" s="1"/>
  <c r="I1459" i="11"/>
  <c r="J1459" i="11"/>
  <c r="K1459" i="11"/>
  <c r="F703" i="11"/>
  <c r="H703" i="11" s="1"/>
  <c r="J702" i="11"/>
  <c r="K702" i="11"/>
  <c r="I702" i="11"/>
  <c r="F705" i="9"/>
  <c r="H705" i="9" s="1"/>
  <c r="J704" i="9"/>
  <c r="K704" i="9"/>
  <c r="I704" i="9"/>
  <c r="F714" i="10" l="1"/>
  <c r="H714" i="10" s="1"/>
  <c r="I713" i="10"/>
  <c r="J713" i="10"/>
  <c r="K713" i="10"/>
  <c r="I1458" i="10"/>
  <c r="F1459" i="10"/>
  <c r="H1459" i="10" s="1"/>
  <c r="K1458" i="10"/>
  <c r="J1458" i="10"/>
  <c r="F704" i="11"/>
  <c r="H704" i="11" s="1"/>
  <c r="K703" i="11"/>
  <c r="I703" i="11"/>
  <c r="J703" i="11"/>
  <c r="F1461" i="11"/>
  <c r="H1461" i="11" s="1"/>
  <c r="K1460" i="11"/>
  <c r="I1460" i="11"/>
  <c r="J1460" i="11"/>
  <c r="F706" i="9"/>
  <c r="H706" i="9" s="1"/>
  <c r="K705" i="9"/>
  <c r="J705" i="9"/>
  <c r="I705" i="9"/>
  <c r="F1460" i="10" l="1"/>
  <c r="H1460" i="10" s="1"/>
  <c r="I1459" i="10"/>
  <c r="J1459" i="10"/>
  <c r="K1459" i="10"/>
  <c r="F715" i="10"/>
  <c r="H715" i="10" s="1"/>
  <c r="I714" i="10"/>
  <c r="K714" i="10"/>
  <c r="J714" i="10"/>
  <c r="F1462" i="11"/>
  <c r="H1462" i="11" s="1"/>
  <c r="I1461" i="11"/>
  <c r="K1461" i="11"/>
  <c r="J1461" i="11"/>
  <c r="F705" i="11"/>
  <c r="H705" i="11" s="1"/>
  <c r="K704" i="11"/>
  <c r="J704" i="11"/>
  <c r="I704" i="11"/>
  <c r="F707" i="9"/>
  <c r="H707" i="9" s="1"/>
  <c r="J706" i="9"/>
  <c r="I706" i="9"/>
  <c r="K706" i="9"/>
  <c r="F716" i="10" l="1"/>
  <c r="H716" i="10" s="1"/>
  <c r="I715" i="10"/>
  <c r="K715" i="10"/>
  <c r="J715" i="10"/>
  <c r="F1461" i="10"/>
  <c r="H1461" i="10" s="1"/>
  <c r="K1460" i="10"/>
  <c r="J1460" i="10"/>
  <c r="I1460" i="10"/>
  <c r="F706" i="11"/>
  <c r="H706" i="11" s="1"/>
  <c r="J705" i="11"/>
  <c r="K705" i="11"/>
  <c r="I705" i="11"/>
  <c r="F1463" i="11"/>
  <c r="H1463" i="11" s="1"/>
  <c r="I1462" i="11"/>
  <c r="J1462" i="11"/>
  <c r="K1462" i="11"/>
  <c r="F708" i="9"/>
  <c r="H708" i="9" s="1"/>
  <c r="I707" i="9"/>
  <c r="J707" i="9"/>
  <c r="K707" i="9"/>
  <c r="F1462" i="10" l="1"/>
  <c r="H1462" i="10" s="1"/>
  <c r="K1461" i="10"/>
  <c r="I1461" i="10"/>
  <c r="J1461" i="10"/>
  <c r="I716" i="10"/>
  <c r="F717" i="10"/>
  <c r="H717" i="10" s="1"/>
  <c r="K716" i="10"/>
  <c r="J716" i="10"/>
  <c r="F707" i="11"/>
  <c r="H707" i="11" s="1"/>
  <c r="J706" i="11"/>
  <c r="K706" i="11"/>
  <c r="I706" i="11"/>
  <c r="F1464" i="11"/>
  <c r="H1464" i="11" s="1"/>
  <c r="I1463" i="11"/>
  <c r="J1463" i="11"/>
  <c r="K1463" i="11"/>
  <c r="F709" i="9"/>
  <c r="H709" i="9" s="1"/>
  <c r="J708" i="9"/>
  <c r="K708" i="9"/>
  <c r="I708" i="9"/>
  <c r="F718" i="10" l="1"/>
  <c r="H718" i="10" s="1"/>
  <c r="I717" i="10"/>
  <c r="J717" i="10"/>
  <c r="K717" i="10"/>
  <c r="F1463" i="10"/>
  <c r="H1463" i="10" s="1"/>
  <c r="J1462" i="10"/>
  <c r="K1462" i="10"/>
  <c r="I1462" i="10"/>
  <c r="F1465" i="11"/>
  <c r="H1465" i="11" s="1"/>
  <c r="J1464" i="11"/>
  <c r="K1464" i="11"/>
  <c r="I1464" i="11"/>
  <c r="F708" i="11"/>
  <c r="H708" i="11" s="1"/>
  <c r="K707" i="11"/>
  <c r="J707" i="11"/>
  <c r="I707" i="11"/>
  <c r="F710" i="9"/>
  <c r="H710" i="9" s="1"/>
  <c r="J709" i="9"/>
  <c r="I709" i="9"/>
  <c r="K709" i="9"/>
  <c r="F1464" i="10" l="1"/>
  <c r="H1464" i="10" s="1"/>
  <c r="K1463" i="10"/>
  <c r="J1463" i="10"/>
  <c r="I1463" i="10"/>
  <c r="I718" i="10"/>
  <c r="F719" i="10"/>
  <c r="H719" i="10" s="1"/>
  <c r="K718" i="10"/>
  <c r="J718" i="10"/>
  <c r="F1466" i="11"/>
  <c r="H1466" i="11" s="1"/>
  <c r="I1465" i="11"/>
  <c r="J1465" i="11"/>
  <c r="K1465" i="11"/>
  <c r="F709" i="11"/>
  <c r="H709" i="11" s="1"/>
  <c r="J708" i="11"/>
  <c r="I708" i="11"/>
  <c r="K708" i="11"/>
  <c r="F711" i="9"/>
  <c r="H711" i="9" s="1"/>
  <c r="K710" i="9"/>
  <c r="J710" i="9"/>
  <c r="I710" i="9"/>
  <c r="F720" i="10" l="1"/>
  <c r="H720" i="10" s="1"/>
  <c r="K719" i="10"/>
  <c r="J719" i="10"/>
  <c r="I719" i="10"/>
  <c r="F1465" i="10"/>
  <c r="H1465" i="10" s="1"/>
  <c r="J1464" i="10"/>
  <c r="I1464" i="10"/>
  <c r="K1464" i="10"/>
  <c r="F710" i="11"/>
  <c r="H710" i="11" s="1"/>
  <c r="K709" i="11"/>
  <c r="I709" i="11"/>
  <c r="J709" i="11"/>
  <c r="F1467" i="11"/>
  <c r="H1467" i="11" s="1"/>
  <c r="I1466" i="11"/>
  <c r="J1466" i="11"/>
  <c r="K1466" i="11"/>
  <c r="F712" i="9"/>
  <c r="H712" i="9" s="1"/>
  <c r="K711" i="9"/>
  <c r="J711" i="9"/>
  <c r="I711" i="9"/>
  <c r="F1466" i="10" l="1"/>
  <c r="H1466" i="10" s="1"/>
  <c r="I1465" i="10"/>
  <c r="J1465" i="10"/>
  <c r="K1465" i="10"/>
  <c r="F721" i="10"/>
  <c r="H721" i="10" s="1"/>
  <c r="I720" i="10"/>
  <c r="K720" i="10"/>
  <c r="J720" i="10"/>
  <c r="F1468" i="11"/>
  <c r="H1468" i="11" s="1"/>
  <c r="J1467" i="11"/>
  <c r="K1467" i="11"/>
  <c r="I1467" i="11"/>
  <c r="F711" i="11"/>
  <c r="H711" i="11" s="1"/>
  <c r="K710" i="11"/>
  <c r="I710" i="11"/>
  <c r="J710" i="11"/>
  <c r="F713" i="9"/>
  <c r="H713" i="9" s="1"/>
  <c r="I712" i="9"/>
  <c r="J712" i="9"/>
  <c r="K712" i="9"/>
  <c r="F722" i="10" l="1"/>
  <c r="H722" i="10" s="1"/>
  <c r="I721" i="10"/>
  <c r="K721" i="10"/>
  <c r="J721" i="10"/>
  <c r="I1466" i="10"/>
  <c r="F1467" i="10"/>
  <c r="H1467" i="10" s="1"/>
  <c r="K1466" i="10"/>
  <c r="J1466" i="10"/>
  <c r="F712" i="11"/>
  <c r="H712" i="11" s="1"/>
  <c r="K711" i="11"/>
  <c r="I711" i="11"/>
  <c r="J711" i="11"/>
  <c r="F1469" i="11"/>
  <c r="H1469" i="11" s="1"/>
  <c r="K1468" i="11"/>
  <c r="J1468" i="11"/>
  <c r="I1468" i="11"/>
  <c r="F714" i="9"/>
  <c r="H714" i="9" s="1"/>
  <c r="J713" i="9"/>
  <c r="K713" i="9"/>
  <c r="I713" i="9"/>
  <c r="F1468" i="10" l="1"/>
  <c r="H1468" i="10" s="1"/>
  <c r="K1467" i="10"/>
  <c r="J1467" i="10"/>
  <c r="I1467" i="10"/>
  <c r="F723" i="10"/>
  <c r="H723" i="10" s="1"/>
  <c r="I722" i="10"/>
  <c r="J722" i="10"/>
  <c r="K722" i="10"/>
  <c r="F713" i="11"/>
  <c r="H713" i="11" s="1"/>
  <c r="K712" i="11"/>
  <c r="I712" i="11"/>
  <c r="J712" i="11"/>
  <c r="F1470" i="11"/>
  <c r="H1470" i="11" s="1"/>
  <c r="J1469" i="11"/>
  <c r="I1469" i="11"/>
  <c r="K1469" i="11"/>
  <c r="F715" i="9"/>
  <c r="H715" i="9" s="1"/>
  <c r="K714" i="9"/>
  <c r="J714" i="9"/>
  <c r="I714" i="9"/>
  <c r="F724" i="10" l="1"/>
  <c r="H724" i="10" s="1"/>
  <c r="I723" i="10"/>
  <c r="K723" i="10"/>
  <c r="J723" i="10"/>
  <c r="F1469" i="10"/>
  <c r="H1469" i="10" s="1"/>
  <c r="K1468" i="10"/>
  <c r="J1468" i="10"/>
  <c r="I1468" i="10"/>
  <c r="F714" i="11"/>
  <c r="H714" i="11" s="1"/>
  <c r="I713" i="11"/>
  <c r="K713" i="11"/>
  <c r="J713" i="11"/>
  <c r="I1470" i="11"/>
  <c r="F1471" i="11"/>
  <c r="H1471" i="11" s="1"/>
  <c r="K1470" i="11"/>
  <c r="J1470" i="11"/>
  <c r="F716" i="9"/>
  <c r="H716" i="9" s="1"/>
  <c r="I715" i="9"/>
  <c r="J715" i="9"/>
  <c r="K715" i="9"/>
  <c r="F1470" i="10" l="1"/>
  <c r="H1470" i="10" s="1"/>
  <c r="K1469" i="10"/>
  <c r="J1469" i="10"/>
  <c r="I1469" i="10"/>
  <c r="I724" i="10"/>
  <c r="F725" i="10"/>
  <c r="H725" i="10" s="1"/>
  <c r="J724" i="10"/>
  <c r="K724" i="10"/>
  <c r="F1472" i="11"/>
  <c r="H1472" i="11" s="1"/>
  <c r="J1471" i="11"/>
  <c r="I1471" i="11"/>
  <c r="K1471" i="11"/>
  <c r="F715" i="11"/>
  <c r="H715" i="11" s="1"/>
  <c r="J714" i="11"/>
  <c r="K714" i="11"/>
  <c r="I714" i="11"/>
  <c r="F717" i="9"/>
  <c r="H717" i="9" s="1"/>
  <c r="I716" i="9"/>
  <c r="K716" i="9"/>
  <c r="J716" i="9"/>
  <c r="F726" i="10" l="1"/>
  <c r="H726" i="10" s="1"/>
  <c r="K725" i="10"/>
  <c r="J725" i="10"/>
  <c r="I725" i="10"/>
  <c r="F1471" i="10"/>
  <c r="H1471" i="10" s="1"/>
  <c r="I1470" i="10"/>
  <c r="J1470" i="10"/>
  <c r="K1470" i="10"/>
  <c r="F1473" i="11"/>
  <c r="H1473" i="11" s="1"/>
  <c r="J1472" i="11"/>
  <c r="I1472" i="11"/>
  <c r="K1472" i="11"/>
  <c r="F716" i="11"/>
  <c r="H716" i="11" s="1"/>
  <c r="J715" i="11"/>
  <c r="I715" i="11"/>
  <c r="K715" i="11"/>
  <c r="F718" i="9"/>
  <c r="H718" i="9" s="1"/>
  <c r="K717" i="9"/>
  <c r="I717" i="9"/>
  <c r="J717" i="9"/>
  <c r="F1472" i="10" l="1"/>
  <c r="H1472" i="10" s="1"/>
  <c r="J1471" i="10"/>
  <c r="K1471" i="10"/>
  <c r="I1471" i="10"/>
  <c r="I726" i="10"/>
  <c r="F727" i="10"/>
  <c r="H727" i="10" s="1"/>
  <c r="K726" i="10"/>
  <c r="J726" i="10"/>
  <c r="F1474" i="11"/>
  <c r="H1474" i="11" s="1"/>
  <c r="I1473" i="11"/>
  <c r="J1473" i="11"/>
  <c r="K1473" i="11"/>
  <c r="F717" i="11"/>
  <c r="H717" i="11" s="1"/>
  <c r="J716" i="11"/>
  <c r="K716" i="11"/>
  <c r="I716" i="11"/>
  <c r="F719" i="9"/>
  <c r="H719" i="9" s="1"/>
  <c r="K718" i="9"/>
  <c r="J718" i="9"/>
  <c r="I718" i="9"/>
  <c r="F728" i="10" l="1"/>
  <c r="H728" i="10" s="1"/>
  <c r="K727" i="10"/>
  <c r="J727" i="10"/>
  <c r="I727" i="10"/>
  <c r="F1473" i="10"/>
  <c r="H1473" i="10" s="1"/>
  <c r="I1472" i="10"/>
  <c r="K1472" i="10"/>
  <c r="J1472" i="10"/>
  <c r="F1475" i="11"/>
  <c r="H1475" i="11" s="1"/>
  <c r="I1474" i="11"/>
  <c r="J1474" i="11"/>
  <c r="K1474" i="11"/>
  <c r="F718" i="11"/>
  <c r="H718" i="11" s="1"/>
  <c r="J717" i="11"/>
  <c r="K717" i="11"/>
  <c r="I717" i="11"/>
  <c r="F720" i="9"/>
  <c r="H720" i="9" s="1"/>
  <c r="K719" i="9"/>
  <c r="J719" i="9"/>
  <c r="I719" i="9"/>
  <c r="F1474" i="10" l="1"/>
  <c r="H1474" i="10" s="1"/>
  <c r="K1473" i="10"/>
  <c r="J1473" i="10"/>
  <c r="I1473" i="10"/>
  <c r="F729" i="10"/>
  <c r="H729" i="10" s="1"/>
  <c r="I728" i="10"/>
  <c r="K728" i="10"/>
  <c r="J728" i="10"/>
  <c r="F719" i="11"/>
  <c r="H719" i="11" s="1"/>
  <c r="K718" i="11"/>
  <c r="J718" i="11"/>
  <c r="I718" i="11"/>
  <c r="F1476" i="11"/>
  <c r="H1476" i="11" s="1"/>
  <c r="K1475" i="11"/>
  <c r="J1475" i="11"/>
  <c r="I1475" i="11"/>
  <c r="F721" i="9"/>
  <c r="H721" i="9" s="1"/>
  <c r="K720" i="9"/>
  <c r="J720" i="9"/>
  <c r="I720" i="9"/>
  <c r="F730" i="10" l="1"/>
  <c r="H730" i="10" s="1"/>
  <c r="I729" i="10"/>
  <c r="K729" i="10"/>
  <c r="J729" i="10"/>
  <c r="F1475" i="10"/>
  <c r="H1475" i="10" s="1"/>
  <c r="I1474" i="10"/>
  <c r="J1474" i="10"/>
  <c r="K1474" i="10"/>
  <c r="F720" i="11"/>
  <c r="H720" i="11" s="1"/>
  <c r="I719" i="11"/>
  <c r="K719" i="11"/>
  <c r="J719" i="11"/>
  <c r="F1477" i="11"/>
  <c r="H1477" i="11" s="1"/>
  <c r="K1476" i="11"/>
  <c r="I1476" i="11"/>
  <c r="J1476" i="11"/>
  <c r="F722" i="9"/>
  <c r="H722" i="9" s="1"/>
  <c r="K721" i="9"/>
  <c r="J721" i="9"/>
  <c r="I721" i="9"/>
  <c r="F1476" i="10" l="1"/>
  <c r="H1476" i="10" s="1"/>
  <c r="I1475" i="10"/>
  <c r="K1475" i="10"/>
  <c r="J1475" i="10"/>
  <c r="F731" i="10"/>
  <c r="H731" i="10" s="1"/>
  <c r="I730" i="10"/>
  <c r="K730" i="10"/>
  <c r="J730" i="10"/>
  <c r="F1478" i="11"/>
  <c r="H1478" i="11" s="1"/>
  <c r="J1477" i="11"/>
  <c r="I1477" i="11"/>
  <c r="K1477" i="11"/>
  <c r="F721" i="11"/>
  <c r="H721" i="11" s="1"/>
  <c r="J720" i="11"/>
  <c r="K720" i="11"/>
  <c r="I720" i="11"/>
  <c r="F723" i="9"/>
  <c r="H723" i="9" s="1"/>
  <c r="I722" i="9"/>
  <c r="J722" i="9"/>
  <c r="K722" i="9"/>
  <c r="F732" i="10" l="1"/>
  <c r="H732" i="10" s="1"/>
  <c r="I731" i="10"/>
  <c r="K731" i="10"/>
  <c r="J731" i="10"/>
  <c r="F1477" i="10"/>
  <c r="H1477" i="10" s="1"/>
  <c r="K1476" i="10"/>
  <c r="J1476" i="10"/>
  <c r="I1476" i="10"/>
  <c r="F1479" i="11"/>
  <c r="H1479" i="11" s="1"/>
  <c r="I1478" i="11"/>
  <c r="J1478" i="11"/>
  <c r="K1478" i="11"/>
  <c r="F722" i="11"/>
  <c r="H722" i="11" s="1"/>
  <c r="K721" i="11"/>
  <c r="J721" i="11"/>
  <c r="I721" i="11"/>
  <c r="F724" i="9"/>
  <c r="H724" i="9" s="1"/>
  <c r="J723" i="9"/>
  <c r="K723" i="9"/>
  <c r="I723" i="9"/>
  <c r="F1478" i="10" l="1"/>
  <c r="H1478" i="10" s="1"/>
  <c r="I1477" i="10"/>
  <c r="K1477" i="10"/>
  <c r="J1477" i="10"/>
  <c r="I732" i="10"/>
  <c r="F733" i="10"/>
  <c r="H733" i="10" s="1"/>
  <c r="J732" i="10"/>
  <c r="K732" i="10"/>
  <c r="F723" i="11"/>
  <c r="H723" i="11" s="1"/>
  <c r="J722" i="11"/>
  <c r="I722" i="11"/>
  <c r="K722" i="11"/>
  <c r="F1480" i="11"/>
  <c r="H1480" i="11" s="1"/>
  <c r="I1479" i="11"/>
  <c r="K1479" i="11"/>
  <c r="J1479" i="11"/>
  <c r="F725" i="9"/>
  <c r="H725" i="9" s="1"/>
  <c r="K724" i="9"/>
  <c r="J724" i="9"/>
  <c r="I724" i="9"/>
  <c r="F734" i="10" l="1"/>
  <c r="H734" i="10" s="1"/>
  <c r="K733" i="10"/>
  <c r="J733" i="10"/>
  <c r="I733" i="10"/>
  <c r="F1479" i="10"/>
  <c r="H1479" i="10" s="1"/>
  <c r="I1478" i="10"/>
  <c r="K1478" i="10"/>
  <c r="J1478" i="10"/>
  <c r="F724" i="11"/>
  <c r="H724" i="11" s="1"/>
  <c r="I723" i="11"/>
  <c r="K723" i="11"/>
  <c r="J723" i="11"/>
  <c r="F1481" i="11"/>
  <c r="H1481" i="11" s="1"/>
  <c r="I1480" i="11"/>
  <c r="K1480" i="11"/>
  <c r="J1480" i="11"/>
  <c r="F726" i="9"/>
  <c r="H726" i="9" s="1"/>
  <c r="K725" i="9"/>
  <c r="J725" i="9"/>
  <c r="I725" i="9"/>
  <c r="F1480" i="10" l="1"/>
  <c r="H1480" i="10" s="1"/>
  <c r="K1479" i="10"/>
  <c r="J1479" i="10"/>
  <c r="I1479" i="10"/>
  <c r="I734" i="10"/>
  <c r="F735" i="10"/>
  <c r="H735" i="10" s="1"/>
  <c r="K734" i="10"/>
  <c r="J734" i="10"/>
  <c r="F1482" i="11"/>
  <c r="H1482" i="11" s="1"/>
  <c r="J1481" i="11"/>
  <c r="I1481" i="11"/>
  <c r="K1481" i="11"/>
  <c r="F725" i="11"/>
  <c r="H725" i="11" s="1"/>
  <c r="K724" i="11"/>
  <c r="I724" i="11"/>
  <c r="J724" i="11"/>
  <c r="F727" i="9"/>
  <c r="H727" i="9" s="1"/>
  <c r="J726" i="9"/>
  <c r="I726" i="9"/>
  <c r="K726" i="9"/>
  <c r="F736" i="10" l="1"/>
  <c r="H736" i="10" s="1"/>
  <c r="I735" i="10"/>
  <c r="K735" i="10"/>
  <c r="J735" i="10"/>
  <c r="F1481" i="10"/>
  <c r="H1481" i="10" s="1"/>
  <c r="K1480" i="10"/>
  <c r="I1480" i="10"/>
  <c r="J1480" i="10"/>
  <c r="F1483" i="11"/>
  <c r="H1483" i="11" s="1"/>
  <c r="I1482" i="11"/>
  <c r="J1482" i="11"/>
  <c r="K1482" i="11"/>
  <c r="F726" i="11"/>
  <c r="H726" i="11" s="1"/>
  <c r="I725" i="11"/>
  <c r="K725" i="11"/>
  <c r="J725" i="11"/>
  <c r="F728" i="9"/>
  <c r="H728" i="9" s="1"/>
  <c r="J727" i="9"/>
  <c r="K727" i="9"/>
  <c r="I727" i="9"/>
  <c r="F1482" i="10" l="1"/>
  <c r="H1482" i="10" s="1"/>
  <c r="K1481" i="10"/>
  <c r="J1481" i="10"/>
  <c r="I1481" i="10"/>
  <c r="F737" i="10"/>
  <c r="H737" i="10" s="1"/>
  <c r="I736" i="10"/>
  <c r="J736" i="10"/>
  <c r="K736" i="10"/>
  <c r="F727" i="11"/>
  <c r="H727" i="11" s="1"/>
  <c r="I726" i="11"/>
  <c r="J726" i="11"/>
  <c r="K726" i="11"/>
  <c r="F1484" i="11"/>
  <c r="H1484" i="11" s="1"/>
  <c r="K1483" i="11"/>
  <c r="I1483" i="11"/>
  <c r="J1483" i="11"/>
  <c r="F729" i="9"/>
  <c r="H729" i="9" s="1"/>
  <c r="K728" i="9"/>
  <c r="J728" i="9"/>
  <c r="I728" i="9"/>
  <c r="F738" i="10" l="1"/>
  <c r="H738" i="10" s="1"/>
  <c r="I737" i="10"/>
  <c r="K737" i="10"/>
  <c r="J737" i="10"/>
  <c r="F1483" i="10"/>
  <c r="H1483" i="10" s="1"/>
  <c r="J1482" i="10"/>
  <c r="K1482" i="10"/>
  <c r="I1482" i="10"/>
  <c r="F728" i="11"/>
  <c r="H728" i="11" s="1"/>
  <c r="I727" i="11"/>
  <c r="J727" i="11"/>
  <c r="K727" i="11"/>
  <c r="F1485" i="11"/>
  <c r="H1485" i="11" s="1"/>
  <c r="I1484" i="11"/>
  <c r="J1484" i="11"/>
  <c r="K1484" i="11"/>
  <c r="F730" i="9"/>
  <c r="H730" i="9" s="1"/>
  <c r="J729" i="9"/>
  <c r="K729" i="9"/>
  <c r="I729" i="9"/>
  <c r="F1484" i="10" l="1"/>
  <c r="H1484" i="10" s="1"/>
  <c r="I1483" i="10"/>
  <c r="J1483" i="10"/>
  <c r="K1483" i="10"/>
  <c r="F739" i="10"/>
  <c r="H739" i="10" s="1"/>
  <c r="I738" i="10"/>
  <c r="K738" i="10"/>
  <c r="J738" i="10"/>
  <c r="F1486" i="11"/>
  <c r="H1486" i="11" s="1"/>
  <c r="I1485" i="11"/>
  <c r="K1485" i="11"/>
  <c r="J1485" i="11"/>
  <c r="F729" i="11"/>
  <c r="H729" i="11" s="1"/>
  <c r="I728" i="11"/>
  <c r="K728" i="11"/>
  <c r="J728" i="11"/>
  <c r="F731" i="9"/>
  <c r="H731" i="9" s="1"/>
  <c r="K730" i="9"/>
  <c r="I730" i="9"/>
  <c r="J730" i="9"/>
  <c r="F740" i="10" l="1"/>
  <c r="H740" i="10" s="1"/>
  <c r="I739" i="10"/>
  <c r="J739" i="10"/>
  <c r="K739" i="10"/>
  <c r="F1485" i="10"/>
  <c r="H1485" i="10" s="1"/>
  <c r="I1484" i="10"/>
  <c r="K1484" i="10"/>
  <c r="J1484" i="10"/>
  <c r="F1487" i="11"/>
  <c r="H1487" i="11" s="1"/>
  <c r="J1486" i="11"/>
  <c r="I1486" i="11"/>
  <c r="K1486" i="11"/>
  <c r="F730" i="11"/>
  <c r="H730" i="11" s="1"/>
  <c r="K729" i="11"/>
  <c r="I729" i="11"/>
  <c r="J729" i="11"/>
  <c r="F732" i="9"/>
  <c r="H732" i="9" s="1"/>
  <c r="K731" i="9"/>
  <c r="J731" i="9"/>
  <c r="I731" i="9"/>
  <c r="F1486" i="10" l="1"/>
  <c r="H1486" i="10" s="1"/>
  <c r="K1485" i="10"/>
  <c r="I1485" i="10"/>
  <c r="J1485" i="10"/>
  <c r="I740" i="10"/>
  <c r="F741" i="10"/>
  <c r="H741" i="10" s="1"/>
  <c r="J740" i="10"/>
  <c r="K740" i="10"/>
  <c r="F731" i="11"/>
  <c r="H731" i="11" s="1"/>
  <c r="K730" i="11"/>
  <c r="I730" i="11"/>
  <c r="J730" i="11"/>
  <c r="J1487" i="11"/>
  <c r="F1488" i="11"/>
  <c r="H1488" i="11" s="1"/>
  <c r="I1487" i="11"/>
  <c r="K1487" i="11"/>
  <c r="F733" i="9"/>
  <c r="H733" i="9" s="1"/>
  <c r="K732" i="9"/>
  <c r="J732" i="9"/>
  <c r="I732" i="9"/>
  <c r="F742" i="10" l="1"/>
  <c r="H742" i="10" s="1"/>
  <c r="I741" i="10"/>
  <c r="K741" i="10"/>
  <c r="J741" i="10"/>
  <c r="F1487" i="10"/>
  <c r="H1487" i="10" s="1"/>
  <c r="K1486" i="10"/>
  <c r="I1486" i="10"/>
  <c r="J1486" i="10"/>
  <c r="F732" i="11"/>
  <c r="H732" i="11" s="1"/>
  <c r="K731" i="11"/>
  <c r="J731" i="11"/>
  <c r="I731" i="11"/>
  <c r="J1488" i="11"/>
  <c r="F1489" i="11"/>
  <c r="H1489" i="11" s="1"/>
  <c r="I1488" i="11"/>
  <c r="K1488" i="11"/>
  <c r="F734" i="9"/>
  <c r="H734" i="9" s="1"/>
  <c r="K733" i="9"/>
  <c r="J733" i="9"/>
  <c r="I733" i="9"/>
  <c r="F1488" i="10" l="1"/>
  <c r="H1488" i="10" s="1"/>
  <c r="K1487" i="10"/>
  <c r="I1487" i="10"/>
  <c r="J1487" i="10"/>
  <c r="I742" i="10"/>
  <c r="F743" i="10"/>
  <c r="H743" i="10" s="1"/>
  <c r="K742" i="10"/>
  <c r="J742" i="10"/>
  <c r="I1489" i="11"/>
  <c r="F1490" i="11"/>
  <c r="H1490" i="11" s="1"/>
  <c r="J1489" i="11"/>
  <c r="K1489" i="11"/>
  <c r="F733" i="11"/>
  <c r="H733" i="11" s="1"/>
  <c r="K732" i="11"/>
  <c r="J732" i="11"/>
  <c r="I732" i="11"/>
  <c r="F735" i="9"/>
  <c r="H735" i="9" s="1"/>
  <c r="I734" i="9"/>
  <c r="K734" i="9"/>
  <c r="J734" i="9"/>
  <c r="F744" i="10" l="1"/>
  <c r="H744" i="10" s="1"/>
  <c r="J743" i="10"/>
  <c r="K743" i="10"/>
  <c r="I743" i="10"/>
  <c r="F1489" i="10"/>
  <c r="H1489" i="10" s="1"/>
  <c r="K1488" i="10"/>
  <c r="I1488" i="10"/>
  <c r="J1488" i="10"/>
  <c r="F734" i="11"/>
  <c r="H734" i="11" s="1"/>
  <c r="K733" i="11"/>
  <c r="I733" i="11"/>
  <c r="J733" i="11"/>
  <c r="F1491" i="11"/>
  <c r="H1491" i="11" s="1"/>
  <c r="I1490" i="11"/>
  <c r="K1490" i="11"/>
  <c r="J1490" i="11"/>
  <c r="F736" i="9"/>
  <c r="H736" i="9" s="1"/>
  <c r="I735" i="9"/>
  <c r="K735" i="9"/>
  <c r="J735" i="9"/>
  <c r="F1490" i="10" l="1"/>
  <c r="H1490" i="10" s="1"/>
  <c r="I1489" i="10"/>
  <c r="J1489" i="10"/>
  <c r="K1489" i="10"/>
  <c r="F745" i="10"/>
  <c r="H745" i="10" s="1"/>
  <c r="I744" i="10"/>
  <c r="K744" i="10"/>
  <c r="J744" i="10"/>
  <c r="I1491" i="11"/>
  <c r="K1491" i="11"/>
  <c r="J1491" i="11"/>
  <c r="F735" i="11"/>
  <c r="H735" i="11" s="1"/>
  <c r="I734" i="11"/>
  <c r="K734" i="11"/>
  <c r="J734" i="11"/>
  <c r="F737" i="9"/>
  <c r="H737" i="9" s="1"/>
  <c r="K736" i="9"/>
  <c r="J736" i="9"/>
  <c r="I736" i="9"/>
  <c r="F746" i="10" l="1"/>
  <c r="H746" i="10" s="1"/>
  <c r="I745" i="10"/>
  <c r="J745" i="10"/>
  <c r="K745" i="10"/>
  <c r="F1491" i="10"/>
  <c r="H1491" i="10" s="1"/>
  <c r="K1490" i="10"/>
  <c r="I1490" i="10"/>
  <c r="J1490" i="10"/>
  <c r="F736" i="11"/>
  <c r="H736" i="11" s="1"/>
  <c r="J735" i="11"/>
  <c r="K735" i="11"/>
  <c r="I735" i="11"/>
  <c r="F738" i="9"/>
  <c r="H738" i="9" s="1"/>
  <c r="I737" i="9"/>
  <c r="J737" i="9"/>
  <c r="K737" i="9"/>
  <c r="K1491" i="10" l="1"/>
  <c r="I1491" i="10"/>
  <c r="J1491" i="10"/>
  <c r="F747" i="10"/>
  <c r="H747" i="10" s="1"/>
  <c r="I746" i="10"/>
  <c r="K746" i="10"/>
  <c r="J746" i="10"/>
  <c r="F737" i="11"/>
  <c r="H737" i="11" s="1"/>
  <c r="K736" i="11"/>
  <c r="I736" i="11"/>
  <c r="J736" i="11"/>
  <c r="F739" i="9"/>
  <c r="H739" i="9" s="1"/>
  <c r="K738" i="9"/>
  <c r="J738" i="9"/>
  <c r="I738" i="9"/>
  <c r="F748" i="10" l="1"/>
  <c r="H748" i="10" s="1"/>
  <c r="I747" i="10"/>
  <c r="J747" i="10"/>
  <c r="K747" i="10"/>
  <c r="F738" i="11"/>
  <c r="H738" i="11" s="1"/>
  <c r="I737" i="11"/>
  <c r="K737" i="11"/>
  <c r="J737" i="11"/>
  <c r="F740" i="9"/>
  <c r="H740" i="9" s="1"/>
  <c r="K739" i="9"/>
  <c r="I739" i="9"/>
  <c r="J739" i="9"/>
  <c r="I748" i="10" l="1"/>
  <c r="F749" i="10"/>
  <c r="H749" i="10" s="1"/>
  <c r="K748" i="10"/>
  <c r="J748" i="10"/>
  <c r="F739" i="11"/>
  <c r="H739" i="11" s="1"/>
  <c r="K738" i="11"/>
  <c r="I738" i="11"/>
  <c r="J738" i="11"/>
  <c r="F741" i="9"/>
  <c r="H741" i="9" s="1"/>
  <c r="J740" i="9"/>
  <c r="I740" i="9"/>
  <c r="K740" i="9"/>
  <c r="F750" i="10" l="1"/>
  <c r="H750" i="10" s="1"/>
  <c r="J749" i="10"/>
  <c r="K749" i="10"/>
  <c r="I749" i="10"/>
  <c r="F740" i="11"/>
  <c r="H740" i="11" s="1"/>
  <c r="K739" i="11"/>
  <c r="I739" i="11"/>
  <c r="J739" i="11"/>
  <c r="F742" i="9"/>
  <c r="H742" i="9" s="1"/>
  <c r="J741" i="9"/>
  <c r="I741" i="9"/>
  <c r="K741" i="9"/>
  <c r="I750" i="10" l="1"/>
  <c r="F751" i="10"/>
  <c r="H751" i="10" s="1"/>
  <c r="J750" i="10"/>
  <c r="K750" i="10"/>
  <c r="F741" i="11"/>
  <c r="H741" i="11" s="1"/>
  <c r="K740" i="11"/>
  <c r="J740" i="11"/>
  <c r="I740" i="11"/>
  <c r="F743" i="9"/>
  <c r="H743" i="9" s="1"/>
  <c r="K742" i="9"/>
  <c r="J742" i="9"/>
  <c r="I742" i="9"/>
  <c r="F752" i="10" l="1"/>
  <c r="H752" i="10" s="1"/>
  <c r="K751" i="10"/>
  <c r="I751" i="10"/>
  <c r="J751" i="10"/>
  <c r="F742" i="11"/>
  <c r="H742" i="11" s="1"/>
  <c r="K741" i="11"/>
  <c r="J741" i="11"/>
  <c r="I741" i="11"/>
  <c r="F744" i="9"/>
  <c r="H744" i="9" s="1"/>
  <c r="K743" i="9"/>
  <c r="J743" i="9"/>
  <c r="I743" i="9"/>
  <c r="F753" i="10" l="1"/>
  <c r="H753" i="10" s="1"/>
  <c r="I752" i="10"/>
  <c r="K752" i="10"/>
  <c r="J752" i="10"/>
  <c r="F743" i="11"/>
  <c r="H743" i="11" s="1"/>
  <c r="J742" i="11"/>
  <c r="I742" i="11"/>
  <c r="K742" i="11"/>
  <c r="F745" i="9"/>
  <c r="H745" i="9" s="1"/>
  <c r="J744" i="9"/>
  <c r="I744" i="9"/>
  <c r="K744" i="9"/>
  <c r="F754" i="10" l="1"/>
  <c r="H754" i="10" s="1"/>
  <c r="I753" i="10"/>
  <c r="K753" i="10"/>
  <c r="J753" i="10"/>
  <c r="F744" i="11"/>
  <c r="H744" i="11" s="1"/>
  <c r="J743" i="11"/>
  <c r="I743" i="11"/>
  <c r="K743" i="11"/>
  <c r="F746" i="9"/>
  <c r="H746" i="9" s="1"/>
  <c r="K745" i="9"/>
  <c r="J745" i="9"/>
  <c r="I745" i="9"/>
  <c r="F755" i="10" l="1"/>
  <c r="H755" i="10" s="1"/>
  <c r="I754" i="10"/>
  <c r="J754" i="10"/>
  <c r="K754" i="10"/>
  <c r="F745" i="11"/>
  <c r="H745" i="11" s="1"/>
  <c r="K744" i="11"/>
  <c r="J744" i="11"/>
  <c r="I744" i="11"/>
  <c r="F747" i="9"/>
  <c r="H747" i="9" s="1"/>
  <c r="K746" i="9"/>
  <c r="I746" i="9"/>
  <c r="J746" i="9"/>
  <c r="F756" i="10" l="1"/>
  <c r="H756" i="10" s="1"/>
  <c r="I755" i="10"/>
  <c r="K755" i="10"/>
  <c r="J755" i="10"/>
  <c r="F746" i="11"/>
  <c r="H746" i="11" s="1"/>
  <c r="K745" i="11"/>
  <c r="I745" i="11"/>
  <c r="J745" i="11"/>
  <c r="F748" i="9"/>
  <c r="H748" i="9" s="1"/>
  <c r="K747" i="9"/>
  <c r="J747" i="9"/>
  <c r="I747" i="9"/>
  <c r="I756" i="10" l="1"/>
  <c r="F757" i="10"/>
  <c r="H757" i="10" s="1"/>
  <c r="J756" i="10"/>
  <c r="K756" i="10"/>
  <c r="F747" i="11"/>
  <c r="H747" i="11" s="1"/>
  <c r="I746" i="11"/>
  <c r="K746" i="11"/>
  <c r="J746" i="11"/>
  <c r="F749" i="9"/>
  <c r="H749" i="9" s="1"/>
  <c r="I748" i="9"/>
  <c r="K748" i="9"/>
  <c r="J748" i="9"/>
  <c r="F758" i="10" l="1"/>
  <c r="H758" i="10" s="1"/>
  <c r="K757" i="10"/>
  <c r="J757" i="10"/>
  <c r="I757" i="10"/>
  <c r="F748" i="11"/>
  <c r="H748" i="11" s="1"/>
  <c r="J747" i="11"/>
  <c r="K747" i="11"/>
  <c r="I747" i="11"/>
  <c r="F750" i="9"/>
  <c r="H750" i="9" s="1"/>
  <c r="I749" i="9"/>
  <c r="K749" i="9"/>
  <c r="J749" i="9"/>
  <c r="I758" i="10" l="1"/>
  <c r="F759" i="10"/>
  <c r="H759" i="10" s="1"/>
  <c r="K758" i="10"/>
  <c r="J758" i="10"/>
  <c r="F749" i="11"/>
  <c r="H749" i="11" s="1"/>
  <c r="I748" i="11"/>
  <c r="J748" i="11"/>
  <c r="K748" i="11"/>
  <c r="F751" i="9"/>
  <c r="H751" i="9" s="1"/>
  <c r="K750" i="9"/>
  <c r="J750" i="9"/>
  <c r="I750" i="9"/>
  <c r="F760" i="10" l="1"/>
  <c r="H760" i="10" s="1"/>
  <c r="K759" i="10"/>
  <c r="J759" i="10"/>
  <c r="I759" i="10"/>
  <c r="F750" i="11"/>
  <c r="H750" i="11" s="1"/>
  <c r="J749" i="11"/>
  <c r="K749" i="11"/>
  <c r="I749" i="11"/>
  <c r="F752" i="9"/>
  <c r="H752" i="9" s="1"/>
  <c r="K751" i="9"/>
  <c r="J751" i="9"/>
  <c r="I751" i="9"/>
  <c r="F761" i="10" l="1"/>
  <c r="H761" i="10" s="1"/>
  <c r="I760" i="10"/>
  <c r="K760" i="10"/>
  <c r="J760" i="10"/>
  <c r="F751" i="11"/>
  <c r="H751" i="11" s="1"/>
  <c r="J750" i="11"/>
  <c r="K750" i="11"/>
  <c r="I750" i="11"/>
  <c r="F753" i="9"/>
  <c r="H753" i="9" s="1"/>
  <c r="K752" i="9"/>
  <c r="I752" i="9"/>
  <c r="J752" i="9"/>
  <c r="F762" i="10" l="1"/>
  <c r="H762" i="10" s="1"/>
  <c r="I761" i="10"/>
  <c r="K761" i="10"/>
  <c r="J761" i="10"/>
  <c r="F752" i="11"/>
  <c r="H752" i="11" s="1"/>
  <c r="J751" i="11"/>
  <c r="I751" i="11"/>
  <c r="K751" i="11"/>
  <c r="F754" i="9"/>
  <c r="H754" i="9" s="1"/>
  <c r="K753" i="9"/>
  <c r="I753" i="9"/>
  <c r="J753" i="9"/>
  <c r="F763" i="10" l="1"/>
  <c r="H763" i="10" s="1"/>
  <c r="I762" i="10"/>
  <c r="K762" i="10"/>
  <c r="J762" i="10"/>
  <c r="F753" i="11"/>
  <c r="H753" i="11" s="1"/>
  <c r="J752" i="11"/>
  <c r="K752" i="11"/>
  <c r="I752" i="11"/>
  <c r="F755" i="9"/>
  <c r="H755" i="9" s="1"/>
  <c r="K754" i="9"/>
  <c r="J754" i="9"/>
  <c r="I754" i="9"/>
  <c r="I763" i="10" l="1"/>
  <c r="I7" i="10" s="1"/>
  <c r="K763" i="10"/>
  <c r="K7" i="10" s="1"/>
  <c r="J763" i="10"/>
  <c r="J7" i="10" s="1"/>
  <c r="F754" i="11"/>
  <c r="H754" i="11" s="1"/>
  <c r="I753" i="11"/>
  <c r="K753" i="11"/>
  <c r="J753" i="11"/>
  <c r="F756" i="9"/>
  <c r="H756" i="9" s="1"/>
  <c r="K755" i="9"/>
  <c r="I755" i="9"/>
  <c r="J755" i="9"/>
  <c r="F755" i="11" l="1"/>
  <c r="H755" i="11" s="1"/>
  <c r="I754" i="11"/>
  <c r="K754" i="11"/>
  <c r="J754" i="11"/>
  <c r="F757" i="9"/>
  <c r="H757" i="9" s="1"/>
  <c r="K756" i="9"/>
  <c r="J756" i="9"/>
  <c r="I756" i="9"/>
  <c r="F756" i="11" l="1"/>
  <c r="H756" i="11" s="1"/>
  <c r="I755" i="11"/>
  <c r="K755" i="11"/>
  <c r="J755" i="11"/>
  <c r="F758" i="9"/>
  <c r="H758" i="9" s="1"/>
  <c r="K757" i="9"/>
  <c r="J757" i="9"/>
  <c r="I757" i="9"/>
  <c r="F757" i="11" l="1"/>
  <c r="H757" i="11" s="1"/>
  <c r="I756" i="11"/>
  <c r="K756" i="11"/>
  <c r="J756" i="11"/>
  <c r="F759" i="9"/>
  <c r="H759" i="9" s="1"/>
  <c r="J758" i="9"/>
  <c r="I758" i="9"/>
  <c r="K758" i="9"/>
  <c r="F758" i="11" l="1"/>
  <c r="H758" i="11" s="1"/>
  <c r="I757" i="11"/>
  <c r="K757" i="11"/>
  <c r="J757" i="11"/>
  <c r="F760" i="9"/>
  <c r="H760" i="9" s="1"/>
  <c r="J759" i="9"/>
  <c r="I759" i="9"/>
  <c r="K759" i="9"/>
  <c r="F759" i="11" l="1"/>
  <c r="H759" i="11" s="1"/>
  <c r="J758" i="11"/>
  <c r="I758" i="11"/>
  <c r="K758" i="11"/>
  <c r="F761" i="9"/>
  <c r="H761" i="9" s="1"/>
  <c r="J760" i="9"/>
  <c r="I760" i="9"/>
  <c r="K760" i="9"/>
  <c r="F760" i="11" l="1"/>
  <c r="H760" i="11" s="1"/>
  <c r="K759" i="11"/>
  <c r="J759" i="11"/>
  <c r="I759" i="11"/>
  <c r="F762" i="9"/>
  <c r="H762" i="9" s="1"/>
  <c r="I761" i="9"/>
  <c r="K761" i="9"/>
  <c r="J761" i="9"/>
  <c r="F761" i="11" l="1"/>
  <c r="H761" i="11" s="1"/>
  <c r="I760" i="11"/>
  <c r="K760" i="11"/>
  <c r="J760" i="11"/>
  <c r="F763" i="9"/>
  <c r="H763" i="9" s="1"/>
  <c r="I762" i="9"/>
  <c r="K762" i="9"/>
  <c r="J762" i="9"/>
  <c r="F762" i="11" l="1"/>
  <c r="H762" i="11" s="1"/>
  <c r="J761" i="11"/>
  <c r="I761" i="11"/>
  <c r="K761" i="11"/>
  <c r="J763" i="9"/>
  <c r="J7" i="9" s="1"/>
  <c r="I763" i="9"/>
  <c r="I7" i="9" s="1"/>
  <c r="K763" i="9"/>
  <c r="K7" i="9" s="1"/>
  <c r="F763" i="11" l="1"/>
  <c r="H763" i="11" s="1"/>
  <c r="J762" i="11"/>
  <c r="I762" i="11"/>
  <c r="K762" i="11"/>
  <c r="K763" i="11" l="1"/>
  <c r="K7" i="11" s="1"/>
  <c r="J763" i="11"/>
  <c r="J7" i="11" s="1"/>
  <c r="I763" i="11"/>
  <c r="I7" i="11" s="1"/>
</calcChain>
</file>

<file path=xl/sharedStrings.xml><?xml version="1.0" encoding="utf-8"?>
<sst xmlns="http://schemas.openxmlformats.org/spreadsheetml/2006/main" count="75" uniqueCount="25">
  <si>
    <t>Average</t>
  </si>
  <si>
    <t>Standard deviation</t>
  </si>
  <si>
    <t>Variance</t>
  </si>
  <si>
    <t>Constant (mu)</t>
  </si>
  <si>
    <t>ARCH (alpha)</t>
  </si>
  <si>
    <t>GARCH (beta)</t>
  </si>
  <si>
    <t>RMSE</t>
  </si>
  <si>
    <t>Volatility</t>
  </si>
  <si>
    <t>Date</t>
  </si>
  <si>
    <t>Return</t>
  </si>
  <si>
    <t>Residual</t>
  </si>
  <si>
    <t>Squared residual</t>
  </si>
  <si>
    <t>Conditional variance</t>
  </si>
  <si>
    <t>Realised</t>
  </si>
  <si>
    <t>GARCH</t>
  </si>
  <si>
    <t xml:space="preserve"> </t>
  </si>
  <si>
    <t>Unconditional variance (omega)</t>
  </si>
  <si>
    <t>alpha + beta</t>
  </si>
  <si>
    <t>Lagged sq resid</t>
  </si>
  <si>
    <t>RSE</t>
  </si>
  <si>
    <t>PE</t>
  </si>
  <si>
    <t>Accuracy</t>
  </si>
  <si>
    <t>QLIKE</t>
  </si>
  <si>
    <t>Returns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</si>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</sst>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%"/>
    <numFmt numFmtId="165" formatCode="0.000000"/>
    <numFmt numFmtId="166" formatCode="0.000%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3"/>
    <xf numFmtId="164" fontId="2" fillId="0" borderId="0" xfId="3" applyNumberFormat="1" applyAlignment="1">
      <alignment horizontal="center"/>
    </xf>
    <xf numFmtId="164" fontId="0" fillId="0" borderId="0" xfId="4" applyNumberFormat="1" applyFont="1" applyAlignment="1">
      <alignment horizontal="center"/>
    </xf>
    <xf numFmtId="2" fontId="2" fillId="0" borderId="0" xfId="3" applyNumberFormat="1" applyAlignment="1">
      <alignment horizontal="center"/>
    </xf>
    <xf numFmtId="2" fontId="2" fillId="0" borderId="0" xfId="3" applyNumberFormat="1"/>
    <xf numFmtId="10" fontId="2" fillId="0" borderId="0" xfId="2" applyNumberFormat="1" applyFont="1"/>
    <xf numFmtId="10" fontId="0" fillId="0" borderId="0" xfId="4" applyNumberFormat="1" applyFont="1" applyAlignment="1">
      <alignment horizontal="center"/>
    </xf>
    <xf numFmtId="10" fontId="2" fillId="0" borderId="0" xfId="3" applyNumberFormat="1"/>
    <xf numFmtId="166" fontId="2" fillId="0" borderId="0" xfId="3" applyNumberFormat="1"/>
    <xf numFmtId="14" fontId="2" fillId="0" borderId="0" xfId="3" applyNumberFormat="1"/>
    <xf numFmtId="43" fontId="0" fillId="0" borderId="0" xfId="1" applyFont="1"/>
    <xf numFmtId="10" fontId="2" fillId="0" borderId="0" xfId="2" applyNumberFormat="1" applyFont="1" applyAlignment="1">
      <alignment horizontal="center"/>
    </xf>
    <xf numFmtId="0" fontId="3" fillId="0" borderId="0" xfId="0" applyFont="1"/>
    <xf numFmtId="14" fontId="0" fillId="0" borderId="0" xfId="0" applyNumberFormat="1"/>
    <xf numFmtId="10" fontId="0" fillId="0" borderId="0" xfId="4" applyNumberFormat="1" applyFont="1"/>
    <xf numFmtId="11" fontId="3" fillId="0" borderId="0" xfId="0" applyNumberFormat="1" applyFont="1"/>
    <xf numFmtId="0" fontId="2" fillId="0" borderId="0" xfId="3" applyAlignment="1">
      <alignment horizontal="center"/>
    </xf>
    <xf numFmtId="165" fontId="0" fillId="0" borderId="0" xfId="4" applyNumberFormat="1" applyFont="1" applyAlignment="1">
      <alignment horizontal="center"/>
    </xf>
    <xf numFmtId="0" fontId="2" fillId="0" borderId="0" xfId="3" applyAlignment="1">
      <alignment horizontal="center"/>
    </xf>
  </cellXfs>
  <cellStyles count="5">
    <cellStyle name="Comma" xfId="1" builtinId="3"/>
    <cellStyle name="Normal" xfId="0" builtinId="0"/>
    <cellStyle name="Normal 2" xfId="3" xr:uid="{41444A35-5629-4470-989B-672186D698AA}"/>
    <cellStyle name="Percent" xfId="2" builtinId="5"/>
    <cellStyle name="Percent 2" xfId="4" xr:uid="{C043733A-EE74-4226-97F1-19DE0C12B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1249680</xdr:colOff>
      <xdr:row>0</xdr:row>
      <xdr:rowOff>0</xdr:rowOff>
    </xdr:from>
    <xdr:ext cx="2705100" cy="485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C175B3-6302-4F67-AF56-35E588E6A1C8}"/>
            </a:ext>
          </a:extLst>
        </xdr:cNvPr>
        <xdr:cNvSpPr txBox="1"/>
      </xdr:nvSpPr>
      <xdr:spPr>
        <a:xfrm>
          <a:off x="4594860" y="0"/>
          <a:ext cx="2705100" cy="485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58BC-22F8-40D7-BC57-CE778832941B}">
  <dimension ref="A1:AD1748"/>
  <sheetViews>
    <sheetView tabSelected="1" topLeftCell="A1212" workbookViewId="0">
      <selection activeCell="F1224" sqref="F1224:F1748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AVERAGE(B13:B1222)</f>
        <v>1.9149818971783477E-4</v>
      </c>
      <c r="E1" s="17"/>
      <c r="F1" s="17"/>
    </row>
    <row r="2" spans="1:30" ht="16.5" customHeight="1" x14ac:dyDescent="0.3">
      <c r="A2" s="1" t="s">
        <v>1</v>
      </c>
      <c r="B2" s="3">
        <f>_xlfn.STDEV.S(B13:B1222)</f>
        <v>1.3478606245533851E-2</v>
      </c>
      <c r="E2" s="4"/>
      <c r="F2" s="4"/>
    </row>
    <row r="3" spans="1:30" ht="16.5" customHeight="1" x14ac:dyDescent="0.3">
      <c r="A3" s="1" t="s">
        <v>2</v>
      </c>
      <c r="B3" s="18">
        <f>B2^2</f>
        <v>1.8167282632214414E-4</v>
      </c>
      <c r="E3" s="4"/>
      <c r="F3" s="4" t="s">
        <v>15</v>
      </c>
      <c r="H3" s="4"/>
    </row>
    <row r="4" spans="1:30" ht="16.5" customHeight="1" x14ac:dyDescent="0.3">
      <c r="B4" s="17"/>
      <c r="E4" s="4"/>
      <c r="F4" s="4"/>
      <c r="H4" s="4"/>
    </row>
    <row r="5" spans="1:30" ht="16.5" customHeight="1" x14ac:dyDescent="0.3">
      <c r="A5" s="1" t="s">
        <v>3</v>
      </c>
      <c r="B5" s="16">
        <v>6.6381000000000003E-4</v>
      </c>
      <c r="D5" s="2"/>
      <c r="E5" s="4"/>
      <c r="F5" s="4"/>
      <c r="H5" s="4"/>
    </row>
    <row r="6" spans="1:30" x14ac:dyDescent="0.3">
      <c r="A6" s="1" t="s">
        <v>16</v>
      </c>
      <c r="B6" s="13">
        <v>2.9899999999999999E-2</v>
      </c>
      <c r="C6" s="2"/>
      <c r="D6" s="17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6">
        <v>0</v>
      </c>
      <c r="C7" s="2"/>
      <c r="F7" s="4"/>
      <c r="I7" s="9">
        <f>AVERAGE(I14:I1223)</f>
        <v>3.8402267064116509E-3</v>
      </c>
      <c r="J7" s="9">
        <f>1-AVERAGE(J14:J1223)</f>
        <v>0.59708764273381987</v>
      </c>
      <c r="K7" s="9">
        <f>AVERAGE(K14:K1223)</f>
        <v>0.21298401427303071</v>
      </c>
    </row>
    <row r="8" spans="1:30" x14ac:dyDescent="0.3">
      <c r="A8" s="1" t="s">
        <v>5</v>
      </c>
      <c r="B8" s="13">
        <v>0.89329999999999998</v>
      </c>
      <c r="C8" s="2"/>
      <c r="D8" s="5"/>
      <c r="F8" s="17"/>
      <c r="AD8" s="17"/>
    </row>
    <row r="9" spans="1:30" x14ac:dyDescent="0.3">
      <c r="A9" s="1" t="s">
        <v>24</v>
      </c>
      <c r="B9" s="13">
        <v>0.19089999999999999</v>
      </c>
      <c r="C9" s="2"/>
      <c r="D9" s="5"/>
      <c r="F9" s="17"/>
      <c r="AD9" s="17"/>
    </row>
    <row r="10" spans="1:30" x14ac:dyDescent="0.3">
      <c r="A10" s="1" t="s">
        <v>17</v>
      </c>
      <c r="B10" s="17">
        <f>SUM(B7,B8)</f>
        <v>0.89329999999999998</v>
      </c>
      <c r="C10" s="2"/>
      <c r="D10" s="5"/>
      <c r="F10" s="17"/>
      <c r="AC10" s="10"/>
      <c r="AD10" s="11"/>
    </row>
    <row r="11" spans="1:30" x14ac:dyDescent="0.3">
      <c r="G11" s="19" t="s">
        <v>7</v>
      </c>
      <c r="H11" s="19"/>
      <c r="AC11" s="10"/>
      <c r="AD11" s="11"/>
    </row>
    <row r="12" spans="1:30" x14ac:dyDescent="0.3">
      <c r="A12" s="17" t="s">
        <v>8</v>
      </c>
      <c r="B12" s="17" t="s">
        <v>9</v>
      </c>
      <c r="C12" s="17" t="s">
        <v>10</v>
      </c>
      <c r="D12" s="17" t="s">
        <v>11</v>
      </c>
      <c r="E12" s="17" t="s">
        <v>18</v>
      </c>
      <c r="F12" s="17" t="s">
        <v>12</v>
      </c>
      <c r="G12" s="17" t="s">
        <v>13</v>
      </c>
      <c r="H12" s="17" t="s">
        <v>14</v>
      </c>
      <c r="I12" s="1" t="s">
        <v>19</v>
      </c>
      <c r="J12" s="1" t="s">
        <v>20</v>
      </c>
      <c r="K12" s="1" t="s">
        <v>22</v>
      </c>
      <c r="AC12" s="10"/>
      <c r="AD12" s="11"/>
    </row>
    <row r="13" spans="1:30" x14ac:dyDescent="0.3">
      <c r="A13" s="14">
        <v>43290</v>
      </c>
      <c r="B13" s="15">
        <v>3.4592803910457577E-3</v>
      </c>
      <c r="C13" s="7">
        <f t="shared" ref="C13:C76" si="0">B13-B$5</f>
        <v>2.7954703910457578E-3</v>
      </c>
      <c r="D13" s="18">
        <f t="shared" ref="D13:D76" si="1">C13^2</f>
        <v>7.8146547072135226E-6</v>
      </c>
      <c r="E13" s="18"/>
      <c r="F13" s="18"/>
      <c r="G13" s="12">
        <v>4.672649689516817E-3</v>
      </c>
      <c r="H13" s="7"/>
      <c r="I13" s="6"/>
      <c r="J13" s="8"/>
      <c r="AC13" s="10"/>
      <c r="AD13" s="11"/>
    </row>
    <row r="14" spans="1:30" x14ac:dyDescent="0.3">
      <c r="A14" s="14">
        <v>43291</v>
      </c>
      <c r="B14" s="15">
        <v>3.7123152062186115E-3</v>
      </c>
      <c r="C14" s="7">
        <f t="shared" si="0"/>
        <v>3.0485052062186116E-3</v>
      </c>
      <c r="D14" s="18">
        <f t="shared" si="1"/>
        <v>9.2933839923419796E-6</v>
      </c>
      <c r="E14" s="18">
        <f>D13</f>
        <v>7.8146547072135226E-6</v>
      </c>
      <c r="F14" s="18">
        <f>IF(C13&gt;0,B$6+B$7*E14+B$8*(G13*100)^2,B$6+B$7*E14+B$8*(G13*100)^2+E14*$B$9)</f>
        <v>0.22494004119537137</v>
      </c>
      <c r="G14" s="7">
        <v>6.4659279452877029E-3</v>
      </c>
      <c r="H14" s="7">
        <f>SQRT(F14)/100</f>
        <v>4.7427844268464426E-3</v>
      </c>
      <c r="I14" s="6">
        <f t="shared" ref="I14:I77" si="2">SQRT((G14-H14)^2)</f>
        <v>1.7231435184412603E-3</v>
      </c>
      <c r="J14" s="8">
        <f>ABS(G14-H14)/G14</f>
        <v>0.2664959357762513</v>
      </c>
      <c r="K14" s="8">
        <f>G14/H14-LN(G14/H14)-1</f>
        <v>5.3396822185335147E-2</v>
      </c>
      <c r="AC14" s="10"/>
      <c r="AD14" s="11"/>
    </row>
    <row r="15" spans="1:30" x14ac:dyDescent="0.3">
      <c r="A15" s="14">
        <v>43292</v>
      </c>
      <c r="B15" s="15">
        <v>-1.4780568527028762E-2</v>
      </c>
      <c r="C15" s="7">
        <f t="shared" si="0"/>
        <v>-1.5444378527028763E-2</v>
      </c>
      <c r="D15" s="18">
        <f t="shared" si="1"/>
        <v>2.3852882808614713E-4</v>
      </c>
      <c r="E15" s="18">
        <f t="shared" ref="E15:E78" si="3">D14</f>
        <v>9.2933839923419796E-6</v>
      </c>
      <c r="F15" s="18">
        <f>IF(C13&gt;0,B$6+B$7*E14+B$8*(H14*100)^2,B$6+B$7*E14+B$8*(H14*100)^2+E14*$B$9)</f>
        <v>0.23083893879982528</v>
      </c>
      <c r="G15" s="7">
        <v>5.0860246044374929E-3</v>
      </c>
      <c r="H15" s="7">
        <f t="shared" ref="H15:H78" si="4">SQRT(F15)/100</f>
        <v>4.8045701035558351E-3</v>
      </c>
      <c r="I15" s="6">
        <f t="shared" si="2"/>
        <v>2.8145450088165776E-4</v>
      </c>
      <c r="J15" s="8">
        <f t="shared" ref="J15:J78" si="5">ABS(G15-H15)/G15</f>
        <v>5.5338800491860032E-2</v>
      </c>
      <c r="K15" s="8">
        <f t="shared" ref="K15:K78" si="6">G15/H15-LN(G15/H15)-1</f>
        <v>1.651644682412412E-3</v>
      </c>
      <c r="AC15" s="10"/>
      <c r="AD15" s="11"/>
    </row>
    <row r="16" spans="1:30" x14ac:dyDescent="0.3">
      <c r="A16" s="14">
        <v>43293</v>
      </c>
      <c r="B16" s="15">
        <v>6.7386483282802622E-3</v>
      </c>
      <c r="C16" s="7">
        <f t="shared" si="0"/>
        <v>6.0748383282802623E-3</v>
      </c>
      <c r="D16" s="18">
        <f t="shared" si="1"/>
        <v>3.6903660714742929E-5</v>
      </c>
      <c r="E16" s="18">
        <f t="shared" si="3"/>
        <v>2.3852882808614713E-4</v>
      </c>
      <c r="F16" s="18">
        <f>IF(C13&gt;0,B$6+B$7*E14+B$8*(H15*100)^2,B$6+B$7*E14+B$8*(H15*100)^2+E14*$B$9)</f>
        <v>0.23610842402988394</v>
      </c>
      <c r="G16" s="7">
        <v>4.426688232134106E-3</v>
      </c>
      <c r="H16" s="7">
        <f t="shared" si="4"/>
        <v>4.859098929121365E-3</v>
      </c>
      <c r="I16" s="6">
        <f t="shared" si="2"/>
        <v>4.3241069698725897E-4</v>
      </c>
      <c r="J16" s="8">
        <f t="shared" si="5"/>
        <v>9.768266349735541E-2</v>
      </c>
      <c r="K16" s="8">
        <f t="shared" si="6"/>
        <v>4.2113944464621245E-3</v>
      </c>
      <c r="AC16" s="10"/>
      <c r="AD16" s="11"/>
    </row>
    <row r="17" spans="1:30" x14ac:dyDescent="0.3">
      <c r="A17" s="14">
        <v>43294</v>
      </c>
      <c r="B17" s="15">
        <v>2.6231926967035229E-3</v>
      </c>
      <c r="C17" s="7">
        <f t="shared" si="0"/>
        <v>1.959382696703523E-3</v>
      </c>
      <c r="D17" s="18">
        <f t="shared" si="1"/>
        <v>3.8391805521411701E-6</v>
      </c>
      <c r="E17" s="18">
        <f t="shared" si="3"/>
        <v>3.6903660714742929E-5</v>
      </c>
      <c r="F17" s="18">
        <f>IF(C13&gt;0,B$6+B$7*E14+B$8*(H16*100)^2,B$6+B$7*E14+B$8*(H16*100)^2+E14*$B$9)</f>
        <v>0.24081565518589532</v>
      </c>
      <c r="G17" s="7">
        <v>4.1783172679456977E-3</v>
      </c>
      <c r="H17" s="7">
        <f t="shared" si="4"/>
        <v>4.9072971703973192E-3</v>
      </c>
      <c r="I17" s="6">
        <f t="shared" si="2"/>
        <v>7.289799024516215E-4</v>
      </c>
      <c r="J17" s="8">
        <f t="shared" si="5"/>
        <v>0.17446734072686398</v>
      </c>
      <c r="K17" s="8">
        <f t="shared" si="6"/>
        <v>1.226453278379358E-2</v>
      </c>
      <c r="AC17" s="10"/>
      <c r="AD17" s="11"/>
    </row>
    <row r="18" spans="1:30" x14ac:dyDescent="0.3">
      <c r="A18" s="14">
        <v>43297</v>
      </c>
      <c r="B18" s="15">
        <v>-1.5817678394418209E-3</v>
      </c>
      <c r="C18" s="7">
        <f t="shared" si="0"/>
        <v>-2.2455778394418211E-3</v>
      </c>
      <c r="D18" s="18">
        <f t="shared" si="1"/>
        <v>5.0426198329921972E-6</v>
      </c>
      <c r="E18" s="18">
        <f t="shared" si="3"/>
        <v>3.8391805521411701E-6</v>
      </c>
      <c r="F18" s="18">
        <f>IF(C13&gt;0,B$6+B$7*E14+B$8*(H17*100)^2,B$6+B$7*E14+B$8*(H17*100)^2+E14*$B$9)</f>
        <v>0.24502062477756031</v>
      </c>
      <c r="G18" s="7">
        <v>6.2306891776010903E-3</v>
      </c>
      <c r="H18" s="7">
        <f t="shared" si="4"/>
        <v>4.9499558056366553E-3</v>
      </c>
      <c r="I18" s="6">
        <f t="shared" si="2"/>
        <v>1.280733371964435E-3</v>
      </c>
      <c r="J18" s="8">
        <f t="shared" si="5"/>
        <v>0.205552441384588</v>
      </c>
      <c r="K18" s="8">
        <f t="shared" si="6"/>
        <v>2.8628023873573216E-2</v>
      </c>
      <c r="AC18" s="10"/>
      <c r="AD18" s="11"/>
    </row>
    <row r="19" spans="1:30" x14ac:dyDescent="0.3">
      <c r="A19" s="14">
        <v>43298</v>
      </c>
      <c r="B19" s="15">
        <v>2.4382331273264213E-3</v>
      </c>
      <c r="C19" s="7">
        <f t="shared" si="0"/>
        <v>1.7744231273264213E-3</v>
      </c>
      <c r="D19" s="18">
        <f t="shared" si="1"/>
        <v>3.1485774347908771E-6</v>
      </c>
      <c r="E19" s="18">
        <f t="shared" si="3"/>
        <v>5.0426198329921972E-6</v>
      </c>
      <c r="F19" s="18">
        <f>IF(C13&gt;0,B$6+B$7*E14+B$8*(H18*100)^2,B$6+B$7*E14+B$8*(H18*100)^2+E14*$B$9)</f>
        <v>0.24877692411379462</v>
      </c>
      <c r="G19" s="7">
        <v>3.9886264907568296E-3</v>
      </c>
      <c r="H19" s="7">
        <f t="shared" si="4"/>
        <v>4.9877542452870967E-3</v>
      </c>
      <c r="I19" s="6">
        <f t="shared" si="2"/>
        <v>9.9912775453026709E-4</v>
      </c>
      <c r="J19" s="8">
        <f t="shared" si="5"/>
        <v>0.25049418812356272</v>
      </c>
      <c r="K19" s="8">
        <f t="shared" si="6"/>
        <v>2.3222668275761027E-2</v>
      </c>
      <c r="AC19" s="10"/>
      <c r="AD19" s="11"/>
    </row>
    <row r="20" spans="1:30" x14ac:dyDescent="0.3">
      <c r="A20" s="14">
        <v>43299</v>
      </c>
      <c r="B20" s="15">
        <v>7.9452372970313916E-3</v>
      </c>
      <c r="C20" s="7">
        <f t="shared" si="0"/>
        <v>7.2814272970313917E-3</v>
      </c>
      <c r="D20" s="18">
        <f t="shared" si="1"/>
        <v>5.3019183481953882E-5</v>
      </c>
      <c r="E20" s="18">
        <f t="shared" si="3"/>
        <v>3.1485774347908771E-6</v>
      </c>
      <c r="F20" s="18">
        <f>IF(C13&gt;0,B$6+B$7*E14+B$8*(H19*100)^2,B$6+B$7*E14+B$8*(H19*100)^2+E14*$B$9)</f>
        <v>0.25213242631085264</v>
      </c>
      <c r="G20" s="7">
        <v>3.6616888898871433E-3</v>
      </c>
      <c r="H20" s="7">
        <f t="shared" si="4"/>
        <v>5.0212789835942465E-3</v>
      </c>
      <c r="I20" s="6">
        <f t="shared" si="2"/>
        <v>1.3595900937071032E-3</v>
      </c>
      <c r="J20" s="8">
        <f t="shared" si="5"/>
        <v>0.37130136791850904</v>
      </c>
      <c r="K20" s="8">
        <f t="shared" si="6"/>
        <v>4.499449757214613E-2</v>
      </c>
      <c r="AC20" s="10"/>
      <c r="AD20" s="11"/>
    </row>
    <row r="21" spans="1:30" x14ac:dyDescent="0.3">
      <c r="A21" s="14">
        <v>43300</v>
      </c>
      <c r="B21" s="15">
        <v>-3.8639478886480245E-3</v>
      </c>
      <c r="C21" s="7">
        <f t="shared" si="0"/>
        <v>-4.5277578886480244E-3</v>
      </c>
      <c r="D21" s="18">
        <f t="shared" si="1"/>
        <v>2.0500591498214416E-5</v>
      </c>
      <c r="E21" s="18">
        <f t="shared" si="3"/>
        <v>5.3019183481953882E-5</v>
      </c>
      <c r="F21" s="18">
        <f>IF(C13&gt;0,B$6+B$7*E14+B$8*(H20*100)^2,B$6+B$7*E14+B$8*(H20*100)^2+E14*$B$9)</f>
        <v>0.25512989642348466</v>
      </c>
      <c r="G21" s="7">
        <v>9.80747999564862E-3</v>
      </c>
      <c r="H21" s="7">
        <f t="shared" si="4"/>
        <v>5.051038471675747E-3</v>
      </c>
      <c r="I21" s="6">
        <f t="shared" si="2"/>
        <v>4.756441523972873E-3</v>
      </c>
      <c r="J21" s="8">
        <f t="shared" si="5"/>
        <v>0.48498100695420326</v>
      </c>
      <c r="K21" s="8">
        <f t="shared" si="6"/>
        <v>0.2781244650894874</v>
      </c>
      <c r="AC21" s="10"/>
      <c r="AD21" s="11"/>
    </row>
    <row r="22" spans="1:30" x14ac:dyDescent="0.3">
      <c r="A22" s="14">
        <v>43301</v>
      </c>
      <c r="B22" s="15">
        <v>-3.3498060314540649E-3</v>
      </c>
      <c r="C22" s="7">
        <f t="shared" si="0"/>
        <v>-4.0136160314540653E-3</v>
      </c>
      <c r="D22" s="18">
        <f t="shared" si="1"/>
        <v>1.610911364794508E-5</v>
      </c>
      <c r="E22" s="18">
        <f t="shared" si="3"/>
        <v>2.0500591498214416E-5</v>
      </c>
      <c r="F22" s="18">
        <f>IF(C13&gt;0,B$6+B$7*E14+B$8*(H21*100)^2,B$6+B$7*E14+B$8*(H21*100)^2+E14*$B$9)</f>
        <v>0.25780753647509891</v>
      </c>
      <c r="G22" s="7">
        <v>4.5600871850307121E-3</v>
      </c>
      <c r="H22" s="7">
        <f t="shared" si="4"/>
        <v>5.0774751252477737E-3</v>
      </c>
      <c r="I22" s="6">
        <f t="shared" si="2"/>
        <v>5.1738794021706155E-4</v>
      </c>
      <c r="J22" s="8">
        <f t="shared" si="5"/>
        <v>0.11346009828835694</v>
      </c>
      <c r="K22" s="8">
        <f t="shared" si="6"/>
        <v>5.5737069105072923E-3</v>
      </c>
      <c r="AC22" s="10"/>
      <c r="AD22" s="11"/>
    </row>
    <row r="23" spans="1:30" x14ac:dyDescent="0.3">
      <c r="A23" s="14">
        <v>43304</v>
      </c>
      <c r="B23" s="15">
        <v>-1.7297981578594946E-3</v>
      </c>
      <c r="C23" s="7">
        <f t="shared" si="0"/>
        <v>-2.3936081578594948E-3</v>
      </c>
      <c r="D23" s="18">
        <f t="shared" si="1"/>
        <v>5.7293600133715242E-6</v>
      </c>
      <c r="E23" s="18">
        <f t="shared" si="3"/>
        <v>1.610911364794508E-5</v>
      </c>
      <c r="F23" s="18">
        <f>IF(C13&gt;0,B$6+B$7*E14+B$8*(H22*100)^2,B$6+B$7*E14+B$8*(H22*100)^2+E14*$B$9)</f>
        <v>0.26019947233320584</v>
      </c>
      <c r="G23" s="7">
        <v>5.9311374344477108E-3</v>
      </c>
      <c r="H23" s="7">
        <f t="shared" si="4"/>
        <v>5.1009751257304302E-3</v>
      </c>
      <c r="I23" s="6">
        <f t="shared" si="2"/>
        <v>8.3016230871728065E-4</v>
      </c>
      <c r="J23" s="8">
        <f t="shared" si="5"/>
        <v>0.13996679690741018</v>
      </c>
      <c r="K23" s="8">
        <f t="shared" si="6"/>
        <v>1.1961523864243651E-2</v>
      </c>
      <c r="AC23" s="10"/>
      <c r="AD23" s="11"/>
    </row>
    <row r="24" spans="1:30" x14ac:dyDescent="0.3">
      <c r="A24" s="14">
        <v>43305</v>
      </c>
      <c r="B24" s="15">
        <v>8.4355383177478864E-3</v>
      </c>
      <c r="C24" s="7">
        <f t="shared" si="0"/>
        <v>7.7717283177478865E-3</v>
      </c>
      <c r="D24" s="18">
        <f t="shared" si="1"/>
        <v>6.0399761044884395E-5</v>
      </c>
      <c r="E24" s="18">
        <f t="shared" si="3"/>
        <v>5.7293600133715242E-6</v>
      </c>
      <c r="F24" s="18">
        <f>IF(C13&gt;0,B$6+B$7*E14+B$8*(H23*100)^2,B$6+B$7*E14+B$8*(H23*100)^2+E14*$B$9)</f>
        <v>0.26233618863525271</v>
      </c>
      <c r="G24" s="7">
        <v>4.5190849588041312E-3</v>
      </c>
      <c r="H24" s="7">
        <f t="shared" si="4"/>
        <v>5.1218764982694839E-3</v>
      </c>
      <c r="I24" s="6">
        <f t="shared" si="2"/>
        <v>6.0279153946535269E-4</v>
      </c>
      <c r="J24" s="8">
        <f t="shared" si="5"/>
        <v>0.13338796348384369</v>
      </c>
      <c r="K24" s="8">
        <f t="shared" si="6"/>
        <v>7.5217559687059676E-3</v>
      </c>
      <c r="AC24" s="10"/>
      <c r="AD24" s="11"/>
    </row>
    <row r="25" spans="1:30" x14ac:dyDescent="0.3">
      <c r="A25" s="14">
        <v>43306</v>
      </c>
      <c r="B25" s="15">
        <v>-4.2752139349926553E-3</v>
      </c>
      <c r="C25" s="7">
        <f t="shared" si="0"/>
        <v>-4.9390239349926552E-3</v>
      </c>
      <c r="D25" s="18">
        <f t="shared" si="1"/>
        <v>2.4393957430430332E-5</v>
      </c>
      <c r="E25" s="18">
        <f t="shared" si="3"/>
        <v>6.0399761044884395E-5</v>
      </c>
      <c r="F25" s="18">
        <f>IF(C13&gt;0,B$6+B$7*E14+B$8*(H24*100)^2,B$6+B$7*E14+B$8*(H24*100)^2+E14*$B$9)</f>
        <v>0.26424491730787125</v>
      </c>
      <c r="G25" s="7">
        <v>4.2085427699345736E-3</v>
      </c>
      <c r="H25" s="7">
        <f t="shared" si="4"/>
        <v>5.1404758272738851E-3</v>
      </c>
      <c r="I25" s="6">
        <f t="shared" si="2"/>
        <v>9.3193305733931149E-4</v>
      </c>
      <c r="J25" s="8">
        <f t="shared" si="5"/>
        <v>0.22143841901689867</v>
      </c>
      <c r="K25" s="8">
        <f t="shared" si="6"/>
        <v>1.8736045802630663E-2</v>
      </c>
      <c r="AC25" s="10"/>
      <c r="AD25" s="11"/>
    </row>
    <row r="26" spans="1:30" x14ac:dyDescent="0.3">
      <c r="A26" s="14">
        <v>43307</v>
      </c>
      <c r="B26" s="15">
        <v>1.1697397730980851E-2</v>
      </c>
      <c r="C26" s="7">
        <f t="shared" si="0"/>
        <v>1.103358773098085E-2</v>
      </c>
      <c r="D26" s="18">
        <f t="shared" si="1"/>
        <v>1.2174005821725114E-4</v>
      </c>
      <c r="E26" s="18">
        <f t="shared" si="3"/>
        <v>2.4393957430430332E-5</v>
      </c>
      <c r="F26" s="18">
        <f>IF(C13&gt;0,B$6+B$7*E14+B$8*(H25*100)^2,B$6+B$7*E14+B$8*(H25*100)^2+E14*$B$9)</f>
        <v>0.26594998463112141</v>
      </c>
      <c r="G26" s="7">
        <v>3.1108414271685571E-3</v>
      </c>
      <c r="H26" s="7">
        <f t="shared" si="4"/>
        <v>5.1570338822924311E-3</v>
      </c>
      <c r="I26" s="6">
        <f t="shared" si="2"/>
        <v>2.046192455123874E-3</v>
      </c>
      <c r="J26" s="8">
        <f t="shared" si="5"/>
        <v>0.65776173521846426</v>
      </c>
      <c r="K26" s="8">
        <f t="shared" si="6"/>
        <v>0.10869133590010249</v>
      </c>
      <c r="AC26" s="10"/>
      <c r="AD26" s="11"/>
    </row>
    <row r="27" spans="1:30" x14ac:dyDescent="0.3">
      <c r="A27" s="14">
        <v>43308</v>
      </c>
      <c r="B27" s="15">
        <v>5.0934736570707366E-3</v>
      </c>
      <c r="C27" s="7">
        <f t="shared" si="0"/>
        <v>4.4296636570707367E-3</v>
      </c>
      <c r="D27" s="18">
        <f t="shared" si="1"/>
        <v>1.9621920114773294E-5</v>
      </c>
      <c r="E27" s="18">
        <f t="shared" si="3"/>
        <v>1.2174005821725114E-4</v>
      </c>
      <c r="F27" s="18">
        <f>IF(C13&gt;0,B$6+B$7*E14+B$8*(H26*100)^2,B$6+B$7*E14+B$8*(H26*100)^2+E14*$B$9)</f>
        <v>0.26747312127098077</v>
      </c>
      <c r="G27" s="7">
        <v>3.2205367568638381E-3</v>
      </c>
      <c r="H27" s="7">
        <f t="shared" si="4"/>
        <v>5.1717803633853279E-3</v>
      </c>
      <c r="I27" s="6">
        <f t="shared" si="2"/>
        <v>1.9512436065214898E-3</v>
      </c>
      <c r="J27" s="8">
        <f t="shared" si="5"/>
        <v>0.60587527913254213</v>
      </c>
      <c r="K27" s="8">
        <f t="shared" si="6"/>
        <v>9.6382318912224374E-2</v>
      </c>
      <c r="AC27" s="10"/>
      <c r="AD27" s="11"/>
    </row>
    <row r="28" spans="1:30" x14ac:dyDescent="0.3">
      <c r="A28" s="14">
        <v>43311</v>
      </c>
      <c r="B28" s="15">
        <v>-4.2247080784712362E-3</v>
      </c>
      <c r="C28" s="7">
        <f t="shared" si="0"/>
        <v>-4.8885180784712361E-3</v>
      </c>
      <c r="D28" s="18">
        <f t="shared" si="1"/>
        <v>2.3897609003540107E-5</v>
      </c>
      <c r="E28" s="18">
        <f t="shared" si="3"/>
        <v>1.9621920114773294E-5</v>
      </c>
      <c r="F28" s="18">
        <f>IF(C13&gt;0,B$6+B$7*E14+B$8*(H27*100)^2,B$6+B$7*E14+B$8*(H27*100)^2+E14*$B$9)</f>
        <v>0.26883373923136705</v>
      </c>
      <c r="G28" s="7">
        <v>4.9870995983794606E-3</v>
      </c>
      <c r="H28" s="7">
        <f t="shared" si="4"/>
        <v>5.1849179282932442E-3</v>
      </c>
      <c r="I28" s="6">
        <f t="shared" si="2"/>
        <v>1.9781832991378357E-4</v>
      </c>
      <c r="J28" s="8">
        <f t="shared" si="5"/>
        <v>3.9666007468161235E-2</v>
      </c>
      <c r="K28" s="8">
        <f t="shared" si="6"/>
        <v>7.4687051859356757E-4</v>
      </c>
      <c r="AC28" s="10"/>
      <c r="AD28" s="11"/>
    </row>
    <row r="29" spans="1:30" x14ac:dyDescent="0.3">
      <c r="A29" s="14">
        <v>43312</v>
      </c>
      <c r="B29" s="15">
        <v>3.7454733911731473E-3</v>
      </c>
      <c r="C29" s="7">
        <f t="shared" si="0"/>
        <v>3.0816633911731474E-3</v>
      </c>
      <c r="D29" s="18">
        <f t="shared" si="1"/>
        <v>9.4966492564967829E-6</v>
      </c>
      <c r="E29" s="18">
        <f t="shared" si="3"/>
        <v>2.3897609003540107E-5</v>
      </c>
      <c r="F29" s="18">
        <f>IF(C13&gt;0,B$6+B$7*E14+B$8*(H28*100)^2,B$6+B$7*E14+B$8*(H28*100)^2+E14*$B$9)</f>
        <v>0.27004917925538025</v>
      </c>
      <c r="G29" s="7">
        <v>8.8258936797218843E-3</v>
      </c>
      <c r="H29" s="7">
        <f t="shared" si="4"/>
        <v>5.1966256287650755E-3</v>
      </c>
      <c r="I29" s="6">
        <f t="shared" si="2"/>
        <v>3.6292680509568088E-3</v>
      </c>
      <c r="J29" s="8">
        <f t="shared" si="5"/>
        <v>0.41120686274471097</v>
      </c>
      <c r="K29" s="8">
        <f t="shared" si="6"/>
        <v>0.16870899364295244</v>
      </c>
      <c r="AC29" s="10"/>
      <c r="AD29" s="11"/>
    </row>
    <row r="30" spans="1:30" x14ac:dyDescent="0.3">
      <c r="A30" s="14">
        <v>43314</v>
      </c>
      <c r="B30" s="15">
        <v>-1.6092539768162377E-2</v>
      </c>
      <c r="C30" s="7">
        <f t="shared" si="0"/>
        <v>-1.6756349768162378E-2</v>
      </c>
      <c r="D30" s="18">
        <f t="shared" si="1"/>
        <v>2.8077525755299535E-4</v>
      </c>
      <c r="E30" s="18">
        <f t="shared" si="3"/>
        <v>9.4966492564967829E-6</v>
      </c>
      <c r="F30" s="18">
        <f>IF(C13&gt;0,B$6+B$7*E14+B$8*(H29*100)^2,B$6+B$7*E14+B$8*(H29*100)^2+E14*$B$9)</f>
        <v>0.27113493182883114</v>
      </c>
      <c r="G30" s="7">
        <v>4.2247733728033414E-3</v>
      </c>
      <c r="H30" s="7">
        <f t="shared" si="4"/>
        <v>5.2070618570248528E-3</v>
      </c>
      <c r="I30" s="6">
        <f t="shared" si="2"/>
        <v>9.8228848422151141E-4</v>
      </c>
      <c r="J30" s="8">
        <f t="shared" si="5"/>
        <v>0.2325067873569075</v>
      </c>
      <c r="K30" s="8">
        <f t="shared" si="6"/>
        <v>2.0404692156009041E-2</v>
      </c>
      <c r="AC30" s="10"/>
      <c r="AD30" s="11"/>
    </row>
    <row r="31" spans="1:30" x14ac:dyDescent="0.3">
      <c r="A31" s="14">
        <v>43315</v>
      </c>
      <c r="B31" s="15">
        <v>3.7947920232463254E-3</v>
      </c>
      <c r="C31" s="7">
        <f t="shared" si="0"/>
        <v>3.1309820232463255E-3</v>
      </c>
      <c r="D31" s="18">
        <f t="shared" si="1"/>
        <v>9.803048429891654E-6</v>
      </c>
      <c r="E31" s="18">
        <f t="shared" si="3"/>
        <v>2.8077525755299535E-4</v>
      </c>
      <c r="F31" s="18">
        <f>IF(C13&gt;0,B$6+B$7*E14+B$8*(H30*100)^2,B$6+B$7*E14+B$8*(H30*100)^2+E14*$B$9)</f>
        <v>0.2721048346026948</v>
      </c>
      <c r="G31" s="7">
        <v>5.8777514601851457E-3</v>
      </c>
      <c r="H31" s="7">
        <f t="shared" si="4"/>
        <v>5.2163668832118657E-3</v>
      </c>
      <c r="I31" s="6">
        <f t="shared" si="2"/>
        <v>6.6138457697328002E-4</v>
      </c>
      <c r="J31" s="8">
        <f t="shared" si="5"/>
        <v>0.11252339971388427</v>
      </c>
      <c r="K31" s="8">
        <f t="shared" si="6"/>
        <v>7.4171483365721436E-3</v>
      </c>
      <c r="AC31" s="10"/>
      <c r="AD31" s="11"/>
    </row>
    <row r="32" spans="1:30" x14ac:dyDescent="0.3">
      <c r="A32" s="14">
        <v>43318</v>
      </c>
      <c r="B32" s="15">
        <v>2.5845127161442522E-4</v>
      </c>
      <c r="C32" s="7">
        <f t="shared" si="0"/>
        <v>-4.0535872838557481E-4</v>
      </c>
      <c r="D32" s="18">
        <f t="shared" si="1"/>
        <v>1.6431569867837023E-7</v>
      </c>
      <c r="E32" s="18">
        <f t="shared" si="3"/>
        <v>9.803048429891654E-6</v>
      </c>
      <c r="F32" s="18">
        <f>IF(C13&gt;0,B$6+B$7*E14+B$8*(H31*100)^2,B$6+B$7*E14+B$8*(H31*100)^2+E14*$B$9)</f>
        <v>0.2729712487505872</v>
      </c>
      <c r="G32" s="7">
        <v>5.032032285203253E-3</v>
      </c>
      <c r="H32" s="7">
        <f t="shared" si="4"/>
        <v>5.2246650490781433E-3</v>
      </c>
      <c r="I32" s="6">
        <f t="shared" si="2"/>
        <v>1.926327638748903E-4</v>
      </c>
      <c r="J32" s="8">
        <f t="shared" si="5"/>
        <v>3.8281305237513892E-2</v>
      </c>
      <c r="K32" s="8">
        <f t="shared" si="6"/>
        <v>6.9687682354535596E-4</v>
      </c>
      <c r="AC32" s="10"/>
      <c r="AD32" s="11"/>
    </row>
    <row r="33" spans="1:30" x14ac:dyDescent="0.3">
      <c r="A33" s="14">
        <v>43319</v>
      </c>
      <c r="B33" s="15">
        <v>6.0306601076701013E-3</v>
      </c>
      <c r="C33" s="7">
        <f t="shared" si="0"/>
        <v>5.3668501076701014E-3</v>
      </c>
      <c r="D33" s="18">
        <f t="shared" si="1"/>
        <v>2.880308007819858E-5</v>
      </c>
      <c r="E33" s="18">
        <f t="shared" si="3"/>
        <v>1.6431569867837023E-7</v>
      </c>
      <c r="F33" s="18">
        <f>IF(C13&gt;0,B$6+B$7*E14+B$8*(H32*100)^2,B$6+B$7*E14+B$8*(H32*100)^2+E14*$B$9)</f>
        <v>0.27374521650889949</v>
      </c>
      <c r="G33" s="7">
        <v>4.0943720343491604E-3</v>
      </c>
      <c r="H33" s="7">
        <f t="shared" si="4"/>
        <v>5.2320666711052101E-3</v>
      </c>
      <c r="I33" s="6">
        <f t="shared" si="2"/>
        <v>1.1376946367560497E-3</v>
      </c>
      <c r="J33" s="8">
        <f t="shared" si="5"/>
        <v>0.27786791899014546</v>
      </c>
      <c r="K33" s="8">
        <f t="shared" si="6"/>
        <v>2.7746491025493869E-2</v>
      </c>
      <c r="AC33" s="10"/>
      <c r="AD33" s="11"/>
    </row>
    <row r="34" spans="1:30" x14ac:dyDescent="0.3">
      <c r="A34" s="14">
        <v>43320</v>
      </c>
      <c r="B34" s="15">
        <v>-3.0780432532157868E-3</v>
      </c>
      <c r="C34" s="7">
        <f t="shared" si="0"/>
        <v>-3.7418532532157867E-3</v>
      </c>
      <c r="D34" s="18">
        <f t="shared" si="1"/>
        <v>1.4001465768601566E-5</v>
      </c>
      <c r="E34" s="18">
        <f t="shared" si="3"/>
        <v>2.880308007819858E-5</v>
      </c>
      <c r="F34" s="18">
        <f>IF(C13&gt;0,B$6+B$7*E14+B$8*(H33*100)^2,B$6+B$7*E14+B$8*(H33*100)^2+E14*$B$9)</f>
        <v>0.27443660190739994</v>
      </c>
      <c r="G34" s="7">
        <v>3.97753609701399E-3</v>
      </c>
      <c r="H34" s="7">
        <f t="shared" si="4"/>
        <v>5.2386696966634574E-3</v>
      </c>
      <c r="I34" s="6">
        <f t="shared" si="2"/>
        <v>1.2611335996494675E-3</v>
      </c>
      <c r="J34" s="8">
        <f t="shared" si="5"/>
        <v>0.31706402378000387</v>
      </c>
      <c r="K34" s="8">
        <f t="shared" si="6"/>
        <v>3.4669567209488328E-2</v>
      </c>
      <c r="AC34" s="10"/>
      <c r="AD34" s="11"/>
    </row>
    <row r="35" spans="1:30" x14ac:dyDescent="0.3">
      <c r="A35" s="14">
        <v>43321</v>
      </c>
      <c r="B35" s="15">
        <v>1.516329344309628E-4</v>
      </c>
      <c r="C35" s="7">
        <f t="shared" si="0"/>
        <v>-5.1217706556903723E-4</v>
      </c>
      <c r="D35" s="18">
        <f t="shared" si="1"/>
        <v>2.6232534649490986E-7</v>
      </c>
      <c r="E35" s="18">
        <f t="shared" si="3"/>
        <v>1.4001465768601566E-5</v>
      </c>
      <c r="F35" s="18">
        <f>IF(C13&gt;0,B$6+B$7*E14+B$8*(H34*100)^2,B$6+B$7*E14+B$8*(H34*100)^2+E14*$B$9)</f>
        <v>0.2750542164838804</v>
      </c>
      <c r="G35" s="7">
        <v>1.0729650508960017E-2</v>
      </c>
      <c r="H35" s="7">
        <f t="shared" si="4"/>
        <v>5.2445611492657838E-3</v>
      </c>
      <c r="I35" s="6">
        <f t="shared" si="2"/>
        <v>5.485089359694233E-3</v>
      </c>
      <c r="J35" s="8">
        <f t="shared" si="5"/>
        <v>0.5112085761892986</v>
      </c>
      <c r="K35" s="8">
        <f t="shared" si="6"/>
        <v>0.33004299270251103</v>
      </c>
      <c r="AC35" s="10"/>
      <c r="AD35" s="11"/>
    </row>
    <row r="36" spans="1:30" x14ac:dyDescent="0.3">
      <c r="A36" s="14">
        <v>43322</v>
      </c>
      <c r="B36" s="15">
        <v>-1.960925118592961E-2</v>
      </c>
      <c r="C36" s="7">
        <f t="shared" si="0"/>
        <v>-2.027306118592961E-2</v>
      </c>
      <c r="D36" s="18">
        <f t="shared" si="1"/>
        <v>4.109970098484457E-4</v>
      </c>
      <c r="E36" s="18">
        <f t="shared" si="3"/>
        <v>2.6232534649490986E-7</v>
      </c>
      <c r="F36" s="18">
        <f>IF(C35&gt;0,B$6+B$7*E36+B$8*(G35*100)^2,B$6+B$7*E36+B$8*(G35*100)^2+E36*$B$9)</f>
        <v>1.0583152486747656</v>
      </c>
      <c r="G36" s="7">
        <v>4.4785996487598581E-3</v>
      </c>
      <c r="H36" s="7">
        <f t="shared" si="4"/>
        <v>1.0287445011638047E-2</v>
      </c>
      <c r="I36" s="6">
        <f t="shared" si="2"/>
        <v>5.8088453628781893E-3</v>
      </c>
      <c r="J36" s="8">
        <f t="shared" si="5"/>
        <v>1.297022689779088</v>
      </c>
      <c r="K36" s="8">
        <f t="shared" si="6"/>
        <v>0.26695995843003484</v>
      </c>
      <c r="AC36" s="10"/>
      <c r="AD36" s="11"/>
    </row>
    <row r="37" spans="1:30" x14ac:dyDescent="0.3">
      <c r="A37" s="14">
        <v>43325</v>
      </c>
      <c r="B37" s="15">
        <v>-4.8567076824352446E-3</v>
      </c>
      <c r="C37" s="7">
        <f t="shared" si="0"/>
        <v>-5.5205176824352446E-3</v>
      </c>
      <c r="D37" s="18">
        <f t="shared" si="1"/>
        <v>3.0476115482080205E-5</v>
      </c>
      <c r="E37" s="18">
        <f t="shared" si="3"/>
        <v>4.109970098484457E-4</v>
      </c>
      <c r="F37" s="18">
        <f>IF(C35&gt;0,B$6+B$7*E36+B$8*(H36*100)^2,B$6+B$7*E36+B$8*(H36*100)^2+E36*$B$9)</f>
        <v>0.9752930617190767</v>
      </c>
      <c r="G37" s="7">
        <v>7.3516070698488442E-3</v>
      </c>
      <c r="H37" s="7">
        <f t="shared" si="4"/>
        <v>9.8756926932700613E-3</v>
      </c>
      <c r="I37" s="6">
        <f t="shared" si="2"/>
        <v>2.5240856234212171E-3</v>
      </c>
      <c r="J37" s="8">
        <f t="shared" si="5"/>
        <v>0.34333793950621394</v>
      </c>
      <c r="K37" s="8">
        <f t="shared" si="6"/>
        <v>3.9571837114744879E-2</v>
      </c>
      <c r="AC37" s="10"/>
      <c r="AD37" s="11"/>
    </row>
    <row r="38" spans="1:30" x14ac:dyDescent="0.3">
      <c r="A38" s="14">
        <v>43326</v>
      </c>
      <c r="B38" s="15">
        <v>-7.0387675995961318E-5</v>
      </c>
      <c r="C38" s="7">
        <f t="shared" si="0"/>
        <v>-7.3419767599596137E-4</v>
      </c>
      <c r="D38" s="18">
        <f t="shared" si="1"/>
        <v>5.3904622743787064E-7</v>
      </c>
      <c r="E38" s="18">
        <f t="shared" si="3"/>
        <v>3.0476115482080205E-5</v>
      </c>
      <c r="F38" s="18">
        <f>IF(C35&gt;0,B$6+B$7*E36+B$8*(H37*100)^2,B$6+B$7*E36+B$8*(H37*100)^2+E36*$B$9)</f>
        <v>0.90112934211155993</v>
      </c>
      <c r="G38" s="7">
        <v>1.1657654993231214E-2</v>
      </c>
      <c r="H38" s="7">
        <f t="shared" si="4"/>
        <v>9.4927832699981101E-3</v>
      </c>
      <c r="I38" s="6">
        <f t="shared" si="2"/>
        <v>2.1648717232331041E-3</v>
      </c>
      <c r="J38" s="8">
        <f t="shared" si="5"/>
        <v>0.18570387650776196</v>
      </c>
      <c r="K38" s="8">
        <f t="shared" si="6"/>
        <v>2.2623285867864773E-2</v>
      </c>
      <c r="AC38" s="10"/>
      <c r="AD38" s="11"/>
    </row>
    <row r="39" spans="1:30" x14ac:dyDescent="0.3">
      <c r="A39" s="14">
        <v>43327</v>
      </c>
      <c r="B39" s="15">
        <v>-1.4880887451302588E-2</v>
      </c>
      <c r="C39" s="7">
        <f t="shared" si="0"/>
        <v>-1.5544697451302589E-2</v>
      </c>
      <c r="D39" s="18">
        <f t="shared" si="1"/>
        <v>2.4163761885253319E-4</v>
      </c>
      <c r="E39" s="18">
        <f t="shared" si="3"/>
        <v>5.3904622743787064E-7</v>
      </c>
      <c r="F39" s="18">
        <f>IF(C35&gt;0,B$6+B$7*E36+B$8*(H38*100)^2,B$6+B$7*E36+B$8*(H38*100)^2+E36*$B$9)</f>
        <v>0.83487889138616522</v>
      </c>
      <c r="G39" s="7">
        <v>4.8609161643325006E-3</v>
      </c>
      <c r="H39" s="7">
        <f t="shared" si="4"/>
        <v>9.1371707403668737E-3</v>
      </c>
      <c r="I39" s="6">
        <f t="shared" si="2"/>
        <v>4.2762545760343731E-3</v>
      </c>
      <c r="J39" s="8">
        <f t="shared" si="5"/>
        <v>0.87972193542687582</v>
      </c>
      <c r="K39" s="8">
        <f t="shared" si="6"/>
        <v>0.1631174382399958</v>
      </c>
      <c r="AC39" s="10"/>
      <c r="AD39" s="11"/>
    </row>
    <row r="40" spans="1:30" x14ac:dyDescent="0.3">
      <c r="A40" s="14">
        <v>43328</v>
      </c>
      <c r="B40" s="15">
        <v>5.4864226021851172E-3</v>
      </c>
      <c r="C40" s="7">
        <f t="shared" si="0"/>
        <v>4.8226126021851173E-3</v>
      </c>
      <c r="D40" s="18">
        <f t="shared" si="1"/>
        <v>2.3257592310754708E-5</v>
      </c>
      <c r="E40" s="18">
        <f t="shared" si="3"/>
        <v>2.4163761885253319E-4</v>
      </c>
      <c r="F40" s="18">
        <f>IF(C35&gt;0,B$6+B$7*E36+B$8*(H39*100)^2,B$6+B$7*E36+B$8*(H39*100)^2+E36*$B$9)</f>
        <v>0.77569736375317</v>
      </c>
      <c r="G40" s="7">
        <v>6.4379789811766465E-3</v>
      </c>
      <c r="H40" s="7">
        <f t="shared" si="4"/>
        <v>8.8073683001971131E-3</v>
      </c>
      <c r="I40" s="6">
        <f t="shared" si="2"/>
        <v>2.3693893190204667E-3</v>
      </c>
      <c r="J40" s="8">
        <f t="shared" si="5"/>
        <v>0.36803309329652734</v>
      </c>
      <c r="K40" s="8">
        <f t="shared" si="6"/>
        <v>4.43504789044602E-2</v>
      </c>
      <c r="AC40" s="10"/>
      <c r="AD40" s="11"/>
    </row>
    <row r="41" spans="1:30" x14ac:dyDescent="0.3">
      <c r="A41" s="14">
        <v>43329</v>
      </c>
      <c r="B41" s="15">
        <v>-1.3688226713231084E-3</v>
      </c>
      <c r="C41" s="7">
        <f t="shared" si="0"/>
        <v>-2.0326326713231086E-3</v>
      </c>
      <c r="D41" s="18">
        <f t="shared" si="1"/>
        <v>4.131595576530116E-6</v>
      </c>
      <c r="E41" s="18">
        <f t="shared" si="3"/>
        <v>2.3257592310754708E-5</v>
      </c>
      <c r="F41" s="18">
        <f>IF(C35&gt;0,B$6+B$7*E36+B$8*(H40*100)^2,B$6+B$7*E36+B$8*(H40*100)^2+E36*$B$9)</f>
        <v>0.72283050511861535</v>
      </c>
      <c r="G41" s="7">
        <v>5.4203557166342693E-3</v>
      </c>
      <c r="H41" s="7">
        <f t="shared" si="4"/>
        <v>8.5019439254714873E-3</v>
      </c>
      <c r="I41" s="6">
        <f t="shared" si="2"/>
        <v>3.081588208837218E-3</v>
      </c>
      <c r="J41" s="8">
        <f t="shared" si="5"/>
        <v>0.56852139784484623</v>
      </c>
      <c r="K41" s="8">
        <f t="shared" si="6"/>
        <v>8.7676494361364377E-2</v>
      </c>
      <c r="AC41" s="10"/>
      <c r="AD41" s="11"/>
    </row>
    <row r="42" spans="1:30" x14ac:dyDescent="0.3">
      <c r="A42" s="14">
        <v>43332</v>
      </c>
      <c r="B42" s="15">
        <v>6.1271585841477958E-3</v>
      </c>
      <c r="C42" s="7">
        <f t="shared" si="0"/>
        <v>5.4633485841477959E-3</v>
      </c>
      <c r="D42" s="18">
        <f t="shared" si="1"/>
        <v>2.9848177751909728E-5</v>
      </c>
      <c r="E42" s="18">
        <f t="shared" si="3"/>
        <v>4.131595576530116E-6</v>
      </c>
      <c r="F42" s="18">
        <f>IF(C35&gt;0,B$6+B$7*E36+B$8*(H41*100)^2,B$6+B$7*E36+B$8*(H41*100)^2+E36*$B$9)</f>
        <v>0.67560454030036754</v>
      </c>
      <c r="G42" s="7">
        <v>6.5730591099547112E-3</v>
      </c>
      <c r="H42" s="7">
        <f t="shared" si="4"/>
        <v>8.2195166542830701E-3</v>
      </c>
      <c r="I42" s="6">
        <f t="shared" si="2"/>
        <v>1.6464575443283589E-3</v>
      </c>
      <c r="J42" s="8">
        <f t="shared" si="5"/>
        <v>0.25048573530015056</v>
      </c>
      <c r="K42" s="8">
        <f t="shared" si="6"/>
        <v>2.3221314235109869E-2</v>
      </c>
      <c r="AC42" s="10"/>
      <c r="AD42" s="11"/>
    </row>
    <row r="43" spans="1:30" x14ac:dyDescent="0.3">
      <c r="A43" s="14">
        <v>43333</v>
      </c>
      <c r="B43" s="15">
        <v>5.2870418759135354E-3</v>
      </c>
      <c r="C43" s="7">
        <f t="shared" si="0"/>
        <v>4.6232318759135355E-3</v>
      </c>
      <c r="D43" s="18">
        <f t="shared" si="1"/>
        <v>2.1374272978462987E-5</v>
      </c>
      <c r="E43" s="18">
        <f t="shared" si="3"/>
        <v>2.9848177751909728E-5</v>
      </c>
      <c r="F43" s="18">
        <f>IF(C35&gt;0,B$6+B$7*E36+B$8*(H42*100)^2,B$6+B$7*E36+B$8*(H42*100)^2+E36*$B$9)</f>
        <v>0.63341758592822694</v>
      </c>
      <c r="G43" s="7">
        <v>4.6069502270747941E-3</v>
      </c>
      <c r="H43" s="7">
        <f t="shared" si="4"/>
        <v>7.9587535828685319E-3</v>
      </c>
      <c r="I43" s="6">
        <f t="shared" si="2"/>
        <v>3.3518033557937378E-3</v>
      </c>
      <c r="J43" s="8">
        <f t="shared" si="5"/>
        <v>0.72755362888345809</v>
      </c>
      <c r="K43" s="8">
        <f t="shared" si="6"/>
        <v>0.12555955150690723</v>
      </c>
      <c r="AC43" s="10"/>
      <c r="AD43" s="11"/>
    </row>
    <row r="44" spans="1:30" x14ac:dyDescent="0.3">
      <c r="A44" s="14">
        <v>43334</v>
      </c>
      <c r="B44" s="15">
        <v>2.4942108162751609E-3</v>
      </c>
      <c r="C44" s="7">
        <f t="shared" si="0"/>
        <v>1.830400816275161E-3</v>
      </c>
      <c r="D44" s="18">
        <f t="shared" si="1"/>
        <v>3.3503671482207757E-6</v>
      </c>
      <c r="E44" s="18">
        <f t="shared" si="3"/>
        <v>2.1374272978462987E-5</v>
      </c>
      <c r="F44" s="18">
        <f>IF(C35&gt;0,B$6+B$7*E36+B$8*(H43*100)^2,B$6+B$7*E36+B$8*(H43*100)^2+E36*$B$9)</f>
        <v>0.59573197958759372</v>
      </c>
      <c r="G44" s="7">
        <v>2.9977915262500688E-3</v>
      </c>
      <c r="H44" s="7">
        <f t="shared" si="4"/>
        <v>7.718367570850676E-3</v>
      </c>
      <c r="I44" s="6">
        <f t="shared" si="2"/>
        <v>4.7205760446006068E-3</v>
      </c>
      <c r="J44" s="8">
        <f t="shared" si="5"/>
        <v>1.5746845647087293</v>
      </c>
      <c r="K44" s="8">
        <f t="shared" si="6"/>
        <v>0.33412412034365846</v>
      </c>
      <c r="AC44" s="10"/>
      <c r="AD44" s="11"/>
    </row>
    <row r="45" spans="1:30" x14ac:dyDescent="0.3">
      <c r="A45" s="14">
        <v>43335</v>
      </c>
      <c r="B45" s="15">
        <v>-2.690050686455839E-4</v>
      </c>
      <c r="C45" s="7">
        <f t="shared" si="0"/>
        <v>-9.3281506864558393E-4</v>
      </c>
      <c r="D45" s="18">
        <f t="shared" si="1"/>
        <v>8.7014395229226546E-7</v>
      </c>
      <c r="E45" s="18">
        <f t="shared" si="3"/>
        <v>3.3503671482207757E-6</v>
      </c>
      <c r="F45" s="18">
        <f>IF(C35&gt;0,B$6+B$7*E36+B$8*(H44*100)^2,B$6+B$7*E36+B$8*(H44*100)^2+E36*$B$9)</f>
        <v>0.56206742744350602</v>
      </c>
      <c r="G45" s="7">
        <v>3.4803450267644285E-3</v>
      </c>
      <c r="H45" s="7">
        <f t="shared" si="4"/>
        <v>7.4971156283167063E-3</v>
      </c>
      <c r="I45" s="6">
        <f t="shared" si="2"/>
        <v>4.0167706015522778E-3</v>
      </c>
      <c r="J45" s="8">
        <f t="shared" si="5"/>
        <v>1.1541299987968572</v>
      </c>
      <c r="K45" s="8">
        <f t="shared" si="6"/>
        <v>0.23161146556936485</v>
      </c>
      <c r="AC45" s="10"/>
      <c r="AD45" s="11"/>
    </row>
    <row r="46" spans="1:30" x14ac:dyDescent="0.3">
      <c r="A46" s="14">
        <v>43336</v>
      </c>
      <c r="B46" s="15">
        <v>2.3894532988083909E-3</v>
      </c>
      <c r="C46" s="7">
        <f t="shared" si="0"/>
        <v>1.725643298808391E-3</v>
      </c>
      <c r="D46" s="18">
        <f t="shared" si="1"/>
        <v>2.9778447947223058E-6</v>
      </c>
      <c r="E46" s="18">
        <f t="shared" si="3"/>
        <v>8.7014395229226546E-7</v>
      </c>
      <c r="F46" s="18">
        <f>IF(C35&gt;0,B$6+B$7*E36+B$8*(H45*100)^2,B$6+B$7*E36+B$8*(H45*100)^2+E36*$B$9)</f>
        <v>0.53199488301319253</v>
      </c>
      <c r="G46" s="7">
        <v>4.633497474380536E-3</v>
      </c>
      <c r="H46" s="7">
        <f t="shared" si="4"/>
        <v>7.2937979339517799E-3</v>
      </c>
      <c r="I46" s="6">
        <f t="shared" si="2"/>
        <v>2.6603004595712439E-3</v>
      </c>
      <c r="J46" s="8">
        <f t="shared" si="5"/>
        <v>0.57414522707318538</v>
      </c>
      <c r="K46" s="8">
        <f t="shared" si="6"/>
        <v>8.8977813679350648E-2</v>
      </c>
      <c r="AC46" s="10"/>
      <c r="AD46" s="11"/>
    </row>
    <row r="47" spans="1:30" x14ac:dyDescent="0.3">
      <c r="A47" s="14">
        <v>43339</v>
      </c>
      <c r="B47" s="15">
        <v>8.3011377330152927E-3</v>
      </c>
      <c r="C47" s="7">
        <f t="shared" si="0"/>
        <v>7.6373277330152927E-3</v>
      </c>
      <c r="D47" s="18">
        <f t="shared" si="1"/>
        <v>5.8328774901484513E-5</v>
      </c>
      <c r="E47" s="18">
        <f t="shared" si="3"/>
        <v>2.9778447947223058E-6</v>
      </c>
      <c r="F47" s="18">
        <f>IF(C35&gt;0,B$6+B$7*E36+B$8*(H46*100)^2,B$6+B$7*E36+B$8*(H46*100)^2+E36*$B$9)</f>
        <v>0.50513107907359345</v>
      </c>
      <c r="G47" s="7">
        <v>2.6020383601185778E-3</v>
      </c>
      <c r="H47" s="7">
        <f t="shared" si="4"/>
        <v>7.1072574110805468E-3</v>
      </c>
      <c r="I47" s="6">
        <f t="shared" si="2"/>
        <v>4.5052190509619686E-3</v>
      </c>
      <c r="J47" s="8">
        <f t="shared" si="5"/>
        <v>1.7314191520053765</v>
      </c>
      <c r="K47" s="8">
        <f t="shared" si="6"/>
        <v>0.37093135918208242</v>
      </c>
      <c r="AC47" s="10"/>
      <c r="AD47" s="11"/>
    </row>
    <row r="48" spans="1:30" x14ac:dyDescent="0.3">
      <c r="A48" s="14">
        <v>43340</v>
      </c>
      <c r="B48" s="15">
        <v>-2.4450925779014709E-3</v>
      </c>
      <c r="C48" s="7">
        <f t="shared" si="0"/>
        <v>-3.1089025779014708E-3</v>
      </c>
      <c r="D48" s="18">
        <f t="shared" si="1"/>
        <v>9.6652752388824107E-6</v>
      </c>
      <c r="E48" s="18">
        <f t="shared" si="3"/>
        <v>5.8328774901484513E-5</v>
      </c>
      <c r="F48" s="18">
        <f>IF(C35&gt;0,B$6+B$7*E36+B$8*(H47*100)^2,B$6+B$7*E36+B$8*(H47*100)^2+E36*$B$9)</f>
        <v>0.48113364301434974</v>
      </c>
      <c r="G48" s="7">
        <v>3.9063253999409566E-3</v>
      </c>
      <c r="H48" s="7">
        <f t="shared" si="4"/>
        <v>6.936379769118396E-3</v>
      </c>
      <c r="I48" s="6">
        <f t="shared" si="2"/>
        <v>3.0300543691774394E-3</v>
      </c>
      <c r="J48" s="8">
        <f t="shared" si="5"/>
        <v>0.77567894605586063</v>
      </c>
      <c r="K48" s="8">
        <f t="shared" si="6"/>
        <v>0.13734772302466647</v>
      </c>
      <c r="AC48" s="10"/>
      <c r="AD48" s="11"/>
    </row>
    <row r="49" spans="1:30" x14ac:dyDescent="0.3">
      <c r="A49" s="14">
        <v>43341</v>
      </c>
      <c r="B49" s="15">
        <v>2.4797773504516879E-3</v>
      </c>
      <c r="C49" s="7">
        <f t="shared" si="0"/>
        <v>1.815967350451688E-3</v>
      </c>
      <c r="D49" s="18">
        <f t="shared" si="1"/>
        <v>3.2977374179065238E-6</v>
      </c>
      <c r="E49" s="18">
        <f t="shared" si="3"/>
        <v>9.6652752388824107E-6</v>
      </c>
      <c r="F49" s="18">
        <f>IF(C35&gt;0,B$6+B$7*E36+B$8*(H48*100)^2,B$6+B$7*E36+B$8*(H48*100)^2+E36*$B$9)</f>
        <v>0.45969673338262723</v>
      </c>
      <c r="G49" s="7">
        <v>4.7925921866789848E-3</v>
      </c>
      <c r="H49" s="7">
        <f t="shared" si="4"/>
        <v>6.7800939033513929E-3</v>
      </c>
      <c r="I49" s="6">
        <f t="shared" si="2"/>
        <v>1.9875017166724081E-3</v>
      </c>
      <c r="J49" s="8">
        <f t="shared" si="5"/>
        <v>0.41470286626862835</v>
      </c>
      <c r="K49" s="8">
        <f t="shared" si="6"/>
        <v>5.3781734398448577E-2</v>
      </c>
      <c r="AC49" s="10"/>
      <c r="AD49" s="11"/>
    </row>
    <row r="50" spans="1:30" x14ac:dyDescent="0.3">
      <c r="A50" s="14">
        <v>43342</v>
      </c>
      <c r="B50" s="15">
        <v>-7.3005857669041626E-3</v>
      </c>
      <c r="C50" s="7">
        <f t="shared" si="0"/>
        <v>-7.9643957669041626E-3</v>
      </c>
      <c r="D50" s="18">
        <f t="shared" si="1"/>
        <v>6.3431599931880944E-5</v>
      </c>
      <c r="E50" s="18">
        <f t="shared" si="3"/>
        <v>3.2977374179065238E-6</v>
      </c>
      <c r="F50" s="18">
        <f>IF(C35&gt;0,B$6+B$7*E36+B$8*(H49*100)^2,B$6+B$7*E36+B$8*(H49*100)^2+E36*$B$9)</f>
        <v>0.44054714200860956</v>
      </c>
      <c r="G50" s="7">
        <v>4.9936245653308276E-3</v>
      </c>
      <c r="H50" s="7">
        <f t="shared" si="4"/>
        <v>6.6373725374474016E-3</v>
      </c>
      <c r="I50" s="6">
        <f t="shared" si="2"/>
        <v>1.643747972116574E-3</v>
      </c>
      <c r="J50" s="8">
        <f t="shared" si="5"/>
        <v>0.32916931391450643</v>
      </c>
      <c r="K50" s="8">
        <f t="shared" si="6"/>
        <v>3.6903769854906177E-2</v>
      </c>
      <c r="AC50" s="10"/>
      <c r="AD50" s="11"/>
    </row>
    <row r="51" spans="1:30" x14ac:dyDescent="0.3">
      <c r="A51" s="14">
        <v>43343</v>
      </c>
      <c r="B51" s="15">
        <v>-1.1163862314637243E-2</v>
      </c>
      <c r="C51" s="7">
        <f t="shared" si="0"/>
        <v>-1.1827672314637244E-2</v>
      </c>
      <c r="D51" s="18">
        <f t="shared" si="1"/>
        <v>1.3989383238243634E-4</v>
      </c>
      <c r="E51" s="18">
        <f t="shared" si="3"/>
        <v>6.3431599931880944E-5</v>
      </c>
      <c r="F51" s="18">
        <f>IF(C35&gt;0,B$6+B$7*E36+B$8*(H50*100)^2,B$6+B$7*E36+B$8*(H50*100)^2+E36*$B$9)</f>
        <v>0.42344081203419953</v>
      </c>
      <c r="G51" s="7">
        <v>3.2556728773180076E-3</v>
      </c>
      <c r="H51" s="7">
        <f t="shared" si="4"/>
        <v>6.5072329913274159E-3</v>
      </c>
      <c r="I51" s="6">
        <f t="shared" si="2"/>
        <v>3.2515601140094084E-3</v>
      </c>
      <c r="J51" s="8">
        <f t="shared" si="5"/>
        <v>0.99873673938888252</v>
      </c>
      <c r="K51" s="8">
        <f t="shared" si="6"/>
        <v>0.19283136544920465</v>
      </c>
      <c r="AC51" s="10"/>
      <c r="AD51" s="11"/>
    </row>
    <row r="52" spans="1:30" x14ac:dyDescent="0.3">
      <c r="A52" s="14">
        <v>43346</v>
      </c>
      <c r="B52" s="15">
        <v>6.1582851204392225E-4</v>
      </c>
      <c r="C52" s="7">
        <f t="shared" si="0"/>
        <v>-4.7981487956077779E-5</v>
      </c>
      <c r="D52" s="18">
        <f t="shared" si="1"/>
        <v>2.3022231864792371E-9</v>
      </c>
      <c r="E52" s="18">
        <f t="shared" si="3"/>
        <v>1.3989383238243634E-4</v>
      </c>
      <c r="F52" s="18">
        <f>IF(C35&gt;0,B$6+B$7*E36+B$8*(H51*100)^2,B$6+B$7*E36+B$8*(H51*100)^2+E36*$B$9)</f>
        <v>0.40815972746805906</v>
      </c>
      <c r="G52" s="7">
        <v>1.084869058370826E-2</v>
      </c>
      <c r="H52" s="7">
        <f t="shared" si="4"/>
        <v>6.3887379619769905E-3</v>
      </c>
      <c r="I52" s="6">
        <f t="shared" si="2"/>
        <v>4.4599526217312694E-3</v>
      </c>
      <c r="J52" s="8">
        <f t="shared" si="5"/>
        <v>0.41110515479433873</v>
      </c>
      <c r="K52" s="8">
        <f t="shared" si="6"/>
        <v>0.16858838982543278</v>
      </c>
      <c r="AC52" s="10"/>
      <c r="AD52" s="11"/>
    </row>
    <row r="53" spans="1:30" x14ac:dyDescent="0.3">
      <c r="A53" s="14">
        <v>43347</v>
      </c>
      <c r="B53" s="15">
        <v>-1.05503010596568E-2</v>
      </c>
      <c r="C53" s="7">
        <f t="shared" si="0"/>
        <v>-1.1214111059656801E-2</v>
      </c>
      <c r="D53" s="18">
        <f t="shared" si="1"/>
        <v>1.2575628685831697E-4</v>
      </c>
      <c r="E53" s="18">
        <f t="shared" si="3"/>
        <v>2.3022231864792371E-9</v>
      </c>
      <c r="F53" s="18">
        <f>IF(C35&gt;0,B$6+B$7*E36+B$8*(H52*100)^2,B$6+B$7*E36+B$8*(H52*100)^2+E36*$B$9)</f>
        <v>0.39450913462512577</v>
      </c>
      <c r="G53" s="7">
        <v>4.7405014812122457E-3</v>
      </c>
      <c r="H53" s="7">
        <f t="shared" si="4"/>
        <v>6.2809962157696431E-3</v>
      </c>
      <c r="I53" s="6">
        <f t="shared" si="2"/>
        <v>1.5404947345573974E-3</v>
      </c>
      <c r="J53" s="8">
        <f t="shared" si="5"/>
        <v>0.3249645086417019</v>
      </c>
      <c r="K53" s="8">
        <f t="shared" si="6"/>
        <v>3.6122870619057501E-2</v>
      </c>
      <c r="AC53" s="10"/>
      <c r="AD53" s="11"/>
    </row>
    <row r="54" spans="1:30" x14ac:dyDescent="0.3">
      <c r="A54" s="14">
        <v>43348</v>
      </c>
      <c r="B54" s="15">
        <v>-1.3105841397766695E-2</v>
      </c>
      <c r="C54" s="7">
        <f t="shared" si="0"/>
        <v>-1.3769651397766695E-2</v>
      </c>
      <c r="D54" s="18">
        <f t="shared" si="1"/>
        <v>1.896032996160183E-4</v>
      </c>
      <c r="E54" s="18">
        <f t="shared" si="3"/>
        <v>1.2575628685831697E-4</v>
      </c>
      <c r="F54" s="18">
        <f>IF(C35&gt;0,B$6+B$7*E36+B$8*(H53*100)^2,B$6+B$7*E36+B$8*(H53*100)^2+E36*$B$9)</f>
        <v>0.38231506003853349</v>
      </c>
      <c r="G54" s="7">
        <v>6.1531790847184752E-3</v>
      </c>
      <c r="H54" s="7">
        <f t="shared" si="4"/>
        <v>6.1831631066836135E-3</v>
      </c>
      <c r="I54" s="6">
        <f t="shared" si="2"/>
        <v>2.9984021965138302E-5</v>
      </c>
      <c r="J54" s="8">
        <f t="shared" si="5"/>
        <v>4.8729317889681014E-3</v>
      </c>
      <c r="K54" s="8">
        <f t="shared" si="6"/>
        <v>1.1796012790110666E-5</v>
      </c>
      <c r="AC54" s="10"/>
      <c r="AD54" s="11"/>
    </row>
    <row r="55" spans="1:30" x14ac:dyDescent="0.3">
      <c r="A55" s="14">
        <v>43349</v>
      </c>
      <c r="B55" s="15">
        <v>-5.9502429327629837E-3</v>
      </c>
      <c r="C55" s="7">
        <f t="shared" si="0"/>
        <v>-6.6140529327629836E-3</v>
      </c>
      <c r="D55" s="18">
        <f t="shared" si="1"/>
        <v>4.3745696197390626E-5</v>
      </c>
      <c r="E55" s="18">
        <f t="shared" si="3"/>
        <v>1.896032996160183E-4</v>
      </c>
      <c r="F55" s="18">
        <f>IF(C35&gt;0,B$6+B$7*E36+B$8*(H54*100)^2,B$6+B$7*E36+B$8*(H54*100)^2+E36*$B$9)</f>
        <v>0.37142209321033065</v>
      </c>
      <c r="G55" s="7">
        <v>6.59350242746905E-3</v>
      </c>
      <c r="H55" s="7">
        <f t="shared" si="4"/>
        <v>6.0944408538464844E-3</v>
      </c>
      <c r="I55" s="6">
        <f t="shared" si="2"/>
        <v>4.9906157362256554E-4</v>
      </c>
      <c r="J55" s="8">
        <f t="shared" si="5"/>
        <v>7.5689905192638698E-2</v>
      </c>
      <c r="K55" s="8">
        <f t="shared" si="6"/>
        <v>3.180336960441732E-3</v>
      </c>
      <c r="AC55" s="10"/>
      <c r="AD55" s="11"/>
    </row>
    <row r="56" spans="1:30" x14ac:dyDescent="0.3">
      <c r="A56" s="14">
        <v>43350</v>
      </c>
      <c r="B56" s="15">
        <v>-7.860744480263583E-4</v>
      </c>
      <c r="C56" s="7">
        <f t="shared" si="0"/>
        <v>-1.4498844480263584E-3</v>
      </c>
      <c r="D56" s="18">
        <f t="shared" si="1"/>
        <v>2.1021649126286981E-6</v>
      </c>
      <c r="E56" s="18">
        <f t="shared" si="3"/>
        <v>4.3745696197390626E-5</v>
      </c>
      <c r="F56" s="18">
        <f>IF(C35&gt;0,B$6+B$7*E36+B$8*(H55*100)^2,B$6+B$7*E36+B$8*(H55*100)^2+E36*$B$9)</f>
        <v>0.361691405942697</v>
      </c>
      <c r="G56" s="7">
        <v>6.6462434323215939E-3</v>
      </c>
      <c r="H56" s="7">
        <f t="shared" si="4"/>
        <v>6.014078532432853E-3</v>
      </c>
      <c r="I56" s="6">
        <f t="shared" si="2"/>
        <v>6.3216489988874094E-4</v>
      </c>
      <c r="J56" s="8">
        <f t="shared" si="5"/>
        <v>9.5116121810169679E-2</v>
      </c>
      <c r="K56" s="8">
        <f t="shared" si="6"/>
        <v>5.1655195218733851E-3</v>
      </c>
      <c r="AC56" s="10"/>
      <c r="AD56" s="11"/>
    </row>
    <row r="57" spans="1:30" x14ac:dyDescent="0.3">
      <c r="A57" s="14">
        <v>43353</v>
      </c>
      <c r="B57" s="15">
        <v>4.822299117620275E-3</v>
      </c>
      <c r="C57" s="7">
        <f t="shared" si="0"/>
        <v>4.1584891176202751E-3</v>
      </c>
      <c r="D57" s="18">
        <f t="shared" si="1"/>
        <v>1.7293031741366255E-5</v>
      </c>
      <c r="E57" s="18">
        <f t="shared" si="3"/>
        <v>2.1021649126286981E-6</v>
      </c>
      <c r="F57" s="18">
        <f>IF(C35&gt;0,B$6+B$7*E36+B$8*(H56*100)^2,B$6+B$7*E36+B$8*(H56*100)^2+E36*$B$9)</f>
        <v>0.35299898300651983</v>
      </c>
      <c r="G57" s="7">
        <v>7.412607242957967E-3</v>
      </c>
      <c r="H57" s="7">
        <f t="shared" si="4"/>
        <v>5.9413717524366364E-3</v>
      </c>
      <c r="I57" s="6">
        <f t="shared" si="2"/>
        <v>1.4712354905213306E-3</v>
      </c>
      <c r="J57" s="8">
        <f t="shared" si="5"/>
        <v>0.19847746444667164</v>
      </c>
      <c r="K57" s="8">
        <f t="shared" si="6"/>
        <v>2.6383366559977084E-2</v>
      </c>
      <c r="AC57" s="10"/>
      <c r="AD57" s="11"/>
    </row>
    <row r="58" spans="1:30" x14ac:dyDescent="0.3">
      <c r="A58" s="14">
        <v>43354</v>
      </c>
      <c r="B58" s="15">
        <v>7.1889584370304839E-4</v>
      </c>
      <c r="C58" s="7">
        <f t="shared" si="0"/>
        <v>5.5085843703048362E-5</v>
      </c>
      <c r="D58" s="18">
        <f t="shared" si="1"/>
        <v>3.034450176476673E-9</v>
      </c>
      <c r="E58" s="18">
        <f t="shared" si="3"/>
        <v>1.7293031741366255E-5</v>
      </c>
      <c r="F58" s="18">
        <f>IF(C57&gt;0,B$6+B$7*E58+B$8*(G57*100)^2,B$6+B$7*E58+B$8*(G57*100)^2+E58*$B$9)</f>
        <v>0.5207392832539065</v>
      </c>
      <c r="G58" s="7">
        <v>4.661481650095136E-3</v>
      </c>
      <c r="H58" s="7">
        <f t="shared" si="4"/>
        <v>7.2162267373878054E-3</v>
      </c>
      <c r="I58" s="6">
        <f t="shared" si="2"/>
        <v>2.5547450872926694E-3</v>
      </c>
      <c r="J58" s="8">
        <f t="shared" si="5"/>
        <v>0.54805430527448917</v>
      </c>
      <c r="K58" s="8">
        <f t="shared" si="6"/>
        <v>8.2971026217875998E-2</v>
      </c>
      <c r="AC58" s="10"/>
      <c r="AD58" s="11"/>
    </row>
    <row r="59" spans="1:30" x14ac:dyDescent="0.3">
      <c r="A59" s="14">
        <v>43355</v>
      </c>
      <c r="B59" s="15">
        <v>4.5012431579902947E-3</v>
      </c>
      <c r="C59" s="7">
        <f t="shared" si="0"/>
        <v>3.8374331579902948E-3</v>
      </c>
      <c r="D59" s="18">
        <f t="shared" si="1"/>
        <v>1.4725893242043366E-5</v>
      </c>
      <c r="E59" s="18">
        <f t="shared" si="3"/>
        <v>3.034450176476673E-9</v>
      </c>
      <c r="F59" s="18">
        <f>IF(C57&gt;0,B$6+B$7*E58+B$8*(H58*100)^2,B$6+B$7*E58+B$8*(H58*100)^2+E58*$B$9)</f>
        <v>0.49507640173071465</v>
      </c>
      <c r="G59" s="7">
        <v>6.9005039255198653E-3</v>
      </c>
      <c r="H59" s="7">
        <f t="shared" si="4"/>
        <v>7.0361665822428806E-3</v>
      </c>
      <c r="I59" s="6">
        <f t="shared" si="2"/>
        <v>1.3566265672301531E-4</v>
      </c>
      <c r="J59" s="8">
        <f t="shared" si="5"/>
        <v>1.9659818788204639E-2</v>
      </c>
      <c r="K59" s="8">
        <f t="shared" si="6"/>
        <v>1.8829818554122468E-4</v>
      </c>
      <c r="AC59" s="10"/>
      <c r="AD59" s="11"/>
    </row>
    <row r="60" spans="1:30" x14ac:dyDescent="0.3">
      <c r="A60" s="14">
        <v>43356</v>
      </c>
      <c r="B60" s="15">
        <v>2.1259876866269152E-3</v>
      </c>
      <c r="C60" s="7">
        <f t="shared" si="0"/>
        <v>1.4621776866269153E-3</v>
      </c>
      <c r="D60" s="18">
        <f t="shared" si="1"/>
        <v>2.137963587269638E-6</v>
      </c>
      <c r="E60" s="18">
        <f t="shared" si="3"/>
        <v>1.4725893242043366E-5</v>
      </c>
      <c r="F60" s="18">
        <f>IF(C57&gt;0,B$6+B$7*E58+B$8*(H59*100)^2,B$6+B$7*E58+B$8*(H59*100)^2+E58*$B$9)</f>
        <v>0.47215174966604739</v>
      </c>
      <c r="G60" s="7">
        <v>3.7001829933380188E-3</v>
      </c>
      <c r="H60" s="7">
        <f t="shared" si="4"/>
        <v>6.8713299270668658E-3</v>
      </c>
      <c r="I60" s="6">
        <f t="shared" si="2"/>
        <v>3.171146933728847E-3</v>
      </c>
      <c r="J60" s="8">
        <f t="shared" si="5"/>
        <v>0.8570243524275224</v>
      </c>
      <c r="K60" s="8">
        <f t="shared" si="6"/>
        <v>0.15747129614842059</v>
      </c>
      <c r="AC60" s="10"/>
      <c r="AD60" s="11"/>
    </row>
    <row r="61" spans="1:30" x14ac:dyDescent="0.3">
      <c r="A61" s="14">
        <v>43357</v>
      </c>
      <c r="B61" s="15">
        <v>3.2792611052506852E-3</v>
      </c>
      <c r="C61" s="7">
        <f t="shared" si="0"/>
        <v>2.6154511052506853E-3</v>
      </c>
      <c r="D61" s="18">
        <f t="shared" si="1"/>
        <v>6.8405844839570311E-6</v>
      </c>
      <c r="E61" s="18">
        <f t="shared" si="3"/>
        <v>2.137963587269638E-6</v>
      </c>
      <c r="F61" s="18">
        <f>IF(C57&gt;0,B$6+B$7*E58+B$8*(H60*100)^2,B$6+B$7*E58+B$8*(H60*100)^2+E58*$B$9)</f>
        <v>0.45167315797668012</v>
      </c>
      <c r="G61" s="7">
        <v>3.6409025313977241E-3</v>
      </c>
      <c r="H61" s="7">
        <f t="shared" si="4"/>
        <v>6.7206633450626E-3</v>
      </c>
      <c r="I61" s="6">
        <f t="shared" si="2"/>
        <v>3.0797608136648759E-3</v>
      </c>
      <c r="J61" s="8">
        <f t="shared" si="5"/>
        <v>0.84587840160680472</v>
      </c>
      <c r="K61" s="8">
        <f t="shared" si="6"/>
        <v>0.15470275754686158</v>
      </c>
      <c r="AC61" s="10"/>
      <c r="AD61" s="11"/>
    </row>
    <row r="62" spans="1:30" x14ac:dyDescent="0.3">
      <c r="A62" s="14">
        <v>43360</v>
      </c>
      <c r="B62" s="15">
        <v>4.4246945072204613E-4</v>
      </c>
      <c r="C62" s="7">
        <f t="shared" si="0"/>
        <v>-2.213405492779539E-4</v>
      </c>
      <c r="D62" s="18">
        <f t="shared" si="1"/>
        <v>4.8991638754666337E-8</v>
      </c>
      <c r="E62" s="18">
        <f t="shared" si="3"/>
        <v>6.8405844839570311E-6</v>
      </c>
      <c r="F62" s="18">
        <f>IF(C57&gt;0,B$6+B$7*E58+B$8*(H61*100)^2,B$6+B$7*E58+B$8*(H61*100)^2+E58*$B$9)</f>
        <v>0.43337963202056834</v>
      </c>
      <c r="G62" s="7">
        <v>5.6497642464327777E-3</v>
      </c>
      <c r="H62" s="7">
        <f t="shared" si="4"/>
        <v>6.5831575404251743E-3</v>
      </c>
      <c r="I62" s="6">
        <f t="shared" si="2"/>
        <v>9.3339329399239664E-4</v>
      </c>
      <c r="J62" s="8">
        <f t="shared" si="5"/>
        <v>0.16520924648877777</v>
      </c>
      <c r="K62" s="8">
        <f t="shared" si="6"/>
        <v>1.1115635716211436E-2</v>
      </c>
      <c r="AC62" s="10"/>
      <c r="AD62" s="11"/>
    </row>
    <row r="63" spans="1:30" x14ac:dyDescent="0.3">
      <c r="A63" s="14">
        <v>43361</v>
      </c>
      <c r="B63" s="15">
        <v>3.6840148860821632E-3</v>
      </c>
      <c r="C63" s="7">
        <f t="shared" si="0"/>
        <v>3.0202048860821632E-3</v>
      </c>
      <c r="D63" s="18">
        <f t="shared" si="1"/>
        <v>9.1216375539145722E-6</v>
      </c>
      <c r="E63" s="18">
        <f t="shared" si="3"/>
        <v>4.8991638754666337E-8</v>
      </c>
      <c r="F63" s="18">
        <f>IF(C57&gt;0,B$6+B$7*E58+B$8*(H62*100)^2,B$6+B$7*E58+B$8*(H62*100)^2+E58*$B$9)</f>
        <v>0.4170380252839736</v>
      </c>
      <c r="G63" s="7">
        <v>4.164604347014135E-3</v>
      </c>
      <c r="H63" s="7">
        <f t="shared" si="4"/>
        <v>6.4578481345102376E-3</v>
      </c>
      <c r="I63" s="6">
        <f t="shared" si="2"/>
        <v>2.2932437874961025E-3</v>
      </c>
      <c r="J63" s="8">
        <f t="shared" si="5"/>
        <v>0.55065105743845089</v>
      </c>
      <c r="K63" s="8">
        <f t="shared" si="6"/>
        <v>8.356529224895537E-2</v>
      </c>
      <c r="AC63" s="10"/>
      <c r="AD63" s="11"/>
    </row>
    <row r="64" spans="1:30" x14ac:dyDescent="0.3">
      <c r="A64" s="14">
        <v>43362</v>
      </c>
      <c r="B64" s="15">
        <v>3.0028468948887707E-3</v>
      </c>
      <c r="C64" s="7">
        <f t="shared" si="0"/>
        <v>2.3390368948887708E-3</v>
      </c>
      <c r="D64" s="18">
        <f t="shared" si="1"/>
        <v>5.4710935956509022E-6</v>
      </c>
      <c r="E64" s="18">
        <f t="shared" si="3"/>
        <v>9.1216375539145722E-6</v>
      </c>
      <c r="F64" s="18">
        <f>IF(C57&gt;0,B$6+B$7*E58+B$8*(H63*100)^2,B$6+B$7*E58+B$8*(H63*100)^2+E58*$B$9)</f>
        <v>0.4024400679861736</v>
      </c>
      <c r="G64" s="7">
        <v>5.8794600761230354E-3</v>
      </c>
      <c r="H64" s="7">
        <f t="shared" si="4"/>
        <v>6.3438164222033855E-3</v>
      </c>
      <c r="I64" s="6">
        <f t="shared" si="2"/>
        <v>4.6435634608035011E-4</v>
      </c>
      <c r="J64" s="8">
        <f t="shared" si="5"/>
        <v>7.8979419890295527E-2</v>
      </c>
      <c r="K64" s="8">
        <f t="shared" si="6"/>
        <v>2.8173492745509066E-3</v>
      </c>
      <c r="AC64" s="10"/>
      <c r="AD64" s="11"/>
    </row>
    <row r="65" spans="1:30" x14ac:dyDescent="0.3">
      <c r="A65" s="14">
        <v>43363</v>
      </c>
      <c r="B65" s="15">
        <v>1.0207321423115282E-2</v>
      </c>
      <c r="C65" s="7">
        <f t="shared" si="0"/>
        <v>9.5435114231152817E-3</v>
      </c>
      <c r="D65" s="18">
        <f t="shared" si="1"/>
        <v>9.1078610283131875E-5</v>
      </c>
      <c r="E65" s="18">
        <f t="shared" si="3"/>
        <v>5.4710935956509022E-6</v>
      </c>
      <c r="F65" s="18">
        <f>IF(C57&gt;0,B$6+B$7*E58+B$8*(H64*100)^2,B$6+B$7*E58+B$8*(H64*100)^2+E58*$B$9)</f>
        <v>0.38939971273204887</v>
      </c>
      <c r="G65" s="7">
        <v>4.5129402785953083E-3</v>
      </c>
      <c r="H65" s="7">
        <f t="shared" si="4"/>
        <v>6.2401900029730572E-3</v>
      </c>
      <c r="I65" s="6">
        <f t="shared" si="2"/>
        <v>1.7272497243777489E-3</v>
      </c>
      <c r="J65" s="8">
        <f t="shared" si="5"/>
        <v>0.38273267930666488</v>
      </c>
      <c r="K65" s="8">
        <f t="shared" si="6"/>
        <v>4.726733127061844E-2</v>
      </c>
      <c r="AC65" s="10"/>
      <c r="AD65" s="11"/>
    </row>
    <row r="66" spans="1:30" x14ac:dyDescent="0.3">
      <c r="A66" s="14">
        <v>43364</v>
      </c>
      <c r="B66" s="15">
        <v>8.1037098185599496E-3</v>
      </c>
      <c r="C66" s="7">
        <f t="shared" si="0"/>
        <v>7.4398998185599497E-3</v>
      </c>
      <c r="D66" s="18">
        <f t="shared" si="1"/>
        <v>5.5352109310208374E-5</v>
      </c>
      <c r="E66" s="18">
        <f t="shared" si="3"/>
        <v>9.1078610283131875E-5</v>
      </c>
      <c r="F66" s="18">
        <f>IF(C57&gt;0,B$6+B$7*E58+B$8*(H65*100)^2,B$6+B$7*E58+B$8*(H65*100)^2+E58*$B$9)</f>
        <v>0.37775076338353919</v>
      </c>
      <c r="G66" s="7">
        <v>3.5466154905259336E-3</v>
      </c>
      <c r="H66" s="7">
        <f t="shared" si="4"/>
        <v>6.1461432084156577E-3</v>
      </c>
      <c r="I66" s="6">
        <f t="shared" si="2"/>
        <v>2.5995277178897241E-3</v>
      </c>
      <c r="J66" s="8">
        <f t="shared" si="5"/>
        <v>0.7329601206654166</v>
      </c>
      <c r="K66" s="8">
        <f t="shared" si="6"/>
        <v>0.12687832260297993</v>
      </c>
      <c r="AC66" s="10"/>
      <c r="AD66" s="11"/>
    </row>
    <row r="67" spans="1:30" x14ac:dyDescent="0.3">
      <c r="A67" s="14">
        <v>43367</v>
      </c>
      <c r="B67" s="15">
        <v>-5.9551041693276519E-3</v>
      </c>
      <c r="C67" s="7">
        <f t="shared" si="0"/>
        <v>-6.6189141693276518E-3</v>
      </c>
      <c r="D67" s="18">
        <f t="shared" si="1"/>
        <v>4.3810024780926357E-5</v>
      </c>
      <c r="E67" s="18">
        <f t="shared" si="3"/>
        <v>5.5352109310208374E-5</v>
      </c>
      <c r="F67" s="18">
        <f>IF(C57&gt;0,B$6+B$7*E58+B$8*(H66*100)^2,B$6+B$7*E58+B$8*(H66*100)^2+E58*$B$9)</f>
        <v>0.36734475693051549</v>
      </c>
      <c r="G67" s="7">
        <v>2.9942744258974179E-3</v>
      </c>
      <c r="H67" s="7">
        <f t="shared" si="4"/>
        <v>6.0608972679836405E-3</v>
      </c>
      <c r="I67" s="6">
        <f t="shared" si="2"/>
        <v>3.0666228420862226E-3</v>
      </c>
      <c r="J67" s="8">
        <f t="shared" si="5"/>
        <v>1.0241622529862542</v>
      </c>
      <c r="K67" s="8">
        <f t="shared" si="6"/>
        <v>0.19918745517525371</v>
      </c>
      <c r="AC67" s="10"/>
      <c r="AD67" s="11"/>
    </row>
    <row r="68" spans="1:30" x14ac:dyDescent="0.3">
      <c r="A68" s="14">
        <v>43368</v>
      </c>
      <c r="B68" s="15">
        <v>2.734932070386489E-3</v>
      </c>
      <c r="C68" s="7">
        <f t="shared" si="0"/>
        <v>2.0711220703864891E-3</v>
      </c>
      <c r="D68" s="18">
        <f t="shared" si="1"/>
        <v>4.2895466304420167E-6</v>
      </c>
      <c r="E68" s="18">
        <f t="shared" si="3"/>
        <v>4.3810024780926357E-5</v>
      </c>
      <c r="F68" s="18">
        <f>IF(C57&gt;0,B$6+B$7*E58+B$8*(H67*100)^2,B$6+B$7*E58+B$8*(H67*100)^2+E58*$B$9)</f>
        <v>0.35804907136602954</v>
      </c>
      <c r="G68" s="7">
        <v>3.2501269036204899E-3</v>
      </c>
      <c r="H68" s="7">
        <f t="shared" si="4"/>
        <v>5.9837201753259617E-3</v>
      </c>
      <c r="I68" s="6">
        <f t="shared" si="2"/>
        <v>2.7335932717054718E-3</v>
      </c>
      <c r="J68" s="8">
        <f t="shared" si="5"/>
        <v>0.84107278046908762</v>
      </c>
      <c r="K68" s="8">
        <f t="shared" si="6"/>
        <v>0.1535100144051702</v>
      </c>
      <c r="AC68" s="10"/>
      <c r="AD68" s="11"/>
    </row>
    <row r="69" spans="1:30" x14ac:dyDescent="0.3">
      <c r="A69" s="14">
        <v>43369</v>
      </c>
      <c r="B69" s="15">
        <v>3.9019485381770022E-3</v>
      </c>
      <c r="C69" s="7">
        <f t="shared" si="0"/>
        <v>3.2381385381770023E-3</v>
      </c>
      <c r="D69" s="18">
        <f t="shared" si="1"/>
        <v>1.0485541192427094E-5</v>
      </c>
      <c r="E69" s="18">
        <f t="shared" si="3"/>
        <v>4.2895466304420167E-6</v>
      </c>
      <c r="F69" s="18">
        <f>IF(C57&gt;0,B$6+B$7*E58+B$8*(H68*100)^2,B$6+B$7*E58+B$8*(H68*100)^2+E58*$B$9)</f>
        <v>0.34974523545127423</v>
      </c>
      <c r="G69" s="7">
        <v>8.5995043180056921E-3</v>
      </c>
      <c r="H69" s="7">
        <f t="shared" si="4"/>
        <v>5.9139262377144531E-3</v>
      </c>
      <c r="I69" s="6">
        <f t="shared" si="2"/>
        <v>2.685578080291239E-3</v>
      </c>
      <c r="J69" s="8">
        <f t="shared" si="5"/>
        <v>0.31229452082117803</v>
      </c>
      <c r="K69" s="8">
        <f t="shared" si="6"/>
        <v>7.9716236339744118E-2</v>
      </c>
      <c r="AC69" s="10"/>
      <c r="AD69" s="11"/>
    </row>
    <row r="70" spans="1:30" x14ac:dyDescent="0.3">
      <c r="A70" s="14">
        <v>43370</v>
      </c>
      <c r="B70" s="15">
        <v>4.835192392172824E-3</v>
      </c>
      <c r="C70" s="7">
        <f t="shared" si="0"/>
        <v>4.1713823921728241E-3</v>
      </c>
      <c r="D70" s="18">
        <f t="shared" si="1"/>
        <v>1.7400431061729473E-5</v>
      </c>
      <c r="E70" s="18">
        <f t="shared" si="3"/>
        <v>1.0485541192427094E-5</v>
      </c>
      <c r="F70" s="18">
        <f>IF(C57&gt;0,B$6+B$7*E58+B$8*(H69*100)^2,B$6+B$7*E58+B$8*(H69*100)^2+E58*$B$9)</f>
        <v>0.34232741882862322</v>
      </c>
      <c r="G70" s="7">
        <v>1.0614779800085334E-2</v>
      </c>
      <c r="H70" s="7">
        <f t="shared" si="4"/>
        <v>5.8508753091193388E-3</v>
      </c>
      <c r="I70" s="6">
        <f t="shared" si="2"/>
        <v>4.7639044909659955E-3</v>
      </c>
      <c r="J70" s="8">
        <f t="shared" si="5"/>
        <v>0.44879918196020396</v>
      </c>
      <c r="K70" s="8">
        <f t="shared" si="6"/>
        <v>0.21856474466208597</v>
      </c>
      <c r="AC70" s="10"/>
      <c r="AD70" s="11"/>
    </row>
    <row r="71" spans="1:30" x14ac:dyDescent="0.3">
      <c r="A71" s="14">
        <v>43371</v>
      </c>
      <c r="B71" s="15">
        <v>-1.4773275527151504E-2</v>
      </c>
      <c r="C71" s="7">
        <f t="shared" si="0"/>
        <v>-1.5437085527151504E-2</v>
      </c>
      <c r="D71" s="18">
        <f t="shared" si="1"/>
        <v>2.3830360957259044E-4</v>
      </c>
      <c r="E71" s="18">
        <f t="shared" si="3"/>
        <v>1.7400431061729473E-5</v>
      </c>
      <c r="F71" s="18">
        <f>IF(C57&gt;0,B$6+B$7*E58+B$8*(H70*100)^2,B$6+B$7*E58+B$8*(H70*100)^2+E58*$B$9)</f>
        <v>0.33570108323960907</v>
      </c>
      <c r="G71" s="7">
        <v>5.0539317634234358E-3</v>
      </c>
      <c r="H71" s="7">
        <f t="shared" si="4"/>
        <v>5.7939717227443307E-3</v>
      </c>
      <c r="I71" s="6">
        <f t="shared" si="2"/>
        <v>7.4003995932089492E-4</v>
      </c>
      <c r="J71" s="8">
        <f t="shared" si="5"/>
        <v>0.14642856175398897</v>
      </c>
      <c r="K71" s="8">
        <f t="shared" si="6"/>
        <v>8.9256621850828388E-3</v>
      </c>
      <c r="AC71" s="10"/>
      <c r="AD71" s="11"/>
    </row>
    <row r="72" spans="1:30" x14ac:dyDescent="0.3">
      <c r="A72" s="14">
        <v>43374</v>
      </c>
      <c r="B72" s="15">
        <v>4.3913679422777508E-3</v>
      </c>
      <c r="C72" s="7">
        <f t="shared" si="0"/>
        <v>3.7275579422777509E-3</v>
      </c>
      <c r="D72" s="18">
        <f t="shared" si="1"/>
        <v>1.3894688213037941E-5</v>
      </c>
      <c r="E72" s="18">
        <f t="shared" si="3"/>
        <v>2.3830360957259044E-4</v>
      </c>
      <c r="F72" s="18">
        <f>IF(C57&gt;0,B$6+B$7*E58+B$8*(H71*100)^2,B$6+B$7*E58+B$8*(H71*100)^2+E58*$B$9)</f>
        <v>0.32978177765794281</v>
      </c>
      <c r="G72" s="7">
        <v>7.5007571597398943E-3</v>
      </c>
      <c r="H72" s="7">
        <f t="shared" si="4"/>
        <v>5.7426629507393414E-3</v>
      </c>
      <c r="I72" s="6">
        <f t="shared" si="2"/>
        <v>1.758094209000553E-3</v>
      </c>
      <c r="J72" s="8">
        <f t="shared" si="5"/>
        <v>0.23438889855507852</v>
      </c>
      <c r="K72" s="8">
        <f t="shared" si="6"/>
        <v>3.9065221102771774E-2</v>
      </c>
      <c r="AC72" s="10"/>
      <c r="AD72" s="11"/>
    </row>
    <row r="73" spans="1:30" x14ac:dyDescent="0.3">
      <c r="A73" s="14">
        <v>43375</v>
      </c>
      <c r="B73" s="15">
        <v>-7.3995243986837052E-3</v>
      </c>
      <c r="C73" s="7">
        <f t="shared" si="0"/>
        <v>-8.063334398683706E-3</v>
      </c>
      <c r="D73" s="18">
        <f t="shared" si="1"/>
        <v>6.5017361624995917E-5</v>
      </c>
      <c r="E73" s="18">
        <f t="shared" si="3"/>
        <v>1.3894688213037941E-5</v>
      </c>
      <c r="F73" s="18">
        <f>IF(C57&gt;0,B$6+B$7*E58+B$8*(H72*100)^2,B$6+B$7*E58+B$8*(H72*100)^2+E58*$B$9)</f>
        <v>0.32449406198184022</v>
      </c>
      <c r="G73" s="7">
        <v>4.8587968704146261E-3</v>
      </c>
      <c r="H73" s="7">
        <f t="shared" si="4"/>
        <v>5.6964380272398318E-3</v>
      </c>
      <c r="I73" s="6">
        <f t="shared" si="2"/>
        <v>8.3764115682520568E-4</v>
      </c>
      <c r="J73" s="8">
        <f t="shared" si="5"/>
        <v>0.17239682562686048</v>
      </c>
      <c r="K73" s="8">
        <f t="shared" si="6"/>
        <v>1.2003742900752012E-2</v>
      </c>
      <c r="AC73" s="10"/>
      <c r="AD73" s="11"/>
    </row>
    <row r="74" spans="1:30" x14ac:dyDescent="0.3">
      <c r="A74" s="14">
        <v>43376</v>
      </c>
      <c r="B74" s="15">
        <v>4.853954009463186E-3</v>
      </c>
      <c r="C74" s="7">
        <f t="shared" si="0"/>
        <v>4.1901440094631861E-3</v>
      </c>
      <c r="D74" s="18">
        <f t="shared" si="1"/>
        <v>1.7557306820040225E-5</v>
      </c>
      <c r="E74" s="18">
        <f t="shared" si="3"/>
        <v>6.5017361624995917E-5</v>
      </c>
      <c r="F74" s="18">
        <f>IF(C57&gt;0,B$6+B$7*E58+B$8*(H73*100)^2,B$6+B$7*E58+B$8*(H73*100)^2+E58*$B$9)</f>
        <v>0.31977054556837792</v>
      </c>
      <c r="G74" s="7">
        <v>4.3381815713939027E-3</v>
      </c>
      <c r="H74" s="7">
        <f t="shared" si="4"/>
        <v>5.6548257759932614E-3</v>
      </c>
      <c r="I74" s="6">
        <f t="shared" si="2"/>
        <v>1.3166442045993588E-3</v>
      </c>
      <c r="J74" s="8">
        <f t="shared" si="5"/>
        <v>0.30350140558462319</v>
      </c>
      <c r="K74" s="8">
        <f t="shared" si="6"/>
        <v>3.2218529588385225E-2</v>
      </c>
      <c r="AC74" s="10"/>
      <c r="AD74" s="11"/>
    </row>
    <row r="75" spans="1:30" x14ac:dyDescent="0.3">
      <c r="A75" s="14">
        <v>43377</v>
      </c>
      <c r="B75" s="15">
        <v>-8.9668420985337619E-3</v>
      </c>
      <c r="C75" s="7">
        <f t="shared" si="0"/>
        <v>-9.6306520985337627E-3</v>
      </c>
      <c r="D75" s="18">
        <f t="shared" si="1"/>
        <v>9.2749459842992761E-5</v>
      </c>
      <c r="E75" s="18">
        <f t="shared" si="3"/>
        <v>1.7557306820040225E-5</v>
      </c>
      <c r="F75" s="18">
        <f>IF(C57&gt;0,B$6+B$7*E58+B$8*(H74*100)^2,B$6+B$7*E58+B$8*(H74*100)^2+E58*$B$9)</f>
        <v>0.315551028356232</v>
      </c>
      <c r="G75" s="7">
        <v>4.8267117640644593E-3</v>
      </c>
      <c r="H75" s="7">
        <f t="shared" si="4"/>
        <v>5.6173928859946411E-3</v>
      </c>
      <c r="I75" s="6">
        <f t="shared" si="2"/>
        <v>7.9068112193018177E-4</v>
      </c>
      <c r="J75" s="8">
        <f t="shared" si="5"/>
        <v>0.16381361899770208</v>
      </c>
      <c r="K75" s="8">
        <f t="shared" si="6"/>
        <v>1.0946327705482428E-2</v>
      </c>
      <c r="AC75" s="10"/>
      <c r="AD75" s="11"/>
    </row>
    <row r="76" spans="1:30" x14ac:dyDescent="0.3">
      <c r="A76" s="14">
        <v>43378</v>
      </c>
      <c r="B76" s="15">
        <v>-8.7998995426612821E-3</v>
      </c>
      <c r="C76" s="7">
        <f t="shared" si="0"/>
        <v>-9.4637095426612829E-3</v>
      </c>
      <c r="D76" s="18">
        <f t="shared" si="1"/>
        <v>8.9561798307858233E-5</v>
      </c>
      <c r="E76" s="18">
        <f t="shared" si="3"/>
        <v>9.2749459842992761E-5</v>
      </c>
      <c r="F76" s="18">
        <f>IF(C57&gt;0,B$6+B$7*E58+B$8*(H75*100)^2,B$6+B$7*E58+B$8*(H75*100)^2+E58*$B$9)</f>
        <v>0.311781733630622</v>
      </c>
      <c r="G76" s="7">
        <v>4.9032704251948033E-3</v>
      </c>
      <c r="H76" s="7">
        <f t="shared" si="4"/>
        <v>5.5837418782624789E-3</v>
      </c>
      <c r="I76" s="6">
        <f t="shared" si="2"/>
        <v>6.8047145306767559E-4</v>
      </c>
      <c r="J76" s="8">
        <f t="shared" si="5"/>
        <v>0.1387790992663108</v>
      </c>
      <c r="K76" s="8">
        <f t="shared" si="6"/>
        <v>8.0901560736061917E-3</v>
      </c>
      <c r="AC76" s="10"/>
      <c r="AD76" s="11"/>
    </row>
    <row r="77" spans="1:30" x14ac:dyDescent="0.3">
      <c r="A77" s="14">
        <v>43381</v>
      </c>
      <c r="B77" s="15">
        <v>-1.0755566411401653E-2</v>
      </c>
      <c r="C77" s="7">
        <f t="shared" ref="C77:C140" si="7">B77-B$5</f>
        <v>-1.1419376411401654E-2</v>
      </c>
      <c r="D77" s="18">
        <f t="shared" ref="D77:D140" si="8">C77^2</f>
        <v>1.3040215762527652E-4</v>
      </c>
      <c r="E77" s="18">
        <f t="shared" si="3"/>
        <v>8.9561798307858233E-5</v>
      </c>
      <c r="F77" s="18">
        <f>IF(C57&gt;0,B$6+B$7*E58+B$8*(H76*100)^2,B$6+B$7*E58+B$8*(H76*100)^2+E58*$B$9)</f>
        <v>0.30841462265223463</v>
      </c>
      <c r="G77" s="7">
        <v>1.1115169952396545E-2</v>
      </c>
      <c r="H77" s="7">
        <f t="shared" si="4"/>
        <v>5.553509004694551E-3</v>
      </c>
      <c r="I77" s="6">
        <f t="shared" si="2"/>
        <v>5.5616609477019937E-3</v>
      </c>
      <c r="J77" s="8">
        <f t="shared" si="5"/>
        <v>0.50036670348012469</v>
      </c>
      <c r="K77" s="8">
        <f t="shared" si="6"/>
        <v>0.30758703388694686</v>
      </c>
      <c r="AC77" s="10"/>
      <c r="AD77" s="11"/>
    </row>
    <row r="78" spans="1:30" x14ac:dyDescent="0.3">
      <c r="A78" s="14">
        <v>43382</v>
      </c>
      <c r="B78" s="15">
        <v>3.6402210990798358E-3</v>
      </c>
      <c r="C78" s="7">
        <f t="shared" si="7"/>
        <v>2.9764110990798359E-3</v>
      </c>
      <c r="D78" s="18">
        <f t="shared" si="8"/>
        <v>8.8590230307256363E-6</v>
      </c>
      <c r="E78" s="18">
        <f t="shared" si="3"/>
        <v>1.3040215762527652E-4</v>
      </c>
      <c r="F78" s="18">
        <f>IF(C57&gt;0,B$6+B$7*E58+B$8*(H77*100)^2,B$6+B$7*E58+B$8*(H77*100)^2+E58*$B$9)</f>
        <v>0.30540678241524116</v>
      </c>
      <c r="G78" s="7">
        <v>6.5552776112860383E-3</v>
      </c>
      <c r="H78" s="7">
        <f t="shared" si="4"/>
        <v>5.5263621163948451E-3</v>
      </c>
      <c r="I78" s="6">
        <f t="shared" ref="I78:I141" si="9">SQRT((G78-H78)^2)</f>
        <v>1.0289154948911932E-3</v>
      </c>
      <c r="J78" s="8">
        <f t="shared" si="5"/>
        <v>0.15695986591319003</v>
      </c>
      <c r="K78" s="8">
        <f t="shared" si="6"/>
        <v>1.5442434362598512E-2</v>
      </c>
      <c r="AC78" s="10"/>
      <c r="AD78" s="11"/>
    </row>
    <row r="79" spans="1:30" x14ac:dyDescent="0.3">
      <c r="A79" s="14">
        <v>43383</v>
      </c>
      <c r="B79" s="15">
        <v>-1.6662312971759897E-2</v>
      </c>
      <c r="C79" s="7">
        <f t="shared" si="7"/>
        <v>-1.7326122971759898E-2</v>
      </c>
      <c r="D79" s="18">
        <f t="shared" si="8"/>
        <v>3.0019453723254604E-4</v>
      </c>
      <c r="E79" s="18">
        <f t="shared" ref="E79:E142" si="10">D78</f>
        <v>8.8590230307256363E-6</v>
      </c>
      <c r="F79" s="18">
        <f>IF(C57&gt;0,B$6+B$7*E58+B$8*(H78*100)^2,B$6+B$7*E58+B$8*(H78*100)^2+E58*$B$9)</f>
        <v>0.30271987873153483</v>
      </c>
      <c r="G79" s="7">
        <v>1.0167451396813703E-2</v>
      </c>
      <c r="H79" s="7">
        <f t="shared" ref="H79:H142" si="11">SQRT(F79)/100</f>
        <v>5.501998534455774E-3</v>
      </c>
      <c r="I79" s="6">
        <f t="shared" si="9"/>
        <v>4.6654528623579286E-3</v>
      </c>
      <c r="J79" s="8">
        <f t="shared" ref="J79:J142" si="12">ABS(G79-H79)/G79</f>
        <v>0.45886158490219076</v>
      </c>
      <c r="K79" s="8">
        <f t="shared" ref="K79:K142" si="13">G79/H79-LN(G79/H79)-1</f>
        <v>0.23387585269004019</v>
      </c>
      <c r="AC79" s="10"/>
      <c r="AD79" s="11"/>
    </row>
    <row r="80" spans="1:30" x14ac:dyDescent="0.3">
      <c r="A80" s="14">
        <v>43384</v>
      </c>
      <c r="B80" s="15">
        <v>-1.7822942564662107E-2</v>
      </c>
      <c r="C80" s="7">
        <f t="shared" si="7"/>
        <v>-1.8486752564662107E-2</v>
      </c>
      <c r="D80" s="18">
        <f t="shared" si="8"/>
        <v>3.4176002038704099E-4</v>
      </c>
      <c r="E80" s="18">
        <f t="shared" si="10"/>
        <v>3.0019453723254604E-4</v>
      </c>
      <c r="F80" s="18">
        <f>IF(C79&gt;0,B$6+B$7*E80+B$8*(G79*100)^2,B$6+B$7*E80+B$8*(G79*100)^2+E80*$B$9)</f>
        <v>0.95342465474653781</v>
      </c>
      <c r="G80" s="7">
        <v>1.1348238446169313E-2</v>
      </c>
      <c r="H80" s="7">
        <f t="shared" si="11"/>
        <v>9.7643466486321447E-3</v>
      </c>
      <c r="I80" s="6">
        <f t="shared" si="9"/>
        <v>1.5838917975371687E-3</v>
      </c>
      <c r="J80" s="8">
        <f t="shared" si="12"/>
        <v>0.13957160003734534</v>
      </c>
      <c r="K80" s="8">
        <f t="shared" si="13"/>
        <v>1.1886879828849173E-2</v>
      </c>
      <c r="AC80" s="10"/>
      <c r="AD80" s="11"/>
    </row>
    <row r="81" spans="1:30" x14ac:dyDescent="0.3">
      <c r="A81" s="14">
        <v>43385</v>
      </c>
      <c r="B81" s="15">
        <v>-4.6161707742382353E-3</v>
      </c>
      <c r="C81" s="7">
        <f t="shared" si="7"/>
        <v>-5.2799807742382352E-3</v>
      </c>
      <c r="D81" s="18">
        <f t="shared" si="8"/>
        <v>2.7878196976325394E-5</v>
      </c>
      <c r="E81" s="18">
        <f t="shared" si="10"/>
        <v>3.4176002038704099E-4</v>
      </c>
      <c r="F81" s="18">
        <f>IF(C79&gt;0,B$6+B$7*E80+B$8*(H80*100)^2,B$6+B$7*E80+B$8*(H80*100)^2+E80*$B$9)</f>
        <v>0.88165155122224015</v>
      </c>
      <c r="G81" s="7">
        <v>6.6942235513942133E-3</v>
      </c>
      <c r="H81" s="7">
        <f t="shared" si="11"/>
        <v>9.3896301909193423E-3</v>
      </c>
      <c r="I81" s="6">
        <f t="shared" si="9"/>
        <v>2.6954066395251291E-3</v>
      </c>
      <c r="J81" s="8">
        <f t="shared" si="12"/>
        <v>0.40264664286028418</v>
      </c>
      <c r="K81" s="8">
        <f t="shared" si="13"/>
        <v>5.1298845357020006E-2</v>
      </c>
      <c r="AC81" s="10"/>
      <c r="AD81" s="11"/>
    </row>
    <row r="82" spans="1:30" x14ac:dyDescent="0.3">
      <c r="A82" s="14">
        <v>43388</v>
      </c>
      <c r="B82" s="15">
        <v>4.9838520491644238E-3</v>
      </c>
      <c r="C82" s="7">
        <f t="shared" si="7"/>
        <v>4.3200420491644239E-3</v>
      </c>
      <c r="D82" s="18">
        <f t="shared" si="8"/>
        <v>1.8662763306548754E-5</v>
      </c>
      <c r="E82" s="18">
        <f t="shared" si="10"/>
        <v>2.7878196976325394E-5</v>
      </c>
      <c r="F82" s="18">
        <f>IF(C79&gt;0,B$6+B$7*E80+B$8*(H81*100)^2,B$6+B$7*E80+B$8*(H81*100)^2+E80*$B$9)</f>
        <v>0.81753663784398478</v>
      </c>
      <c r="G82" s="7">
        <v>7.5296544411211719E-3</v>
      </c>
      <c r="H82" s="7">
        <f t="shared" si="11"/>
        <v>9.0417732654827429E-3</v>
      </c>
      <c r="I82" s="6">
        <f t="shared" si="9"/>
        <v>1.512118824361571E-3</v>
      </c>
      <c r="J82" s="8">
        <f t="shared" si="12"/>
        <v>0.20082180878096381</v>
      </c>
      <c r="K82" s="8">
        <f t="shared" si="13"/>
        <v>1.5769186410858227E-2</v>
      </c>
      <c r="AC82" s="10"/>
      <c r="AD82" s="11"/>
    </row>
    <row r="83" spans="1:30" x14ac:dyDescent="0.3">
      <c r="A83" s="14">
        <v>43389</v>
      </c>
      <c r="B83" s="15">
        <v>1.4524706663783448E-2</v>
      </c>
      <c r="C83" s="7">
        <f t="shared" si="7"/>
        <v>1.3860896663783448E-2</v>
      </c>
      <c r="D83" s="18">
        <f t="shared" si="8"/>
        <v>1.921244563240831E-4</v>
      </c>
      <c r="E83" s="18">
        <f t="shared" si="10"/>
        <v>1.8662763306548754E-5</v>
      </c>
      <c r="F83" s="18">
        <f>IF(C79&gt;0,B$6+B$7*E80+B$8*(H82*100)^2,B$6+B$7*E80+B$8*(H82*100)^2+E80*$B$9)</f>
        <v>0.76026278572318917</v>
      </c>
      <c r="G83" s="7">
        <v>1.024066680619078E-2</v>
      </c>
      <c r="H83" s="7">
        <f t="shared" si="11"/>
        <v>8.7193049363076484E-3</v>
      </c>
      <c r="I83" s="6">
        <f t="shared" si="9"/>
        <v>1.5213618698831314E-3</v>
      </c>
      <c r="J83" s="8">
        <f t="shared" si="12"/>
        <v>0.1485608211531132</v>
      </c>
      <c r="K83" s="8">
        <f t="shared" si="13"/>
        <v>1.3654802476917416E-2</v>
      </c>
      <c r="AC83" s="10"/>
      <c r="AD83" s="11"/>
    </row>
    <row r="84" spans="1:30" x14ac:dyDescent="0.3">
      <c r="A84" s="14">
        <v>43390</v>
      </c>
      <c r="B84" s="15">
        <v>-4.3874188162022244E-3</v>
      </c>
      <c r="C84" s="7">
        <f t="shared" si="7"/>
        <v>-5.0512288162022244E-3</v>
      </c>
      <c r="D84" s="18">
        <f t="shared" si="8"/>
        <v>2.5514912553631723E-5</v>
      </c>
      <c r="E84" s="18">
        <f t="shared" si="10"/>
        <v>1.921244563240831E-4</v>
      </c>
      <c r="F84" s="18">
        <f>IF(C79&gt;0,B$6+B$7*E80+B$8*(H83*100)^2,B$6+B$7*E80+B$8*(H83*100)^2+E80*$B$9)</f>
        <v>0.70910005362368256</v>
      </c>
      <c r="G84" s="7">
        <v>8.7053921402727233E-3</v>
      </c>
      <c r="H84" s="7">
        <f t="shared" si="11"/>
        <v>8.4208078806233475E-3</v>
      </c>
      <c r="I84" s="6">
        <f t="shared" si="9"/>
        <v>2.8458425964937584E-4</v>
      </c>
      <c r="J84" s="8">
        <f t="shared" si="12"/>
        <v>3.2690573275020826E-2</v>
      </c>
      <c r="K84" s="8">
        <f t="shared" si="13"/>
        <v>5.5851462616529624E-4</v>
      </c>
      <c r="AC84" s="10"/>
      <c r="AD84" s="11"/>
    </row>
    <row r="85" spans="1:30" x14ac:dyDescent="0.3">
      <c r="A85" s="14">
        <v>43391</v>
      </c>
      <c r="B85" s="15">
        <v>-9.7573505774231628E-3</v>
      </c>
      <c r="C85" s="7">
        <f t="shared" si="7"/>
        <v>-1.0421160577423164E-2</v>
      </c>
      <c r="D85" s="18">
        <f t="shared" si="8"/>
        <v>1.0860058778043868E-4</v>
      </c>
      <c r="E85" s="18">
        <f t="shared" si="10"/>
        <v>2.5514912553631723E-5</v>
      </c>
      <c r="F85" s="18">
        <f>IF(C79&gt;0,B$6+B$7*E80+B$8*(H84*100)^2,B$6+B$7*E80+B$8*(H84*100)^2+E80*$B$9)</f>
        <v>0.66339638503919351</v>
      </c>
      <c r="G85" s="7">
        <v>9.0546084356125205E-3</v>
      </c>
      <c r="H85" s="7">
        <f t="shared" si="11"/>
        <v>8.1449148862292823E-3</v>
      </c>
      <c r="I85" s="6">
        <f t="shared" si="9"/>
        <v>9.0969354938323817E-4</v>
      </c>
      <c r="J85" s="8">
        <f t="shared" si="12"/>
        <v>0.10046746425890031</v>
      </c>
      <c r="K85" s="8">
        <f t="shared" si="13"/>
        <v>5.808472065570669E-3</v>
      </c>
      <c r="AC85" s="10"/>
      <c r="AD85" s="11"/>
    </row>
    <row r="86" spans="1:30" x14ac:dyDescent="0.3">
      <c r="A86" s="14">
        <v>43392</v>
      </c>
      <c r="B86" s="15">
        <v>-2.3979160003360003E-4</v>
      </c>
      <c r="C86" s="7">
        <f t="shared" si="7"/>
        <v>-9.0360160003360003E-4</v>
      </c>
      <c r="D86" s="18">
        <f t="shared" si="8"/>
        <v>8.1649585158328205E-7</v>
      </c>
      <c r="E86" s="18">
        <f t="shared" si="10"/>
        <v>1.0860058778043868E-4</v>
      </c>
      <c r="F86" s="18">
        <f>IF(C79&gt;0,B$6+B$7*E80+B$8*(H85*100)^2,B$6+B$7*E80+B$8*(H85*100)^2+E80*$B$9)</f>
        <v>0.62256929789266924</v>
      </c>
      <c r="G86" s="7">
        <v>1.230503632826171E-2</v>
      </c>
      <c r="H86" s="7">
        <f t="shared" si="11"/>
        <v>7.8903060643594133E-3</v>
      </c>
      <c r="I86" s="6">
        <f t="shared" si="9"/>
        <v>4.4147302639022962E-3</v>
      </c>
      <c r="J86" s="8">
        <f t="shared" si="12"/>
        <v>0.35877425682707836</v>
      </c>
      <c r="K86" s="8">
        <f t="shared" si="13"/>
        <v>0.11513947275545711</v>
      </c>
      <c r="AC86" s="10"/>
      <c r="AD86" s="11"/>
    </row>
    <row r="87" spans="1:30" x14ac:dyDescent="0.3">
      <c r="A87" s="14">
        <v>43395</v>
      </c>
      <c r="B87" s="15">
        <v>-6.4772202611353127E-3</v>
      </c>
      <c r="C87" s="7">
        <f t="shared" si="7"/>
        <v>-7.1410302611353126E-3</v>
      </c>
      <c r="D87" s="18">
        <f t="shared" si="8"/>
        <v>5.0994313190450272E-5</v>
      </c>
      <c r="E87" s="18">
        <f t="shared" si="10"/>
        <v>8.1649585158328205E-7</v>
      </c>
      <c r="F87" s="18">
        <f>IF(C79&gt;0,B$6+B$7*E80+B$8*(H86*100)^2,B$6+B$7*E80+B$8*(H86*100)^2+E80*$B$9)</f>
        <v>0.58609846094467921</v>
      </c>
      <c r="G87" s="7">
        <v>8.2499504098657705E-3</v>
      </c>
      <c r="H87" s="7">
        <f t="shared" si="11"/>
        <v>7.6557067664891612E-3</v>
      </c>
      <c r="I87" s="6">
        <f t="shared" si="9"/>
        <v>5.9424364337660931E-4</v>
      </c>
      <c r="J87" s="8">
        <f t="shared" si="12"/>
        <v>7.2029965497244469E-2</v>
      </c>
      <c r="K87" s="8">
        <f t="shared" si="13"/>
        <v>2.8651665930328196E-3</v>
      </c>
      <c r="AC87" s="10"/>
      <c r="AD87" s="11"/>
    </row>
    <row r="88" spans="1:30" x14ac:dyDescent="0.3">
      <c r="A88" s="14">
        <v>43396</v>
      </c>
      <c r="B88" s="15">
        <v>-1.5527057757219902E-2</v>
      </c>
      <c r="C88" s="7">
        <f t="shared" si="7"/>
        <v>-1.6190867757219903E-2</v>
      </c>
      <c r="D88" s="18">
        <f t="shared" si="8"/>
        <v>2.6214419873178305E-4</v>
      </c>
      <c r="E88" s="18">
        <f t="shared" si="10"/>
        <v>5.0994313190450272E-5</v>
      </c>
      <c r="F88" s="18">
        <f>IF(C79&gt;0,B$6+B$7*E80+B$8*(H87*100)^2,B$6+B$7*E80+B$8*(H87*100)^2+E80*$B$9)</f>
        <v>0.55351906229903969</v>
      </c>
      <c r="G88" s="7">
        <v>1.4312208761398429E-2</v>
      </c>
      <c r="H88" s="7">
        <f t="shared" si="11"/>
        <v>7.4398861704937369E-3</v>
      </c>
      <c r="I88" s="6">
        <f t="shared" si="9"/>
        <v>6.8723225909046916E-3</v>
      </c>
      <c r="J88" s="8">
        <f t="shared" si="12"/>
        <v>0.48017204789802165</v>
      </c>
      <c r="K88" s="8">
        <f t="shared" si="13"/>
        <v>0.26945602198085128</v>
      </c>
      <c r="AC88" s="10"/>
      <c r="AD88" s="11"/>
    </row>
    <row r="89" spans="1:30" x14ac:dyDescent="0.3">
      <c r="A89" s="14">
        <v>43397</v>
      </c>
      <c r="B89" s="15">
        <v>-3.3836441711453187E-3</v>
      </c>
      <c r="C89" s="7">
        <f t="shared" si="7"/>
        <v>-4.0474541711453191E-3</v>
      </c>
      <c r="D89" s="18">
        <f t="shared" si="8"/>
        <v>1.6381885267521643E-5</v>
      </c>
      <c r="E89" s="18">
        <f t="shared" si="10"/>
        <v>2.6214419873178305E-4</v>
      </c>
      <c r="F89" s="18">
        <f>IF(C79&gt;0,B$6+B$7*E80+B$8*(H88*100)^2,B$6+B$7*E80+B$8*(H88*100)^2+E80*$B$9)</f>
        <v>0.52441588548888973</v>
      </c>
      <c r="G89" s="7">
        <v>1.1051811957228061E-2</v>
      </c>
      <c r="H89" s="7">
        <f t="shared" si="11"/>
        <v>7.2416564782437024E-3</v>
      </c>
      <c r="I89" s="6">
        <f t="shared" si="9"/>
        <v>3.8101554789843582E-3</v>
      </c>
      <c r="J89" s="8">
        <f t="shared" si="12"/>
        <v>0.3447539185185336</v>
      </c>
      <c r="K89" s="8">
        <f t="shared" si="13"/>
        <v>0.1033997725980158</v>
      </c>
      <c r="AC89" s="10"/>
      <c r="AD89" s="11"/>
    </row>
    <row r="90" spans="1:30" x14ac:dyDescent="0.3">
      <c r="A90" s="14">
        <v>43398</v>
      </c>
      <c r="B90" s="15">
        <v>1.0824977973591377E-2</v>
      </c>
      <c r="C90" s="7">
        <f t="shared" si="7"/>
        <v>1.0161167973591376E-2</v>
      </c>
      <c r="D90" s="18">
        <f t="shared" si="8"/>
        <v>1.0324933458753907E-4</v>
      </c>
      <c r="E90" s="18">
        <f t="shared" si="10"/>
        <v>1.6381885267521643E-5</v>
      </c>
      <c r="F90" s="18">
        <f>IF(C79&gt;0,B$6+B$7*E80+B$8*(H89*100)^2,B$6+B$7*E80+B$8*(H89*100)^2+E80*$B$9)</f>
        <v>0.49841801764438287</v>
      </c>
      <c r="G90" s="7">
        <v>1.6403636985491344E-2</v>
      </c>
      <c r="H90" s="7">
        <f t="shared" si="11"/>
        <v>7.0598726450580027E-3</v>
      </c>
      <c r="I90" s="6">
        <f t="shared" si="9"/>
        <v>9.3437643404333422E-3</v>
      </c>
      <c r="J90" s="8">
        <f t="shared" si="12"/>
        <v>0.56961540594306592</v>
      </c>
      <c r="K90" s="8">
        <f t="shared" si="13"/>
        <v>0.48042717768113863</v>
      </c>
      <c r="AC90" s="10"/>
      <c r="AD90" s="11"/>
    </row>
    <row r="91" spans="1:30" x14ac:dyDescent="0.3">
      <c r="A91" s="14">
        <v>43399</v>
      </c>
      <c r="B91" s="15">
        <v>-9.3693815775500316E-3</v>
      </c>
      <c r="C91" s="7">
        <f t="shared" si="7"/>
        <v>-1.0033191577550032E-2</v>
      </c>
      <c r="D91" s="18">
        <f t="shared" si="8"/>
        <v>1.0066493323182091E-4</v>
      </c>
      <c r="E91" s="18">
        <f t="shared" si="10"/>
        <v>1.0324933458753907E-4</v>
      </c>
      <c r="F91" s="18">
        <f>IF(C79&gt;0,B$6+B$7*E80+B$8*(H90*100)^2,B$6+B$7*E80+B$8*(H90*100)^2+E80*$B$9)</f>
        <v>0.4751941222988848</v>
      </c>
      <c r="G91" s="7">
        <v>1.0323655106214481E-2</v>
      </c>
      <c r="H91" s="7">
        <f t="shared" si="11"/>
        <v>6.8934325433624485E-3</v>
      </c>
      <c r="I91" s="6">
        <f t="shared" si="9"/>
        <v>3.4302225628520325E-3</v>
      </c>
      <c r="J91" s="8">
        <f t="shared" si="12"/>
        <v>0.33226822550349999</v>
      </c>
      <c r="K91" s="8">
        <f t="shared" si="13"/>
        <v>9.3738608792895528E-2</v>
      </c>
      <c r="AC91" s="10"/>
      <c r="AD91" s="11"/>
    </row>
    <row r="92" spans="1:30" x14ac:dyDescent="0.3">
      <c r="A92" s="14">
        <v>43402</v>
      </c>
      <c r="B92" s="15">
        <v>6.372235570700515E-3</v>
      </c>
      <c r="C92" s="7">
        <f t="shared" si="7"/>
        <v>5.7084255707005151E-3</v>
      </c>
      <c r="D92" s="18">
        <f t="shared" si="8"/>
        <v>3.2586122496227499E-5</v>
      </c>
      <c r="E92" s="18">
        <f t="shared" si="10"/>
        <v>1.0066493323182091E-4</v>
      </c>
      <c r="F92" s="18">
        <f>IF(C79&gt;0,B$6+B$7*E80+B$8*(H91*100)^2,B$6+B$7*E80+B$8*(H91*100)^2+E80*$B$9)</f>
        <v>0.45444821658675144</v>
      </c>
      <c r="G92" s="7">
        <v>9.6658670974949876E-3</v>
      </c>
      <c r="H92" s="7">
        <f t="shared" si="11"/>
        <v>6.7412774500590867E-3</v>
      </c>
      <c r="I92" s="6">
        <f t="shared" si="9"/>
        <v>2.9245896474359009E-3</v>
      </c>
      <c r="J92" s="8">
        <f t="shared" si="12"/>
        <v>0.30256878332145076</v>
      </c>
      <c r="K92" s="8">
        <f t="shared" si="13"/>
        <v>7.3481768180700069E-2</v>
      </c>
      <c r="AC92" s="10"/>
      <c r="AD92" s="11"/>
    </row>
    <row r="93" spans="1:30" x14ac:dyDescent="0.3">
      <c r="A93" s="14">
        <v>43403</v>
      </c>
      <c r="B93" s="15">
        <v>-2.4753979530298073E-3</v>
      </c>
      <c r="C93" s="7">
        <f t="shared" si="7"/>
        <v>-3.1392079530298072E-3</v>
      </c>
      <c r="D93" s="18">
        <f t="shared" si="8"/>
        <v>9.854626572365592E-6</v>
      </c>
      <c r="E93" s="18">
        <f t="shared" si="10"/>
        <v>3.2586122496227499E-5</v>
      </c>
      <c r="F93" s="18">
        <f>IF(C79&gt;0,B$6+B$7*E80+B$8*(H92*100)^2,B$6+B$7*E80+B$8*(H92*100)^2+E80*$B$9)</f>
        <v>0.43591589901410266</v>
      </c>
      <c r="G93" s="7">
        <v>9.524699695910922E-3</v>
      </c>
      <c r="H93" s="7">
        <f t="shared" si="11"/>
        <v>6.6023927406214074E-3</v>
      </c>
      <c r="I93" s="6">
        <f t="shared" si="9"/>
        <v>2.9223069552895145E-3</v>
      </c>
      <c r="J93" s="8">
        <f t="shared" si="12"/>
        <v>0.3068135530345486</v>
      </c>
      <c r="K93" s="8">
        <f t="shared" si="13"/>
        <v>7.6157044902437798E-2</v>
      </c>
      <c r="AC93" s="10"/>
      <c r="AD93" s="11"/>
    </row>
    <row r="94" spans="1:30" x14ac:dyDescent="0.3">
      <c r="A94" s="14">
        <v>43404</v>
      </c>
      <c r="B94" s="15">
        <v>1.5881495801030505E-2</v>
      </c>
      <c r="C94" s="7">
        <f t="shared" si="7"/>
        <v>1.5217685801030504E-2</v>
      </c>
      <c r="D94" s="18">
        <f t="shared" si="8"/>
        <v>2.3157796113888542E-4</v>
      </c>
      <c r="E94" s="18">
        <f t="shared" si="10"/>
        <v>9.854626572365592E-6</v>
      </c>
      <c r="F94" s="18">
        <f>IF(C79&gt;0,B$6+B$7*E80+B$8*(H93*100)^2,B$6+B$7*E80+B$8*(H93*100)^2+E80*$B$9)</f>
        <v>0.41936097972645558</v>
      </c>
      <c r="G94" s="7">
        <v>8.0578786600250165E-3</v>
      </c>
      <c r="H94" s="7">
        <f t="shared" si="11"/>
        <v>6.4758086732581554E-3</v>
      </c>
      <c r="I94" s="6">
        <f t="shared" si="9"/>
        <v>1.5820699867668611E-3</v>
      </c>
      <c r="J94" s="8">
        <f t="shared" si="12"/>
        <v>0.19633827382081098</v>
      </c>
      <c r="K94" s="8">
        <f t="shared" si="13"/>
        <v>2.5727784569170797E-2</v>
      </c>
      <c r="AC94" s="10"/>
      <c r="AD94" s="11"/>
    </row>
    <row r="95" spans="1:30" x14ac:dyDescent="0.3">
      <c r="A95" s="14">
        <v>43405</v>
      </c>
      <c r="B95" s="15">
        <v>2.0931729212146618E-3</v>
      </c>
      <c r="C95" s="7">
        <f t="shared" si="7"/>
        <v>1.4293629212146618E-3</v>
      </c>
      <c r="D95" s="18">
        <f t="shared" si="8"/>
        <v>2.0430783605433117E-6</v>
      </c>
      <c r="E95" s="18">
        <f t="shared" si="10"/>
        <v>2.3157796113888542E-4</v>
      </c>
      <c r="F95" s="18">
        <f>IF(C79&gt;0,B$6+B$7*E80+B$8*(H94*100)^2,B$6+B$7*E80+B$8*(H94*100)^2+E80*$B$9)</f>
        <v>0.40457247032680038</v>
      </c>
      <c r="G95" s="7">
        <v>1.1010860780427269E-2</v>
      </c>
      <c r="H95" s="7">
        <f t="shared" si="11"/>
        <v>6.3606011534036652E-3</v>
      </c>
      <c r="I95" s="6">
        <f t="shared" si="9"/>
        <v>4.6502596270236035E-3</v>
      </c>
      <c r="J95" s="8">
        <f t="shared" si="12"/>
        <v>0.42233388649231052</v>
      </c>
      <c r="K95" s="8">
        <f t="shared" si="13"/>
        <v>0.18234455717735232</v>
      </c>
      <c r="AC95" s="10"/>
      <c r="AD95" s="11"/>
    </row>
    <row r="96" spans="1:30" x14ac:dyDescent="0.3">
      <c r="A96" s="14">
        <v>43406</v>
      </c>
      <c r="B96" s="15">
        <v>3.1782407395383474E-3</v>
      </c>
      <c r="C96" s="7">
        <f t="shared" si="7"/>
        <v>2.5144307395383475E-3</v>
      </c>
      <c r="D96" s="18">
        <f t="shared" si="8"/>
        <v>6.322361943935361E-6</v>
      </c>
      <c r="E96" s="18">
        <f t="shared" si="10"/>
        <v>2.0430783605433117E-6</v>
      </c>
      <c r="F96" s="18">
        <f>IF(C79&gt;0,B$6+B$7*E80+B$8*(H95*100)^2,B$6+B$7*E80+B$8*(H95*100)^2+E80*$B$9)</f>
        <v>0.39136189488008843</v>
      </c>
      <c r="G96" s="7">
        <v>4.4717555380052358E-3</v>
      </c>
      <c r="H96" s="7">
        <f t="shared" si="11"/>
        <v>6.2558923814279967E-3</v>
      </c>
      <c r="I96" s="6">
        <f t="shared" si="9"/>
        <v>1.7841368434227609E-3</v>
      </c>
      <c r="J96" s="8">
        <f t="shared" si="12"/>
        <v>0.39897906499124725</v>
      </c>
      <c r="K96" s="8">
        <f t="shared" si="13"/>
        <v>5.0549710926361957E-2</v>
      </c>
      <c r="AC96" s="10"/>
      <c r="AD96" s="11"/>
    </row>
    <row r="97" spans="1:30" x14ac:dyDescent="0.3">
      <c r="A97" s="14">
        <v>43409</v>
      </c>
      <c r="B97" s="15">
        <v>9.2049329910852342E-4</v>
      </c>
      <c r="C97" s="7">
        <f t="shared" si="7"/>
        <v>2.5668329910852339E-4</v>
      </c>
      <c r="D97" s="18">
        <f t="shared" si="8"/>
        <v>6.5886316041235688E-8</v>
      </c>
      <c r="E97" s="18">
        <f t="shared" si="10"/>
        <v>6.322361943935361E-6</v>
      </c>
      <c r="F97" s="18">
        <f>IF(C79&gt;0,B$6+B$7*E80+B$8*(H96*100)^2,B$6+B$7*E80+B$8*(H96*100)^2+E80*$B$9)</f>
        <v>0.37956088783354069</v>
      </c>
      <c r="G97" s="7">
        <v>5.0355508554269339E-3</v>
      </c>
      <c r="H97" s="7">
        <f t="shared" si="11"/>
        <v>6.1608513034607541E-3</v>
      </c>
      <c r="I97" s="6">
        <f t="shared" si="9"/>
        <v>1.1253004480338202E-3</v>
      </c>
      <c r="J97" s="8">
        <f t="shared" si="12"/>
        <v>0.22347117134584332</v>
      </c>
      <c r="K97" s="8">
        <f t="shared" si="13"/>
        <v>1.9038639461365303E-2</v>
      </c>
      <c r="AC97" s="10"/>
      <c r="AD97" s="11"/>
    </row>
    <row r="98" spans="1:30" x14ac:dyDescent="0.3">
      <c r="A98" s="14">
        <v>43410</v>
      </c>
      <c r="B98" s="15">
        <v>-3.0974406618408811E-3</v>
      </c>
      <c r="C98" s="7">
        <f t="shared" si="7"/>
        <v>-3.761250661840881E-3</v>
      </c>
      <c r="D98" s="18">
        <f t="shared" si="8"/>
        <v>1.4147006541198466E-5</v>
      </c>
      <c r="E98" s="18">
        <f t="shared" si="10"/>
        <v>6.5886316041235688E-8</v>
      </c>
      <c r="F98" s="18">
        <f>IF(C79&gt;0,B$6+B$7*E80+B$8*(H97*100)^2,B$6+B$7*E80+B$8*(H97*100)^2+E80*$B$9)</f>
        <v>0.36901904823885956</v>
      </c>
      <c r="G98" s="7">
        <v>6.0664975932283498E-3</v>
      </c>
      <c r="H98" s="7">
        <f t="shared" si="11"/>
        <v>6.0746938049490162E-3</v>
      </c>
      <c r="I98" s="6">
        <f t="shared" si="9"/>
        <v>8.1962117206664173E-6</v>
      </c>
      <c r="J98" s="8">
        <f t="shared" si="12"/>
        <v>1.3510615630698236E-3</v>
      </c>
      <c r="K98" s="8">
        <f t="shared" si="13"/>
        <v>9.1104204646974551E-7</v>
      </c>
      <c r="AC98" s="10"/>
      <c r="AD98" s="11"/>
    </row>
    <row r="99" spans="1:30" x14ac:dyDescent="0.3">
      <c r="A99" s="14">
        <v>43411</v>
      </c>
      <c r="B99" s="15">
        <v>1.2005880869536564E-2</v>
      </c>
      <c r="C99" s="7">
        <f t="shared" si="7"/>
        <v>1.1342070869536564E-2</v>
      </c>
      <c r="D99" s="18">
        <f t="shared" si="8"/>
        <v>1.2864257160958989E-4</v>
      </c>
      <c r="E99" s="18">
        <f t="shared" si="10"/>
        <v>1.4147006541198466E-5</v>
      </c>
      <c r="F99" s="18">
        <f>IF(C79&gt;0,B$6+B$7*E80+B$8*(H98*100)^2,B$6+B$7*E80+B$8*(H98*100)^2+E80*$B$9)</f>
        <v>0.3596020229289309</v>
      </c>
      <c r="G99" s="7">
        <v>6.4799415109435734E-3</v>
      </c>
      <c r="H99" s="7">
        <f t="shared" si="11"/>
        <v>5.9966826073165726E-3</v>
      </c>
      <c r="I99" s="6">
        <f t="shared" si="9"/>
        <v>4.8325890362700078E-4</v>
      </c>
      <c r="J99" s="8">
        <f t="shared" si="12"/>
        <v>7.4577664445096406E-2</v>
      </c>
      <c r="K99" s="8">
        <f t="shared" si="13"/>
        <v>3.0826407577746462E-3</v>
      </c>
      <c r="AC99" s="10"/>
      <c r="AD99" s="11"/>
    </row>
    <row r="100" spans="1:30" x14ac:dyDescent="0.3">
      <c r="A100" s="14">
        <v>43412</v>
      </c>
      <c r="B100" s="15">
        <v>-2.6403873554223089E-3</v>
      </c>
      <c r="C100" s="7">
        <f t="shared" si="7"/>
        <v>-3.3041973554223088E-3</v>
      </c>
      <c r="D100" s="18">
        <f t="shared" si="8"/>
        <v>1.0917720163579779E-5</v>
      </c>
      <c r="E100" s="18">
        <f t="shared" si="10"/>
        <v>1.2864257160958989E-4</v>
      </c>
      <c r="F100" s="18">
        <f>IF(C79&gt;0,B$6+B$7*E80+B$8*(H99*100)^2,B$6+B$7*E80+B$8*(H99*100)^2+E80*$B$9)</f>
        <v>0.35118979421957158</v>
      </c>
      <c r="G100" s="7">
        <v>7.7407561744176822E-3</v>
      </c>
      <c r="H100" s="7">
        <f t="shared" si="11"/>
        <v>5.9261268482843962E-3</v>
      </c>
      <c r="I100" s="6">
        <f t="shared" si="9"/>
        <v>1.8146293261332861E-3</v>
      </c>
      <c r="J100" s="8">
        <f t="shared" si="12"/>
        <v>0.23442533070999308</v>
      </c>
      <c r="K100" s="8">
        <f t="shared" si="13"/>
        <v>3.907979111351545E-2</v>
      </c>
      <c r="AC100" s="10"/>
      <c r="AD100" s="11"/>
    </row>
    <row r="101" spans="1:30" x14ac:dyDescent="0.3">
      <c r="A101" s="14">
        <v>43413</v>
      </c>
      <c r="B101" s="15">
        <v>-2.5081179142809134E-3</v>
      </c>
      <c r="C101" s="7">
        <f t="shared" si="7"/>
        <v>-3.1719279142809133E-3</v>
      </c>
      <c r="D101" s="18">
        <f t="shared" si="8"/>
        <v>1.0061126693394464E-5</v>
      </c>
      <c r="E101" s="18">
        <f t="shared" si="10"/>
        <v>1.0917720163579779E-5</v>
      </c>
      <c r="F101" s="18">
        <f>IF(C79&gt;0,B$6+B$7*E80+B$8*(H100*100)^2,B$6+B$7*E80+B$8*(H100*100)^2+E80*$B$9)</f>
        <v>0.34367515031350088</v>
      </c>
      <c r="G101" s="7">
        <v>9.2524465499264248E-3</v>
      </c>
      <c r="H101" s="7">
        <f t="shared" si="11"/>
        <v>5.8623813447565894E-3</v>
      </c>
      <c r="I101" s="6">
        <f t="shared" si="9"/>
        <v>3.3900652051698354E-3</v>
      </c>
      <c r="J101" s="8">
        <f t="shared" si="12"/>
        <v>0.36639662675995605</v>
      </c>
      <c r="K101" s="8">
        <f t="shared" si="13"/>
        <v>0.12194231109600118</v>
      </c>
      <c r="AC101" s="10"/>
      <c r="AD101" s="11"/>
    </row>
    <row r="102" spans="1:30" x14ac:dyDescent="0.3">
      <c r="A102" s="14">
        <v>43416</v>
      </c>
      <c r="B102" s="15">
        <v>-1.1025106072189168E-2</v>
      </c>
      <c r="C102" s="7">
        <f t="shared" si="7"/>
        <v>-1.1688916072189168E-2</v>
      </c>
      <c r="D102" s="18">
        <f t="shared" si="8"/>
        <v>1.3663075894268224E-4</v>
      </c>
      <c r="E102" s="18">
        <f t="shared" si="10"/>
        <v>1.0061126693394464E-5</v>
      </c>
      <c r="F102" s="18">
        <f>IF(C101&gt;0,B$6+B$7*E102+B$8*(G101*100)^2,B$6+B$7*E102+B$8*(G101*100)^2+E102*$B$9)</f>
        <v>0.79463610470262502</v>
      </c>
      <c r="G102" s="7">
        <v>5.4480523278913591E-3</v>
      </c>
      <c r="H102" s="7">
        <f t="shared" si="11"/>
        <v>8.914236392998702E-3</v>
      </c>
      <c r="I102" s="6">
        <f t="shared" si="9"/>
        <v>3.4661840651073429E-3</v>
      </c>
      <c r="J102" s="8">
        <f t="shared" si="12"/>
        <v>0.63622444435090653</v>
      </c>
      <c r="K102" s="8">
        <f t="shared" si="13"/>
        <v>0.10355451742974919</v>
      </c>
      <c r="AC102" s="10"/>
      <c r="AD102" s="11"/>
    </row>
    <row r="103" spans="1:30" x14ac:dyDescent="0.3">
      <c r="A103" s="14">
        <v>43417</v>
      </c>
      <c r="B103" s="15">
        <v>9.5780349606553877E-3</v>
      </c>
      <c r="C103" s="7">
        <f t="shared" si="7"/>
        <v>8.9142249606553869E-3</v>
      </c>
      <c r="D103" s="18">
        <f t="shared" si="8"/>
        <v>7.9463406649171538E-5</v>
      </c>
      <c r="E103" s="18">
        <f t="shared" si="10"/>
        <v>1.3663075894268224E-4</v>
      </c>
      <c r="F103" s="18">
        <f>IF(C101&gt;0,B$6+B$7*E102+B$8*(H102*100)^2,B$6+B$7*E102+B$8*(H102*100)^2+E102*$B$9)</f>
        <v>0.73975035299994085</v>
      </c>
      <c r="G103" s="7">
        <v>1.2840839904288033E-2</v>
      </c>
      <c r="H103" s="7">
        <f t="shared" si="11"/>
        <v>8.6008741009268412E-3</v>
      </c>
      <c r="I103" s="6">
        <f t="shared" si="9"/>
        <v>4.2399658033611919E-3</v>
      </c>
      <c r="J103" s="8">
        <f t="shared" si="12"/>
        <v>0.33019380624357053</v>
      </c>
      <c r="K103" s="8">
        <f t="shared" si="13"/>
        <v>9.2202302758036314E-2</v>
      </c>
      <c r="AC103" s="10"/>
      <c r="AD103" s="11"/>
    </row>
    <row r="104" spans="1:30" x14ac:dyDescent="0.3">
      <c r="A104" s="14">
        <v>43418</v>
      </c>
      <c r="B104" s="15">
        <v>-6.0527138837638958E-3</v>
      </c>
      <c r="C104" s="7">
        <f t="shared" si="7"/>
        <v>-6.7165238837638957E-3</v>
      </c>
      <c r="D104" s="18">
        <f t="shared" si="8"/>
        <v>4.5111693081170847E-5</v>
      </c>
      <c r="E104" s="18">
        <f t="shared" si="10"/>
        <v>7.9463406649171538E-5</v>
      </c>
      <c r="F104" s="18">
        <f>IF(C101&gt;0,B$6+B$7*E102+B$8*(H103*100)^2,B$6+B$7*E102+B$8*(H103*100)^2+E102*$B$9)</f>
        <v>0.69072091100393307</v>
      </c>
      <c r="G104" s="7">
        <v>1.2632362566979593E-2</v>
      </c>
      <c r="H104" s="7">
        <f t="shared" si="11"/>
        <v>8.3109621043771648E-3</v>
      </c>
      <c r="I104" s="6">
        <f t="shared" si="9"/>
        <v>4.3214004626024281E-3</v>
      </c>
      <c r="J104" s="8">
        <f t="shared" si="12"/>
        <v>0.3420896478936068</v>
      </c>
      <c r="K104" s="8">
        <f t="shared" si="13"/>
        <v>0.10127732341153295</v>
      </c>
      <c r="AC104" s="10"/>
      <c r="AD104" s="11"/>
    </row>
    <row r="105" spans="1:30" x14ac:dyDescent="0.3">
      <c r="A105" s="14">
        <v>43419</v>
      </c>
      <c r="B105" s="15">
        <v>-4.7063326871779835E-3</v>
      </c>
      <c r="C105" s="7">
        <f t="shared" si="7"/>
        <v>-5.3701426871779834E-3</v>
      </c>
      <c r="D105" s="18">
        <f t="shared" si="8"/>
        <v>2.8838432480651173E-5</v>
      </c>
      <c r="E105" s="18">
        <f t="shared" si="10"/>
        <v>4.5111693081170847E-5</v>
      </c>
      <c r="F105" s="18">
        <f>IF(C101&gt;0,B$6+B$7*E102+B$8*(H104*100)^2,B$6+B$7*E102+B$8*(H104*100)^2+E102*$B$9)</f>
        <v>0.64692291046889916</v>
      </c>
      <c r="G105" s="7">
        <v>1.1358477335787357E-2</v>
      </c>
      <c r="H105" s="7">
        <f t="shared" si="11"/>
        <v>8.0431518105087332E-3</v>
      </c>
      <c r="I105" s="6">
        <f t="shared" si="9"/>
        <v>3.3153255252786236E-3</v>
      </c>
      <c r="J105" s="8">
        <f t="shared" si="12"/>
        <v>0.29188115865081393</v>
      </c>
      <c r="K105" s="8">
        <f t="shared" si="13"/>
        <v>6.7048990606845438E-2</v>
      </c>
      <c r="AC105" s="10"/>
      <c r="AD105" s="11"/>
    </row>
    <row r="106" spans="1:30" x14ac:dyDescent="0.3">
      <c r="A106" s="14">
        <v>43420</v>
      </c>
      <c r="B106" s="15">
        <v>-3.0042382728879572E-3</v>
      </c>
      <c r="C106" s="7">
        <f t="shared" si="7"/>
        <v>-3.6680482728879572E-3</v>
      </c>
      <c r="D106" s="18">
        <f t="shared" si="8"/>
        <v>1.3454578132236325E-5</v>
      </c>
      <c r="E106" s="18">
        <f t="shared" si="10"/>
        <v>2.8838432480651173E-5</v>
      </c>
      <c r="F106" s="18">
        <f>IF(C101&gt;0,B$6+B$7*E102+B$8*(H105*100)^2,B$6+B$7*E102+B$8*(H105*100)^2+E102*$B$9)</f>
        <v>0.60779815659095338</v>
      </c>
      <c r="G106" s="7">
        <v>1.0050090899002192E-2</v>
      </c>
      <c r="H106" s="7">
        <f t="shared" si="11"/>
        <v>7.796141074858467E-3</v>
      </c>
      <c r="I106" s="6">
        <f t="shared" si="9"/>
        <v>2.2539498241437245E-3</v>
      </c>
      <c r="J106" s="8">
        <f t="shared" si="12"/>
        <v>0.22427158587864163</v>
      </c>
      <c r="K106" s="8">
        <f t="shared" si="13"/>
        <v>3.51581573321742E-2</v>
      </c>
      <c r="AC106" s="10"/>
      <c r="AD106" s="11"/>
    </row>
    <row r="107" spans="1:30" x14ac:dyDescent="0.3">
      <c r="A107" s="14">
        <v>43423</v>
      </c>
      <c r="B107" s="15">
        <v>-6.4373937721472971E-3</v>
      </c>
      <c r="C107" s="7">
        <f t="shared" si="7"/>
        <v>-7.101203772147297E-3</v>
      </c>
      <c r="D107" s="18">
        <f t="shared" si="8"/>
        <v>5.0427095013559002E-5</v>
      </c>
      <c r="E107" s="18">
        <f t="shared" si="10"/>
        <v>1.3454578132236325E-5</v>
      </c>
      <c r="F107" s="18">
        <f>IF(C101&gt;0,B$6+B$7*E102+B$8*(H106*100)^2,B$6+B$7*E102+B$8*(H106*100)^2+E102*$B$9)</f>
        <v>0.57284801395178442</v>
      </c>
      <c r="G107" s="7">
        <v>9.7985762023308758E-3</v>
      </c>
      <c r="H107" s="7">
        <f t="shared" si="11"/>
        <v>7.5686723667482423E-3</v>
      </c>
      <c r="I107" s="6">
        <f t="shared" si="9"/>
        <v>2.2299038355826336E-3</v>
      </c>
      <c r="J107" s="8">
        <f t="shared" si="12"/>
        <v>0.22757427094889421</v>
      </c>
      <c r="K107" s="8">
        <f t="shared" si="13"/>
        <v>3.6403433153112452E-2</v>
      </c>
      <c r="AC107" s="10"/>
      <c r="AD107" s="11"/>
    </row>
    <row r="108" spans="1:30" x14ac:dyDescent="0.3">
      <c r="A108" s="14">
        <v>43424</v>
      </c>
      <c r="B108" s="15">
        <v>-1.410386293019677E-2</v>
      </c>
      <c r="C108" s="7">
        <f t="shared" si="7"/>
        <v>-1.4767672930196771E-2</v>
      </c>
      <c r="D108" s="18">
        <f t="shared" si="8"/>
        <v>2.1808416377326649E-4</v>
      </c>
      <c r="E108" s="18">
        <f t="shared" si="10"/>
        <v>5.0427095013559002E-5</v>
      </c>
      <c r="F108" s="18">
        <f>IF(C101&gt;0,B$6+B$7*E102+B$8*(H107*100)^2,B$6+B$7*E102+B$8*(H107*100)^2+E102*$B$9)</f>
        <v>0.5416270515322148</v>
      </c>
      <c r="G108" s="7">
        <v>5.2978360179211093E-3</v>
      </c>
      <c r="H108" s="7">
        <f t="shared" si="11"/>
        <v>7.3595315851772434E-3</v>
      </c>
      <c r="I108" s="6">
        <f t="shared" si="9"/>
        <v>2.0616955672561341E-3</v>
      </c>
      <c r="J108" s="8">
        <f t="shared" si="12"/>
        <v>0.38915805628599864</v>
      </c>
      <c r="K108" s="8">
        <f t="shared" si="13"/>
        <v>4.8558339379381144E-2</v>
      </c>
      <c r="AC108" s="10"/>
      <c r="AD108" s="11"/>
    </row>
    <row r="109" spans="1:30" x14ac:dyDescent="0.3">
      <c r="A109" s="14">
        <v>43425</v>
      </c>
      <c r="B109" s="15">
        <v>1.2070310761565678E-2</v>
      </c>
      <c r="C109" s="7">
        <f t="shared" si="7"/>
        <v>1.1406500761565677E-2</v>
      </c>
      <c r="D109" s="18">
        <f t="shared" si="8"/>
        <v>1.3010825962359837E-4</v>
      </c>
      <c r="E109" s="18">
        <f t="shared" si="10"/>
        <v>2.1808416377326649E-4</v>
      </c>
      <c r="F109" s="18">
        <f>IF(C101&gt;0,B$6+B$7*E102+B$8*(H108*100)^2,B$6+B$7*E102+B$8*(H108*100)^2+E102*$B$9)</f>
        <v>0.51373736580281315</v>
      </c>
      <c r="G109" s="7">
        <v>4.6813351628881526E-3</v>
      </c>
      <c r="H109" s="7">
        <f t="shared" si="11"/>
        <v>7.1675474592276904E-3</v>
      </c>
      <c r="I109" s="6">
        <f t="shared" si="9"/>
        <v>2.4862122963395378E-3</v>
      </c>
      <c r="J109" s="8">
        <f t="shared" si="12"/>
        <v>0.53109042822852859</v>
      </c>
      <c r="K109" s="8">
        <f t="shared" si="13"/>
        <v>7.9109466926121863E-2</v>
      </c>
      <c r="AC109" s="10"/>
      <c r="AD109" s="11"/>
    </row>
    <row r="110" spans="1:30" x14ac:dyDescent="0.3">
      <c r="A110" s="14">
        <v>43426</v>
      </c>
      <c r="B110" s="15">
        <v>-8.6744095375629673E-3</v>
      </c>
      <c r="C110" s="7">
        <f t="shared" si="7"/>
        <v>-9.3382195375629681E-3</v>
      </c>
      <c r="D110" s="18">
        <f t="shared" si="8"/>
        <v>8.7202344131722735E-5</v>
      </c>
      <c r="E110" s="18">
        <f t="shared" si="10"/>
        <v>1.3010825962359837E-4</v>
      </c>
      <c r="F110" s="18">
        <f>IF(C101&gt;0,B$6+B$7*E102+B$8*(H109*100)^2,B$6+B$7*E102+B$8*(H109*100)^2+E102*$B$9)</f>
        <v>0.48882350954073872</v>
      </c>
      <c r="G110" s="7">
        <v>6.248054748783192E-3</v>
      </c>
      <c r="H110" s="7">
        <f t="shared" si="11"/>
        <v>6.9915914464500758E-3</v>
      </c>
      <c r="I110" s="6">
        <f t="shared" si="9"/>
        <v>7.4353669766688384E-4</v>
      </c>
      <c r="J110" s="8">
        <f t="shared" si="12"/>
        <v>0.11900291011561438</v>
      </c>
      <c r="K110" s="8">
        <f t="shared" si="13"/>
        <v>6.0907550483593198E-3</v>
      </c>
      <c r="AC110" s="10"/>
      <c r="AD110" s="11"/>
    </row>
    <row r="111" spans="1:30" x14ac:dyDescent="0.3">
      <c r="A111" s="14">
        <v>43427</v>
      </c>
      <c r="B111" s="15">
        <v>3.3653419747806902E-3</v>
      </c>
      <c r="C111" s="7">
        <f t="shared" si="7"/>
        <v>2.7015319747806903E-3</v>
      </c>
      <c r="D111" s="18">
        <f t="shared" si="8"/>
        <v>7.2982750107624557E-6</v>
      </c>
      <c r="E111" s="18">
        <f t="shared" si="10"/>
        <v>8.7202344131722735E-5</v>
      </c>
      <c r="F111" s="18">
        <f>IF(C101&gt;0,B$6+B$7*E102+B$8*(H110*100)^2,B$6+B$7*E102+B$8*(H110*100)^2+E102*$B$9)</f>
        <v>0.46656796174182757</v>
      </c>
      <c r="G111" s="7">
        <v>7.7770729975104817E-3</v>
      </c>
      <c r="H111" s="7">
        <f t="shared" si="11"/>
        <v>6.8305780263593187E-3</v>
      </c>
      <c r="I111" s="6">
        <f t="shared" si="9"/>
        <v>9.4649497115116294E-4</v>
      </c>
      <c r="J111" s="8">
        <f t="shared" si="12"/>
        <v>0.12170323866757396</v>
      </c>
      <c r="K111" s="8">
        <f t="shared" si="13"/>
        <v>8.7965862168686293E-3</v>
      </c>
      <c r="AC111" s="10"/>
      <c r="AD111" s="11"/>
    </row>
    <row r="112" spans="1:30" x14ac:dyDescent="0.3">
      <c r="A112" s="14">
        <v>43430</v>
      </c>
      <c r="B112" s="15">
        <v>1.1252242501138139E-2</v>
      </c>
      <c r="C112" s="7">
        <f t="shared" si="7"/>
        <v>1.0588432501138138E-2</v>
      </c>
      <c r="D112" s="18">
        <f t="shared" si="8"/>
        <v>1.1211490283115844E-4</v>
      </c>
      <c r="E112" s="18">
        <f t="shared" si="10"/>
        <v>7.2982750107624557E-6</v>
      </c>
      <c r="F112" s="18">
        <f>IF(C101&gt;0,B$6+B$7*E102+B$8*(H111*100)^2,B$6+B$7*E102+B$8*(H111*100)^2+E102*$B$9)</f>
        <v>0.44668708089306036</v>
      </c>
      <c r="G112" s="7">
        <v>7.124720277344827E-3</v>
      </c>
      <c r="H112" s="7">
        <f t="shared" si="11"/>
        <v>6.6834652755367882E-3</v>
      </c>
      <c r="I112" s="6">
        <f t="shared" si="9"/>
        <v>4.4125500180803873E-4</v>
      </c>
      <c r="J112" s="8">
        <f t="shared" si="12"/>
        <v>6.1932958015368071E-2</v>
      </c>
      <c r="K112" s="8">
        <f t="shared" si="13"/>
        <v>2.0880296891163663E-3</v>
      </c>
      <c r="AC112" s="10"/>
      <c r="AD112" s="11"/>
    </row>
    <row r="113" spans="1:30" x14ac:dyDescent="0.3">
      <c r="A113" s="14">
        <v>43431</v>
      </c>
      <c r="B113" s="15">
        <v>-1.9845124426937449E-3</v>
      </c>
      <c r="C113" s="7">
        <f t="shared" si="7"/>
        <v>-2.6483224426937448E-3</v>
      </c>
      <c r="D113" s="18">
        <f t="shared" si="8"/>
        <v>7.0136117604753629E-6</v>
      </c>
      <c r="E113" s="18">
        <f t="shared" si="10"/>
        <v>1.1211490283115844E-4</v>
      </c>
      <c r="F113" s="18">
        <f>IF(C101&gt;0,B$6+B$7*E102+B$8*(H112*100)^2,B$6+B$7*E102+B$8*(H112*100)^2+E102*$B$9)</f>
        <v>0.42892749003085662</v>
      </c>
      <c r="G113" s="7">
        <v>4.7194457653061787E-3</v>
      </c>
      <c r="H113" s="7">
        <f t="shared" si="11"/>
        <v>6.5492556067911767E-3</v>
      </c>
      <c r="I113" s="6">
        <f t="shared" si="9"/>
        <v>1.829809841484998E-3</v>
      </c>
      <c r="J113" s="8">
        <f t="shared" si="12"/>
        <v>0.38771710333793552</v>
      </c>
      <c r="K113" s="8">
        <f t="shared" si="13"/>
        <v>4.8267991834595847E-2</v>
      </c>
      <c r="AC113" s="10"/>
      <c r="AD113" s="11"/>
    </row>
    <row r="114" spans="1:30" x14ac:dyDescent="0.3">
      <c r="A114" s="14">
        <v>43432</v>
      </c>
      <c r="B114" s="15">
        <v>5.9043494203904956E-4</v>
      </c>
      <c r="C114" s="7">
        <f t="shared" si="7"/>
        <v>-7.3375057960950473E-5</v>
      </c>
      <c r="D114" s="18">
        <f t="shared" si="8"/>
        <v>5.3838991307728415E-9</v>
      </c>
      <c r="E114" s="18">
        <f t="shared" si="10"/>
        <v>7.0136117604753629E-6</v>
      </c>
      <c r="F114" s="18">
        <f>IF(C101&gt;0,B$6+B$7*E102+B$8*(H113*100)^2,B$6+B$7*E102+B$8*(H113*100)^2+E102*$B$9)</f>
        <v>0.41306284751364997</v>
      </c>
      <c r="G114" s="7">
        <v>7.2090007011107399E-3</v>
      </c>
      <c r="H114" s="7">
        <f t="shared" si="11"/>
        <v>6.4269965575971021E-3</v>
      </c>
      <c r="I114" s="6">
        <f t="shared" si="9"/>
        <v>7.8200414351363781E-4</v>
      </c>
      <c r="J114" s="8">
        <f t="shared" si="12"/>
        <v>0.10847608093492751</v>
      </c>
      <c r="K114" s="8">
        <f t="shared" si="13"/>
        <v>6.8518849944771976E-3</v>
      </c>
      <c r="AC114" s="10"/>
      <c r="AD114" s="11"/>
    </row>
    <row r="115" spans="1:30" x14ac:dyDescent="0.3">
      <c r="A115" s="14">
        <v>43433</v>
      </c>
      <c r="B115" s="15">
        <v>1.8509802115146581E-3</v>
      </c>
      <c r="C115" s="7">
        <f t="shared" si="7"/>
        <v>1.1871702115146582E-3</v>
      </c>
      <c r="D115" s="18">
        <f t="shared" si="8"/>
        <v>1.4093731111077582E-6</v>
      </c>
      <c r="E115" s="18">
        <f t="shared" si="10"/>
        <v>5.3838991307728415E-9</v>
      </c>
      <c r="F115" s="18">
        <f>IF(C101&gt;0,B$6+B$7*E102+B$8*(H114*100)^2,B$6+B$7*E102+B$8*(H114*100)^2+E102*$B$9)</f>
        <v>0.39889096235302929</v>
      </c>
      <c r="G115" s="7">
        <v>5.264160674200301E-3</v>
      </c>
      <c r="H115" s="7">
        <f t="shared" si="11"/>
        <v>6.3157815221319144E-3</v>
      </c>
      <c r="I115" s="6">
        <f t="shared" si="9"/>
        <v>1.0516208479316135E-3</v>
      </c>
      <c r="J115" s="8">
        <f t="shared" si="12"/>
        <v>0.19976989932803851</v>
      </c>
      <c r="K115" s="8">
        <f t="shared" si="13"/>
        <v>1.5622943960245106E-2</v>
      </c>
      <c r="AC115" s="10"/>
      <c r="AD115" s="11"/>
    </row>
    <row r="116" spans="1:30" x14ac:dyDescent="0.3">
      <c r="A116" s="14">
        <v>43434</v>
      </c>
      <c r="B116" s="15">
        <v>-3.2455710777636916E-4</v>
      </c>
      <c r="C116" s="7">
        <f t="shared" si="7"/>
        <v>-9.8836710777636919E-4</v>
      </c>
      <c r="D116" s="18">
        <f t="shared" si="8"/>
        <v>9.7686953973422495E-7</v>
      </c>
      <c r="E116" s="18">
        <f t="shared" si="10"/>
        <v>1.4093731111077582E-6</v>
      </c>
      <c r="F116" s="18">
        <f>IF(C101&gt;0,B$6+B$7*E102+B$8*(H115*100)^2,B$6+B$7*E102+B$8*(H115*100)^2+E102*$B$9)</f>
        <v>0.38623121733904675</v>
      </c>
      <c r="G116" s="7">
        <v>1.3154824275515327E-2</v>
      </c>
      <c r="H116" s="7">
        <f t="shared" si="11"/>
        <v>6.214750335605178E-3</v>
      </c>
      <c r="I116" s="6">
        <f t="shared" si="9"/>
        <v>6.9400739399101486E-3</v>
      </c>
      <c r="J116" s="8">
        <f t="shared" si="12"/>
        <v>0.52756873026631734</v>
      </c>
      <c r="K116" s="8">
        <f t="shared" si="13"/>
        <v>0.3668470113960125</v>
      </c>
      <c r="AC116" s="10"/>
      <c r="AD116" s="11"/>
    </row>
    <row r="117" spans="1:30" x14ac:dyDescent="0.3">
      <c r="A117" s="14">
        <v>43437</v>
      </c>
      <c r="B117" s="15">
        <v>1.3105798574538904E-2</v>
      </c>
      <c r="C117" s="7">
        <f t="shared" si="7"/>
        <v>1.2441988574538904E-2</v>
      </c>
      <c r="D117" s="18">
        <f t="shared" si="8"/>
        <v>1.5480307968895662E-4</v>
      </c>
      <c r="E117" s="18">
        <f t="shared" si="10"/>
        <v>9.7686953973422495E-7</v>
      </c>
      <c r="F117" s="18">
        <f>IF(C101&gt;0,B$6+B$7*E102+B$8*(H116*100)^2,B$6+B$7*E102+B$8*(H116*100)^2+E102*$B$9)</f>
        <v>0.37492226711805621</v>
      </c>
      <c r="G117" s="7">
        <v>3.6681220043912792E-3</v>
      </c>
      <c r="H117" s="7">
        <f t="shared" si="11"/>
        <v>6.1230896377405426E-3</v>
      </c>
      <c r="I117" s="6">
        <f t="shared" si="9"/>
        <v>2.4549676333492634E-3</v>
      </c>
      <c r="J117" s="8">
        <f t="shared" si="12"/>
        <v>0.669270986736621</v>
      </c>
      <c r="K117" s="8">
        <f t="shared" si="13"/>
        <v>0.11145090373681921</v>
      </c>
      <c r="AC117" s="10"/>
      <c r="AD117" s="11"/>
    </row>
    <row r="118" spans="1:30" x14ac:dyDescent="0.3">
      <c r="A118" s="14">
        <v>43438</v>
      </c>
      <c r="B118" s="15">
        <v>-8.0384647181467629E-3</v>
      </c>
      <c r="C118" s="7">
        <f t="shared" si="7"/>
        <v>-8.7022747181467637E-3</v>
      </c>
      <c r="D118" s="18">
        <f t="shared" si="8"/>
        <v>7.5729585270096337E-5</v>
      </c>
      <c r="E118" s="18">
        <f t="shared" si="10"/>
        <v>1.5480307968895662E-4</v>
      </c>
      <c r="F118" s="18">
        <f>IF(C101&gt;0,B$6+B$7*E102+B$8*(H117*100)^2,B$6+B$7*E102+B$8*(H117*100)^2+E102*$B$9)</f>
        <v>0.36481998188564529</v>
      </c>
      <c r="G118" s="7">
        <v>5.712965509421318E-3</v>
      </c>
      <c r="H118" s="7">
        <f t="shared" si="11"/>
        <v>6.0400329625395696E-3</v>
      </c>
      <c r="I118" s="6">
        <f t="shared" si="9"/>
        <v>3.2706745311825158E-4</v>
      </c>
      <c r="J118" s="8">
        <f t="shared" si="12"/>
        <v>5.7250031105365654E-2</v>
      </c>
      <c r="K118" s="8">
        <f t="shared" si="13"/>
        <v>1.5212817254890432E-3</v>
      </c>
      <c r="AC118" s="10"/>
      <c r="AD118" s="11"/>
    </row>
    <row r="119" spans="1:30" x14ac:dyDescent="0.3">
      <c r="A119" s="14">
        <v>43439</v>
      </c>
      <c r="B119" s="15">
        <v>-1.2297609637603721E-2</v>
      </c>
      <c r="C119" s="7">
        <f t="shared" si="7"/>
        <v>-1.2961419637603722E-2</v>
      </c>
      <c r="D119" s="18">
        <f t="shared" si="8"/>
        <v>1.6799839902205939E-4</v>
      </c>
      <c r="E119" s="18">
        <f t="shared" si="10"/>
        <v>7.5729585270096337E-5</v>
      </c>
      <c r="F119" s="18">
        <f>IF(C101&gt;0,B$6+B$7*E102+B$8*(H118*100)^2,B$6+B$7*E102+B$8*(H118*100)^2+E102*$B$9)</f>
        <v>0.35579561048753272</v>
      </c>
      <c r="G119" s="7">
        <v>1.6197799836226622E-2</v>
      </c>
      <c r="H119" s="7">
        <f t="shared" si="11"/>
        <v>5.964860522154166E-3</v>
      </c>
      <c r="I119" s="6">
        <f t="shared" si="9"/>
        <v>1.0232939314072455E-2</v>
      </c>
      <c r="J119" s="8">
        <f t="shared" si="12"/>
        <v>0.63174872004445526</v>
      </c>
      <c r="K119" s="8">
        <f t="shared" si="13"/>
        <v>0.71654731726106968</v>
      </c>
      <c r="AC119" s="10"/>
      <c r="AD119" s="11"/>
    </row>
    <row r="120" spans="1:30" x14ac:dyDescent="0.3">
      <c r="A120" s="14">
        <v>43440</v>
      </c>
      <c r="B120" s="15">
        <v>-3.3678632854286461E-2</v>
      </c>
      <c r="C120" s="7">
        <f t="shared" si="7"/>
        <v>-3.4342442854286462E-2</v>
      </c>
      <c r="D120" s="18">
        <f t="shared" si="8"/>
        <v>1.1794033811999313E-3</v>
      </c>
      <c r="E120" s="18">
        <f t="shared" si="10"/>
        <v>1.6799839902205939E-4</v>
      </c>
      <c r="F120" s="18">
        <f>IF(C101&gt;0,B$6+B$7*E102+B$8*(H119*100)^2,B$6+B$7*E102+B$8*(H119*100)^2+E102*$B$9)</f>
        <v>0.34773413951759874</v>
      </c>
      <c r="G120" s="7">
        <v>1.2549835623453553E-2</v>
      </c>
      <c r="H120" s="7">
        <f t="shared" si="11"/>
        <v>5.8968986723327609E-3</v>
      </c>
      <c r="I120" s="6">
        <f t="shared" si="9"/>
        <v>6.6529369511207923E-3</v>
      </c>
      <c r="J120" s="8">
        <f t="shared" si="12"/>
        <v>0.53012144148625828</v>
      </c>
      <c r="K120" s="8">
        <f t="shared" si="13"/>
        <v>0.37292847049487832</v>
      </c>
      <c r="AC120" s="10"/>
      <c r="AD120" s="11"/>
    </row>
    <row r="121" spans="1:30" x14ac:dyDescent="0.3">
      <c r="A121" s="14">
        <v>43441</v>
      </c>
      <c r="B121" s="15">
        <v>4.1248809194537007E-3</v>
      </c>
      <c r="C121" s="7">
        <f t="shared" si="7"/>
        <v>3.4610709194537008E-3</v>
      </c>
      <c r="D121" s="18">
        <f t="shared" si="8"/>
        <v>1.1979011909488087E-5</v>
      </c>
      <c r="E121" s="18">
        <f t="shared" si="10"/>
        <v>1.1794033811999313E-3</v>
      </c>
      <c r="F121" s="18">
        <f>IF(C101&gt;0,B$6+B$7*E102+B$8*(H120*100)^2,B$6+B$7*E102+B$8*(H120*100)^2+E102*$B$9)</f>
        <v>0.34053282750015673</v>
      </c>
      <c r="G121" s="7">
        <v>8.1064140694877551E-3</v>
      </c>
      <c r="H121" s="7">
        <f t="shared" si="11"/>
        <v>5.8355190643177299E-3</v>
      </c>
      <c r="I121" s="6">
        <f t="shared" si="9"/>
        <v>2.2708950051700252E-3</v>
      </c>
      <c r="J121" s="8">
        <f t="shared" si="12"/>
        <v>0.28013557976486675</v>
      </c>
      <c r="K121" s="8">
        <f t="shared" si="13"/>
        <v>6.0458083254159023E-2</v>
      </c>
      <c r="AC121" s="10"/>
      <c r="AD121" s="11"/>
    </row>
    <row r="122" spans="1:30" x14ac:dyDescent="0.3">
      <c r="A122" s="14">
        <v>43444</v>
      </c>
      <c r="B122" s="15">
        <v>-1.3674775557835117E-2</v>
      </c>
      <c r="C122" s="7">
        <f t="shared" si="7"/>
        <v>-1.4338585557835118E-2</v>
      </c>
      <c r="D122" s="18">
        <f t="shared" si="8"/>
        <v>2.0559503579935782E-4</v>
      </c>
      <c r="E122" s="18">
        <f t="shared" si="10"/>
        <v>1.1979011909488087E-5</v>
      </c>
      <c r="F122" s="18">
        <f>IF(C101&gt;0,B$6+B$7*E102+B$8*(H121*100)^2,B$6+B$7*E102+B$8*(H121*100)^2+E102*$B$9)</f>
        <v>0.33409989547497582</v>
      </c>
      <c r="G122" s="7">
        <v>1.2909636542459399E-2</v>
      </c>
      <c r="H122" s="7">
        <f t="shared" si="11"/>
        <v>5.7801375024732395E-3</v>
      </c>
      <c r="I122" s="6">
        <f t="shared" si="9"/>
        <v>7.1294990399861594E-3</v>
      </c>
      <c r="J122" s="8">
        <f t="shared" si="12"/>
        <v>0.55226179424474542</v>
      </c>
      <c r="K122" s="8">
        <f t="shared" si="13"/>
        <v>0.42990142009882648</v>
      </c>
      <c r="AC122" s="10"/>
      <c r="AD122" s="11"/>
    </row>
    <row r="123" spans="1:30" x14ac:dyDescent="0.3">
      <c r="A123" s="14">
        <v>43445</v>
      </c>
      <c r="B123" s="15">
        <v>1.2624713405828778E-2</v>
      </c>
      <c r="C123" s="7">
        <f t="shared" si="7"/>
        <v>1.1960903405828777E-2</v>
      </c>
      <c r="D123" s="18">
        <f t="shared" si="8"/>
        <v>1.4306321028356643E-4</v>
      </c>
      <c r="E123" s="18">
        <f t="shared" si="10"/>
        <v>2.0559503579935782E-4</v>
      </c>
      <c r="F123" s="18">
        <f>IF(C101&gt;0,B$6+B$7*E102+B$8*(H122*100)^2,B$6+B$7*E102+B$8*(H122*100)^2+E102*$B$9)</f>
        <v>0.32835335729688159</v>
      </c>
      <c r="G123" s="7">
        <v>9.8859711010985535E-3</v>
      </c>
      <c r="H123" s="7">
        <f t="shared" si="11"/>
        <v>5.730212537915863E-3</v>
      </c>
      <c r="I123" s="6">
        <f t="shared" si="9"/>
        <v>4.1557585631826904E-3</v>
      </c>
      <c r="J123" s="8">
        <f t="shared" si="12"/>
        <v>0.4203692809420505</v>
      </c>
      <c r="K123" s="8">
        <f t="shared" si="13"/>
        <v>0.17987230449366431</v>
      </c>
      <c r="AC123" s="10"/>
      <c r="AD123" s="11"/>
    </row>
    <row r="124" spans="1:30" x14ac:dyDescent="0.3">
      <c r="A124" s="14">
        <v>43446</v>
      </c>
      <c r="B124" s="15">
        <v>1.7085414906493897E-2</v>
      </c>
      <c r="C124" s="7">
        <f t="shared" si="7"/>
        <v>1.6421604906493897E-2</v>
      </c>
      <c r="D124" s="18">
        <f t="shared" si="8"/>
        <v>2.6966910770498441E-4</v>
      </c>
      <c r="E124" s="18">
        <f t="shared" si="10"/>
        <v>1.4306321028356643E-4</v>
      </c>
      <c r="F124" s="18">
        <f>IF(C123&gt;0,B$6+B$7*E124+B$8*(G123*100)^2,B$6+B$7*E124+B$8*(G123*100)^2+E124*$B$9)</f>
        <v>0.90294374905681418</v>
      </c>
      <c r="G124" s="7">
        <v>6.0368189960250743E-3</v>
      </c>
      <c r="H124" s="7">
        <f t="shared" si="11"/>
        <v>9.5023352343348438E-3</v>
      </c>
      <c r="I124" s="6">
        <f t="shared" si="9"/>
        <v>3.4655162383097696E-3</v>
      </c>
      <c r="J124" s="8">
        <f t="shared" si="12"/>
        <v>0.57406330065414057</v>
      </c>
      <c r="K124" s="8">
        <f t="shared" si="13"/>
        <v>8.8958831426501961E-2</v>
      </c>
      <c r="AC124" s="10"/>
      <c r="AD124" s="11"/>
    </row>
    <row r="125" spans="1:30" x14ac:dyDescent="0.3">
      <c r="A125" s="14">
        <v>43447</v>
      </c>
      <c r="B125" s="15">
        <v>1.3504363922769284E-3</v>
      </c>
      <c r="C125" s="7">
        <f t="shared" si="7"/>
        <v>6.8662639227692836E-4</v>
      </c>
      <c r="D125" s="18">
        <f t="shared" si="8"/>
        <v>4.7145580257123032E-7</v>
      </c>
      <c r="E125" s="18">
        <f t="shared" si="10"/>
        <v>2.6966910770498441E-4</v>
      </c>
      <c r="F125" s="18">
        <f>IF(C123&gt;0,B$6+B$7*E124+B$8*(H124*100)^2,B$6+B$7*E124+B$8*(H124*100)^2+E124*$B$9)</f>
        <v>0.83649965103245238</v>
      </c>
      <c r="G125" s="7">
        <v>1.0757686702609553E-2</v>
      </c>
      <c r="H125" s="7">
        <f t="shared" si="11"/>
        <v>9.1460354855666965E-3</v>
      </c>
      <c r="I125" s="6">
        <f t="shared" si="9"/>
        <v>1.6116512170428563E-3</v>
      </c>
      <c r="J125" s="8">
        <f t="shared" si="12"/>
        <v>0.14981392018526707</v>
      </c>
      <c r="K125" s="8">
        <f t="shared" si="13"/>
        <v>1.3913058660932842E-2</v>
      </c>
      <c r="AC125" s="10"/>
      <c r="AD125" s="11"/>
    </row>
    <row r="126" spans="1:30" x14ac:dyDescent="0.3">
      <c r="A126" s="14">
        <v>43448</v>
      </c>
      <c r="B126" s="15">
        <v>-6.3080142628507974E-3</v>
      </c>
      <c r="C126" s="7">
        <f t="shared" si="7"/>
        <v>-6.9718242628507973E-3</v>
      </c>
      <c r="D126" s="18">
        <f t="shared" si="8"/>
        <v>4.8606333552075061E-5</v>
      </c>
      <c r="E126" s="18">
        <f t="shared" si="10"/>
        <v>4.7145580257123032E-7</v>
      </c>
      <c r="F126" s="18">
        <f>IF(C123&gt;0,B$6+B$7*E124+B$8*(H125*100)^2,B$6+B$7*E124+B$8*(H125*100)^2+E124*$B$9)</f>
        <v>0.77714513826728981</v>
      </c>
      <c r="G126" s="7">
        <v>7.3360475489908303E-3</v>
      </c>
      <c r="H126" s="7">
        <f t="shared" si="11"/>
        <v>8.8155835783417635E-3</v>
      </c>
      <c r="I126" s="6">
        <f t="shared" si="9"/>
        <v>1.4795360293509332E-3</v>
      </c>
      <c r="J126" s="8">
        <f t="shared" si="12"/>
        <v>0.20168026712892051</v>
      </c>
      <c r="K126" s="8">
        <f t="shared" si="13"/>
        <v>1.5888912732561433E-2</v>
      </c>
      <c r="AC126" s="10"/>
      <c r="AD126" s="11"/>
    </row>
    <row r="127" spans="1:30" x14ac:dyDescent="0.3">
      <c r="A127" s="14">
        <v>43451</v>
      </c>
      <c r="B127" s="15">
        <v>-9.4052091471126531E-3</v>
      </c>
      <c r="C127" s="7">
        <f t="shared" si="7"/>
        <v>-1.0069019147112654E-2</v>
      </c>
      <c r="D127" s="18">
        <f t="shared" si="8"/>
        <v>1.0138514658492124E-4</v>
      </c>
      <c r="E127" s="18">
        <f t="shared" si="10"/>
        <v>4.8606333552075061E-5</v>
      </c>
      <c r="F127" s="18">
        <f>IF(C123&gt;0,B$6+B$7*E124+B$8*(H126*100)^2,B$6+B$7*E124+B$8*(H126*100)^2+E124*$B$9)</f>
        <v>0.7241237520141699</v>
      </c>
      <c r="G127" s="7">
        <v>6.8454820602436859E-3</v>
      </c>
      <c r="H127" s="7">
        <f t="shared" si="11"/>
        <v>8.5095461219395832E-3</v>
      </c>
      <c r="I127" s="6">
        <f t="shared" si="9"/>
        <v>1.6640640616958973E-3</v>
      </c>
      <c r="J127" s="8">
        <f t="shared" si="12"/>
        <v>0.2430893904989154</v>
      </c>
      <c r="K127" s="8">
        <f t="shared" si="13"/>
        <v>2.2047102417868114E-2</v>
      </c>
      <c r="AC127" s="10"/>
      <c r="AD127" s="11"/>
    </row>
    <row r="128" spans="1:30" x14ac:dyDescent="0.3">
      <c r="A128" s="14">
        <v>43452</v>
      </c>
      <c r="B128" s="15">
        <v>-7.7067444241164804E-3</v>
      </c>
      <c r="C128" s="7">
        <f t="shared" si="7"/>
        <v>-8.3705544241164803E-3</v>
      </c>
      <c r="D128" s="18">
        <f t="shared" si="8"/>
        <v>7.0066181367095987E-5</v>
      </c>
      <c r="E128" s="18">
        <f t="shared" si="10"/>
        <v>1.0138514658492124E-4</v>
      </c>
      <c r="F128" s="18">
        <f>IF(C123&gt;0,B$6+B$7*E124+B$8*(H127*100)^2,B$6+B$7*E124+B$8*(H127*100)^2+E124*$B$9)</f>
        <v>0.67675974767425795</v>
      </c>
      <c r="G128" s="7">
        <v>5.1036870367604948E-3</v>
      </c>
      <c r="H128" s="7">
        <f t="shared" si="11"/>
        <v>8.2265408749623188E-3</v>
      </c>
      <c r="I128" s="6">
        <f t="shared" si="9"/>
        <v>3.122853838201824E-3</v>
      </c>
      <c r="J128" s="8">
        <f t="shared" si="12"/>
        <v>0.61188192295270882</v>
      </c>
      <c r="K128" s="8">
        <f t="shared" si="13"/>
        <v>9.7795230177747605E-2</v>
      </c>
      <c r="AC128" s="10"/>
      <c r="AD128" s="11"/>
    </row>
    <row r="129" spans="1:30" x14ac:dyDescent="0.3">
      <c r="A129" s="14">
        <v>43453</v>
      </c>
      <c r="B129" s="15">
        <v>3.6936697871801619E-3</v>
      </c>
      <c r="C129" s="7">
        <f t="shared" si="7"/>
        <v>3.029859787180162E-3</v>
      </c>
      <c r="D129" s="18">
        <f t="shared" si="8"/>
        <v>9.1800503299714156E-6</v>
      </c>
      <c r="E129" s="18">
        <f t="shared" si="10"/>
        <v>7.0066181367095987E-5</v>
      </c>
      <c r="F129" s="18">
        <f>IF(C123&gt;0,B$6+B$7*E124+B$8*(H128*100)^2,B$6+B$7*E124+B$8*(H128*100)^2+E124*$B$9)</f>
        <v>0.63444948259741474</v>
      </c>
      <c r="G129" s="7">
        <v>9.111559029601677E-3</v>
      </c>
      <c r="H129" s="7">
        <f t="shared" si="11"/>
        <v>7.9652337228571929E-3</v>
      </c>
      <c r="I129" s="6">
        <f t="shared" si="9"/>
        <v>1.1463253067444841E-3</v>
      </c>
      <c r="J129" s="8">
        <f t="shared" si="12"/>
        <v>0.1258100071590709</v>
      </c>
      <c r="K129" s="8">
        <f t="shared" si="13"/>
        <v>9.4585478464648265E-3</v>
      </c>
      <c r="AC129" s="10"/>
      <c r="AD129" s="11"/>
    </row>
    <row r="130" spans="1:30" x14ac:dyDescent="0.3">
      <c r="A130" s="14">
        <v>43454</v>
      </c>
      <c r="B130" s="15">
        <v>-1.6961600829305021E-2</v>
      </c>
      <c r="C130" s="7">
        <f t="shared" si="7"/>
        <v>-1.7625410829305022E-2</v>
      </c>
      <c r="D130" s="18">
        <f t="shared" si="8"/>
        <v>3.1065510690178274E-4</v>
      </c>
      <c r="E130" s="18">
        <f t="shared" si="10"/>
        <v>9.1800503299714156E-6</v>
      </c>
      <c r="F130" s="18">
        <f>IF(C123&gt;0,B$6+B$7*E124+B$8*(H129*100)^2,B$6+B$7*E124+B$8*(H129*100)^2+E124*$B$9)</f>
        <v>0.59665372280427043</v>
      </c>
      <c r="G130" s="7">
        <v>1.288615232575945E-2</v>
      </c>
      <c r="H130" s="7">
        <f t="shared" si="11"/>
        <v>7.7243363650495601E-3</v>
      </c>
      <c r="I130" s="6">
        <f t="shared" si="9"/>
        <v>5.1618159607098903E-3</v>
      </c>
      <c r="J130" s="8">
        <f t="shared" si="12"/>
        <v>0.40057077009647074</v>
      </c>
      <c r="K130" s="8">
        <f t="shared" si="13"/>
        <v>0.15647628880938935</v>
      </c>
      <c r="AC130" s="10"/>
      <c r="AD130" s="11"/>
    </row>
    <row r="131" spans="1:30" x14ac:dyDescent="0.3">
      <c r="A131" s="14">
        <v>43455</v>
      </c>
      <c r="B131" s="15">
        <v>1.8332885705230179E-4</v>
      </c>
      <c r="C131" s="7">
        <f t="shared" si="7"/>
        <v>-4.8048114294769822E-4</v>
      </c>
      <c r="D131" s="18">
        <f t="shared" si="8"/>
        <v>2.308621287283264E-7</v>
      </c>
      <c r="E131" s="18">
        <f t="shared" si="10"/>
        <v>3.1065510690178274E-4</v>
      </c>
      <c r="F131" s="18">
        <f>IF(C123&gt;0,B$6+B$7*E124+B$8*(H130*100)^2,B$6+B$7*E124+B$8*(H130*100)^2+E124*$B$9)</f>
        <v>0.56289077058105486</v>
      </c>
      <c r="G131" s="7">
        <v>1.8445553530369165E-2</v>
      </c>
      <c r="H131" s="7">
        <f t="shared" si="11"/>
        <v>7.5026046849147989E-3</v>
      </c>
      <c r="I131" s="6">
        <f t="shared" si="9"/>
        <v>1.0942948845454367E-2</v>
      </c>
      <c r="J131" s="8">
        <f t="shared" si="12"/>
        <v>0.5932567340653484</v>
      </c>
      <c r="K131" s="8">
        <f t="shared" si="13"/>
        <v>0.55898021435121503</v>
      </c>
      <c r="AC131" s="10"/>
      <c r="AD131" s="11"/>
    </row>
    <row r="132" spans="1:30" x14ac:dyDescent="0.3">
      <c r="A132" s="14">
        <v>43461</v>
      </c>
      <c r="B132" s="15">
        <v>-2.1304381804114918E-2</v>
      </c>
      <c r="C132" s="7">
        <f t="shared" si="7"/>
        <v>-2.1968191804114919E-2</v>
      </c>
      <c r="D132" s="18">
        <f t="shared" si="8"/>
        <v>4.826014511423819E-4</v>
      </c>
      <c r="E132" s="18">
        <f t="shared" si="10"/>
        <v>2.308621287283264E-7</v>
      </c>
      <c r="F132" s="18">
        <f>IF(C123&gt;0,B$6+B$7*E124+B$8*(H131*100)^2,B$6+B$7*E124+B$8*(H131*100)^2+E124*$B$9)</f>
        <v>0.53273032536005638</v>
      </c>
      <c r="G132" s="7">
        <v>9.3368017644721944E-3</v>
      </c>
      <c r="H132" s="7">
        <f t="shared" si="11"/>
        <v>7.2988377524100126E-3</v>
      </c>
      <c r="I132" s="6">
        <f t="shared" si="9"/>
        <v>2.0379640120621817E-3</v>
      </c>
      <c r="J132" s="8">
        <f t="shared" si="12"/>
        <v>0.21827217322069672</v>
      </c>
      <c r="K132" s="8">
        <f t="shared" si="13"/>
        <v>3.2968960514321521E-2</v>
      </c>
      <c r="AC132" s="10"/>
      <c r="AD132" s="11"/>
    </row>
    <row r="133" spans="1:30" x14ac:dyDescent="0.3">
      <c r="A133" s="14">
        <v>43462</v>
      </c>
      <c r="B133" s="15">
        <v>1.6600932866128945E-2</v>
      </c>
      <c r="C133" s="7">
        <f t="shared" si="7"/>
        <v>1.5937122866128944E-2</v>
      </c>
      <c r="D133" s="18">
        <f t="shared" si="8"/>
        <v>2.5399188525009004E-4</v>
      </c>
      <c r="E133" s="18">
        <f t="shared" si="10"/>
        <v>4.826014511423819E-4</v>
      </c>
      <c r="F133" s="18">
        <f>IF(C123&gt;0,B$6+B$7*E124+B$8*(H132*100)^2,B$6+B$7*E124+B$8*(H132*100)^2+E124*$B$9)</f>
        <v>0.50578799964413834</v>
      </c>
      <c r="G133" s="7">
        <v>6.7189426539723991E-3</v>
      </c>
      <c r="H133" s="7">
        <f t="shared" si="11"/>
        <v>7.1118773867674236E-3</v>
      </c>
      <c r="I133" s="6">
        <f t="shared" si="9"/>
        <v>3.9293473279502448E-4</v>
      </c>
      <c r="J133" s="8">
        <f t="shared" si="12"/>
        <v>5.8481632160189978E-2</v>
      </c>
      <c r="K133" s="8">
        <f t="shared" si="13"/>
        <v>1.5849655922393069E-3</v>
      </c>
      <c r="AC133" s="10"/>
      <c r="AD133" s="11"/>
    </row>
    <row r="134" spans="1:30" x14ac:dyDescent="0.3">
      <c r="A134" s="14">
        <v>43468</v>
      </c>
      <c r="B134" s="15">
        <v>-1.0728632820329875E-2</v>
      </c>
      <c r="C134" s="7">
        <f t="shared" si="7"/>
        <v>-1.1392442820329876E-2</v>
      </c>
      <c r="D134" s="18">
        <f t="shared" si="8"/>
        <v>1.2978775341448574E-4</v>
      </c>
      <c r="E134" s="18">
        <f t="shared" si="10"/>
        <v>2.5399188525009004E-4</v>
      </c>
      <c r="F134" s="18">
        <f>IF(C123&gt;0,B$6+B$7*E124+B$8*(H133*100)^2,B$6+B$7*E124+B$8*(H133*100)^2+E124*$B$9)</f>
        <v>0.48172042008210875</v>
      </c>
      <c r="G134" s="7">
        <v>1.336481049166076E-2</v>
      </c>
      <c r="H134" s="7">
        <f t="shared" si="11"/>
        <v>6.9406081871987903E-3</v>
      </c>
      <c r="I134" s="6">
        <f t="shared" si="9"/>
        <v>6.4242023044619699E-3</v>
      </c>
      <c r="J134" s="8">
        <f t="shared" si="12"/>
        <v>0.48068038888171882</v>
      </c>
      <c r="K134" s="8">
        <f t="shared" si="13"/>
        <v>0.27036068648055633</v>
      </c>
      <c r="AC134" s="10"/>
      <c r="AD134" s="11"/>
    </row>
    <row r="135" spans="1:30" x14ac:dyDescent="0.3">
      <c r="A135" s="14">
        <v>43469</v>
      </c>
      <c r="B135" s="15">
        <v>2.9082359940758903E-2</v>
      </c>
      <c r="C135" s="7">
        <f t="shared" si="7"/>
        <v>2.8418549940758903E-2</v>
      </c>
      <c r="D135" s="18">
        <f t="shared" si="8"/>
        <v>8.0761398073540781E-4</v>
      </c>
      <c r="E135" s="18">
        <f t="shared" si="10"/>
        <v>1.2978775341448574E-4</v>
      </c>
      <c r="F135" s="18">
        <f>IF(C123&gt;0,B$6+B$7*E124+B$8*(H134*100)^2,B$6+B$7*E124+B$8*(H134*100)^2+E124*$B$9)</f>
        <v>0.4602208512593477</v>
      </c>
      <c r="G135" s="7">
        <v>8.6520845217879002E-3</v>
      </c>
      <c r="H135" s="7">
        <f t="shared" si="11"/>
        <v>6.7839579248352329E-3</v>
      </c>
      <c r="I135" s="6">
        <f t="shared" si="9"/>
        <v>1.8681265969526673E-3</v>
      </c>
      <c r="J135" s="8">
        <f t="shared" si="12"/>
        <v>0.21591636006887163</v>
      </c>
      <c r="K135" s="8">
        <f t="shared" si="13"/>
        <v>3.2134561858694566E-2</v>
      </c>
      <c r="AC135" s="10"/>
      <c r="AD135" s="11"/>
    </row>
    <row r="136" spans="1:30" x14ac:dyDescent="0.3">
      <c r="A136" s="14">
        <v>43472</v>
      </c>
      <c r="B136" s="15">
        <v>-2.7027317993969964E-3</v>
      </c>
      <c r="C136" s="7">
        <f t="shared" si="7"/>
        <v>-3.3665417993969963E-3</v>
      </c>
      <c r="D136" s="18">
        <f t="shared" si="8"/>
        <v>1.1333603687087166E-5</v>
      </c>
      <c r="E136" s="18">
        <f t="shared" si="10"/>
        <v>8.0761398073540781E-4</v>
      </c>
      <c r="F136" s="18">
        <f>IF(C123&gt;0,B$6+B$7*E124+B$8*(H135*100)^2,B$6+B$7*E124+B$8*(H135*100)^2+E124*$B$9)</f>
        <v>0.44101528642997523</v>
      </c>
      <c r="G136" s="7">
        <v>1.0591232375742535E-2</v>
      </c>
      <c r="H136" s="7">
        <f t="shared" si="11"/>
        <v>6.640898180441974E-3</v>
      </c>
      <c r="I136" s="6">
        <f t="shared" si="9"/>
        <v>3.9503341953005611E-3</v>
      </c>
      <c r="J136" s="8">
        <f t="shared" si="12"/>
        <v>0.37298154314394499</v>
      </c>
      <c r="K136" s="8">
        <f t="shared" si="13"/>
        <v>0.12807008251025054</v>
      </c>
      <c r="AC136" s="10"/>
      <c r="AD136" s="11"/>
    </row>
    <row r="137" spans="1:30" x14ac:dyDescent="0.3">
      <c r="A137" s="14">
        <v>43473</v>
      </c>
      <c r="B137" s="15">
        <v>6.9967498086931559E-3</v>
      </c>
      <c r="C137" s="7">
        <f t="shared" si="7"/>
        <v>6.3329398086931559E-3</v>
      </c>
      <c r="D137" s="18">
        <f t="shared" si="8"/>
        <v>4.0106126620530506E-5</v>
      </c>
      <c r="E137" s="18">
        <f t="shared" si="10"/>
        <v>1.1333603687087166E-5</v>
      </c>
      <c r="F137" s="18">
        <f>IF(C123&gt;0,B$6+B$7*E124+B$8*(H136*100)^2,B$6+B$7*E124+B$8*(H136*100)^2+E124*$B$9)</f>
        <v>0.42385895536789686</v>
      </c>
      <c r="G137" s="7">
        <v>7.3369298929838222E-3</v>
      </c>
      <c r="H137" s="7">
        <f t="shared" si="11"/>
        <v>6.5104451104966467E-3</v>
      </c>
      <c r="I137" s="6">
        <f t="shared" si="9"/>
        <v>8.2648478248717547E-4</v>
      </c>
      <c r="J137" s="8">
        <f t="shared" si="12"/>
        <v>0.11264722364016705</v>
      </c>
      <c r="K137" s="8">
        <f t="shared" si="13"/>
        <v>7.4348507750128245E-3</v>
      </c>
      <c r="AC137" s="10"/>
      <c r="AD137" s="11"/>
    </row>
    <row r="138" spans="1:30" x14ac:dyDescent="0.3">
      <c r="A138" s="14">
        <v>43474</v>
      </c>
      <c r="B138" s="15">
        <v>4.9957979990434276E-3</v>
      </c>
      <c r="C138" s="7">
        <f t="shared" si="7"/>
        <v>4.3319879990434277E-3</v>
      </c>
      <c r="D138" s="18">
        <f t="shared" si="8"/>
        <v>1.8766120023856281E-5</v>
      </c>
      <c r="E138" s="18">
        <f t="shared" si="10"/>
        <v>4.0106126620530506E-5</v>
      </c>
      <c r="F138" s="18">
        <f>IF(C123&gt;0,B$6+B$7*E124+B$8*(H137*100)^2,B$6+B$7*E124+B$8*(H137*100)^2+E124*$B$9)</f>
        <v>0.40853320483014227</v>
      </c>
      <c r="G138" s="7">
        <v>8.3040747086294293E-3</v>
      </c>
      <c r="H138" s="7">
        <f t="shared" si="11"/>
        <v>6.3916602290026514E-3</v>
      </c>
      <c r="I138" s="6">
        <f t="shared" si="9"/>
        <v>1.9124144796267778E-3</v>
      </c>
      <c r="J138" s="8">
        <f t="shared" si="12"/>
        <v>0.2302983230195936</v>
      </c>
      <c r="K138" s="8">
        <f t="shared" si="13"/>
        <v>3.745238110007687E-2</v>
      </c>
      <c r="AC138" s="10"/>
      <c r="AD138" s="11"/>
    </row>
    <row r="139" spans="1:30" x14ac:dyDescent="0.3">
      <c r="A139" s="14">
        <v>43475</v>
      </c>
      <c r="B139" s="15">
        <v>1.7865337731877752E-3</v>
      </c>
      <c r="C139" s="7">
        <f t="shared" si="7"/>
        <v>1.122723773187775E-3</v>
      </c>
      <c r="D139" s="18">
        <f t="shared" si="8"/>
        <v>1.2605086708809945E-6</v>
      </c>
      <c r="E139" s="18">
        <f t="shared" si="10"/>
        <v>1.8766120023856281E-5</v>
      </c>
      <c r="F139" s="18">
        <f>IF(C123&gt;0,B$6+B$7*E124+B$8*(H138*100)^2,B$6+B$7*E124+B$8*(H138*100)^2+E124*$B$9)</f>
        <v>0.39484271187476605</v>
      </c>
      <c r="G139" s="7">
        <v>6.6843783083854989E-3</v>
      </c>
      <c r="H139" s="7">
        <f t="shared" si="11"/>
        <v>6.2836511032580899E-3</v>
      </c>
      <c r="I139" s="6">
        <f t="shared" si="9"/>
        <v>4.0072720512740901E-4</v>
      </c>
      <c r="J139" s="8">
        <f t="shared" si="12"/>
        <v>5.9949809337496641E-2</v>
      </c>
      <c r="K139" s="8">
        <f t="shared" si="13"/>
        <v>1.9509769750956085E-3</v>
      </c>
      <c r="AC139" s="10"/>
      <c r="AD139" s="11"/>
    </row>
    <row r="140" spans="1:30" x14ac:dyDescent="0.3">
      <c r="A140" s="14">
        <v>43476</v>
      </c>
      <c r="B140" s="15">
        <v>-1.8516614218051636E-3</v>
      </c>
      <c r="C140" s="7">
        <f t="shared" si="7"/>
        <v>-2.5154714218051637E-3</v>
      </c>
      <c r="D140" s="18">
        <f t="shared" si="8"/>
        <v>6.3275964739184916E-6</v>
      </c>
      <c r="E140" s="18">
        <f t="shared" si="10"/>
        <v>1.2605086708809945E-6</v>
      </c>
      <c r="F140" s="18">
        <f>IF(C123&gt;0,B$6+B$7*E124+B$8*(H139*100)^2,B$6+B$7*E124+B$8*(H139*100)^2+E124*$B$9)</f>
        <v>0.38261299451772851</v>
      </c>
      <c r="G140" s="7">
        <v>7.1381741924470285E-3</v>
      </c>
      <c r="H140" s="7">
        <f t="shared" si="11"/>
        <v>6.1855718775043634E-3</v>
      </c>
      <c r="I140" s="6">
        <f t="shared" si="9"/>
        <v>9.5260231494266514E-4</v>
      </c>
      <c r="J140" s="8">
        <f t="shared" si="12"/>
        <v>0.13345181684563301</v>
      </c>
      <c r="K140" s="8">
        <f t="shared" si="13"/>
        <v>1.0766355004176109E-2</v>
      </c>
      <c r="AC140" s="10"/>
      <c r="AD140" s="11"/>
    </row>
    <row r="141" spans="1:30" x14ac:dyDescent="0.3">
      <c r="A141" s="14">
        <v>43479</v>
      </c>
      <c r="B141" s="15">
        <v>-4.8521150994288728E-3</v>
      </c>
      <c r="C141" s="7">
        <f t="shared" ref="C141:C204" si="14">B141-B$5</f>
        <v>-5.5159250994288728E-3</v>
      </c>
      <c r="D141" s="18">
        <f t="shared" ref="D141:D204" si="15">C141^2</f>
        <v>3.0425429702509419E-5</v>
      </c>
      <c r="E141" s="18">
        <f t="shared" si="10"/>
        <v>6.3275964739184916E-6</v>
      </c>
      <c r="F141" s="18">
        <f>IF(C123&gt;0,B$6+B$7*E124+B$8*(H140*100)^2,B$6+B$7*E124+B$8*(H140*100)^2+E124*$B$9)</f>
        <v>0.37168818800268688</v>
      </c>
      <c r="G141" s="7">
        <v>1.0016167053310814E-2</v>
      </c>
      <c r="H141" s="7">
        <f t="shared" si="11"/>
        <v>6.0966235573691671E-3</v>
      </c>
      <c r="I141" s="6">
        <f t="shared" si="9"/>
        <v>3.9195434959416464E-3</v>
      </c>
      <c r="J141" s="8">
        <f t="shared" si="12"/>
        <v>0.39132169771929404</v>
      </c>
      <c r="K141" s="8">
        <f t="shared" si="13"/>
        <v>0.1464385810834925</v>
      </c>
      <c r="AC141" s="10"/>
      <c r="AD141" s="11"/>
    </row>
    <row r="142" spans="1:30" x14ac:dyDescent="0.3">
      <c r="A142" s="14">
        <v>43480</v>
      </c>
      <c r="B142" s="15">
        <v>4.2037081711526827E-3</v>
      </c>
      <c r="C142" s="7">
        <f t="shared" si="14"/>
        <v>3.5398981711526828E-3</v>
      </c>
      <c r="D142" s="18">
        <f t="shared" si="15"/>
        <v>1.2530879062130109E-5</v>
      </c>
      <c r="E142" s="18">
        <f t="shared" si="10"/>
        <v>3.0425429702509419E-5</v>
      </c>
      <c r="F142" s="18">
        <f>IF(C123&gt;0,B$6+B$7*E124+B$8*(H141*100)^2,B$6+B$7*E124+B$8*(H141*100)^2+E124*$B$9)</f>
        <v>0.36192905834280009</v>
      </c>
      <c r="G142" s="7">
        <v>4.8550626043816674E-3</v>
      </c>
      <c r="H142" s="7">
        <f t="shared" si="11"/>
        <v>6.0160540085906818E-3</v>
      </c>
      <c r="I142" s="6">
        <f t="shared" ref="I142:I205" si="16">SQRT((G142-H142)^2)</f>
        <v>1.1609914042090145E-3</v>
      </c>
      <c r="J142" s="8">
        <f t="shared" si="12"/>
        <v>0.23913005841803689</v>
      </c>
      <c r="K142" s="8">
        <f t="shared" si="13"/>
        <v>2.1427356590028479E-2</v>
      </c>
      <c r="AC142" s="10"/>
      <c r="AD142" s="11"/>
    </row>
    <row r="143" spans="1:30" x14ac:dyDescent="0.3">
      <c r="A143" s="14">
        <v>43481</v>
      </c>
      <c r="B143" s="15">
        <v>2.9843859671563524E-3</v>
      </c>
      <c r="C143" s="7">
        <f t="shared" si="14"/>
        <v>2.3205759671563525E-3</v>
      </c>
      <c r="D143" s="18">
        <f t="shared" si="15"/>
        <v>5.3850728193436405E-6</v>
      </c>
      <c r="E143" s="18">
        <f t="shared" ref="E143:E206" si="17">D142</f>
        <v>1.2530879062130109E-5</v>
      </c>
      <c r="F143" s="18">
        <f>IF(C123&gt;0,B$6+B$7*E124+B$8*(H142*100)^2,B$6+B$7*E124+B$8*(H142*100)^2+E124*$B$9)</f>
        <v>0.35321122781762337</v>
      </c>
      <c r="G143" s="7">
        <v>5.6462898861305705E-3</v>
      </c>
      <c r="H143" s="7">
        <f t="shared" ref="H143:H206" si="18">SQRT(F143)/100</f>
        <v>5.943157644027486E-3</v>
      </c>
      <c r="I143" s="6">
        <f t="shared" si="16"/>
        <v>2.968677578969155E-4</v>
      </c>
      <c r="J143" s="8">
        <f t="shared" ref="J143:J206" si="19">ABS(G143-H143)/G143</f>
        <v>5.2577491394151639E-2</v>
      </c>
      <c r="K143" s="8">
        <f t="shared" ref="K143:K206" si="20">G143/H143-LN(G143/H143)-1</f>
        <v>1.2907264169601529E-3</v>
      </c>
      <c r="AC143" s="10"/>
      <c r="AD143" s="11"/>
    </row>
    <row r="144" spans="1:30" x14ac:dyDescent="0.3">
      <c r="A144" s="14">
        <v>43482</v>
      </c>
      <c r="B144" s="15">
        <v>-2.5607378463539613E-3</v>
      </c>
      <c r="C144" s="7">
        <f t="shared" si="14"/>
        <v>-3.2245478463539612E-3</v>
      </c>
      <c r="D144" s="18">
        <f t="shared" si="15"/>
        <v>1.0397708813425969E-5</v>
      </c>
      <c r="E144" s="18">
        <f t="shared" si="17"/>
        <v>5.3850728193436405E-6</v>
      </c>
      <c r="F144" s="18">
        <f>IF(C123&gt;0,B$6+B$7*E124+B$8*(H143*100)^2,B$6+B$7*E124+B$8*(H143*100)^2+E124*$B$9)</f>
        <v>0.34542358980948296</v>
      </c>
      <c r="G144" s="7">
        <v>8.3498660833453645E-3</v>
      </c>
      <c r="H144" s="7">
        <f t="shared" si="18"/>
        <v>5.8772747920229403E-3</v>
      </c>
      <c r="I144" s="6">
        <f t="shared" si="16"/>
        <v>2.4725912913224242E-3</v>
      </c>
      <c r="J144" s="8">
        <f t="shared" si="19"/>
        <v>0.29612346672891587</v>
      </c>
      <c r="K144" s="8">
        <f t="shared" si="20"/>
        <v>6.9551389793144569E-2</v>
      </c>
      <c r="AC144" s="10"/>
      <c r="AD144" s="11"/>
    </row>
    <row r="145" spans="1:30" x14ac:dyDescent="0.3">
      <c r="A145" s="14">
        <v>43483</v>
      </c>
      <c r="B145" s="15">
        <v>2.1137785810830381E-2</v>
      </c>
      <c r="C145" s="7">
        <f t="shared" si="14"/>
        <v>2.047397581083038E-2</v>
      </c>
      <c r="D145" s="18">
        <f t="shared" si="15"/>
        <v>4.1918368550246751E-4</v>
      </c>
      <c r="E145" s="18">
        <f t="shared" si="17"/>
        <v>1.0397708813425969E-5</v>
      </c>
      <c r="F145" s="18">
        <f>IF(C123&gt;0,B$6+B$7*E124+B$8*(H144*100)^2,B$6+B$7*E124+B$8*(H144*100)^2+E124*$B$9)</f>
        <v>0.33846689277681113</v>
      </c>
      <c r="G145" s="7">
        <v>2.6189529321876998E-3</v>
      </c>
      <c r="H145" s="7">
        <f t="shared" si="18"/>
        <v>5.8177907557492225E-3</v>
      </c>
      <c r="I145" s="6">
        <f t="shared" si="16"/>
        <v>3.1988378235615227E-3</v>
      </c>
      <c r="J145" s="8">
        <f t="shared" si="19"/>
        <v>1.221418599871295</v>
      </c>
      <c r="K145" s="8">
        <f t="shared" si="20"/>
        <v>0.24830879315262311</v>
      </c>
      <c r="AC145" s="10"/>
      <c r="AD145" s="11"/>
    </row>
    <row r="146" spans="1:30" x14ac:dyDescent="0.3">
      <c r="A146" s="14">
        <v>43486</v>
      </c>
      <c r="B146" s="15">
        <v>-3.1469258399589388E-3</v>
      </c>
      <c r="C146" s="7">
        <f t="shared" si="14"/>
        <v>-3.8107358399589388E-3</v>
      </c>
      <c r="D146" s="18">
        <f t="shared" si="15"/>
        <v>1.4521707641947559E-5</v>
      </c>
      <c r="E146" s="18">
        <f t="shared" si="17"/>
        <v>4.1918368550246751E-4</v>
      </c>
      <c r="F146" s="18">
        <f>IF(C145&gt;0,B$6+B$7*E146+B$8*(G145*100)^2,B$6+B$7*E146+B$8*(G145*100)^2+E146*$B$9)</f>
        <v>9.1170682880242979E-2</v>
      </c>
      <c r="G146" s="7">
        <v>6.0822016960191232E-3</v>
      </c>
      <c r="H146" s="7">
        <f t="shared" si="18"/>
        <v>3.0194483416717526E-3</v>
      </c>
      <c r="I146" s="6">
        <f t="shared" si="16"/>
        <v>3.0627533543473705E-3</v>
      </c>
      <c r="J146" s="8">
        <f t="shared" si="19"/>
        <v>0.50355997834665378</v>
      </c>
      <c r="K146" s="8">
        <f t="shared" si="20"/>
        <v>0.31404942290133397</v>
      </c>
      <c r="AC146" s="10"/>
      <c r="AD146" s="11"/>
    </row>
    <row r="147" spans="1:30" x14ac:dyDescent="0.3">
      <c r="A147" s="14">
        <v>43487</v>
      </c>
      <c r="B147" s="15">
        <v>-3.9340462673397051E-3</v>
      </c>
      <c r="C147" s="7">
        <f t="shared" si="14"/>
        <v>-4.5978562673397051E-3</v>
      </c>
      <c r="D147" s="18">
        <f t="shared" si="15"/>
        <v>2.1140282255115006E-5</v>
      </c>
      <c r="E147" s="18">
        <f t="shared" si="17"/>
        <v>1.4521707641947559E-5</v>
      </c>
      <c r="F147" s="18">
        <f>IF(C145&gt;0,B$6+B$7*E146+B$8*(H146*100)^2,B$6+B$7*E146+B$8*(H146*100)^2+E146*$B$9)</f>
        <v>0.11134277101692104</v>
      </c>
      <c r="G147" s="7">
        <v>8.7163185504209022E-3</v>
      </c>
      <c r="H147" s="7">
        <f t="shared" si="18"/>
        <v>3.336806422568157E-3</v>
      </c>
      <c r="I147" s="6">
        <f t="shared" si="16"/>
        <v>5.3795121278527452E-3</v>
      </c>
      <c r="J147" s="8">
        <f t="shared" si="19"/>
        <v>0.61717709107739915</v>
      </c>
      <c r="K147" s="8">
        <f t="shared" si="20"/>
        <v>0.65199109571707003</v>
      </c>
      <c r="AC147" s="10"/>
      <c r="AD147" s="11"/>
    </row>
    <row r="148" spans="1:30" x14ac:dyDescent="0.3">
      <c r="A148" s="14">
        <v>43488</v>
      </c>
      <c r="B148" s="15">
        <v>-2.1531680192700466E-4</v>
      </c>
      <c r="C148" s="7">
        <f t="shared" si="14"/>
        <v>-8.7912680192700466E-4</v>
      </c>
      <c r="D148" s="18">
        <f t="shared" si="15"/>
        <v>7.7286393386640287E-7</v>
      </c>
      <c r="E148" s="18">
        <f t="shared" si="17"/>
        <v>2.1140282255115006E-5</v>
      </c>
      <c r="F148" s="18">
        <f>IF(C145&gt;0,B$6+B$7*E146+B$8*(H147*100)^2,B$6+B$7*E146+B$8*(H147*100)^2+E146*$B$9)</f>
        <v>0.12936249734941555</v>
      </c>
      <c r="G148" s="7">
        <v>5.7216890972145718E-3</v>
      </c>
      <c r="H148" s="7">
        <f t="shared" si="18"/>
        <v>3.5966998394280215E-3</v>
      </c>
      <c r="I148" s="6">
        <f t="shared" si="16"/>
        <v>2.1249892577865502E-3</v>
      </c>
      <c r="J148" s="8">
        <f t="shared" si="19"/>
        <v>0.3713919476717174</v>
      </c>
      <c r="K148" s="8">
        <f t="shared" si="20"/>
        <v>0.12656905712298272</v>
      </c>
      <c r="AC148" s="10"/>
      <c r="AD148" s="11"/>
    </row>
    <row r="149" spans="1:30" x14ac:dyDescent="0.3">
      <c r="A149" s="14">
        <v>43489</v>
      </c>
      <c r="B149" s="15">
        <v>4.5460725929466926E-3</v>
      </c>
      <c r="C149" s="7">
        <f t="shared" si="14"/>
        <v>3.8822625929466927E-3</v>
      </c>
      <c r="D149" s="18">
        <f t="shared" si="15"/>
        <v>1.5071962840593178E-5</v>
      </c>
      <c r="E149" s="18">
        <f t="shared" si="17"/>
        <v>7.7286393386640287E-7</v>
      </c>
      <c r="F149" s="18">
        <f>IF(C145&gt;0,B$6+B$7*E146+B$8*(H148*100)^2,B$6+B$7*E146+B$8*(H148*100)^2+E146*$B$9)</f>
        <v>0.14545951888223291</v>
      </c>
      <c r="G149" s="7">
        <v>5.6986818749617469E-3</v>
      </c>
      <c r="H149" s="7">
        <f t="shared" si="18"/>
        <v>3.8139155586120795E-3</v>
      </c>
      <c r="I149" s="6">
        <f t="shared" si="16"/>
        <v>1.8847663163496673E-3</v>
      </c>
      <c r="J149" s="8">
        <f t="shared" si="19"/>
        <v>0.33073724024335349</v>
      </c>
      <c r="K149" s="8">
        <f t="shared" si="20"/>
        <v>9.2602917790141737E-2</v>
      </c>
      <c r="AC149" s="10"/>
      <c r="AD149" s="11"/>
    </row>
    <row r="150" spans="1:30" x14ac:dyDescent="0.3">
      <c r="A150" s="14">
        <v>43490</v>
      </c>
      <c r="B150" s="15">
        <v>1.1743401394623314E-2</v>
      </c>
      <c r="C150" s="7">
        <f t="shared" si="14"/>
        <v>1.1079591394623313E-2</v>
      </c>
      <c r="D150" s="18">
        <f t="shared" si="15"/>
        <v>1.2275734547181097E-4</v>
      </c>
      <c r="E150" s="18">
        <f t="shared" si="17"/>
        <v>1.5071962840593178E-5</v>
      </c>
      <c r="F150" s="18">
        <f>IF(C145&gt;0,B$6+B$7*E146+B$8*(H149*100)^2,B$6+B$7*E146+B$8*(H149*100)^2+E146*$B$9)</f>
        <v>0.15983898821749865</v>
      </c>
      <c r="G150" s="7">
        <v>4.798405305270691E-3</v>
      </c>
      <c r="H150" s="7">
        <f t="shared" si="18"/>
        <v>3.9979868461201655E-3</v>
      </c>
      <c r="I150" s="6">
        <f t="shared" si="16"/>
        <v>8.0041845915052555E-4</v>
      </c>
      <c r="J150" s="8">
        <f t="shared" si="19"/>
        <v>0.16680926437608876</v>
      </c>
      <c r="K150" s="8">
        <f t="shared" si="20"/>
        <v>1.7712687157429574E-2</v>
      </c>
      <c r="AC150" s="10"/>
      <c r="AD150" s="11"/>
    </row>
    <row r="151" spans="1:30" x14ac:dyDescent="0.3">
      <c r="A151" s="14">
        <v>43493</v>
      </c>
      <c r="B151" s="15">
        <v>-8.2438142424138845E-3</v>
      </c>
      <c r="C151" s="7">
        <f t="shared" si="14"/>
        <v>-8.9076242424138852E-3</v>
      </c>
      <c r="D151" s="18">
        <f t="shared" si="15"/>
        <v>7.9345769644039547E-5</v>
      </c>
      <c r="E151" s="18">
        <f t="shared" si="17"/>
        <v>1.2275734547181097E-4</v>
      </c>
      <c r="F151" s="18">
        <f>IF(C145&gt;0,B$6+B$7*E146+B$8*(H150*100)^2,B$6+B$7*E146+B$8*(H150*100)^2+E146*$B$9)</f>
        <v>0.17268416817469159</v>
      </c>
      <c r="G151" s="7">
        <v>6.9463043238356982E-3</v>
      </c>
      <c r="H151" s="7">
        <f t="shared" si="18"/>
        <v>4.1555284642833526E-3</v>
      </c>
      <c r="I151" s="6">
        <f t="shared" si="16"/>
        <v>2.7907758595523456E-3</v>
      </c>
      <c r="J151" s="8">
        <f t="shared" si="19"/>
        <v>0.4017641222507366</v>
      </c>
      <c r="K151" s="8">
        <f t="shared" si="20"/>
        <v>0.15781129832876095</v>
      </c>
      <c r="AC151" s="10"/>
      <c r="AD151" s="11"/>
    </row>
    <row r="152" spans="1:30" x14ac:dyDescent="0.3">
      <c r="A152" s="14">
        <v>43494</v>
      </c>
      <c r="B152" s="15">
        <v>5.1345520538179854E-3</v>
      </c>
      <c r="C152" s="7">
        <f t="shared" si="14"/>
        <v>4.4707420538179854E-3</v>
      </c>
      <c r="D152" s="18">
        <f t="shared" si="15"/>
        <v>1.9987534511776657E-5</v>
      </c>
      <c r="E152" s="18">
        <f t="shared" si="17"/>
        <v>7.9345769644039547E-5</v>
      </c>
      <c r="F152" s="18">
        <f>IF(C145&gt;0,B$6+B$7*E146+B$8*(H151*100)^2,B$6+B$7*E146+B$8*(H151*100)^2+E146*$B$9)</f>
        <v>0.18415876743045198</v>
      </c>
      <c r="G152" s="7">
        <v>3.1354011876737102E-3</v>
      </c>
      <c r="H152" s="7">
        <f t="shared" si="18"/>
        <v>4.2913723612668705E-3</v>
      </c>
      <c r="I152" s="6">
        <f t="shared" si="16"/>
        <v>1.1559711735931602E-3</v>
      </c>
      <c r="J152" s="8">
        <f t="shared" si="19"/>
        <v>0.36868365622162225</v>
      </c>
      <c r="K152" s="8">
        <f t="shared" si="20"/>
        <v>4.4478464210854884E-2</v>
      </c>
      <c r="AC152" s="10"/>
      <c r="AD152" s="11"/>
    </row>
    <row r="153" spans="1:30" x14ac:dyDescent="0.3">
      <c r="A153" s="14">
        <v>43495</v>
      </c>
      <c r="B153" s="15">
        <v>2.6349523780148151E-3</v>
      </c>
      <c r="C153" s="7">
        <f t="shared" si="14"/>
        <v>1.9711423780148151E-3</v>
      </c>
      <c r="D153" s="18">
        <f t="shared" si="15"/>
        <v>3.8854022744059004E-6</v>
      </c>
      <c r="E153" s="18">
        <f t="shared" si="17"/>
        <v>1.9987534511776657E-5</v>
      </c>
      <c r="F153" s="18">
        <f>IF(C145&gt;0,B$6+B$7*E146+B$8*(H152*100)^2,B$6+B$7*E146+B$8*(H152*100)^2+E146*$B$9)</f>
        <v>0.1944090269456227</v>
      </c>
      <c r="G153" s="7">
        <v>1.0381218294170557E-2</v>
      </c>
      <c r="H153" s="7">
        <f t="shared" si="18"/>
        <v>4.4091839034635727E-3</v>
      </c>
      <c r="I153" s="6">
        <f t="shared" si="16"/>
        <v>5.9720343907069843E-3</v>
      </c>
      <c r="J153" s="8">
        <f t="shared" si="19"/>
        <v>0.57527298063470111</v>
      </c>
      <c r="K153" s="8">
        <f t="shared" si="20"/>
        <v>0.49814483549215094</v>
      </c>
      <c r="AC153" s="10"/>
      <c r="AD153" s="11"/>
    </row>
    <row r="154" spans="1:30" x14ac:dyDescent="0.3">
      <c r="A154" s="14">
        <v>43496</v>
      </c>
      <c r="B154" s="15">
        <v>-7.3089574599095224E-4</v>
      </c>
      <c r="C154" s="7">
        <f t="shared" si="14"/>
        <v>-1.3947057459909522E-3</v>
      </c>
      <c r="D154" s="18">
        <f t="shared" si="15"/>
        <v>1.9452041179001784E-6</v>
      </c>
      <c r="E154" s="18">
        <f t="shared" si="17"/>
        <v>3.8854022744059004E-6</v>
      </c>
      <c r="F154" s="18">
        <f>IF(C145&gt;0,B$6+B$7*E146+B$8*(H153*100)^2,B$6+B$7*E146+B$8*(H153*100)^2+E146*$B$9)</f>
        <v>0.20356558377052475</v>
      </c>
      <c r="G154" s="7">
        <v>6.902304719275644E-3</v>
      </c>
      <c r="H154" s="7">
        <f t="shared" si="18"/>
        <v>4.5118242848156747E-3</v>
      </c>
      <c r="I154" s="6">
        <f t="shared" si="16"/>
        <v>2.3904804344599693E-3</v>
      </c>
      <c r="J154" s="8">
        <f t="shared" si="19"/>
        <v>0.34633075931640933</v>
      </c>
      <c r="K154" s="8">
        <f t="shared" si="20"/>
        <v>0.10467189069494398</v>
      </c>
      <c r="AC154" s="10"/>
      <c r="AD154" s="11"/>
    </row>
    <row r="155" spans="1:30" x14ac:dyDescent="0.3">
      <c r="A155" s="14">
        <v>43497</v>
      </c>
      <c r="B155" s="15">
        <v>3.6932646286827616E-3</v>
      </c>
      <c r="C155" s="7">
        <f t="shared" si="14"/>
        <v>3.0294546286827617E-3</v>
      </c>
      <c r="D155" s="18">
        <f t="shared" si="15"/>
        <v>9.1775953472474092E-6</v>
      </c>
      <c r="E155" s="18">
        <f t="shared" si="17"/>
        <v>1.9452041179001784E-6</v>
      </c>
      <c r="F155" s="18">
        <f>IF(C145&gt;0,B$6+B$7*E146+B$8*(H154*100)^2,B$6+B$7*E146+B$8*(H154*100)^2+E146*$B$9)</f>
        <v>0.21174513598220976</v>
      </c>
      <c r="G155" s="7">
        <v>7.2005052257783772E-3</v>
      </c>
      <c r="H155" s="7">
        <f t="shared" si="18"/>
        <v>4.6015772946046418E-3</v>
      </c>
      <c r="I155" s="6">
        <f t="shared" si="16"/>
        <v>2.5989279311737353E-3</v>
      </c>
      <c r="J155" s="8">
        <f t="shared" si="19"/>
        <v>0.36093688563260368</v>
      </c>
      <c r="K155" s="8">
        <f t="shared" si="20"/>
        <v>0.11703861276210947</v>
      </c>
      <c r="AC155" s="10"/>
      <c r="AD155" s="11"/>
    </row>
    <row r="156" spans="1:30" x14ac:dyDescent="0.3">
      <c r="A156" s="14">
        <v>43500</v>
      </c>
      <c r="B156" s="15">
        <v>-1.8686454153682404E-3</v>
      </c>
      <c r="C156" s="7">
        <f t="shared" si="14"/>
        <v>-2.5324554153682405E-3</v>
      </c>
      <c r="D156" s="18">
        <f t="shared" si="15"/>
        <v>6.4133304308279278E-6</v>
      </c>
      <c r="E156" s="18">
        <f t="shared" si="17"/>
        <v>9.1775953472474092E-6</v>
      </c>
      <c r="F156" s="18">
        <f>IF(C145&gt;0,B$6+B$7*E146+B$8*(H155*100)^2,B$6+B$7*E146+B$8*(H155*100)^2+E146*$B$9)</f>
        <v>0.21905192997290798</v>
      </c>
      <c r="G156" s="7">
        <v>6.9368217504506072E-3</v>
      </c>
      <c r="H156" s="7">
        <f t="shared" si="18"/>
        <v>4.6802983876341473E-3</v>
      </c>
      <c r="I156" s="6">
        <f t="shared" si="16"/>
        <v>2.2565233628164599E-3</v>
      </c>
      <c r="J156" s="8">
        <f t="shared" si="19"/>
        <v>0.32529643170806272</v>
      </c>
      <c r="K156" s="8">
        <f t="shared" si="20"/>
        <v>8.8650529243370801E-2</v>
      </c>
      <c r="AC156" s="10"/>
      <c r="AD156" s="11"/>
    </row>
    <row r="157" spans="1:30" x14ac:dyDescent="0.3">
      <c r="A157" s="14">
        <v>43501</v>
      </c>
      <c r="B157" s="15">
        <v>1.5623582150252129E-2</v>
      </c>
      <c r="C157" s="7">
        <f t="shared" si="14"/>
        <v>1.4959772150252128E-2</v>
      </c>
      <c r="D157" s="18">
        <f t="shared" si="15"/>
        <v>2.2379478278745918E-4</v>
      </c>
      <c r="E157" s="18">
        <f t="shared" si="17"/>
        <v>6.4133304308279278E-6</v>
      </c>
      <c r="F157" s="18">
        <f>IF(C145&gt;0,B$6+B$7*E146+B$8*(H156*100)^2,B$6+B$7*E146+B$8*(H156*100)^2+E146*$B$9)</f>
        <v>0.22557908904479873</v>
      </c>
      <c r="G157" s="7">
        <v>4.1697197085230359E-3</v>
      </c>
      <c r="H157" s="7">
        <f t="shared" si="18"/>
        <v>4.7495167022003279E-3</v>
      </c>
      <c r="I157" s="6">
        <f t="shared" si="16"/>
        <v>5.7979699367729197E-4</v>
      </c>
      <c r="J157" s="8">
        <f t="shared" si="19"/>
        <v>0.13904939281462228</v>
      </c>
      <c r="K157" s="8">
        <f t="shared" si="20"/>
        <v>8.1191028620899441E-3</v>
      </c>
      <c r="AC157" s="10"/>
      <c r="AD157" s="11"/>
    </row>
    <row r="158" spans="1:30" x14ac:dyDescent="0.3">
      <c r="A158" s="14">
        <v>43502</v>
      </c>
      <c r="B158" s="15">
        <v>-7.1254321718549349E-4</v>
      </c>
      <c r="C158" s="7">
        <f t="shared" si="14"/>
        <v>-1.3763532171854934E-3</v>
      </c>
      <c r="D158" s="18">
        <f t="shared" si="15"/>
        <v>1.8943481784568581E-6</v>
      </c>
      <c r="E158" s="18">
        <f t="shared" si="17"/>
        <v>2.2379478278745918E-4</v>
      </c>
      <c r="F158" s="18">
        <f>IF(C145&gt;0,B$6+B$7*E146+B$8*(H157*100)^2,B$6+B$7*E146+B$8*(H157*100)^2+E146*$B$9)</f>
        <v>0.23140980024371879</v>
      </c>
      <c r="G158" s="7">
        <v>8.141801379744483E-3</v>
      </c>
      <c r="H158" s="7">
        <f t="shared" si="18"/>
        <v>4.8105072522938658E-3</v>
      </c>
      <c r="I158" s="6">
        <f t="shared" si="16"/>
        <v>3.3312941274506172E-3</v>
      </c>
      <c r="J158" s="8">
        <f t="shared" si="19"/>
        <v>0.40915934595731496</v>
      </c>
      <c r="K158" s="8">
        <f t="shared" si="20"/>
        <v>0.16629479287662541</v>
      </c>
      <c r="AC158" s="10"/>
      <c r="AD158" s="11"/>
    </row>
    <row r="159" spans="1:30" x14ac:dyDescent="0.3">
      <c r="A159" s="14">
        <v>43503</v>
      </c>
      <c r="B159" s="15">
        <v>-1.9483571453351986E-2</v>
      </c>
      <c r="C159" s="7">
        <f t="shared" si="14"/>
        <v>-2.0147381453351987E-2</v>
      </c>
      <c r="D159" s="18">
        <f t="shared" si="15"/>
        <v>4.0591697942687162E-4</v>
      </c>
      <c r="E159" s="18">
        <f t="shared" si="17"/>
        <v>1.8943481784568581E-6</v>
      </c>
      <c r="F159" s="18">
        <f>IF(C145&gt;0,B$6+B$7*E146+B$8*(H158*100)^2,B$6+B$7*E146+B$8*(H158*100)^2+E146*$B$9)</f>
        <v>0.23661837455771401</v>
      </c>
      <c r="G159" s="7">
        <v>7.1326229397863225E-3</v>
      </c>
      <c r="H159" s="7">
        <f t="shared" si="18"/>
        <v>4.8643434763358771E-3</v>
      </c>
      <c r="I159" s="6">
        <f t="shared" si="16"/>
        <v>2.2682794634504453E-3</v>
      </c>
      <c r="J159" s="8">
        <f t="shared" si="19"/>
        <v>0.31801477277002926</v>
      </c>
      <c r="K159" s="8">
        <f t="shared" si="20"/>
        <v>8.3560139113966425E-2</v>
      </c>
      <c r="AC159" s="10"/>
      <c r="AD159" s="11"/>
    </row>
    <row r="160" spans="1:30" x14ac:dyDescent="0.3">
      <c r="A160" s="14">
        <v>43504</v>
      </c>
      <c r="B160" s="15">
        <v>-4.8167377618916875E-3</v>
      </c>
      <c r="C160" s="7">
        <f t="shared" si="14"/>
        <v>-5.4805477618916874E-3</v>
      </c>
      <c r="D160" s="18">
        <f t="shared" si="15"/>
        <v>3.0036403770375985E-5</v>
      </c>
      <c r="E160" s="18">
        <f t="shared" si="17"/>
        <v>4.0591697942687162E-4</v>
      </c>
      <c r="F160" s="18">
        <f>IF(C145&gt;0,B$6+B$7*E146+B$8*(H159*100)^2,B$6+B$7*E146+B$8*(H159*100)^2+E146*$B$9)</f>
        <v>0.24127119399240599</v>
      </c>
      <c r="G160" s="7">
        <v>5.7578758409121272E-3</v>
      </c>
      <c r="H160" s="7">
        <f t="shared" si="18"/>
        <v>4.9119364205209943E-3</v>
      </c>
      <c r="I160" s="6">
        <f t="shared" si="16"/>
        <v>8.4593942039113291E-4</v>
      </c>
      <c r="J160" s="8">
        <f t="shared" si="19"/>
        <v>0.14691866302159173</v>
      </c>
      <c r="K160" s="8">
        <f t="shared" si="20"/>
        <v>1.3320784538893626E-2</v>
      </c>
      <c r="AC160" s="10"/>
      <c r="AD160" s="11"/>
    </row>
    <row r="161" spans="1:30" x14ac:dyDescent="0.3">
      <c r="A161" s="14">
        <v>43507</v>
      </c>
      <c r="B161" s="15">
        <v>9.5188448537771569E-3</v>
      </c>
      <c r="C161" s="7">
        <f t="shared" si="14"/>
        <v>8.8550348537771561E-3</v>
      </c>
      <c r="D161" s="18">
        <f t="shared" si="15"/>
        <v>7.8411642261608214E-5</v>
      </c>
      <c r="E161" s="18">
        <f t="shared" si="17"/>
        <v>3.0036403770375985E-5</v>
      </c>
      <c r="F161" s="18">
        <f>IF(C145&gt;0,B$6+B$7*E146+B$8*(H160*100)^2,B$6+B$7*E146+B$8*(H160*100)^2+E146*$B$9)</f>
        <v>0.24542755759341628</v>
      </c>
      <c r="G161" s="7">
        <v>5.8807660047934572E-3</v>
      </c>
      <c r="H161" s="7">
        <f t="shared" si="18"/>
        <v>4.9540645695571664E-3</v>
      </c>
      <c r="I161" s="6">
        <f t="shared" si="16"/>
        <v>9.2670143523629084E-4</v>
      </c>
      <c r="J161" s="8">
        <f t="shared" si="19"/>
        <v>0.15758175626796397</v>
      </c>
      <c r="K161" s="8">
        <f t="shared" si="20"/>
        <v>1.5580150915979196E-2</v>
      </c>
      <c r="AC161" s="10"/>
      <c r="AD161" s="11"/>
    </row>
    <row r="162" spans="1:30" x14ac:dyDescent="0.3">
      <c r="A162" s="14">
        <v>43508</v>
      </c>
      <c r="B162" s="15">
        <v>7.9101950370160049E-3</v>
      </c>
      <c r="C162" s="7">
        <f t="shared" si="14"/>
        <v>7.246385037016005E-3</v>
      </c>
      <c r="D162" s="18">
        <f t="shared" si="15"/>
        <v>5.251009610468945E-5</v>
      </c>
      <c r="E162" s="18">
        <f t="shared" si="17"/>
        <v>7.8411642261608214E-5</v>
      </c>
      <c r="F162" s="18">
        <f>IF(C145&gt;0,B$6+B$7*E146+B$8*(H161*100)^2,B$6+B$7*E146+B$8*(H161*100)^2+E146*$B$9)</f>
        <v>0.24914043719819878</v>
      </c>
      <c r="G162" s="7">
        <v>4.8910450633501438E-3</v>
      </c>
      <c r="H162" s="7">
        <f t="shared" si="18"/>
        <v>4.9913969707707957E-3</v>
      </c>
      <c r="I162" s="6">
        <f t="shared" si="16"/>
        <v>1.003519074206519E-4</v>
      </c>
      <c r="J162" s="8">
        <f t="shared" si="19"/>
        <v>2.0517477578077231E-2</v>
      </c>
      <c r="K162" s="8">
        <f t="shared" si="20"/>
        <v>2.0485538593351116E-4</v>
      </c>
      <c r="AC162" s="10"/>
      <c r="AD162" s="11"/>
    </row>
    <row r="163" spans="1:30" x14ac:dyDescent="0.3">
      <c r="A163" s="14">
        <v>43509</v>
      </c>
      <c r="B163" s="15">
        <v>3.6351983331047808E-3</v>
      </c>
      <c r="C163" s="7">
        <f t="shared" si="14"/>
        <v>2.9713883331047809E-3</v>
      </c>
      <c r="D163" s="18">
        <f t="shared" si="15"/>
        <v>8.8291486261112077E-6</v>
      </c>
      <c r="E163" s="18">
        <f t="shared" si="17"/>
        <v>5.251009610468945E-5</v>
      </c>
      <c r="F163" s="18">
        <f>IF(C145&gt;0,B$6+B$7*E146+B$8*(H162*100)^2,B$6+B$7*E146+B$8*(H162*100)^2+E146*$B$9)</f>
        <v>0.25245715254915096</v>
      </c>
      <c r="G163" s="7">
        <v>8.9979428399116074E-3</v>
      </c>
      <c r="H163" s="7">
        <f t="shared" si="18"/>
        <v>5.0245114444008475E-3</v>
      </c>
      <c r="I163" s="6">
        <f t="shared" si="16"/>
        <v>3.9734313955107599E-3</v>
      </c>
      <c r="J163" s="8">
        <f t="shared" si="19"/>
        <v>0.44159331373900945</v>
      </c>
      <c r="K163" s="8">
        <f t="shared" si="20"/>
        <v>0.20814174882928205</v>
      </c>
      <c r="AC163" s="10"/>
      <c r="AD163" s="11"/>
    </row>
    <row r="164" spans="1:30" x14ac:dyDescent="0.3">
      <c r="A164" s="14">
        <v>43510</v>
      </c>
      <c r="B164" s="15">
        <v>-6.1738997368296173E-3</v>
      </c>
      <c r="C164" s="7">
        <f t="shared" si="14"/>
        <v>-6.8377097368296173E-3</v>
      </c>
      <c r="D164" s="18">
        <f t="shared" si="15"/>
        <v>4.6754274445134553E-5</v>
      </c>
      <c r="E164" s="18">
        <f t="shared" si="17"/>
        <v>8.8291486261112077E-6</v>
      </c>
      <c r="F164" s="18">
        <f>IF(C145&gt;0,B$6+B$7*E146+B$8*(H163*100)^2,B$6+B$7*E146+B$8*(H163*100)^2+E146*$B$9)</f>
        <v>0.25541997437215652</v>
      </c>
      <c r="G164" s="7">
        <v>1.0445190189926462E-2</v>
      </c>
      <c r="H164" s="7">
        <f t="shared" si="18"/>
        <v>5.0539091243527179E-3</v>
      </c>
      <c r="I164" s="6">
        <f t="shared" si="16"/>
        <v>5.3912810655737439E-3</v>
      </c>
      <c r="J164" s="8">
        <f t="shared" si="19"/>
        <v>0.51614963131769465</v>
      </c>
      <c r="K164" s="8">
        <f t="shared" si="20"/>
        <v>0.34077507560573306</v>
      </c>
      <c r="AC164" s="10"/>
      <c r="AD164" s="11"/>
    </row>
    <row r="165" spans="1:30" x14ac:dyDescent="0.3">
      <c r="A165" s="14">
        <v>43511</v>
      </c>
      <c r="B165" s="15">
        <v>1.8241760393798802E-2</v>
      </c>
      <c r="C165" s="7">
        <f t="shared" si="14"/>
        <v>1.7577950393798801E-2</v>
      </c>
      <c r="D165" s="18">
        <f t="shared" si="15"/>
        <v>3.089843400468514E-4</v>
      </c>
      <c r="E165" s="18">
        <f t="shared" si="17"/>
        <v>4.6754274445134553E-5</v>
      </c>
      <c r="F165" s="18">
        <f>IF(C145&gt;0,B$6+B$7*E146+B$8*(H164*100)^2,B$6+B$7*E146+B$8*(H164*100)^2+E146*$B$9)</f>
        <v>0.25806666310664744</v>
      </c>
      <c r="G165" s="7">
        <v>2.4490675552447968E-3</v>
      </c>
      <c r="H165" s="7">
        <f t="shared" si="18"/>
        <v>5.0800262116119776E-3</v>
      </c>
      <c r="I165" s="6">
        <f t="shared" si="16"/>
        <v>2.6309586563671807E-3</v>
      </c>
      <c r="J165" s="8">
        <f t="shared" si="19"/>
        <v>1.0742695319828379</v>
      </c>
      <c r="K165" s="8">
        <f t="shared" si="20"/>
        <v>0.21170648386501667</v>
      </c>
      <c r="AC165" s="10"/>
      <c r="AD165" s="11"/>
    </row>
    <row r="166" spans="1:30" x14ac:dyDescent="0.3">
      <c r="A166" s="14">
        <v>43514</v>
      </c>
      <c r="B166" s="15">
        <v>1.0915872644105145E-3</v>
      </c>
      <c r="C166" s="7">
        <f t="shared" si="14"/>
        <v>4.2777726441051449E-4</v>
      </c>
      <c r="D166" s="18">
        <f t="shared" si="15"/>
        <v>1.8299338794654323E-7</v>
      </c>
      <c r="E166" s="18">
        <f t="shared" si="17"/>
        <v>3.089843400468514E-4</v>
      </c>
      <c r="F166" s="18">
        <f>IF(C145&gt;0,B$6+B$7*E146+B$8*(H165*100)^2,B$6+B$7*E146+B$8*(H165*100)^2+E146*$B$9)</f>
        <v>0.26043095015316814</v>
      </c>
      <c r="G166" s="7">
        <v>5.8321436555025955E-3</v>
      </c>
      <c r="H166" s="7">
        <f t="shared" si="18"/>
        <v>5.1032435778940455E-3</v>
      </c>
      <c r="I166" s="6">
        <f t="shared" si="16"/>
        <v>7.2890007760855E-4</v>
      </c>
      <c r="J166" s="8">
        <f t="shared" si="19"/>
        <v>0.12497978799284835</v>
      </c>
      <c r="K166" s="8">
        <f t="shared" si="20"/>
        <v>9.322450656093606E-3</v>
      </c>
      <c r="AC166" s="10"/>
      <c r="AD166" s="11"/>
    </row>
    <row r="167" spans="1:30" x14ac:dyDescent="0.3">
      <c r="A167" s="14">
        <v>43515</v>
      </c>
      <c r="B167" s="15">
        <v>-1.6594578437760048E-3</v>
      </c>
      <c r="C167" s="7">
        <f t="shared" si="14"/>
        <v>-2.3232678437760047E-3</v>
      </c>
      <c r="D167" s="18">
        <f t="shared" si="15"/>
        <v>5.397573473923606E-6</v>
      </c>
      <c r="E167" s="18">
        <f t="shared" si="17"/>
        <v>1.8299338794654323E-7</v>
      </c>
      <c r="F167" s="18">
        <f>IF(C145&gt;0,B$6+B$7*E146+B$8*(H166*100)^2,B$6+B$7*E146+B$8*(H166*100)^2+E146*$B$9)</f>
        <v>0.26254296777182512</v>
      </c>
      <c r="G167" s="7">
        <v>4.8673256968289414E-3</v>
      </c>
      <c r="H167" s="7">
        <f t="shared" si="18"/>
        <v>5.123894688338404E-3</v>
      </c>
      <c r="I167" s="6">
        <f t="shared" si="16"/>
        <v>2.5656899150946263E-4</v>
      </c>
      <c r="J167" s="8">
        <f t="shared" si="19"/>
        <v>5.2712517610361907E-2</v>
      </c>
      <c r="K167" s="8">
        <f t="shared" si="20"/>
        <v>1.2971416343146025E-3</v>
      </c>
      <c r="AC167" s="10"/>
      <c r="AD167" s="11"/>
    </row>
    <row r="168" spans="1:30" x14ac:dyDescent="0.3">
      <c r="A168" s="14">
        <v>43516</v>
      </c>
      <c r="B168" s="15">
        <v>6.1795510632066475E-3</v>
      </c>
      <c r="C168" s="7">
        <f t="shared" si="14"/>
        <v>5.5157410632066476E-3</v>
      </c>
      <c r="D168" s="18">
        <f t="shared" si="15"/>
        <v>3.0423399476343999E-5</v>
      </c>
      <c r="E168" s="18">
        <f t="shared" si="17"/>
        <v>5.397573473923606E-6</v>
      </c>
      <c r="F168" s="18">
        <f>IF(C167&gt;0,B$6+B$7*E168+B$8*(G167*100)^2,B$6+B$7*E168+B$8*(G167*100)^2+E168*$B$9)</f>
        <v>0.24153147776546446</v>
      </c>
      <c r="G168" s="7">
        <v>3.1700790966917879E-3</v>
      </c>
      <c r="H168" s="7">
        <f t="shared" si="18"/>
        <v>4.9145852090025305E-3</v>
      </c>
      <c r="I168" s="6">
        <f t="shared" si="16"/>
        <v>1.7445061123107426E-3</v>
      </c>
      <c r="J168" s="8">
        <f t="shared" si="19"/>
        <v>0.5503036546095218</v>
      </c>
      <c r="K168" s="8">
        <f t="shared" si="20"/>
        <v>8.3485741925688028E-2</v>
      </c>
      <c r="AC168" s="10"/>
      <c r="AD168" s="11"/>
    </row>
    <row r="169" spans="1:30" x14ac:dyDescent="0.3">
      <c r="A169" s="14">
        <v>43517</v>
      </c>
      <c r="B169" s="15">
        <v>1.2907677447963979E-3</v>
      </c>
      <c r="C169" s="7">
        <f t="shared" si="14"/>
        <v>6.2695774479639788E-4</v>
      </c>
      <c r="D169" s="18">
        <f t="shared" si="15"/>
        <v>3.9307601376018519E-7</v>
      </c>
      <c r="E169" s="18">
        <f t="shared" si="17"/>
        <v>3.0423399476343999E-5</v>
      </c>
      <c r="F169" s="18">
        <f>IF(C167&gt;0,B$6+B$7*E168+B$8*(H168*100)^2,B$6+B$7*E168+B$8*(H168*100)^2+E168*$B$9)</f>
        <v>0.24566109948466558</v>
      </c>
      <c r="G169" s="7">
        <v>4.5068352130624963E-3</v>
      </c>
      <c r="H169" s="7">
        <f t="shared" si="18"/>
        <v>4.9564210826428543E-3</v>
      </c>
      <c r="I169" s="6">
        <f t="shared" si="16"/>
        <v>4.4958586958035798E-4</v>
      </c>
      <c r="J169" s="8">
        <f t="shared" si="19"/>
        <v>9.9756447335214243E-2</v>
      </c>
      <c r="K169" s="8">
        <f t="shared" si="20"/>
        <v>4.3809806369685678E-3</v>
      </c>
      <c r="AC169" s="10"/>
      <c r="AD169" s="11"/>
    </row>
    <row r="170" spans="1:30" x14ac:dyDescent="0.3">
      <c r="A170" s="14">
        <v>43518</v>
      </c>
      <c r="B170" s="15">
        <v>2.0966753673171594E-3</v>
      </c>
      <c r="C170" s="7">
        <f t="shared" si="14"/>
        <v>1.4328653673171595E-3</v>
      </c>
      <c r="D170" s="18">
        <f t="shared" si="15"/>
        <v>2.0531031608569385E-6</v>
      </c>
      <c r="E170" s="18">
        <f t="shared" si="17"/>
        <v>3.9307601376018519E-7</v>
      </c>
      <c r="F170" s="18">
        <f>IF(C167&gt;0,B$6+B$7*E168+B$8*(H169*100)^2,B$6+B$7*E168+B$8*(H169*100)^2+E168*$B$9)</f>
        <v>0.24935009056642801</v>
      </c>
      <c r="G170" s="7">
        <v>3.613714070183194E-3</v>
      </c>
      <c r="H170" s="7">
        <f t="shared" si="18"/>
        <v>4.9934966763424205E-3</v>
      </c>
      <c r="I170" s="6">
        <f t="shared" si="16"/>
        <v>1.3797826061592265E-3</v>
      </c>
      <c r="J170" s="8">
        <f t="shared" si="19"/>
        <v>0.38181842264274096</v>
      </c>
      <c r="K170" s="8">
        <f t="shared" si="20"/>
        <v>4.708441373675587E-2</v>
      </c>
      <c r="AC170" s="10"/>
      <c r="AD170" s="11"/>
    </row>
    <row r="171" spans="1:30" x14ac:dyDescent="0.3">
      <c r="A171" s="14">
        <v>43521</v>
      </c>
      <c r="B171" s="15">
        <v>2.8882927539719493E-3</v>
      </c>
      <c r="C171" s="7">
        <f t="shared" si="14"/>
        <v>2.2244827539719494E-3</v>
      </c>
      <c r="D171" s="18">
        <f t="shared" si="15"/>
        <v>4.9483235227186279E-6</v>
      </c>
      <c r="E171" s="18">
        <f t="shared" si="17"/>
        <v>2.0531031608569385E-6</v>
      </c>
      <c r="F171" s="18">
        <f>IF(C167&gt;0,B$6+B$7*E168+B$8*(H170*100)^2,B$6+B$7*E168+B$8*(H170*100)^2+E168*$B$9)</f>
        <v>0.25264546629976631</v>
      </c>
      <c r="G171" s="7">
        <v>6.582794057361961E-3</v>
      </c>
      <c r="H171" s="7">
        <f t="shared" si="18"/>
        <v>5.0263850459327753E-3</v>
      </c>
      <c r="I171" s="6">
        <f t="shared" si="16"/>
        <v>1.5564090114291856E-3</v>
      </c>
      <c r="J171" s="8">
        <f t="shared" si="19"/>
        <v>0.23643592642679648</v>
      </c>
      <c r="K171" s="8">
        <f t="shared" si="20"/>
        <v>3.9889551074559382E-2</v>
      </c>
      <c r="AC171" s="10"/>
      <c r="AD171" s="11"/>
    </row>
    <row r="172" spans="1:30" x14ac:dyDescent="0.3">
      <c r="A172" s="14">
        <v>43522</v>
      </c>
      <c r="B172" s="15">
        <v>2.8344029368039488E-3</v>
      </c>
      <c r="C172" s="7">
        <f t="shared" si="14"/>
        <v>2.1705929368039489E-3</v>
      </c>
      <c r="D172" s="18">
        <f t="shared" si="15"/>
        <v>4.7114736973031915E-6</v>
      </c>
      <c r="E172" s="18">
        <f t="shared" si="17"/>
        <v>4.9483235227186279E-6</v>
      </c>
      <c r="F172" s="18">
        <f>IF(C167&gt;0,B$6+B$7*E168+B$8*(H171*100)^2,B$6+B$7*E168+B$8*(H171*100)^2+E168*$B$9)</f>
        <v>0.25558922544235735</v>
      </c>
      <c r="G172" s="7">
        <v>4.284957586424212E-3</v>
      </c>
      <c r="H172" s="7">
        <f t="shared" si="18"/>
        <v>5.0555833040546103E-3</v>
      </c>
      <c r="I172" s="6">
        <f t="shared" si="16"/>
        <v>7.7062571763039829E-4</v>
      </c>
      <c r="J172" s="8">
        <f t="shared" si="19"/>
        <v>0.17984442134781639</v>
      </c>
      <c r="K172" s="8">
        <f t="shared" si="20"/>
        <v>1.2951959487600195E-2</v>
      </c>
      <c r="AC172" s="10"/>
      <c r="AD172" s="11"/>
    </row>
    <row r="173" spans="1:30" x14ac:dyDescent="0.3">
      <c r="A173" s="14">
        <v>43523</v>
      </c>
      <c r="B173" s="15">
        <v>-1.9932928736596804E-3</v>
      </c>
      <c r="C173" s="7">
        <f t="shared" si="14"/>
        <v>-2.6571028736596804E-3</v>
      </c>
      <c r="D173" s="18">
        <f t="shared" si="15"/>
        <v>7.0601956812105314E-6</v>
      </c>
      <c r="E173" s="18">
        <f t="shared" si="17"/>
        <v>4.7114736973031915E-6</v>
      </c>
      <c r="F173" s="18">
        <f>IF(C167&gt;0,B$6+B$7*E168+B$8*(H172*100)^2,B$6+B$7*E168+B$8*(H172*100)^2+E168*$B$9)</f>
        <v>0.258218885484434</v>
      </c>
      <c r="G173" s="7">
        <v>5.8400090413447793E-3</v>
      </c>
      <c r="H173" s="7">
        <f t="shared" si="18"/>
        <v>5.0815242347590347E-3</v>
      </c>
      <c r="I173" s="6">
        <f t="shared" si="16"/>
        <v>7.5848480658574462E-4</v>
      </c>
      <c r="J173" s="8">
        <f t="shared" si="19"/>
        <v>0.1298773343013675</v>
      </c>
      <c r="K173" s="8">
        <f t="shared" si="20"/>
        <v>1.014216470410223E-2</v>
      </c>
      <c r="AC173" s="10"/>
      <c r="AD173" s="11"/>
    </row>
    <row r="174" spans="1:30" x14ac:dyDescent="0.3">
      <c r="A174" s="14">
        <v>43524</v>
      </c>
      <c r="B174" s="15">
        <v>4.7074754361080932E-3</v>
      </c>
      <c r="C174" s="7">
        <f t="shared" si="14"/>
        <v>4.0436654361080933E-3</v>
      </c>
      <c r="D174" s="18">
        <f t="shared" si="15"/>
        <v>1.6351230159175257E-5</v>
      </c>
      <c r="E174" s="18">
        <f t="shared" si="17"/>
        <v>7.0601956812105314E-6</v>
      </c>
      <c r="F174" s="18">
        <f>IF(C167&gt;0,B$6+B$7*E168+B$8*(H173*100)^2,B$6+B$7*E168+B$8*(H173*100)^2+E168*$B$9)</f>
        <v>0.26056796080002104</v>
      </c>
      <c r="G174" s="7">
        <v>6.3889995975458351E-3</v>
      </c>
      <c r="H174" s="7">
        <f t="shared" si="18"/>
        <v>5.1045857892685186E-3</v>
      </c>
      <c r="I174" s="6">
        <f t="shared" si="16"/>
        <v>1.2844138082773165E-3</v>
      </c>
      <c r="J174" s="8">
        <f t="shared" si="19"/>
        <v>0.20103519943414772</v>
      </c>
      <c r="K174" s="8">
        <f t="shared" si="20"/>
        <v>2.7181206323553031E-2</v>
      </c>
      <c r="AC174" s="10"/>
      <c r="AD174" s="11"/>
    </row>
    <row r="175" spans="1:30" x14ac:dyDescent="0.3">
      <c r="A175" s="14">
        <v>43525</v>
      </c>
      <c r="B175" s="15">
        <v>4.1873991724835731E-3</v>
      </c>
      <c r="C175" s="7">
        <f t="shared" si="14"/>
        <v>3.5235891724835731E-3</v>
      </c>
      <c r="D175" s="18">
        <f t="shared" si="15"/>
        <v>1.2415680656443472E-5</v>
      </c>
      <c r="E175" s="18">
        <f t="shared" si="17"/>
        <v>1.6351230159175257E-5</v>
      </c>
      <c r="F175" s="18">
        <f>IF(C167&gt;0,B$6+B$7*E168+B$8*(H174*100)^2,B$6+B$7*E168+B$8*(H174*100)^2+E168*$B$9)</f>
        <v>0.26266638977943496</v>
      </c>
      <c r="G175" s="7">
        <v>3.8435567808156267E-3</v>
      </c>
      <c r="H175" s="7">
        <f t="shared" si="18"/>
        <v>5.1250989237226919E-3</v>
      </c>
      <c r="I175" s="6">
        <f t="shared" si="16"/>
        <v>1.2815421429070652E-3</v>
      </c>
      <c r="J175" s="8">
        <f t="shared" si="19"/>
        <v>0.33342609879048385</v>
      </c>
      <c r="K175" s="8">
        <f t="shared" si="20"/>
        <v>3.7699467184995061E-2</v>
      </c>
      <c r="AC175" s="10"/>
      <c r="AD175" s="11"/>
    </row>
    <row r="176" spans="1:30" x14ac:dyDescent="0.3">
      <c r="A176" s="14">
        <v>43528</v>
      </c>
      <c r="B176" s="15">
        <v>1.5145129583104069E-3</v>
      </c>
      <c r="C176" s="7">
        <f t="shared" si="14"/>
        <v>8.5070295831040689E-4</v>
      </c>
      <c r="D176" s="18">
        <f t="shared" si="15"/>
        <v>7.2369552327807786E-7</v>
      </c>
      <c r="E176" s="18">
        <f t="shared" si="17"/>
        <v>1.2415680656443472E-5</v>
      </c>
      <c r="F176" s="18">
        <f>IF(C167&gt;0,B$6+B$7*E168+B$8*(H175*100)^2,B$6+B$7*E168+B$8*(H175*100)^2+E168*$B$9)</f>
        <v>0.26454091638674543</v>
      </c>
      <c r="G176" s="7">
        <v>4.139361492934264E-3</v>
      </c>
      <c r="H176" s="7">
        <f t="shared" si="18"/>
        <v>5.1433541233979353E-3</v>
      </c>
      <c r="I176" s="6">
        <f t="shared" si="16"/>
        <v>1.0039926304636713E-3</v>
      </c>
      <c r="J176" s="8">
        <f t="shared" si="19"/>
        <v>0.24254770504519824</v>
      </c>
      <c r="K176" s="8">
        <f t="shared" si="20"/>
        <v>2.1961946755985062E-2</v>
      </c>
      <c r="AC176" s="10"/>
      <c r="AD176" s="11"/>
    </row>
    <row r="177" spans="1:30" x14ac:dyDescent="0.3">
      <c r="A177" s="14">
        <v>43529</v>
      </c>
      <c r="B177" s="15">
        <v>3.0311143284811408E-3</v>
      </c>
      <c r="C177" s="7">
        <f t="shared" si="14"/>
        <v>2.3673043284811409E-3</v>
      </c>
      <c r="D177" s="18">
        <f t="shared" si="15"/>
        <v>5.6041297836455454E-6</v>
      </c>
      <c r="E177" s="18">
        <f t="shared" si="17"/>
        <v>7.2369552327807786E-7</v>
      </c>
      <c r="F177" s="18">
        <f>IF(C167&gt;0,B$6+B$7*E168+B$8*(H176*100)^2,B$6+B$7*E168+B$8*(H176*100)^2+E168*$B$9)</f>
        <v>0.26621543100505585</v>
      </c>
      <c r="G177" s="7">
        <v>5.1041971870247737E-3</v>
      </c>
      <c r="H177" s="7">
        <f t="shared" si="18"/>
        <v>5.1596068746083343E-3</v>
      </c>
      <c r="I177" s="6">
        <f t="shared" si="16"/>
        <v>5.5409687583560588E-5</v>
      </c>
      <c r="J177" s="8">
        <f t="shared" si="19"/>
        <v>1.0855710614867288E-2</v>
      </c>
      <c r="K177" s="8">
        <f t="shared" si="20"/>
        <v>5.8080651729186528E-5</v>
      </c>
      <c r="AC177" s="10"/>
      <c r="AD177" s="11"/>
    </row>
    <row r="178" spans="1:30" x14ac:dyDescent="0.3">
      <c r="A178" s="14">
        <v>43530</v>
      </c>
      <c r="B178" s="15">
        <v>-7.5768857807052283E-4</v>
      </c>
      <c r="C178" s="7">
        <f t="shared" si="14"/>
        <v>-1.4214985780705229E-3</v>
      </c>
      <c r="D178" s="18">
        <f t="shared" si="15"/>
        <v>2.0206582074565183E-6</v>
      </c>
      <c r="E178" s="18">
        <f t="shared" si="17"/>
        <v>5.6041297836455454E-6</v>
      </c>
      <c r="F178" s="18">
        <f>IF(C167&gt;0,B$6+B$7*E168+B$8*(H177*100)^2,B$6+B$7*E168+B$8*(H177*100)^2+E168*$B$9)</f>
        <v>0.26771127491359253</v>
      </c>
      <c r="G178" s="7">
        <v>8.5790509472232351E-3</v>
      </c>
      <c r="H178" s="7">
        <f t="shared" si="18"/>
        <v>5.1740822849428332E-3</v>
      </c>
      <c r="I178" s="6">
        <f t="shared" si="16"/>
        <v>3.4049686622804019E-3</v>
      </c>
      <c r="J178" s="8">
        <f t="shared" si="19"/>
        <v>0.39689339569459969</v>
      </c>
      <c r="K178" s="8">
        <f t="shared" si="20"/>
        <v>0.15242035263642673</v>
      </c>
      <c r="AC178" s="10"/>
      <c r="AD178" s="11"/>
    </row>
    <row r="179" spans="1:30" x14ac:dyDescent="0.3">
      <c r="A179" s="14">
        <v>43531</v>
      </c>
      <c r="B179" s="15">
        <v>-4.7696709872667694E-3</v>
      </c>
      <c r="C179" s="7">
        <f t="shared" si="14"/>
        <v>-5.4334809872667693E-3</v>
      </c>
      <c r="D179" s="18">
        <f t="shared" si="15"/>
        <v>2.9522715638989467E-5</v>
      </c>
      <c r="E179" s="18">
        <f t="shared" si="17"/>
        <v>2.0206582074565183E-6</v>
      </c>
      <c r="F179" s="18">
        <f>IF(C167&gt;0,B$6+B$7*E168+B$8*(H178*100)^2,B$6+B$7*E168+B$8*(H178*100)^2+E168*$B$9)</f>
        <v>0.2690475122770884</v>
      </c>
      <c r="G179" s="7">
        <v>5.6169855335510225E-3</v>
      </c>
      <c r="H179" s="7">
        <f t="shared" si="18"/>
        <v>5.1869790078338321E-3</v>
      </c>
      <c r="I179" s="6">
        <f t="shared" si="16"/>
        <v>4.300065257171904E-4</v>
      </c>
      <c r="J179" s="8">
        <f t="shared" si="19"/>
        <v>7.6554679222280819E-2</v>
      </c>
      <c r="K179" s="8">
        <f t="shared" si="20"/>
        <v>3.257460399022083E-3</v>
      </c>
      <c r="AC179" s="10"/>
      <c r="AD179" s="11"/>
    </row>
    <row r="180" spans="1:30" x14ac:dyDescent="0.3">
      <c r="A180" s="14">
        <v>43532</v>
      </c>
      <c r="B180" s="15">
        <v>-7.6603152765886834E-3</v>
      </c>
      <c r="C180" s="7">
        <f t="shared" si="14"/>
        <v>-8.3241252765886842E-3</v>
      </c>
      <c r="D180" s="18">
        <f t="shared" si="15"/>
        <v>6.9291061620342642E-5</v>
      </c>
      <c r="E180" s="18">
        <f t="shared" si="17"/>
        <v>2.9522715638989467E-5</v>
      </c>
      <c r="F180" s="18">
        <f>IF(C167&gt;0,B$6+B$7*E168+B$8*(H179*100)^2,B$6+B$7*E168+B$8*(H179*100)^2+E168*$B$9)</f>
        <v>0.27024117311389922</v>
      </c>
      <c r="G180" s="7">
        <v>4.4117041204127143E-3</v>
      </c>
      <c r="H180" s="7">
        <f t="shared" si="18"/>
        <v>5.1984725940789501E-3</v>
      </c>
      <c r="I180" s="6">
        <f t="shared" si="16"/>
        <v>7.8676847366623576E-4</v>
      </c>
      <c r="J180" s="8">
        <f t="shared" si="19"/>
        <v>0.17833663640902411</v>
      </c>
      <c r="K180" s="8">
        <f t="shared" si="20"/>
        <v>1.2757729127054862E-2</v>
      </c>
      <c r="AC180" s="10"/>
      <c r="AD180" s="11"/>
    </row>
    <row r="181" spans="1:30" x14ac:dyDescent="0.3">
      <c r="A181" s="14">
        <v>43535</v>
      </c>
      <c r="B181" s="15">
        <v>6.3265895129419845E-3</v>
      </c>
      <c r="C181" s="7">
        <f t="shared" si="14"/>
        <v>5.6627795129419846E-3</v>
      </c>
      <c r="D181" s="18">
        <f t="shared" si="15"/>
        <v>3.2067071812195462E-5</v>
      </c>
      <c r="E181" s="18">
        <f t="shared" si="17"/>
        <v>6.9291061620342642E-5</v>
      </c>
      <c r="F181" s="18">
        <f>IF(C167&gt;0,B$6+B$7*E168+B$8*(H180*100)^2,B$6+B$7*E168+B$8*(H180*100)^2+E168*$B$9)</f>
        <v>0.27130747033942237</v>
      </c>
      <c r="G181" s="7">
        <v>5.9943461462861379E-3</v>
      </c>
      <c r="H181" s="7">
        <f t="shared" si="18"/>
        <v>5.2087183676929813E-3</v>
      </c>
      <c r="I181" s="6">
        <f t="shared" si="16"/>
        <v>7.8562777859315664E-4</v>
      </c>
      <c r="J181" s="8">
        <f t="shared" si="19"/>
        <v>0.13106146348920822</v>
      </c>
      <c r="K181" s="8">
        <f t="shared" si="20"/>
        <v>1.034649798226317E-2</v>
      </c>
      <c r="AC181" s="10"/>
      <c r="AD181" s="11"/>
    </row>
    <row r="182" spans="1:30" x14ac:dyDescent="0.3">
      <c r="A182" s="14">
        <v>43536</v>
      </c>
      <c r="B182" s="15">
        <v>-1.4829330862907786E-4</v>
      </c>
      <c r="C182" s="7">
        <f t="shared" si="14"/>
        <v>-8.1210330862907792E-4</v>
      </c>
      <c r="D182" s="18">
        <f t="shared" si="15"/>
        <v>6.5951178388629532E-7</v>
      </c>
      <c r="E182" s="18">
        <f t="shared" si="17"/>
        <v>3.2067071812195462E-5</v>
      </c>
      <c r="F182" s="18">
        <f>IF(C167&gt;0,B$6+B$7*E168+B$8*(H181*100)^2,B$6+B$7*E168+B$8*(H181*100)^2+E168*$B$9)</f>
        <v>0.27225999365098219</v>
      </c>
      <c r="G182" s="7">
        <v>4.1625215127985967E-3</v>
      </c>
      <c r="H182" s="7">
        <f t="shared" si="18"/>
        <v>5.2178539041542946E-3</v>
      </c>
      <c r="I182" s="6">
        <f t="shared" si="16"/>
        <v>1.0553323913556978E-3</v>
      </c>
      <c r="J182" s="8">
        <f t="shared" si="19"/>
        <v>0.25353199691841688</v>
      </c>
      <c r="K182" s="8">
        <f t="shared" si="20"/>
        <v>2.3711055528734981E-2</v>
      </c>
      <c r="AC182" s="10"/>
      <c r="AD182" s="11"/>
    </row>
    <row r="183" spans="1:30" x14ac:dyDescent="0.3">
      <c r="A183" s="14">
        <v>43537</v>
      </c>
      <c r="B183" s="15">
        <v>5.8846777201146203E-3</v>
      </c>
      <c r="C183" s="7">
        <f t="shared" si="14"/>
        <v>5.2208677201146204E-3</v>
      </c>
      <c r="D183" s="18">
        <f t="shared" si="15"/>
        <v>2.7257459750934836E-5</v>
      </c>
      <c r="E183" s="18">
        <f t="shared" si="17"/>
        <v>6.5951178388629532E-7</v>
      </c>
      <c r="F183" s="18">
        <f>IF(C167&gt;0,B$6+B$7*E168+B$8*(H182*100)^2,B$6+B$7*E168+B$8*(H182*100)^2+E168*$B$9)</f>
        <v>0.27311088272519857</v>
      </c>
      <c r="G183" s="7">
        <v>4.574511968807907E-3</v>
      </c>
      <c r="H183" s="7">
        <f t="shared" si="18"/>
        <v>5.2260011741789595E-3</v>
      </c>
      <c r="I183" s="6">
        <f t="shared" si="16"/>
        <v>6.5148920537105252E-4</v>
      </c>
      <c r="J183" s="8">
        <f t="shared" si="19"/>
        <v>0.14241720424240731</v>
      </c>
      <c r="K183" s="8">
        <f t="shared" si="20"/>
        <v>8.4833299383144656E-3</v>
      </c>
      <c r="AC183" s="10"/>
      <c r="AD183" s="11"/>
    </row>
    <row r="184" spans="1:30" x14ac:dyDescent="0.3">
      <c r="A184" s="14">
        <v>43538</v>
      </c>
      <c r="B184" s="15">
        <v>5.5750302092623149E-3</v>
      </c>
      <c r="C184" s="7">
        <f t="shared" si="14"/>
        <v>4.9112202092623149E-3</v>
      </c>
      <c r="D184" s="18">
        <f t="shared" si="15"/>
        <v>2.4120083943866577E-5</v>
      </c>
      <c r="E184" s="18">
        <f t="shared" si="17"/>
        <v>2.7257459750934836E-5</v>
      </c>
      <c r="F184" s="18">
        <f>IF(C167&gt;0,B$6+B$7*E168+B$8*(H183*100)^2,B$6+B$7*E168+B$8*(H183*100)^2+E168*$B$9)</f>
        <v>0.2738709819351961</v>
      </c>
      <c r="G184" s="7">
        <v>7.2638649608055142E-3</v>
      </c>
      <c r="H184" s="7">
        <f t="shared" si="18"/>
        <v>5.2332684044982458E-3</v>
      </c>
      <c r="I184" s="6">
        <f t="shared" si="16"/>
        <v>2.0305965563072684E-3</v>
      </c>
      <c r="J184" s="8">
        <f t="shared" si="19"/>
        <v>0.27954767431167782</v>
      </c>
      <c r="K184" s="8">
        <f t="shared" si="20"/>
        <v>6.0140860761460191E-2</v>
      </c>
      <c r="AC184" s="10"/>
      <c r="AD184" s="11"/>
    </row>
    <row r="185" spans="1:30" x14ac:dyDescent="0.3">
      <c r="A185" s="14">
        <v>43539</v>
      </c>
      <c r="B185" s="15">
        <v>1.309451769453775E-2</v>
      </c>
      <c r="C185" s="7">
        <f t="shared" si="14"/>
        <v>1.2430707694537749E-2</v>
      </c>
      <c r="D185" s="18">
        <f t="shared" si="15"/>
        <v>1.5452249378704002E-4</v>
      </c>
      <c r="E185" s="18">
        <f t="shared" si="17"/>
        <v>2.4120083943866577E-5</v>
      </c>
      <c r="F185" s="18">
        <f>IF(C167&gt;0,B$6+B$7*E168+B$8*(H184*100)^2,B$6+B$7*E168+B$8*(H184*100)^2+E168*$B$9)</f>
        <v>0.27454997855948687</v>
      </c>
      <c r="G185" s="7">
        <v>2.2871551642292052E-3</v>
      </c>
      <c r="H185" s="7">
        <f t="shared" si="18"/>
        <v>5.2397516979288909E-3</v>
      </c>
      <c r="I185" s="6">
        <f t="shared" si="16"/>
        <v>2.9525965336996856E-3</v>
      </c>
      <c r="J185" s="8">
        <f t="shared" si="19"/>
        <v>1.2909471905876315</v>
      </c>
      <c r="K185" s="8">
        <f t="shared" si="20"/>
        <v>0.26546602953998821</v>
      </c>
      <c r="AC185" s="10"/>
      <c r="AD185" s="11"/>
    </row>
    <row r="186" spans="1:30" x14ac:dyDescent="0.3">
      <c r="A186" s="14">
        <v>43542</v>
      </c>
      <c r="B186" s="15">
        <v>5.4911648962268213E-4</v>
      </c>
      <c r="C186" s="7">
        <f t="shared" si="14"/>
        <v>-1.146935103773179E-4</v>
      </c>
      <c r="D186" s="18">
        <f t="shared" si="15"/>
        <v>1.315460132267193E-8</v>
      </c>
      <c r="E186" s="18">
        <f t="shared" si="17"/>
        <v>1.5452249378704002E-4</v>
      </c>
      <c r="F186" s="18">
        <f>IF(C167&gt;0,B$6+B$7*E168+B$8*(H185*100)^2,B$6+B$7*E168+B$8*(H185*100)^2+E168*$B$9)</f>
        <v>0.27515652624396586</v>
      </c>
      <c r="G186" s="7">
        <v>6.5430084760077492E-3</v>
      </c>
      <c r="H186" s="7">
        <f t="shared" si="18"/>
        <v>5.2455364477235868E-3</v>
      </c>
      <c r="I186" s="6">
        <f t="shared" si="16"/>
        <v>1.2974720282841624E-3</v>
      </c>
      <c r="J186" s="8">
        <f t="shared" si="19"/>
        <v>0.19829899854811464</v>
      </c>
      <c r="K186" s="8">
        <f t="shared" si="20"/>
        <v>2.6328267650939319E-2</v>
      </c>
      <c r="AC186" s="10"/>
      <c r="AD186" s="11"/>
    </row>
    <row r="187" spans="1:30" x14ac:dyDescent="0.3">
      <c r="A187" s="14">
        <v>43543</v>
      </c>
      <c r="B187" s="15">
        <v>6.1969435006507759E-3</v>
      </c>
      <c r="C187" s="7">
        <f t="shared" si="14"/>
        <v>5.533133500650776E-3</v>
      </c>
      <c r="D187" s="18">
        <f t="shared" si="15"/>
        <v>3.0615566336023912E-5</v>
      </c>
      <c r="E187" s="18">
        <f t="shared" si="17"/>
        <v>1.315460132267193E-8</v>
      </c>
      <c r="F187" s="18">
        <f>IF(C167&gt;0,B$6+B$7*E168+B$8*(H186*100)^2,B$6+B$7*E168+B$8*(H186*100)^2+E168*$B$9)</f>
        <v>0.2756983552905109</v>
      </c>
      <c r="G187" s="7">
        <v>4.4545831785583493E-3</v>
      </c>
      <c r="H187" s="7">
        <f t="shared" si="18"/>
        <v>5.2506985753374849E-3</v>
      </c>
      <c r="I187" s="6">
        <f t="shared" si="16"/>
        <v>7.9611539677913561E-4</v>
      </c>
      <c r="J187" s="8">
        <f t="shared" si="19"/>
        <v>0.17871826944688121</v>
      </c>
      <c r="K187" s="8">
        <f t="shared" si="20"/>
        <v>1.2806782799581695E-2</v>
      </c>
      <c r="AC187" s="10"/>
      <c r="AD187" s="11"/>
    </row>
    <row r="188" spans="1:30" x14ac:dyDescent="0.3">
      <c r="A188" s="14">
        <v>43544</v>
      </c>
      <c r="B188" s="15">
        <v>-1.0800301295171014E-2</v>
      </c>
      <c r="C188" s="7">
        <f t="shared" si="14"/>
        <v>-1.1464111295171015E-2</v>
      </c>
      <c r="D188" s="18">
        <f t="shared" si="15"/>
        <v>1.3142584778806765E-4</v>
      </c>
      <c r="E188" s="18">
        <f t="shared" si="17"/>
        <v>3.0615566336023912E-5</v>
      </c>
      <c r="F188" s="18">
        <f>IF(C167&gt;0,B$6+B$7*E168+B$8*(H187*100)^2,B$6+B$7*E168+B$8*(H187*100)^2+E168*$B$9)</f>
        <v>0.27618237117778954</v>
      </c>
      <c r="G188" s="7">
        <v>5.9646720991906581E-3</v>
      </c>
      <c r="H188" s="7">
        <f t="shared" si="18"/>
        <v>5.2553056160207232E-3</v>
      </c>
      <c r="I188" s="6">
        <f t="shared" si="16"/>
        <v>7.0936648316993495E-4</v>
      </c>
      <c r="J188" s="8">
        <f t="shared" si="19"/>
        <v>0.11892799325317285</v>
      </c>
      <c r="K188" s="8">
        <f t="shared" si="20"/>
        <v>8.365091010529957E-3</v>
      </c>
      <c r="AC188" s="10"/>
      <c r="AD188" s="11"/>
    </row>
    <row r="189" spans="1:30" x14ac:dyDescent="0.3">
      <c r="A189" s="14">
        <v>43545</v>
      </c>
      <c r="B189" s="15">
        <v>-1.4777877216048747E-3</v>
      </c>
      <c r="C189" s="7">
        <f t="shared" si="14"/>
        <v>-2.1415977216048747E-3</v>
      </c>
      <c r="D189" s="18">
        <f t="shared" si="15"/>
        <v>4.5864408011831903E-6</v>
      </c>
      <c r="E189" s="18">
        <f t="shared" si="17"/>
        <v>1.3142584778806765E-4</v>
      </c>
      <c r="F189" s="18">
        <f>IF(C167&gt;0,B$6+B$7*E168+B$8*(H188*100)^2,B$6+B$7*E168+B$8*(H188*100)^2+E168*$B$9)</f>
        <v>0.27661474256989554</v>
      </c>
      <c r="G189" s="7">
        <v>1.0720065762351474E-2</v>
      </c>
      <c r="H189" s="7">
        <f t="shared" si="18"/>
        <v>5.2594176728027178E-3</v>
      </c>
      <c r="I189" s="6">
        <f t="shared" si="16"/>
        <v>5.4606480895487567E-3</v>
      </c>
      <c r="J189" s="8">
        <f t="shared" si="19"/>
        <v>0.50938568947276208</v>
      </c>
      <c r="K189" s="8">
        <f t="shared" si="20"/>
        <v>0.32616399089649462</v>
      </c>
      <c r="AC189" s="10"/>
      <c r="AD189" s="11"/>
    </row>
    <row r="190" spans="1:30" x14ac:dyDescent="0.3">
      <c r="A190" s="14">
        <v>43546</v>
      </c>
      <c r="B190" s="15">
        <v>-1.8483583816879472E-2</v>
      </c>
      <c r="C190" s="7">
        <f t="shared" si="14"/>
        <v>-1.9147393816879472E-2</v>
      </c>
      <c r="D190" s="18">
        <f t="shared" si="15"/>
        <v>3.6662268997867423E-4</v>
      </c>
      <c r="E190" s="18">
        <f t="shared" si="17"/>
        <v>4.5864408011831903E-6</v>
      </c>
      <c r="F190" s="18">
        <f>IF(C189&gt;0,B$6+B$7*E190+B$8*(G189*100)^2,B$6+B$7*E190+B$8*(G189*100)^2+E190*$B$9)</f>
        <v>1.0564795378272192</v>
      </c>
      <c r="G190" s="7">
        <v>6.7277936910587191E-3</v>
      </c>
      <c r="H190" s="7">
        <f t="shared" si="18"/>
        <v>1.0278519046181796E-2</v>
      </c>
      <c r="I190" s="6">
        <f t="shared" si="16"/>
        <v>3.550725355123077E-3</v>
      </c>
      <c r="J190" s="8">
        <f t="shared" si="19"/>
        <v>0.52776965498243711</v>
      </c>
      <c r="K190" s="8">
        <f t="shared" si="20"/>
        <v>7.8357864634609697E-2</v>
      </c>
      <c r="AC190" s="10"/>
      <c r="AD190" s="11"/>
    </row>
    <row r="191" spans="1:30" x14ac:dyDescent="0.3">
      <c r="A191" s="14">
        <v>43549</v>
      </c>
      <c r="B191" s="15">
        <v>-1.589413941432867E-3</v>
      </c>
      <c r="C191" s="7">
        <f t="shared" si="14"/>
        <v>-2.2532239414328669E-3</v>
      </c>
      <c r="D191" s="18">
        <f t="shared" si="15"/>
        <v>5.077018130246264E-6</v>
      </c>
      <c r="E191" s="18">
        <f t="shared" si="17"/>
        <v>3.6662268997867423E-4</v>
      </c>
      <c r="F191" s="18">
        <f>IF(C189&gt;0,B$6+B$7*E190+B$8*(H190*100)^2,B$6+B$7*E190+B$8*(H190*100)^2+E190*$B$9)</f>
        <v>0.97365404669260402</v>
      </c>
      <c r="G191" s="7">
        <v>5.8483987658533307E-3</v>
      </c>
      <c r="H191" s="7">
        <f t="shared" si="18"/>
        <v>9.8673909757980311E-3</v>
      </c>
      <c r="I191" s="6">
        <f t="shared" si="16"/>
        <v>4.0189922099447004E-3</v>
      </c>
      <c r="J191" s="8">
        <f t="shared" si="19"/>
        <v>0.68719531120383437</v>
      </c>
      <c r="K191" s="8">
        <f t="shared" si="20"/>
        <v>0.11576717939352887</v>
      </c>
      <c r="AC191" s="10"/>
      <c r="AD191" s="11"/>
    </row>
    <row r="192" spans="1:30" x14ac:dyDescent="0.3">
      <c r="A192" s="14">
        <v>43550</v>
      </c>
      <c r="B192" s="15">
        <v>5.7553089973862237E-3</v>
      </c>
      <c r="C192" s="7">
        <f t="shared" si="14"/>
        <v>5.0914989973862238E-3</v>
      </c>
      <c r="D192" s="18">
        <f t="shared" si="15"/>
        <v>2.5923362040384921E-5</v>
      </c>
      <c r="E192" s="18">
        <f t="shared" si="17"/>
        <v>5.077018130246264E-6</v>
      </c>
      <c r="F192" s="18">
        <f>IF(C189&gt;0,B$6+B$7*E190+B$8*(H191*100)^2,B$6+B$7*E190+B$8*(H191*100)^2+E190*$B$9)</f>
        <v>0.89966603546205237</v>
      </c>
      <c r="G192" s="7">
        <v>8.3046466339487205E-3</v>
      </c>
      <c r="H192" s="7">
        <f t="shared" si="18"/>
        <v>9.4850726695268513E-3</v>
      </c>
      <c r="I192" s="6">
        <f t="shared" si="16"/>
        <v>1.1804260355781308E-3</v>
      </c>
      <c r="J192" s="8">
        <f t="shared" si="19"/>
        <v>0.14214042904036941</v>
      </c>
      <c r="K192" s="8">
        <f t="shared" si="20"/>
        <v>8.453149666475035E-3</v>
      </c>
      <c r="AC192" s="10"/>
      <c r="AD192" s="11"/>
    </row>
    <row r="193" spans="1:30" x14ac:dyDescent="0.3">
      <c r="A193" s="14">
        <v>43551</v>
      </c>
      <c r="B193" s="15">
        <v>7.5584841951534948E-4</v>
      </c>
      <c r="C193" s="7">
        <f t="shared" si="14"/>
        <v>9.203841951534945E-5</v>
      </c>
      <c r="D193" s="18">
        <f t="shared" si="15"/>
        <v>8.4710706668834582E-9</v>
      </c>
      <c r="E193" s="18">
        <f t="shared" si="17"/>
        <v>2.5923362040384921E-5</v>
      </c>
      <c r="F193" s="18">
        <f>IF(C189&gt;0,B$6+B$7*E190+B$8*(H192*100)^2,B$6+B$7*E190+B$8*(H192*100)^2+E190*$B$9)</f>
        <v>0.83357254502980038</v>
      </c>
      <c r="G193" s="7">
        <v>4.848629068967463E-3</v>
      </c>
      <c r="H193" s="7">
        <f t="shared" si="18"/>
        <v>9.1300194141622753E-3</v>
      </c>
      <c r="I193" s="6">
        <f t="shared" si="16"/>
        <v>4.2813903451948123E-3</v>
      </c>
      <c r="J193" s="8">
        <f t="shared" si="19"/>
        <v>0.88301049313028879</v>
      </c>
      <c r="K193" s="8">
        <f t="shared" si="20"/>
        <v>0.16393630839631479</v>
      </c>
      <c r="AC193" s="10"/>
      <c r="AD193" s="11"/>
    </row>
    <row r="194" spans="1:30" x14ac:dyDescent="0.3">
      <c r="A194" s="14">
        <v>43552</v>
      </c>
      <c r="B194" s="15">
        <v>-5.2692354036623797E-4</v>
      </c>
      <c r="C194" s="7">
        <f t="shared" si="14"/>
        <v>-1.1907335403662381E-3</v>
      </c>
      <c r="D194" s="18">
        <f t="shared" si="15"/>
        <v>1.4178463641531157E-6</v>
      </c>
      <c r="E194" s="18">
        <f t="shared" si="17"/>
        <v>8.4710706668834582E-9</v>
      </c>
      <c r="F194" s="18">
        <f>IF(C189&gt;0,B$6+B$7*E190+B$8*(H193*100)^2,B$6+B$7*E190+B$8*(H193*100)^2+E190*$B$9)</f>
        <v>0.77453123002666968</v>
      </c>
      <c r="G194" s="7">
        <v>4.1533705308466687E-3</v>
      </c>
      <c r="H194" s="7">
        <f t="shared" si="18"/>
        <v>8.8007455935657491E-3</v>
      </c>
      <c r="I194" s="6">
        <f t="shared" si="16"/>
        <v>4.6473750627190804E-3</v>
      </c>
      <c r="J194" s="8">
        <f t="shared" si="19"/>
        <v>1.1189406358530956</v>
      </c>
      <c r="K194" s="8">
        <f t="shared" si="20"/>
        <v>0.22285020235232222</v>
      </c>
      <c r="AC194" s="10"/>
      <c r="AD194" s="11"/>
    </row>
    <row r="195" spans="1:30" x14ac:dyDescent="0.3">
      <c r="A195" s="14">
        <v>43553</v>
      </c>
      <c r="B195" s="15">
        <v>9.4185114709627784E-3</v>
      </c>
      <c r="C195" s="7">
        <f t="shared" si="14"/>
        <v>8.7547014709627776E-3</v>
      </c>
      <c r="D195" s="18">
        <f t="shared" si="15"/>
        <v>7.6644797845677824E-5</v>
      </c>
      <c r="E195" s="18">
        <f t="shared" si="17"/>
        <v>1.4178463641531157E-6</v>
      </c>
      <c r="F195" s="18">
        <f>IF(C189&gt;0,B$6+B$7*E190+B$8*(H194*100)^2,B$6+B$7*E190+B$8*(H194*100)^2+E190*$B$9)</f>
        <v>0.7217896233343728</v>
      </c>
      <c r="G195" s="7">
        <v>5.3696044172323616E-3</v>
      </c>
      <c r="H195" s="7">
        <f t="shared" si="18"/>
        <v>8.49582028608405E-3</v>
      </c>
      <c r="I195" s="6">
        <f t="shared" si="16"/>
        <v>3.1262158688516884E-3</v>
      </c>
      <c r="J195" s="8">
        <f t="shared" si="19"/>
        <v>0.58220599245987359</v>
      </c>
      <c r="K195" s="8">
        <f t="shared" si="20"/>
        <v>9.0849026014698797E-2</v>
      </c>
      <c r="AC195" s="10"/>
      <c r="AD195" s="11"/>
    </row>
    <row r="196" spans="1:30" x14ac:dyDescent="0.3">
      <c r="A196" s="14">
        <v>43556</v>
      </c>
      <c r="B196" s="15">
        <v>9.9954737454667087E-3</v>
      </c>
      <c r="C196" s="7">
        <f t="shared" si="14"/>
        <v>9.3316637454667079E-3</v>
      </c>
      <c r="D196" s="18">
        <f t="shared" si="15"/>
        <v>8.7079948258457742E-5</v>
      </c>
      <c r="E196" s="18">
        <f t="shared" si="17"/>
        <v>7.6644797845677824E-5</v>
      </c>
      <c r="F196" s="18">
        <f>IF(C189&gt;0,B$6+B$7*E190+B$8*(H195*100)^2,B$6+B$7*E190+B$8*(H195*100)^2+E190*$B$9)</f>
        <v>0.67467554607614422</v>
      </c>
      <c r="G196" s="7">
        <v>3.6180301359928025E-3</v>
      </c>
      <c r="H196" s="7">
        <f t="shared" si="18"/>
        <v>8.2138635615412077E-3</v>
      </c>
      <c r="I196" s="6">
        <f t="shared" si="16"/>
        <v>4.5958334255484052E-3</v>
      </c>
      <c r="J196" s="8">
        <f t="shared" si="19"/>
        <v>1.2702584701626012</v>
      </c>
      <c r="K196" s="8">
        <f t="shared" si="20"/>
        <v>0.2603721684555258</v>
      </c>
      <c r="AC196" s="10"/>
      <c r="AD196" s="11"/>
    </row>
    <row r="197" spans="1:30" x14ac:dyDescent="0.3">
      <c r="A197" s="14">
        <v>43557</v>
      </c>
      <c r="B197" s="15">
        <v>3.0437854206902797E-3</v>
      </c>
      <c r="C197" s="7">
        <f t="shared" si="14"/>
        <v>2.3799754206902798E-3</v>
      </c>
      <c r="D197" s="18">
        <f t="shared" si="15"/>
        <v>5.664283003089874E-6</v>
      </c>
      <c r="E197" s="18">
        <f t="shared" si="17"/>
        <v>8.7079948258457742E-5</v>
      </c>
      <c r="F197" s="18">
        <f>IF(C189&gt;0,B$6+B$7*E190+B$8*(H196*100)^2,B$6+B$7*E190+B$8*(H196*100)^2+E190*$B$9)</f>
        <v>0.63258854086136862</v>
      </c>
      <c r="G197" s="7">
        <v>4.268549297517809E-3</v>
      </c>
      <c r="H197" s="7">
        <f t="shared" si="18"/>
        <v>7.9535434924401377E-3</v>
      </c>
      <c r="I197" s="6">
        <f t="shared" si="16"/>
        <v>3.6849941949223287E-3</v>
      </c>
      <c r="J197" s="8">
        <f t="shared" si="19"/>
        <v>0.86328959514774217</v>
      </c>
      <c r="K197" s="8">
        <f t="shared" si="20"/>
        <v>0.15902875249128301</v>
      </c>
      <c r="AC197" s="10"/>
      <c r="AD197" s="11"/>
    </row>
    <row r="198" spans="1:30" x14ac:dyDescent="0.3">
      <c r="A198" s="14">
        <v>43558</v>
      </c>
      <c r="B198" s="15">
        <v>1.1670046322221446E-2</v>
      </c>
      <c r="C198" s="7">
        <f t="shared" si="14"/>
        <v>1.1006236322221445E-2</v>
      </c>
      <c r="D198" s="18">
        <f t="shared" si="15"/>
        <v>1.2113723798058664E-4</v>
      </c>
      <c r="E198" s="18">
        <f t="shared" si="17"/>
        <v>5.664283003089874E-6</v>
      </c>
      <c r="F198" s="18">
        <f>IF(C189&gt;0,B$6+B$7*E190+B$8*(H197*100)^2,B$6+B$7*E190+B$8*(H197*100)^2+E190*$B$9)</f>
        <v>0.59499221910300959</v>
      </c>
      <c r="G198" s="7">
        <v>4.4861490251454569E-3</v>
      </c>
      <c r="H198" s="7">
        <f t="shared" si="18"/>
        <v>7.7135738740418481E-3</v>
      </c>
      <c r="I198" s="6">
        <f t="shared" si="16"/>
        <v>3.2274248488963911E-3</v>
      </c>
      <c r="J198" s="8">
        <f t="shared" si="19"/>
        <v>0.71941989238570747</v>
      </c>
      <c r="K198" s="8">
        <f t="shared" si="20"/>
        <v>0.12357846535802608</v>
      </c>
      <c r="AC198" s="10"/>
      <c r="AD198" s="11"/>
    </row>
    <row r="199" spans="1:30" x14ac:dyDescent="0.3">
      <c r="A199" s="14">
        <v>43559</v>
      </c>
      <c r="B199" s="15">
        <v>1.8523835962715653E-3</v>
      </c>
      <c r="C199" s="7">
        <f t="shared" si="14"/>
        <v>1.1885735962715652E-3</v>
      </c>
      <c r="D199" s="18">
        <f t="shared" si="15"/>
        <v>1.4127071937539216E-6</v>
      </c>
      <c r="E199" s="18">
        <f t="shared" si="17"/>
        <v>1.2113723798058664E-4</v>
      </c>
      <c r="F199" s="18">
        <f>IF(C189&gt;0,B$6+B$7*E190+B$8*(H198*100)^2,B$6+B$7*E190+B$8*(H198*100)^2+E190*$B$9)</f>
        <v>0.56140742487626738</v>
      </c>
      <c r="G199" s="7">
        <v>2.9971185142562214E-3</v>
      </c>
      <c r="H199" s="7">
        <f t="shared" si="18"/>
        <v>7.4927126254532642E-3</v>
      </c>
      <c r="I199" s="6">
        <f t="shared" si="16"/>
        <v>4.4955941111970432E-3</v>
      </c>
      <c r="J199" s="8">
        <f t="shared" si="19"/>
        <v>1.4999720864600812</v>
      </c>
      <c r="K199" s="8">
        <f t="shared" si="20"/>
        <v>0.31628403261210813</v>
      </c>
      <c r="AC199" s="10"/>
      <c r="AD199" s="11"/>
    </row>
    <row r="200" spans="1:30" x14ac:dyDescent="0.3">
      <c r="A200" s="14">
        <v>43560</v>
      </c>
      <c r="B200" s="15">
        <v>1.6082794647253879E-3</v>
      </c>
      <c r="C200" s="7">
        <f t="shared" si="14"/>
        <v>9.4446946472538792E-4</v>
      </c>
      <c r="D200" s="18">
        <f t="shared" si="15"/>
        <v>8.9202256979866082E-7</v>
      </c>
      <c r="E200" s="18">
        <f t="shared" si="17"/>
        <v>1.4127071937539216E-6</v>
      </c>
      <c r="F200" s="18">
        <f>IF(C189&gt;0,B$6+B$7*E190+B$8*(H199*100)^2,B$6+B$7*E190+B$8*(H199*100)^2+E190*$B$9)</f>
        <v>0.53140612819351862</v>
      </c>
      <c r="G200" s="7">
        <v>2.4050779056661474E-3</v>
      </c>
      <c r="H200" s="7">
        <f t="shared" si="18"/>
        <v>7.2897608204489026E-3</v>
      </c>
      <c r="I200" s="6">
        <f t="shared" si="16"/>
        <v>4.8846829147827552E-3</v>
      </c>
      <c r="J200" s="8">
        <f t="shared" si="19"/>
        <v>2.0309873968218999</v>
      </c>
      <c r="K200" s="8">
        <f t="shared" si="20"/>
        <v>0.43881392928826868</v>
      </c>
      <c r="AC200" s="10"/>
      <c r="AD200" s="11"/>
    </row>
    <row r="201" spans="1:30" x14ac:dyDescent="0.3">
      <c r="A201" s="14">
        <v>43563</v>
      </c>
      <c r="B201" s="15">
        <v>-2.7332443013567487E-3</v>
      </c>
      <c r="C201" s="7">
        <f t="shared" si="14"/>
        <v>-3.3970543013567486E-3</v>
      </c>
      <c r="D201" s="18">
        <f t="shared" si="15"/>
        <v>1.1539977926366387E-5</v>
      </c>
      <c r="E201" s="18">
        <f t="shared" si="17"/>
        <v>8.9202256979866082E-7</v>
      </c>
      <c r="F201" s="18">
        <f>IF(C189&gt;0,B$6+B$7*E190+B$8*(H200*100)^2,B$6+B$7*E190+B$8*(H200*100)^2+E190*$B$9)</f>
        <v>0.50460596986681916</v>
      </c>
      <c r="G201" s="7">
        <v>6.2227911729728783E-3</v>
      </c>
      <c r="H201" s="7">
        <f t="shared" si="18"/>
        <v>7.1035622744283662E-3</v>
      </c>
      <c r="I201" s="6">
        <f t="shared" si="16"/>
        <v>8.8077110145548792E-4</v>
      </c>
      <c r="J201" s="8">
        <f t="shared" si="19"/>
        <v>0.14153955628157583</v>
      </c>
      <c r="K201" s="8">
        <f t="shared" si="20"/>
        <v>8.3877808557024647E-3</v>
      </c>
      <c r="AC201" s="10"/>
      <c r="AD201" s="11"/>
    </row>
    <row r="202" spans="1:30" x14ac:dyDescent="0.3">
      <c r="A202" s="14">
        <v>43564</v>
      </c>
      <c r="B202" s="15">
        <v>-6.080029439488187E-3</v>
      </c>
      <c r="C202" s="7">
        <f t="shared" si="14"/>
        <v>-6.7438394394881869E-3</v>
      </c>
      <c r="D202" s="18">
        <f t="shared" si="15"/>
        <v>4.5479370385596342E-5</v>
      </c>
      <c r="E202" s="18">
        <f t="shared" si="17"/>
        <v>1.1539977926366387E-5</v>
      </c>
      <c r="F202" s="18">
        <f>IF(C189&gt;0,B$6+B$7*E190+B$8*(H201*100)^2,B$6+B$7*E190+B$8*(H201*100)^2+E190*$B$9)</f>
        <v>0.48066538843357837</v>
      </c>
      <c r="G202" s="7">
        <v>3.7097931628569435E-3</v>
      </c>
      <c r="H202" s="7">
        <f t="shared" si="18"/>
        <v>6.9330035946448092E-3</v>
      </c>
      <c r="I202" s="6">
        <f t="shared" si="16"/>
        <v>3.2232104317878657E-3</v>
      </c>
      <c r="J202" s="8">
        <f t="shared" si="19"/>
        <v>0.86883831262054612</v>
      </c>
      <c r="K202" s="8">
        <f t="shared" si="20"/>
        <v>0.16040878433878625</v>
      </c>
      <c r="AC202" s="10"/>
      <c r="AD202" s="11"/>
    </row>
    <row r="203" spans="1:30" x14ac:dyDescent="0.3">
      <c r="A203" s="14">
        <v>43565</v>
      </c>
      <c r="B203" s="15">
        <v>2.1719015586658479E-3</v>
      </c>
      <c r="C203" s="7">
        <f t="shared" si="14"/>
        <v>1.508091558665848E-3</v>
      </c>
      <c r="D203" s="18">
        <f t="shared" si="15"/>
        <v>2.2743401493191868E-6</v>
      </c>
      <c r="E203" s="18">
        <f t="shared" si="17"/>
        <v>4.5479370385596342E-5</v>
      </c>
      <c r="F203" s="18">
        <f>IF(C189&gt;0,B$6+B$7*E190+B$8*(H202*100)^2,B$6+B$7*E190+B$8*(H202*100)^2+E190*$B$9)</f>
        <v>0.45927926703926453</v>
      </c>
      <c r="G203" s="7">
        <v>6.3724480735155046E-3</v>
      </c>
      <c r="H203" s="7">
        <f t="shared" si="18"/>
        <v>6.7770145863740357E-3</v>
      </c>
      <c r="I203" s="6">
        <f t="shared" si="16"/>
        <v>4.0456651285853112E-4</v>
      </c>
      <c r="J203" s="8">
        <f t="shared" si="19"/>
        <v>6.3486827698125581E-2</v>
      </c>
      <c r="K203" s="8">
        <f t="shared" si="20"/>
        <v>1.8561065498532425E-3</v>
      </c>
      <c r="AC203" s="10"/>
      <c r="AD203" s="11"/>
    </row>
    <row r="204" spans="1:30" x14ac:dyDescent="0.3">
      <c r="A204" s="14">
        <v>43566</v>
      </c>
      <c r="B204" s="15">
        <v>3.1166793738798947E-3</v>
      </c>
      <c r="C204" s="7">
        <f t="shared" si="14"/>
        <v>2.4528693738798948E-3</v>
      </c>
      <c r="D204" s="18">
        <f t="shared" si="15"/>
        <v>6.0165681653179471E-6</v>
      </c>
      <c r="E204" s="18">
        <f t="shared" si="17"/>
        <v>2.2743401493191868E-6</v>
      </c>
      <c r="F204" s="18">
        <f>IF(C189&gt;0,B$6+B$7*E190+B$8*(H203*100)^2,B$6+B$7*E190+B$8*(H203*100)^2+E190*$B$9)</f>
        <v>0.44017504479772385</v>
      </c>
      <c r="G204" s="7">
        <v>5.0236582447793551E-3</v>
      </c>
      <c r="H204" s="7">
        <f t="shared" si="18"/>
        <v>6.634568899316096E-3</v>
      </c>
      <c r="I204" s="6">
        <f t="shared" si="16"/>
        <v>1.6109106545367409E-3</v>
      </c>
      <c r="J204" s="8">
        <f t="shared" si="19"/>
        <v>0.32066485736978989</v>
      </c>
      <c r="K204" s="8">
        <f t="shared" si="20"/>
        <v>3.532966366526602E-2</v>
      </c>
      <c r="AC204" s="10"/>
      <c r="AD204" s="11"/>
    </row>
    <row r="205" spans="1:30" x14ac:dyDescent="0.3">
      <c r="A205" s="14">
        <v>43567</v>
      </c>
      <c r="B205" s="15">
        <v>3.6291427953245806E-3</v>
      </c>
      <c r="C205" s="7">
        <f t="shared" ref="C205:C268" si="21">B205-B$5</f>
        <v>2.9653327953245807E-3</v>
      </c>
      <c r="D205" s="18">
        <f t="shared" ref="D205:D268" si="22">C205^2</f>
        <v>8.7931985870274921E-6</v>
      </c>
      <c r="E205" s="18">
        <f t="shared" si="17"/>
        <v>6.0165681653179471E-6</v>
      </c>
      <c r="F205" s="18">
        <f>IF(C189&gt;0,B$6+B$7*E190+B$8*(H204*100)^2,B$6+B$7*E190+B$8*(H204*100)^2+E190*$B$9)</f>
        <v>0.42310924306935566</v>
      </c>
      <c r="G205" s="7">
        <v>2.4716975421110489E-3</v>
      </c>
      <c r="H205" s="7">
        <f t="shared" si="18"/>
        <v>6.5046847968933562E-3</v>
      </c>
      <c r="I205" s="6">
        <f t="shared" si="16"/>
        <v>4.0329872547823073E-3</v>
      </c>
      <c r="J205" s="8">
        <f t="shared" si="19"/>
        <v>1.6316669762667557</v>
      </c>
      <c r="K205" s="8">
        <f t="shared" si="20"/>
        <v>0.3476047657358754</v>
      </c>
      <c r="AC205" s="10"/>
      <c r="AD205" s="11"/>
    </row>
    <row r="206" spans="1:30" x14ac:dyDescent="0.3">
      <c r="A206" s="14">
        <v>43570</v>
      </c>
      <c r="B206" s="15">
        <v>7.6247392108540299E-4</v>
      </c>
      <c r="C206" s="7">
        <f t="shared" si="21"/>
        <v>9.8663921085402964E-5</v>
      </c>
      <c r="D206" s="18">
        <f t="shared" si="22"/>
        <v>9.7345693239466231E-9</v>
      </c>
      <c r="E206" s="18">
        <f t="shared" si="17"/>
        <v>8.7931985870274921E-6</v>
      </c>
      <c r="F206" s="18">
        <f>IF(C189&gt;0,B$6+B$7*E190+B$8*(H205*100)^2,B$6+B$7*E190+B$8*(H205*100)^2+E190*$B$9)</f>
        <v>0.4078643623854043</v>
      </c>
      <c r="G206" s="7">
        <v>2.1875809447700306E-3</v>
      </c>
      <c r="H206" s="7">
        <f t="shared" si="18"/>
        <v>6.3864259361978383E-3</v>
      </c>
      <c r="I206" s="6">
        <f t="shared" ref="I206:I269" si="23">SQRT((G206-H206)^2)</f>
        <v>4.1988449914278081E-3</v>
      </c>
      <c r="J206" s="8">
        <f t="shared" si="19"/>
        <v>1.9194009718663059</v>
      </c>
      <c r="K206" s="8">
        <f t="shared" si="20"/>
        <v>0.41391447214611565</v>
      </c>
      <c r="AC206" s="10"/>
      <c r="AD206" s="11"/>
    </row>
    <row r="207" spans="1:30" x14ac:dyDescent="0.3">
      <c r="A207" s="14">
        <v>43571</v>
      </c>
      <c r="B207" s="15">
        <v>3.7317028338356519E-3</v>
      </c>
      <c r="C207" s="7">
        <f t="shared" si="21"/>
        <v>3.067892833835652E-3</v>
      </c>
      <c r="D207" s="18">
        <f t="shared" si="22"/>
        <v>9.4119664399001467E-6</v>
      </c>
      <c r="E207" s="18">
        <f t="shared" ref="E207:E270" si="24">D206</f>
        <v>9.7345693239466231E-9</v>
      </c>
      <c r="F207" s="18">
        <f>IF(C189&gt;0,B$6+B$7*E190+B$8*(H206*100)^2,B$6+B$7*E190+B$8*(H206*100)^2+E190*$B$9)</f>
        <v>0.39424611047043062</v>
      </c>
      <c r="G207" s="7">
        <v>4.9140761476923868E-3</v>
      </c>
      <c r="H207" s="7">
        <f t="shared" ref="H207:H270" si="25">SQRT(F207)/100</f>
        <v>6.2789020574494604E-3</v>
      </c>
      <c r="I207" s="6">
        <f t="shared" si="23"/>
        <v>1.3648259097570736E-3</v>
      </c>
      <c r="J207" s="8">
        <f t="shared" ref="J207:J270" si="26">ABS(G207-H207)/G207</f>
        <v>0.27773804652945511</v>
      </c>
      <c r="K207" s="8">
        <f t="shared" ref="K207:K270" si="27">G207/H207-LN(G207/H207)-1</f>
        <v>2.7724394388751294E-2</v>
      </c>
      <c r="AC207" s="10"/>
      <c r="AD207" s="11"/>
    </row>
    <row r="208" spans="1:30" x14ac:dyDescent="0.3">
      <c r="A208" s="14">
        <v>43572</v>
      </c>
      <c r="B208" s="15">
        <v>4.1405293259759507E-3</v>
      </c>
      <c r="C208" s="7">
        <f t="shared" si="21"/>
        <v>3.4767193259759507E-3</v>
      </c>
      <c r="D208" s="18">
        <f t="shared" si="22"/>
        <v>1.2087577271614668E-5</v>
      </c>
      <c r="E208" s="18">
        <f t="shared" si="24"/>
        <v>9.4119664399001467E-6</v>
      </c>
      <c r="F208" s="18">
        <f>IF(C189&gt;0,B$6+B$7*E190+B$8*(H207*100)^2,B$6+B$7*E190+B$8*(H207*100)^2+E190*$B$9)</f>
        <v>0.38208092603478461</v>
      </c>
      <c r="G208" s="7">
        <v>7.2720721161384054E-3</v>
      </c>
      <c r="H208" s="7">
        <f t="shared" si="25"/>
        <v>6.181269497722814E-3</v>
      </c>
      <c r="I208" s="6">
        <f t="shared" si="23"/>
        <v>1.0908026184155914E-3</v>
      </c>
      <c r="J208" s="8">
        <f t="shared" si="26"/>
        <v>0.14999887253522262</v>
      </c>
      <c r="K208" s="8">
        <f t="shared" si="27"/>
        <v>1.3951424662977052E-2</v>
      </c>
      <c r="AC208" s="10"/>
      <c r="AD208" s="11"/>
    </row>
    <row r="209" spans="1:30" x14ac:dyDescent="0.3">
      <c r="A209" s="14">
        <v>43573</v>
      </c>
      <c r="B209" s="15">
        <v>6.1631622308013535E-3</v>
      </c>
      <c r="C209" s="7">
        <f t="shared" si="21"/>
        <v>5.4993522308013536E-3</v>
      </c>
      <c r="D209" s="18">
        <f t="shared" si="22"/>
        <v>3.0242874958419823E-5</v>
      </c>
      <c r="E209" s="18">
        <f t="shared" si="24"/>
        <v>1.2087577271614668E-5</v>
      </c>
      <c r="F209" s="18">
        <f>IF(C189&gt;0,B$6+B$7*E190+B$8*(H208*100)^2,B$6+B$7*E190+B$8*(H208*100)^2+E190*$B$9)</f>
        <v>0.37121376677842194</v>
      </c>
      <c r="G209" s="7">
        <v>3.7197012270253739E-3</v>
      </c>
      <c r="H209" s="7">
        <f t="shared" si="25"/>
        <v>6.0927314628040352E-3</v>
      </c>
      <c r="I209" s="6">
        <f t="shared" si="23"/>
        <v>2.3730302357786613E-3</v>
      </c>
      <c r="J209" s="8">
        <f t="shared" si="26"/>
        <v>0.63796259187095017</v>
      </c>
      <c r="K209" s="8">
        <f t="shared" si="27"/>
        <v>0.10396770072451655</v>
      </c>
      <c r="AC209" s="10"/>
      <c r="AD209" s="11"/>
    </row>
    <row r="210" spans="1:30" x14ac:dyDescent="0.3">
      <c r="A210" s="14">
        <v>43578</v>
      </c>
      <c r="B210" s="15">
        <v>1.3194533316273223E-3</v>
      </c>
      <c r="C210" s="7">
        <f t="shared" si="21"/>
        <v>6.5564333162732231E-4</v>
      </c>
      <c r="D210" s="18">
        <f t="shared" si="22"/>
        <v>4.2986817830737495E-7</v>
      </c>
      <c r="E210" s="18">
        <f t="shared" si="24"/>
        <v>3.0242874958419823E-5</v>
      </c>
      <c r="F210" s="18">
        <f>IF(C189&gt;0,B$6+B$7*E190+B$8*(H209*100)^2,B$6+B$7*E190+B$8*(H209*100)^2+E190*$B$9)</f>
        <v>0.36150613341471327</v>
      </c>
      <c r="G210" s="7">
        <v>4.4864931817661354E-3</v>
      </c>
      <c r="H210" s="7">
        <f t="shared" si="25"/>
        <v>6.0125380116446102E-3</v>
      </c>
      <c r="I210" s="6">
        <f t="shared" si="23"/>
        <v>1.5260448298784748E-3</v>
      </c>
      <c r="J210" s="8">
        <f t="shared" si="26"/>
        <v>0.34014201472111411</v>
      </c>
      <c r="K210" s="8">
        <f t="shared" si="27"/>
        <v>3.8965164180623013E-2</v>
      </c>
      <c r="AC210" s="10"/>
      <c r="AD210" s="11"/>
    </row>
    <row r="211" spans="1:30" x14ac:dyDescent="0.3">
      <c r="A211" s="14">
        <v>43579</v>
      </c>
      <c r="B211" s="15">
        <v>-3.4831042567600243E-4</v>
      </c>
      <c r="C211" s="7">
        <f t="shared" si="21"/>
        <v>-1.0121204256760025E-3</v>
      </c>
      <c r="D211" s="18">
        <f t="shared" si="22"/>
        <v>1.0243877560705726E-6</v>
      </c>
      <c r="E211" s="18">
        <f t="shared" si="24"/>
        <v>4.2986817830737495E-7</v>
      </c>
      <c r="F211" s="18">
        <f>IF(C189&gt;0,B$6+B$7*E190+B$8*(H210*100)^2,B$6+B$7*E190+B$8*(H210*100)^2+E190*$B$9)</f>
        <v>0.35283430453091225</v>
      </c>
      <c r="G211" s="7">
        <v>5.0764964479140676E-3</v>
      </c>
      <c r="H211" s="7">
        <f t="shared" si="25"/>
        <v>5.9399857283575375E-3</v>
      </c>
      <c r="I211" s="6">
        <f t="shared" si="23"/>
        <v>8.6348928044346993E-4</v>
      </c>
      <c r="J211" s="8">
        <f t="shared" si="26"/>
        <v>0.17009551553971394</v>
      </c>
      <c r="K211" s="8">
        <f t="shared" si="27"/>
        <v>1.1716467691523569E-2</v>
      </c>
      <c r="AC211" s="10"/>
      <c r="AD211" s="11"/>
    </row>
    <row r="212" spans="1:30" x14ac:dyDescent="0.3">
      <c r="A212" s="14">
        <v>43580</v>
      </c>
      <c r="B212" s="15">
        <v>-3.0623756120246978E-3</v>
      </c>
      <c r="C212" s="7">
        <f t="shared" si="21"/>
        <v>-3.7261856120246978E-3</v>
      </c>
      <c r="D212" s="18">
        <f t="shared" si="22"/>
        <v>1.3884459215259871E-5</v>
      </c>
      <c r="E212" s="18">
        <f t="shared" si="24"/>
        <v>1.0243877560705726E-6</v>
      </c>
      <c r="F212" s="18">
        <f>IF(C211&gt;0,B$6+B$7*E212+B$8*(G211*100)^2,B$6+B$7*E212+B$8*(G211*100)^2+E212*$B$9)</f>
        <v>0.2601108965423391</v>
      </c>
      <c r="G212" s="7">
        <v>3.5093902408431634E-3</v>
      </c>
      <c r="H212" s="7">
        <f t="shared" si="25"/>
        <v>5.1001068277276218E-3</v>
      </c>
      <c r="I212" s="6">
        <f t="shared" si="23"/>
        <v>1.5907165868844584E-3</v>
      </c>
      <c r="J212" s="8">
        <f t="shared" si="26"/>
        <v>0.45327435187210019</v>
      </c>
      <c r="K212" s="8">
        <f t="shared" si="27"/>
        <v>6.1920504401478782E-2</v>
      </c>
      <c r="AC212" s="10"/>
      <c r="AD212" s="11"/>
    </row>
    <row r="213" spans="1:30" x14ac:dyDescent="0.3">
      <c r="A213" s="14">
        <v>43581</v>
      </c>
      <c r="B213" s="15">
        <v>2.4283734817079194E-3</v>
      </c>
      <c r="C213" s="7">
        <f t="shared" si="21"/>
        <v>1.7645634817079195E-3</v>
      </c>
      <c r="D213" s="18">
        <f t="shared" si="22"/>
        <v>3.113684280977175E-6</v>
      </c>
      <c r="E213" s="18">
        <f t="shared" si="24"/>
        <v>1.3884459215259871E-5</v>
      </c>
      <c r="F213" s="18">
        <f>IF(C211&gt;0,B$6+B$7*E212+B$8*(H212*100)^2,B$6+B$7*E212+B$8*(H212*100)^2+E212*$B$9)</f>
        <v>0.2622572594368941</v>
      </c>
      <c r="G213" s="7">
        <v>5.4717338386370213E-3</v>
      </c>
      <c r="H213" s="7">
        <f t="shared" si="25"/>
        <v>5.1211059297469538E-3</v>
      </c>
      <c r="I213" s="6">
        <f t="shared" si="23"/>
        <v>3.5062790889006743E-4</v>
      </c>
      <c r="J213" s="8">
        <f t="shared" si="26"/>
        <v>6.4079854618331891E-2</v>
      </c>
      <c r="K213" s="8">
        <f t="shared" si="27"/>
        <v>2.242103497047232E-3</v>
      </c>
      <c r="AC213" s="10"/>
      <c r="AD213" s="11"/>
    </row>
    <row r="214" spans="1:30" x14ac:dyDescent="0.3">
      <c r="A214" s="14">
        <v>43584</v>
      </c>
      <c r="B214" s="15">
        <v>4.3700445035428333E-4</v>
      </c>
      <c r="C214" s="7">
        <f t="shared" si="21"/>
        <v>-2.268055496457167E-4</v>
      </c>
      <c r="D214" s="18">
        <f t="shared" si="22"/>
        <v>5.144075735009566E-8</v>
      </c>
      <c r="E214" s="18">
        <f t="shared" si="24"/>
        <v>3.113684280977175E-6</v>
      </c>
      <c r="F214" s="18">
        <f>IF(C211&gt;0,B$6+B$7*E212+B$8*(H213*100)^2,B$6+B$7*E212+B$8*(H213*100)^2+E212*$B$9)</f>
        <v>0.26417460541060017</v>
      </c>
      <c r="G214" s="7">
        <v>4.9541934330418159E-3</v>
      </c>
      <c r="H214" s="7">
        <f t="shared" si="25"/>
        <v>5.1397918772125408E-3</v>
      </c>
      <c r="I214" s="6">
        <f t="shared" si="23"/>
        <v>1.8559844417072487E-4</v>
      </c>
      <c r="J214" s="8">
        <f t="shared" si="26"/>
        <v>3.7462898184976529E-2</v>
      </c>
      <c r="K214" s="8">
        <f t="shared" si="27"/>
        <v>6.6810284417173627E-4</v>
      </c>
      <c r="AC214" s="10"/>
      <c r="AD214" s="11"/>
    </row>
    <row r="215" spans="1:30" x14ac:dyDescent="0.3">
      <c r="A215" s="14">
        <v>43585</v>
      </c>
      <c r="B215" s="15">
        <v>3.6143607976692428E-3</v>
      </c>
      <c r="C215" s="7">
        <f t="shared" si="21"/>
        <v>2.9505507976692429E-3</v>
      </c>
      <c r="D215" s="18">
        <f t="shared" si="22"/>
        <v>8.7057500096266061E-6</v>
      </c>
      <c r="E215" s="18">
        <f t="shared" si="24"/>
        <v>5.144075735009566E-8</v>
      </c>
      <c r="F215" s="18">
        <f>IF(C211&gt;0,B$6+B$7*E212+B$8*(H214*100)^2,B$6+B$7*E212+B$8*(H214*100)^2+E212*$B$9)</f>
        <v>0.26588737056891171</v>
      </c>
      <c r="G215" s="7">
        <v>4.4807757799009114E-3</v>
      </c>
      <c r="H215" s="7">
        <f t="shared" si="25"/>
        <v>5.1564267721835415E-3</v>
      </c>
      <c r="I215" s="6">
        <f t="shared" si="23"/>
        <v>6.7565099228263006E-4</v>
      </c>
      <c r="J215" s="8">
        <f t="shared" si="26"/>
        <v>0.15078884226105407</v>
      </c>
      <c r="K215" s="8">
        <f t="shared" si="27"/>
        <v>9.416805196012179E-3</v>
      </c>
      <c r="AC215" s="10"/>
      <c r="AD215" s="11"/>
    </row>
    <row r="216" spans="1:30" x14ac:dyDescent="0.3">
      <c r="A216" s="14">
        <v>43587</v>
      </c>
      <c r="B216" s="15">
        <v>-7.3363651420950225E-3</v>
      </c>
      <c r="C216" s="7">
        <f t="shared" si="21"/>
        <v>-8.0001751420950232E-3</v>
      </c>
      <c r="D216" s="18">
        <f t="shared" si="22"/>
        <v>6.4002802304195127E-5</v>
      </c>
      <c r="E216" s="18">
        <f t="shared" si="24"/>
        <v>8.7057500096266061E-6</v>
      </c>
      <c r="F216" s="18">
        <f>IF(C211&gt;0,B$6+B$7*E212+B$8*(H215*100)^2,B$6+B$7*E212+B$8*(H215*100)^2+E212*$B$9)</f>
        <v>0.26741738368483148</v>
      </c>
      <c r="G216" s="7">
        <v>3.9888064502478808E-3</v>
      </c>
      <c r="H216" s="7">
        <f t="shared" si="25"/>
        <v>5.1712414726526887E-3</v>
      </c>
      <c r="I216" s="6">
        <f t="shared" si="23"/>
        <v>1.182435022404808E-3</v>
      </c>
      <c r="J216" s="8">
        <f t="shared" si="26"/>
        <v>0.29643830482958794</v>
      </c>
      <c r="K216" s="8">
        <f t="shared" si="27"/>
        <v>3.0964810042508617E-2</v>
      </c>
      <c r="AC216" s="10"/>
      <c r="AD216" s="11"/>
    </row>
    <row r="217" spans="1:30" x14ac:dyDescent="0.3">
      <c r="A217" s="14">
        <v>43588</v>
      </c>
      <c r="B217" s="15">
        <v>3.8762038376489406E-3</v>
      </c>
      <c r="C217" s="7">
        <f t="shared" si="21"/>
        <v>3.2123938376489407E-3</v>
      </c>
      <c r="D217" s="18">
        <f t="shared" si="22"/>
        <v>1.0319474168164889E-5</v>
      </c>
      <c r="E217" s="18">
        <f t="shared" si="24"/>
        <v>6.4002802304195127E-5</v>
      </c>
      <c r="F217" s="18">
        <f>IF(C211&gt;0,B$6+B$7*E212+B$8*(H216*100)^2,B$6+B$7*E212+B$8*(H216*100)^2+E212*$B$9)</f>
        <v>0.26878414440128262</v>
      </c>
      <c r="G217" s="7">
        <v>1.4433539935094544E-2</v>
      </c>
      <c r="H217" s="7">
        <f t="shared" si="25"/>
        <v>5.1844396457214415E-3</v>
      </c>
      <c r="I217" s="6">
        <f t="shared" si="23"/>
        <v>9.2491002893731016E-3</v>
      </c>
      <c r="J217" s="8">
        <f t="shared" si="26"/>
        <v>0.64080608991036936</v>
      </c>
      <c r="K217" s="8">
        <f t="shared" si="27"/>
        <v>0.76011866885712087</v>
      </c>
      <c r="AC217" s="10"/>
      <c r="AD217" s="11"/>
    </row>
    <row r="218" spans="1:30" x14ac:dyDescent="0.3">
      <c r="A218" s="14">
        <v>43591</v>
      </c>
      <c r="B218" s="15">
        <v>-1.1350470477474768E-2</v>
      </c>
      <c r="C218" s="7">
        <f t="shared" si="21"/>
        <v>-1.2014280477474769E-2</v>
      </c>
      <c r="D218" s="18">
        <f t="shared" si="22"/>
        <v>1.4434293539143135E-4</v>
      </c>
      <c r="E218" s="18">
        <f t="shared" si="24"/>
        <v>1.0319474168164889E-5</v>
      </c>
      <c r="F218" s="18">
        <f>IF(C211&gt;0,B$6+B$7*E212+B$8*(H217*100)^2,B$6+B$7*E212+B$8*(H217*100)^2+E212*$B$9)</f>
        <v>0.27000507174928845</v>
      </c>
      <c r="G218" s="7">
        <v>9.8850030184159422E-3</v>
      </c>
      <c r="H218" s="7">
        <f t="shared" si="25"/>
        <v>5.1962012254077351E-3</v>
      </c>
      <c r="I218" s="6">
        <f t="shared" si="23"/>
        <v>4.6888017930082071E-3</v>
      </c>
      <c r="J218" s="8">
        <f t="shared" si="26"/>
        <v>0.47433488733113011</v>
      </c>
      <c r="K218" s="8">
        <f t="shared" si="27"/>
        <v>0.2592609138920392</v>
      </c>
      <c r="AC218" s="10"/>
      <c r="AD218" s="11"/>
    </row>
    <row r="219" spans="1:30" x14ac:dyDescent="0.3">
      <c r="A219" s="14">
        <v>43592</v>
      </c>
      <c r="B219" s="15">
        <v>-1.8004288786291837E-2</v>
      </c>
      <c r="C219" s="7">
        <f t="shared" si="21"/>
        <v>-1.8668098786291838E-2</v>
      </c>
      <c r="D219" s="18">
        <f t="shared" si="22"/>
        <v>3.4849791229475078E-4</v>
      </c>
      <c r="E219" s="18">
        <f t="shared" si="24"/>
        <v>1.4434293539143135E-4</v>
      </c>
      <c r="F219" s="18">
        <f>IF(C211&gt;0,B$6+B$7*E212+B$8*(H218*100)^2,B$6+B$7*E212+B$8*(H218*100)^2+E212*$B$9)</f>
        <v>0.27109572614926203</v>
      </c>
      <c r="G219" s="7">
        <v>6.2113711466182508E-3</v>
      </c>
      <c r="H219" s="7">
        <f t="shared" si="25"/>
        <v>5.2066853769866103E-3</v>
      </c>
      <c r="I219" s="6">
        <f t="shared" si="23"/>
        <v>1.0046857696316405E-3</v>
      </c>
      <c r="J219" s="8">
        <f t="shared" si="26"/>
        <v>0.16174943437064399</v>
      </c>
      <c r="K219" s="8">
        <f t="shared" si="27"/>
        <v>1.6522503149837942E-2</v>
      </c>
      <c r="AC219" s="10"/>
      <c r="AD219" s="11"/>
    </row>
    <row r="220" spans="1:30" x14ac:dyDescent="0.3">
      <c r="A220" s="14">
        <v>43593</v>
      </c>
      <c r="B220" s="15">
        <v>4.7225392705951448E-3</v>
      </c>
      <c r="C220" s="7">
        <f t="shared" si="21"/>
        <v>4.0587292705951449E-3</v>
      </c>
      <c r="D220" s="18">
        <f t="shared" si="22"/>
        <v>1.6473283291985796E-5</v>
      </c>
      <c r="E220" s="18">
        <f t="shared" si="24"/>
        <v>3.4849791229475078E-4</v>
      </c>
      <c r="F220" s="18">
        <f>IF(C211&gt;0,B$6+B$7*E212+B$8*(H219*100)^2,B$6+B$7*E212+B$8*(H219*100)^2+E212*$B$9)</f>
        <v>0.27207000772475842</v>
      </c>
      <c r="G220" s="7">
        <v>8.4529701154879306E-3</v>
      </c>
      <c r="H220" s="7">
        <f t="shared" si="25"/>
        <v>5.2160330494041007E-3</v>
      </c>
      <c r="I220" s="6">
        <f t="shared" si="23"/>
        <v>3.2369370660838299E-3</v>
      </c>
      <c r="J220" s="8">
        <f t="shared" si="26"/>
        <v>0.38293487636410323</v>
      </c>
      <c r="K220" s="8">
        <f t="shared" si="27"/>
        <v>0.13779378138360476</v>
      </c>
      <c r="AC220" s="10"/>
      <c r="AD220" s="11"/>
    </row>
    <row r="221" spans="1:30" x14ac:dyDescent="0.3">
      <c r="A221" s="14">
        <v>43594</v>
      </c>
      <c r="B221" s="15">
        <v>-1.9666811262329716E-2</v>
      </c>
      <c r="C221" s="7">
        <f t="shared" si="21"/>
        <v>-2.0330621262329717E-2</v>
      </c>
      <c r="D221" s="18">
        <f t="shared" si="22"/>
        <v>4.1333416091229316E-4</v>
      </c>
      <c r="E221" s="18">
        <f t="shared" si="24"/>
        <v>1.6473283291985796E-5</v>
      </c>
      <c r="F221" s="18">
        <f>IF(C211&gt;0,B$6+B$7*E212+B$8*(H220*100)^2,B$6+B$7*E212+B$8*(H220*100)^2+E212*$B$9)</f>
        <v>0.27294033345614932</v>
      </c>
      <c r="G221" s="7">
        <v>8.1447808363934275E-3</v>
      </c>
      <c r="H221" s="7">
        <f t="shared" si="25"/>
        <v>5.2243691815964666E-3</v>
      </c>
      <c r="I221" s="6">
        <f t="shared" si="23"/>
        <v>2.9204116547969609E-3</v>
      </c>
      <c r="J221" s="8">
        <f t="shared" si="26"/>
        <v>0.35856233746003924</v>
      </c>
      <c r="K221" s="8">
        <f t="shared" si="27"/>
        <v>0.11495467433820683</v>
      </c>
      <c r="AC221" s="10"/>
      <c r="AD221" s="11"/>
    </row>
    <row r="222" spans="1:30" x14ac:dyDescent="0.3">
      <c r="A222" s="14">
        <v>43595</v>
      </c>
      <c r="B222" s="15">
        <v>3.081187695949368E-3</v>
      </c>
      <c r="C222" s="7">
        <f t="shared" si="21"/>
        <v>2.4173776959493681E-3</v>
      </c>
      <c r="D222" s="18">
        <f t="shared" si="22"/>
        <v>5.8437149248734756E-6</v>
      </c>
      <c r="E222" s="18">
        <f t="shared" si="24"/>
        <v>4.1333416091229316E-4</v>
      </c>
      <c r="F222" s="18">
        <f>IF(C211&gt;0,B$6+B$7*E212+B$8*(H221*100)^2,B$6+B$7*E212+B$8*(H221*100)^2+E212*$B$9)</f>
        <v>0.27371779543200081</v>
      </c>
      <c r="G222" s="7">
        <v>8.4341718036361653E-3</v>
      </c>
      <c r="H222" s="7">
        <f t="shared" si="25"/>
        <v>5.2318046163059339E-3</v>
      </c>
      <c r="I222" s="6">
        <f t="shared" si="23"/>
        <v>3.2023671873302314E-3</v>
      </c>
      <c r="J222" s="8">
        <f t="shared" si="26"/>
        <v>0.37968958445328532</v>
      </c>
      <c r="K222" s="8">
        <f t="shared" si="27"/>
        <v>0.13456084127206225</v>
      </c>
      <c r="AC222" s="10"/>
      <c r="AD222" s="11"/>
    </row>
    <row r="223" spans="1:30" x14ac:dyDescent="0.3">
      <c r="A223" s="14">
        <v>43598</v>
      </c>
      <c r="B223" s="15">
        <v>-1.2053735909637382E-2</v>
      </c>
      <c r="C223" s="7">
        <f t="shared" si="21"/>
        <v>-1.2717545909637383E-2</v>
      </c>
      <c r="D223" s="18">
        <f t="shared" si="22"/>
        <v>1.6173597396373454E-4</v>
      </c>
      <c r="E223" s="18">
        <f t="shared" si="24"/>
        <v>5.8437149248734756E-6</v>
      </c>
      <c r="F223" s="18">
        <f>IF(C211&gt;0,B$6+B$7*E212+B$8*(H222*100)^2,B$6+B$7*E212+B$8*(H222*100)^2+E212*$B$9)</f>
        <v>0.27441230221502894</v>
      </c>
      <c r="G223" s="7">
        <v>4.6672752957039494E-3</v>
      </c>
      <c r="H223" s="7">
        <f t="shared" si="25"/>
        <v>5.2384377653555162E-3</v>
      </c>
      <c r="I223" s="6">
        <f t="shared" si="23"/>
        <v>5.7116246965156683E-4</v>
      </c>
      <c r="J223" s="8">
        <f t="shared" si="26"/>
        <v>0.12237599744272644</v>
      </c>
      <c r="K223" s="8">
        <f t="shared" si="27"/>
        <v>6.4148865426156831E-3</v>
      </c>
      <c r="AC223" s="10"/>
      <c r="AD223" s="11"/>
    </row>
    <row r="224" spans="1:30" x14ac:dyDescent="0.3">
      <c r="A224" s="14">
        <v>43599</v>
      </c>
      <c r="B224" s="15">
        <v>1.3043957889720136E-2</v>
      </c>
      <c r="C224" s="7">
        <f t="shared" si="21"/>
        <v>1.2380147889720135E-2</v>
      </c>
      <c r="D224" s="18">
        <f t="shared" si="22"/>
        <v>1.5326806177134192E-4</v>
      </c>
      <c r="E224" s="18">
        <f t="shared" si="24"/>
        <v>1.6173597396373454E-4</v>
      </c>
      <c r="F224" s="18">
        <f>IF(C211&gt;0,B$6+B$7*E212+B$8*(H223*100)^2,B$6+B$7*E212+B$8*(H223*100)^2+E212*$B$9)</f>
        <v>0.27503270512430794</v>
      </c>
      <c r="G224" s="7">
        <v>1.1641164929667188E-2</v>
      </c>
      <c r="H224" s="7">
        <f t="shared" si="25"/>
        <v>5.24435606270501E-3</v>
      </c>
      <c r="I224" s="6">
        <f t="shared" si="23"/>
        <v>6.3968088669621778E-3</v>
      </c>
      <c r="J224" s="8">
        <f t="shared" si="26"/>
        <v>0.54949903258050115</v>
      </c>
      <c r="K224" s="8">
        <f t="shared" si="27"/>
        <v>0.42235600558679276</v>
      </c>
      <c r="AC224" s="10"/>
      <c r="AD224" s="11"/>
    </row>
    <row r="225" spans="1:30" x14ac:dyDescent="0.3">
      <c r="A225" s="14">
        <v>43600</v>
      </c>
      <c r="B225" s="15">
        <v>6.3406550293313825E-3</v>
      </c>
      <c r="C225" s="7">
        <f t="shared" si="21"/>
        <v>5.6768450293313826E-3</v>
      </c>
      <c r="D225" s="18">
        <f t="shared" si="22"/>
        <v>3.2226569487044428E-5</v>
      </c>
      <c r="E225" s="18">
        <f t="shared" si="24"/>
        <v>1.5326806177134192E-4</v>
      </c>
      <c r="F225" s="18">
        <f>IF(C211&gt;0,B$6+B$7*E212+B$8*(H224*100)^2,B$6+B$7*E212+B$8*(H224*100)^2+E212*$B$9)</f>
        <v>0.2755869110431669</v>
      </c>
      <c r="G225" s="7">
        <v>1.1129939431299089E-2</v>
      </c>
      <c r="H225" s="7">
        <f t="shared" si="25"/>
        <v>5.2496372354970096E-3</v>
      </c>
      <c r="I225" s="6">
        <f t="shared" si="23"/>
        <v>5.880302195802079E-3</v>
      </c>
      <c r="J225" s="8">
        <f t="shared" si="26"/>
        <v>0.52833191340338936</v>
      </c>
      <c r="K225" s="8">
        <f t="shared" si="27"/>
        <v>0.36865521306601301</v>
      </c>
      <c r="AC225" s="10"/>
      <c r="AD225" s="11"/>
    </row>
    <row r="226" spans="1:30" x14ac:dyDescent="0.3">
      <c r="A226" s="14">
        <v>43601</v>
      </c>
      <c r="B226" s="15">
        <v>1.5468479507754597E-2</v>
      </c>
      <c r="C226" s="7">
        <f t="shared" si="21"/>
        <v>1.4804669507754597E-2</v>
      </c>
      <c r="D226" s="18">
        <f t="shared" si="22"/>
        <v>2.1917823923383873E-4</v>
      </c>
      <c r="E226" s="18">
        <f t="shared" si="24"/>
        <v>3.2226569487044428E-5</v>
      </c>
      <c r="F226" s="18">
        <f>IF(C211&gt;0,B$6+B$7*E212+B$8*(H225*100)^2,B$6+B$7*E212+B$8*(H225*100)^2+E212*$B$9)</f>
        <v>0.2760819831904836</v>
      </c>
      <c r="G226" s="7">
        <v>7.589496438429804E-3</v>
      </c>
      <c r="H226" s="7">
        <f t="shared" si="25"/>
        <v>5.2543504183722237E-3</v>
      </c>
      <c r="I226" s="6">
        <f t="shared" si="23"/>
        <v>2.3351460200575803E-3</v>
      </c>
      <c r="J226" s="8">
        <f t="shared" si="26"/>
        <v>0.30768128544516454</v>
      </c>
      <c r="K226" s="8">
        <f t="shared" si="27"/>
        <v>7.6712588548007776E-2</v>
      </c>
      <c r="AC226" s="10"/>
      <c r="AD226" s="11"/>
    </row>
    <row r="227" spans="1:30" x14ac:dyDescent="0.3">
      <c r="A227" s="14">
        <v>43602</v>
      </c>
      <c r="B227" s="15">
        <v>-3.7645119164872944E-3</v>
      </c>
      <c r="C227" s="7">
        <f t="shared" si="21"/>
        <v>-4.4283219164872947E-3</v>
      </c>
      <c r="D227" s="18">
        <f t="shared" si="22"/>
        <v>1.9610034996041706E-5</v>
      </c>
      <c r="E227" s="18">
        <f t="shared" si="24"/>
        <v>2.1917823923383873E-4</v>
      </c>
      <c r="F227" s="18">
        <f>IF(C211&gt;0,B$6+B$7*E212+B$8*(H226*100)^2,B$6+B$7*E212+B$8*(H226*100)^2+E212*$B$9)</f>
        <v>0.27652423113968161</v>
      </c>
      <c r="G227" s="7">
        <v>1.0768245559869728E-2</v>
      </c>
      <c r="H227" s="7">
        <f t="shared" si="25"/>
        <v>5.2585571323289972E-3</v>
      </c>
      <c r="I227" s="6">
        <f t="shared" si="23"/>
        <v>5.5096884275407307E-3</v>
      </c>
      <c r="J227" s="8">
        <f t="shared" si="26"/>
        <v>0.51166073404509038</v>
      </c>
      <c r="K227" s="8">
        <f t="shared" si="27"/>
        <v>0.33101179479751552</v>
      </c>
      <c r="AC227" s="10"/>
      <c r="AD227" s="11"/>
    </row>
    <row r="228" spans="1:30" x14ac:dyDescent="0.3">
      <c r="A228" s="14">
        <v>43605</v>
      </c>
      <c r="B228" s="15">
        <v>-1.6440815396509042E-2</v>
      </c>
      <c r="C228" s="7">
        <f t="shared" si="21"/>
        <v>-1.7104625396509043E-2</v>
      </c>
      <c r="D228" s="18">
        <f t="shared" si="22"/>
        <v>2.9256820995490215E-4</v>
      </c>
      <c r="E228" s="18">
        <f t="shared" si="24"/>
        <v>1.9610034996041706E-5</v>
      </c>
      <c r="F228" s="18">
        <f>IF(C211&gt;0,B$6+B$7*E212+B$8*(H227*100)^2,B$6+B$7*E212+B$8*(H227*100)^2+E212*$B$9)</f>
        <v>0.27691929123270026</v>
      </c>
      <c r="G228" s="7">
        <v>4.6343774673540368E-3</v>
      </c>
      <c r="H228" s="7">
        <f t="shared" si="25"/>
        <v>5.2623121461264554E-3</v>
      </c>
      <c r="I228" s="6">
        <f t="shared" si="23"/>
        <v>6.2793467877241861E-4</v>
      </c>
      <c r="J228" s="8">
        <f t="shared" si="26"/>
        <v>0.13549493609352742</v>
      </c>
      <c r="K228" s="8">
        <f t="shared" si="27"/>
        <v>7.7418590752653671E-3</v>
      </c>
      <c r="AC228" s="10"/>
      <c r="AD228" s="11"/>
    </row>
    <row r="229" spans="1:30" x14ac:dyDescent="0.3">
      <c r="A229" s="14">
        <v>43606</v>
      </c>
      <c r="B229" s="15">
        <v>4.9524265824717351E-3</v>
      </c>
      <c r="C229" s="7">
        <f t="shared" si="21"/>
        <v>4.2886165824717352E-3</v>
      </c>
      <c r="D229" s="18">
        <f t="shared" si="22"/>
        <v>1.8392232191451544E-5</v>
      </c>
      <c r="E229" s="18">
        <f t="shared" si="24"/>
        <v>2.9256820995490215E-4</v>
      </c>
      <c r="F229" s="18">
        <f>IF(C211&gt;0,B$6+B$7*E212+B$8*(H228*100)^2,B$6+B$7*E212+B$8*(H228*100)^2+E212*$B$9)</f>
        <v>0.27727219841379375</v>
      </c>
      <c r="G229" s="7">
        <v>7.8024207861862377E-3</v>
      </c>
      <c r="H229" s="7">
        <f t="shared" si="25"/>
        <v>5.2656642355337633E-3</v>
      </c>
      <c r="I229" s="6">
        <f t="shared" si="23"/>
        <v>2.5367565506524744E-3</v>
      </c>
      <c r="J229" s="8">
        <f t="shared" si="26"/>
        <v>0.32512429413492594</v>
      </c>
      <c r="K229" s="8">
        <f t="shared" si="27"/>
        <v>8.8527586398061686E-2</v>
      </c>
      <c r="AC229" s="10"/>
      <c r="AD229" s="11"/>
    </row>
    <row r="230" spans="1:30" x14ac:dyDescent="0.3">
      <c r="A230" s="14">
        <v>43607</v>
      </c>
      <c r="B230" s="15">
        <v>6.1997304286429044E-5</v>
      </c>
      <c r="C230" s="7">
        <f t="shared" si="21"/>
        <v>-6.0181269571357103E-4</v>
      </c>
      <c r="D230" s="18">
        <f t="shared" si="22"/>
        <v>3.6217852072203525E-7</v>
      </c>
      <c r="E230" s="18">
        <f t="shared" si="24"/>
        <v>1.8392232191451544E-5</v>
      </c>
      <c r="F230" s="18">
        <f>IF(C211&gt;0,B$6+B$7*E212+B$8*(H229*100)^2,B$6+B$7*E212+B$8*(H229*100)^2+E212*$B$9)</f>
        <v>0.27758745039866456</v>
      </c>
      <c r="G230" s="7">
        <v>7.3897277491130099E-3</v>
      </c>
      <c r="H230" s="7">
        <f t="shared" si="25"/>
        <v>5.2686568534937306E-3</v>
      </c>
      <c r="I230" s="6">
        <f t="shared" si="23"/>
        <v>2.1210708956192793E-3</v>
      </c>
      <c r="J230" s="8">
        <f t="shared" si="26"/>
        <v>0.28702964001263398</v>
      </c>
      <c r="K230" s="8">
        <f t="shared" si="27"/>
        <v>6.426742045696221E-2</v>
      </c>
      <c r="AC230" s="10"/>
      <c r="AD230" s="11"/>
    </row>
    <row r="231" spans="1:30" x14ac:dyDescent="0.3">
      <c r="A231" s="14">
        <v>43608</v>
      </c>
      <c r="B231" s="15">
        <v>-1.7730798107399005E-2</v>
      </c>
      <c r="C231" s="7">
        <f t="shared" si="21"/>
        <v>-1.8394608107399006E-2</v>
      </c>
      <c r="D231" s="18">
        <f t="shared" si="22"/>
        <v>3.3836160742478925E-4</v>
      </c>
      <c r="E231" s="18">
        <f t="shared" si="24"/>
        <v>3.6217852072203525E-7</v>
      </c>
      <c r="F231" s="18">
        <f>IF(C211&gt;0,B$6+B$7*E212+B$8*(H230*100)^2,B$6+B$7*E212+B$8*(H230*100)^2+E212*$B$9)</f>
        <v>0.27786906499674968</v>
      </c>
      <c r="G231" s="7">
        <v>6.7438616409087188E-3</v>
      </c>
      <c r="H231" s="7">
        <f t="shared" si="25"/>
        <v>5.2713287224071849E-3</v>
      </c>
      <c r="I231" s="6">
        <f t="shared" si="23"/>
        <v>1.4725329185015339E-3</v>
      </c>
      <c r="J231" s="8">
        <f t="shared" si="26"/>
        <v>0.21835159095925843</v>
      </c>
      <c r="K231" s="8">
        <f t="shared" si="27"/>
        <v>3.2997334991811789E-2</v>
      </c>
      <c r="AC231" s="10"/>
      <c r="AD231" s="11"/>
    </row>
    <row r="232" spans="1:30" x14ac:dyDescent="0.3">
      <c r="A232" s="14">
        <v>43609</v>
      </c>
      <c r="B232" s="15">
        <v>7.0381698894764946E-3</v>
      </c>
      <c r="C232" s="7">
        <f t="shared" si="21"/>
        <v>6.3743598894764946E-3</v>
      </c>
      <c r="D232" s="18">
        <f t="shared" si="22"/>
        <v>4.063246400056679E-5</v>
      </c>
      <c r="E232" s="18">
        <f t="shared" si="24"/>
        <v>3.3836160742478925E-4</v>
      </c>
      <c r="F232" s="18">
        <f>IF(C211&gt;0,B$6+B$7*E212+B$8*(H231*100)^2,B$6+B$7*E212+B$8*(H231*100)^2+E212*$B$9)</f>
        <v>0.27812063131721909</v>
      </c>
      <c r="G232" s="7">
        <v>6.373581328104669E-3</v>
      </c>
      <c r="H232" s="7">
        <f t="shared" si="25"/>
        <v>5.2737143581845529E-3</v>
      </c>
      <c r="I232" s="6">
        <f t="shared" si="23"/>
        <v>1.0998669699201161E-3</v>
      </c>
      <c r="J232" s="8">
        <f t="shared" si="26"/>
        <v>0.17256655454762776</v>
      </c>
      <c r="K232" s="8">
        <f t="shared" si="27"/>
        <v>1.91298134067166E-2</v>
      </c>
      <c r="AC232" s="10"/>
      <c r="AD232" s="11"/>
    </row>
    <row r="233" spans="1:30" x14ac:dyDescent="0.3">
      <c r="A233" s="14">
        <v>43612</v>
      </c>
      <c r="B233" s="15">
        <v>3.9733796306896255E-3</v>
      </c>
      <c r="C233" s="7">
        <f t="shared" si="21"/>
        <v>3.3095696306896256E-3</v>
      </c>
      <c r="D233" s="18">
        <f t="shared" si="22"/>
        <v>1.0953251140383065E-5</v>
      </c>
      <c r="E233" s="18">
        <f t="shared" si="24"/>
        <v>4.063246400056679E-5</v>
      </c>
      <c r="F233" s="18">
        <f>IF(C211&gt;0,B$6+B$7*E212+B$8*(H232*100)^2,B$6+B$7*E212+B$8*(H232*100)^2+E212*$B$9)</f>
        <v>0.27834535551129441</v>
      </c>
      <c r="G233" s="7">
        <v>5.8713153771519384E-3</v>
      </c>
      <c r="H233" s="7">
        <f t="shared" si="25"/>
        <v>5.2758445343972608E-3</v>
      </c>
      <c r="I233" s="6">
        <f t="shared" si="23"/>
        <v>5.9547084275467753E-4</v>
      </c>
      <c r="J233" s="8">
        <f t="shared" si="26"/>
        <v>0.1014203469757281</v>
      </c>
      <c r="K233" s="8">
        <f t="shared" si="27"/>
        <v>5.9274720272122217E-3</v>
      </c>
      <c r="AC233" s="10"/>
      <c r="AD233" s="11"/>
    </row>
    <row r="234" spans="1:30" x14ac:dyDescent="0.3">
      <c r="A234" s="14">
        <v>43613</v>
      </c>
      <c r="B234" s="15">
        <v>-4.52262287362621E-3</v>
      </c>
      <c r="C234" s="7">
        <f t="shared" si="21"/>
        <v>-5.1864328736262099E-3</v>
      </c>
      <c r="D234" s="18">
        <f t="shared" si="22"/>
        <v>2.6899085952630627E-5</v>
      </c>
      <c r="E234" s="18">
        <f t="shared" si="24"/>
        <v>1.0953251140383065E-5</v>
      </c>
      <c r="F234" s="18">
        <f>IF(C233&gt;0,B$6+B$7*E234+B$8*(G233*100)^2,B$6+B$7*E234+B$8*(G233*100)^2+E234*$B$9)</f>
        <v>0.33784145125654258</v>
      </c>
      <c r="G234" s="7">
        <v>8.2470105826914532E-3</v>
      </c>
      <c r="H234" s="7">
        <f t="shared" si="25"/>
        <v>5.8124130209108726E-3</v>
      </c>
      <c r="I234" s="6">
        <f t="shared" si="23"/>
        <v>2.4345975617805805E-3</v>
      </c>
      <c r="J234" s="8">
        <f t="shared" si="26"/>
        <v>0.29520970506455169</v>
      </c>
      <c r="K234" s="8">
        <f t="shared" si="27"/>
        <v>6.9006787997412999E-2</v>
      </c>
      <c r="AC234" s="10"/>
      <c r="AD234" s="11"/>
    </row>
    <row r="235" spans="1:30" x14ac:dyDescent="0.3">
      <c r="A235" s="14">
        <v>43614</v>
      </c>
      <c r="B235" s="15">
        <v>-1.5361391670633084E-2</v>
      </c>
      <c r="C235" s="7">
        <f t="shared" si="21"/>
        <v>-1.6025201670633083E-2</v>
      </c>
      <c r="D235" s="18">
        <f t="shared" si="22"/>
        <v>2.5680708858446134E-4</v>
      </c>
      <c r="E235" s="18">
        <f t="shared" si="24"/>
        <v>2.6899085952630627E-5</v>
      </c>
      <c r="F235" s="18">
        <f>IF(C233&gt;0,B$6+B$7*E234+B$8*(H234*100)^2,B$6+B$7*E234+B$8*(H234*100)^2+E234*$B$9)</f>
        <v>0.33169376840746945</v>
      </c>
      <c r="G235" s="7">
        <v>1.1404752199636986E-2</v>
      </c>
      <c r="H235" s="7">
        <f t="shared" si="25"/>
        <v>5.7592861398568264E-3</v>
      </c>
      <c r="I235" s="6">
        <f t="shared" si="23"/>
        <v>5.64546605978016E-3</v>
      </c>
      <c r="J235" s="8">
        <f t="shared" si="26"/>
        <v>0.49500997136613412</v>
      </c>
      <c r="K235" s="8">
        <f t="shared" si="27"/>
        <v>0.29702052495614994</v>
      </c>
      <c r="AC235" s="10"/>
      <c r="AD235" s="11"/>
    </row>
    <row r="236" spans="1:30" x14ac:dyDescent="0.3">
      <c r="A236" s="14">
        <v>43616</v>
      </c>
      <c r="B236" s="15">
        <v>-5.2841390598702236E-3</v>
      </c>
      <c r="C236" s="7">
        <f t="shared" si="21"/>
        <v>-5.9479490598702235E-3</v>
      </c>
      <c r="D236" s="18">
        <f t="shared" si="22"/>
        <v>3.5378098018811078E-5</v>
      </c>
      <c r="E236" s="18">
        <f t="shared" si="24"/>
        <v>2.5680708858446134E-4</v>
      </c>
      <c r="F236" s="18">
        <f>IF(C233&gt;0,B$6+B$7*E234+B$8*(H235*100)^2,B$6+B$7*E234+B$8*(H235*100)^2+E234*$B$9)</f>
        <v>0.32620204331839242</v>
      </c>
      <c r="G236" s="7">
        <v>1.0984694164086255E-2</v>
      </c>
      <c r="H236" s="7">
        <f t="shared" si="25"/>
        <v>5.7114100125835168E-3</v>
      </c>
      <c r="I236" s="6">
        <f t="shared" si="23"/>
        <v>5.2732841515027379E-3</v>
      </c>
      <c r="J236" s="8">
        <f t="shared" si="26"/>
        <v>0.48005743926338873</v>
      </c>
      <c r="K236" s="8">
        <f t="shared" si="27"/>
        <v>0.26925243622543493</v>
      </c>
      <c r="AC236" s="10"/>
      <c r="AD236" s="11"/>
    </row>
    <row r="237" spans="1:30" x14ac:dyDescent="0.3">
      <c r="A237" s="14">
        <v>43619</v>
      </c>
      <c r="B237" s="15">
        <v>6.0146334941809819E-3</v>
      </c>
      <c r="C237" s="7">
        <f t="shared" si="21"/>
        <v>5.3508234941809819E-3</v>
      </c>
      <c r="D237" s="18">
        <f t="shared" si="22"/>
        <v>2.8631312065879174E-5</v>
      </c>
      <c r="E237" s="18">
        <f t="shared" si="24"/>
        <v>3.5378098018811078E-5</v>
      </c>
      <c r="F237" s="18">
        <f>IF(C233&gt;0,B$6+B$7*E234+B$8*(H236*100)^2,B$6+B$7*E234+B$8*(H236*100)^2+E234*$B$9)</f>
        <v>0.32129628529631993</v>
      </c>
      <c r="G237" s="7">
        <v>1.1197810907699347E-2</v>
      </c>
      <c r="H237" s="7">
        <f t="shared" si="25"/>
        <v>5.6683003210514513E-3</v>
      </c>
      <c r="I237" s="6">
        <f t="shared" si="23"/>
        <v>5.5295105866478957E-3</v>
      </c>
      <c r="J237" s="8">
        <f t="shared" si="26"/>
        <v>0.49380281844605328</v>
      </c>
      <c r="K237" s="8">
        <f t="shared" si="27"/>
        <v>0.29468575409107278</v>
      </c>
      <c r="AC237" s="10"/>
      <c r="AD237" s="11"/>
    </row>
    <row r="238" spans="1:30" x14ac:dyDescent="0.3">
      <c r="A238" s="14">
        <v>43620</v>
      </c>
      <c r="B238" s="15">
        <v>1.0030676091926897E-2</v>
      </c>
      <c r="C238" s="7">
        <f t="shared" si="21"/>
        <v>9.3668660919268964E-3</v>
      </c>
      <c r="D238" s="18">
        <f t="shared" si="22"/>
        <v>8.7738180384089846E-5</v>
      </c>
      <c r="E238" s="18">
        <f t="shared" si="24"/>
        <v>2.8631312065879174E-5</v>
      </c>
      <c r="F238" s="18">
        <f>IF(C233&gt;0,B$6+B$7*E234+B$8*(H237*100)^2,B$6+B$7*E234+B$8*(H237*100)^2+E234*$B$9)</f>
        <v>0.31691397165520252</v>
      </c>
      <c r="G238" s="7">
        <v>5.791648638863024E-3</v>
      </c>
      <c r="H238" s="7">
        <f t="shared" si="25"/>
        <v>5.6295112723504029E-3</v>
      </c>
      <c r="I238" s="6">
        <f t="shared" si="23"/>
        <v>1.6213736651262117E-4</v>
      </c>
      <c r="J238" s="8">
        <f t="shared" si="26"/>
        <v>2.7995028121120764E-2</v>
      </c>
      <c r="K238" s="8">
        <f t="shared" si="27"/>
        <v>4.069625056681847E-4</v>
      </c>
      <c r="AC238" s="10"/>
      <c r="AD238" s="11"/>
    </row>
    <row r="239" spans="1:30" x14ac:dyDescent="0.3">
      <c r="A239" s="14">
        <v>43621</v>
      </c>
      <c r="B239" s="15">
        <v>1.9360219241864227E-3</v>
      </c>
      <c r="C239" s="7">
        <f t="shared" si="21"/>
        <v>1.2722119241864228E-3</v>
      </c>
      <c r="D239" s="18">
        <f t="shared" si="22"/>
        <v>1.6185231800421205E-6</v>
      </c>
      <c r="E239" s="18">
        <f t="shared" si="24"/>
        <v>8.7738180384089846E-5</v>
      </c>
      <c r="F239" s="18">
        <f>IF(C233&gt;0,B$6+B$7*E234+B$8*(H238*100)^2,B$6+B$7*E234+B$8*(H238*100)^2+E234*$B$9)</f>
        <v>0.31299925087959235</v>
      </c>
      <c r="G239" s="7">
        <v>9.2512324582826443E-3</v>
      </c>
      <c r="H239" s="7">
        <f t="shared" si="25"/>
        <v>5.5946335972929659E-3</v>
      </c>
      <c r="I239" s="6">
        <f t="shared" si="23"/>
        <v>3.6565988609896785E-3</v>
      </c>
      <c r="J239" s="8">
        <f t="shared" si="26"/>
        <v>0.3952553216534862</v>
      </c>
      <c r="K239" s="8">
        <f t="shared" si="27"/>
        <v>0.15064147969901032</v>
      </c>
      <c r="AC239" s="10"/>
      <c r="AD239" s="11"/>
    </row>
    <row r="240" spans="1:30" x14ac:dyDescent="0.3">
      <c r="A240" s="14">
        <v>43622</v>
      </c>
      <c r="B240" s="15">
        <v>-4.6120276801209334E-4</v>
      </c>
      <c r="C240" s="7">
        <f t="shared" si="21"/>
        <v>-1.1250127680120935E-3</v>
      </c>
      <c r="D240" s="18">
        <f t="shared" si="22"/>
        <v>1.2656537281902325E-6</v>
      </c>
      <c r="E240" s="18">
        <f t="shared" si="24"/>
        <v>1.6185231800421205E-6</v>
      </c>
      <c r="F240" s="18">
        <f>IF(C233&gt;0,B$6+B$7*E234+B$8*(H239*100)^2,B$6+B$7*E234+B$8*(H239*100)^2+E234*$B$9)</f>
        <v>0.3095022308107398</v>
      </c>
      <c r="G240" s="7">
        <v>8.104597274732301E-3</v>
      </c>
      <c r="H240" s="7">
        <f t="shared" si="25"/>
        <v>5.5632924676915895E-3</v>
      </c>
      <c r="I240" s="6">
        <f t="shared" si="23"/>
        <v>2.5413048070407115E-3</v>
      </c>
      <c r="J240" s="8">
        <f t="shared" si="26"/>
        <v>0.31356336667877827</v>
      </c>
      <c r="K240" s="8">
        <f t="shared" si="27"/>
        <v>8.0557345194960162E-2</v>
      </c>
      <c r="AC240" s="10"/>
      <c r="AD240" s="11"/>
    </row>
    <row r="241" spans="1:30" x14ac:dyDescent="0.3">
      <c r="A241" s="14">
        <v>43623</v>
      </c>
      <c r="B241" s="15">
        <v>1.1901650648191583E-2</v>
      </c>
      <c r="C241" s="7">
        <f t="shared" si="21"/>
        <v>1.1237840648191583E-2</v>
      </c>
      <c r="D241" s="18">
        <f t="shared" si="22"/>
        <v>1.2628906243414701E-4</v>
      </c>
      <c r="E241" s="18">
        <f t="shared" si="24"/>
        <v>1.2656537281902325E-6</v>
      </c>
      <c r="F241" s="18">
        <f>IF(C233&gt;0,B$6+B$7*E234+B$8*(H240*100)^2,B$6+B$7*E234+B$8*(H240*100)^2+E234*$B$9)</f>
        <v>0.30637834278323378</v>
      </c>
      <c r="G241" s="7">
        <v>6.948131103158066E-3</v>
      </c>
      <c r="H241" s="7">
        <f t="shared" si="25"/>
        <v>5.5351453710199318E-3</v>
      </c>
      <c r="I241" s="6">
        <f t="shared" si="23"/>
        <v>1.4129857321381343E-3</v>
      </c>
      <c r="J241" s="8">
        <f t="shared" si="26"/>
        <v>0.20336198485027199</v>
      </c>
      <c r="K241" s="8">
        <f t="shared" si="27"/>
        <v>2.7920382934528254E-2</v>
      </c>
      <c r="AC241" s="10"/>
      <c r="AD241" s="11"/>
    </row>
    <row r="242" spans="1:30" x14ac:dyDescent="0.3">
      <c r="A242" s="14">
        <v>43627</v>
      </c>
      <c r="B242" s="15">
        <v>6.7026674977547574E-3</v>
      </c>
      <c r="C242" s="7">
        <f t="shared" si="21"/>
        <v>6.0388574977547575E-3</v>
      </c>
      <c r="D242" s="18">
        <f t="shared" si="22"/>
        <v>3.6467799878188853E-5</v>
      </c>
      <c r="E242" s="18">
        <f t="shared" si="24"/>
        <v>1.2628906243414701E-4</v>
      </c>
      <c r="F242" s="18">
        <f>IF(C233&gt;0,B$6+B$7*E234+B$8*(H241*100)^2,B$6+B$7*E234+B$8*(H241*100)^2+E234*$B$9)</f>
        <v>0.30358777360826272</v>
      </c>
      <c r="G242" s="7">
        <v>4.3774646085213472E-3</v>
      </c>
      <c r="H242" s="7">
        <f t="shared" si="25"/>
        <v>5.5098799769891784E-3</v>
      </c>
      <c r="I242" s="6">
        <f t="shared" si="23"/>
        <v>1.1324153684678312E-3</v>
      </c>
      <c r="J242" s="8">
        <f t="shared" si="26"/>
        <v>0.25869206715307902</v>
      </c>
      <c r="K242" s="8">
        <f t="shared" si="27"/>
        <v>2.4548632416653504E-2</v>
      </c>
      <c r="AC242" s="10"/>
      <c r="AD242" s="11"/>
    </row>
    <row r="243" spans="1:30" x14ac:dyDescent="0.3">
      <c r="A243" s="14">
        <v>43628</v>
      </c>
      <c r="B243" s="15">
        <v>-4.2636454193883504E-3</v>
      </c>
      <c r="C243" s="7">
        <f t="shared" si="21"/>
        <v>-4.9274554193883503E-3</v>
      </c>
      <c r="D243" s="18">
        <f t="shared" si="22"/>
        <v>2.4279816910059623E-5</v>
      </c>
      <c r="E243" s="18">
        <f t="shared" si="24"/>
        <v>3.6467799878188853E-5</v>
      </c>
      <c r="F243" s="18">
        <f>IF(C233&gt;0,B$6+B$7*E234+B$8*(H242*100)^2,B$6+B$7*E234+B$8*(H242*100)^2+E234*$B$9)</f>
        <v>0.30109495816426102</v>
      </c>
      <c r="G243" s="7">
        <v>5.3681960998659154E-3</v>
      </c>
      <c r="H243" s="7">
        <f t="shared" si="25"/>
        <v>5.4872120258311593E-3</v>
      </c>
      <c r="I243" s="6">
        <f t="shared" si="23"/>
        <v>1.1901592596524381E-4</v>
      </c>
      <c r="J243" s="8">
        <f t="shared" si="26"/>
        <v>2.2170562280356437E-2</v>
      </c>
      <c r="K243" s="8">
        <f t="shared" si="27"/>
        <v>2.3867887729034365E-4</v>
      </c>
      <c r="AC243" s="10"/>
      <c r="AD243" s="11"/>
    </row>
    <row r="244" spans="1:30" x14ac:dyDescent="0.3">
      <c r="A244" s="14">
        <v>43629</v>
      </c>
      <c r="B244" s="15">
        <v>1.1421110374158668E-3</v>
      </c>
      <c r="C244" s="7">
        <f t="shared" si="21"/>
        <v>4.7830103741586672E-4</v>
      </c>
      <c r="D244" s="18">
        <f t="shared" si="22"/>
        <v>2.2877188239309433E-7</v>
      </c>
      <c r="E244" s="18">
        <f t="shared" si="24"/>
        <v>2.4279816910059623E-5</v>
      </c>
      <c r="F244" s="18">
        <f>IF(C233&gt;0,B$6+B$7*E234+B$8*(H243*100)^2,B$6+B$7*E234+B$8*(H243*100)^2+E234*$B$9)</f>
        <v>0.29886812612813429</v>
      </c>
      <c r="G244" s="7">
        <v>5.7054712079649171E-3</v>
      </c>
      <c r="H244" s="7">
        <f t="shared" si="25"/>
        <v>5.4668832631412046E-3</v>
      </c>
      <c r="I244" s="6">
        <f t="shared" si="23"/>
        <v>2.385879448237125E-4</v>
      </c>
      <c r="J244" s="8">
        <f t="shared" si="26"/>
        <v>4.1817395290793931E-2</v>
      </c>
      <c r="K244" s="8">
        <f t="shared" si="27"/>
        <v>9.2549824757970356E-4</v>
      </c>
      <c r="AC244" s="10"/>
      <c r="AD244" s="11"/>
    </row>
    <row r="245" spans="1:30" x14ac:dyDescent="0.3">
      <c r="A245" s="14">
        <v>43630</v>
      </c>
      <c r="B245" s="15">
        <v>-3.341384796496497E-3</v>
      </c>
      <c r="C245" s="7">
        <f t="shared" si="21"/>
        <v>-4.0051947964964973E-3</v>
      </c>
      <c r="D245" s="18">
        <f t="shared" si="22"/>
        <v>1.6041585357882619E-5</v>
      </c>
      <c r="E245" s="18">
        <f t="shared" si="24"/>
        <v>2.2877188239309433E-7</v>
      </c>
      <c r="F245" s="18">
        <f>IF(C233&gt;0,B$6+B$7*E234+B$8*(H244*100)^2,B$6+B$7*E234+B$8*(H244*100)^2+E234*$B$9)</f>
        <v>0.29687889707026227</v>
      </c>
      <c r="G245" s="7">
        <v>3.7043354276907509E-3</v>
      </c>
      <c r="H245" s="7">
        <f t="shared" si="25"/>
        <v>5.4486594412778474E-3</v>
      </c>
      <c r="I245" s="6">
        <f t="shared" si="23"/>
        <v>1.7443240135870965E-3</v>
      </c>
      <c r="J245" s="8">
        <f t="shared" si="26"/>
        <v>0.47088716657457025</v>
      </c>
      <c r="K245" s="8">
        <f t="shared" si="27"/>
        <v>6.5727535693304251E-2</v>
      </c>
      <c r="AC245" s="10"/>
      <c r="AD245" s="11"/>
    </row>
    <row r="246" spans="1:30" x14ac:dyDescent="0.3">
      <c r="A246" s="14">
        <v>43633</v>
      </c>
      <c r="B246" s="15">
        <v>1.1889330805049426E-3</v>
      </c>
      <c r="C246" s="7">
        <f t="shared" si="21"/>
        <v>5.2512308050494262E-4</v>
      </c>
      <c r="D246" s="18">
        <f t="shared" si="22"/>
        <v>2.7575424967900043E-7</v>
      </c>
      <c r="E246" s="18">
        <f t="shared" si="24"/>
        <v>1.6041585357882619E-5</v>
      </c>
      <c r="F246" s="18">
        <f>IF(C233&gt;0,B$6+B$7*E234+B$8*(H245*100)^2,B$6+B$7*E234+B$8*(H245*100)^2+E234*$B$9)</f>
        <v>0.29510191875286529</v>
      </c>
      <c r="G246" s="7">
        <v>1.3814380914669399E-2</v>
      </c>
      <c r="H246" s="7">
        <f t="shared" si="25"/>
        <v>5.4323284027465168E-3</v>
      </c>
      <c r="I246" s="6">
        <f t="shared" si="23"/>
        <v>8.3820525119228818E-3</v>
      </c>
      <c r="J246" s="8">
        <f t="shared" si="26"/>
        <v>0.60676280491310586</v>
      </c>
      <c r="K246" s="8">
        <f t="shared" si="27"/>
        <v>0.60965213886527581</v>
      </c>
      <c r="AC246" s="10"/>
      <c r="AD246" s="11"/>
    </row>
    <row r="247" spans="1:30" x14ac:dyDescent="0.3">
      <c r="A247" s="14">
        <v>43634</v>
      </c>
      <c r="B247" s="15">
        <v>2.038657912933654E-2</v>
      </c>
      <c r="C247" s="7">
        <f t="shared" si="21"/>
        <v>1.9722769129336539E-2</v>
      </c>
      <c r="D247" s="18">
        <f t="shared" si="22"/>
        <v>3.8898762212911036E-4</v>
      </c>
      <c r="E247" s="18">
        <f t="shared" si="24"/>
        <v>2.7575424967900043E-7</v>
      </c>
      <c r="F247" s="18">
        <f>IF(C233&gt;0,B$6+B$7*E234+B$8*(H246*100)^2,B$6+B$7*E234+B$8*(H246*100)^2+E234*$B$9)</f>
        <v>0.2935145440219345</v>
      </c>
      <c r="G247" s="7">
        <v>2.944943607418309E-3</v>
      </c>
      <c r="H247" s="7">
        <f t="shared" si="25"/>
        <v>5.4176982568424244E-3</v>
      </c>
      <c r="I247" s="6">
        <f t="shared" si="23"/>
        <v>2.4727546494241154E-3</v>
      </c>
      <c r="J247" s="8">
        <f t="shared" si="26"/>
        <v>0.83966112057129028</v>
      </c>
      <c r="K247" s="8">
        <f t="shared" si="27"/>
        <v>0.15315975471320931</v>
      </c>
      <c r="AC247" s="10"/>
      <c r="AD247" s="11"/>
    </row>
    <row r="248" spans="1:30" x14ac:dyDescent="0.3">
      <c r="A248" s="14">
        <v>43635</v>
      </c>
      <c r="B248" s="15">
        <v>5.2407803077687484E-4</v>
      </c>
      <c r="C248" s="7">
        <f t="shared" si="21"/>
        <v>-1.3973196922312519E-4</v>
      </c>
      <c r="D248" s="18">
        <f t="shared" si="22"/>
        <v>1.9525023222972406E-8</v>
      </c>
      <c r="E248" s="18">
        <f t="shared" si="24"/>
        <v>3.8898762212911036E-4</v>
      </c>
      <c r="F248" s="18">
        <f>IF(C233&gt;0,B$6+B$7*E234+B$8*(H247*100)^2,B$6+B$7*E234+B$8*(H247*100)^2+E234*$B$9)</f>
        <v>0.29209654217479408</v>
      </c>
      <c r="G248" s="7">
        <v>6.2630505485697522E-3</v>
      </c>
      <c r="H248" s="7">
        <f t="shared" si="25"/>
        <v>5.4045956571680187E-3</v>
      </c>
      <c r="I248" s="6">
        <f t="shared" si="23"/>
        <v>8.5845489140173349E-4</v>
      </c>
      <c r="J248" s="8">
        <f t="shared" si="26"/>
        <v>0.13706657558396565</v>
      </c>
      <c r="K248" s="8">
        <f t="shared" si="27"/>
        <v>1.1420214142007223E-2</v>
      </c>
      <c r="AC248" s="10"/>
      <c r="AD248" s="11"/>
    </row>
    <row r="249" spans="1:30" x14ac:dyDescent="0.3">
      <c r="A249" s="14">
        <v>43636</v>
      </c>
      <c r="B249" s="15">
        <v>3.8655406079304423E-3</v>
      </c>
      <c r="C249" s="7">
        <f t="shared" si="21"/>
        <v>3.2017306079304424E-3</v>
      </c>
      <c r="D249" s="18">
        <f t="shared" si="22"/>
        <v>1.025107888575864E-5</v>
      </c>
      <c r="E249" s="18">
        <f t="shared" si="24"/>
        <v>1.9525023222972406E-8</v>
      </c>
      <c r="F249" s="18">
        <f>IF(C233&gt;0,B$6+B$7*E234+B$8*(H248*100)^2,B$6+B$7*E234+B$8*(H248*100)^2+E234*$B$9)</f>
        <v>0.29082984112474353</v>
      </c>
      <c r="G249" s="7">
        <v>8.0373237419408567E-3</v>
      </c>
      <c r="H249" s="7">
        <f t="shared" si="25"/>
        <v>5.3928641845010662E-3</v>
      </c>
      <c r="I249" s="6">
        <f t="shared" si="23"/>
        <v>2.6444595574397906E-3</v>
      </c>
      <c r="J249" s="8">
        <f t="shared" si="26"/>
        <v>0.32902240128020588</v>
      </c>
      <c r="K249" s="8">
        <f t="shared" si="27"/>
        <v>9.1343193874467099E-2</v>
      </c>
      <c r="AC249" s="10"/>
      <c r="AD249" s="11"/>
    </row>
    <row r="250" spans="1:30" x14ac:dyDescent="0.3">
      <c r="A250" s="14">
        <v>43637</v>
      </c>
      <c r="B250" s="15">
        <v>-3.3457995986233349E-4</v>
      </c>
      <c r="C250" s="7">
        <f t="shared" si="21"/>
        <v>-9.9838995986233341E-4</v>
      </c>
      <c r="D250" s="18">
        <f t="shared" si="22"/>
        <v>9.9678251195391168E-7</v>
      </c>
      <c r="E250" s="18">
        <f t="shared" si="24"/>
        <v>1.025107888575864E-5</v>
      </c>
      <c r="F250" s="18">
        <f>IF(C233&gt;0,B$6+B$7*E234+B$8*(H249*100)^2,B$6+B$7*E234+B$8*(H249*100)^2+E234*$B$9)</f>
        <v>0.28969829707673334</v>
      </c>
      <c r="G250" s="7">
        <v>4.3382665562394724E-3</v>
      </c>
      <c r="H250" s="7">
        <f t="shared" si="25"/>
        <v>5.3823628368657329E-3</v>
      </c>
      <c r="I250" s="6">
        <f t="shared" si="23"/>
        <v>1.0440962806262605E-3</v>
      </c>
      <c r="J250" s="8">
        <f t="shared" si="26"/>
        <v>0.24067130663619518</v>
      </c>
      <c r="K250" s="8">
        <f t="shared" si="27"/>
        <v>2.1667864775991141E-2</v>
      </c>
      <c r="AC250" s="10"/>
      <c r="AD250" s="11"/>
    </row>
    <row r="251" spans="1:30" x14ac:dyDescent="0.3">
      <c r="A251" s="14">
        <v>43640</v>
      </c>
      <c r="B251" s="15">
        <v>-3.2791276510343386E-3</v>
      </c>
      <c r="C251" s="7">
        <f t="shared" si="21"/>
        <v>-3.9429376510343389E-3</v>
      </c>
      <c r="D251" s="18">
        <f t="shared" si="22"/>
        <v>1.5546757319944189E-5</v>
      </c>
      <c r="E251" s="18">
        <f t="shared" si="24"/>
        <v>9.9678251195391168E-7</v>
      </c>
      <c r="F251" s="18">
        <f>IF(C233&gt;0,B$6+B$7*E234+B$8*(H250*100)^2,B$6+B$7*E234+B$8*(H250*100)^2+E234*$B$9)</f>
        <v>0.28868748877864592</v>
      </c>
      <c r="G251" s="7">
        <v>2.3990411270626371E-3</v>
      </c>
      <c r="H251" s="7">
        <f t="shared" si="25"/>
        <v>5.3729646265227348E-3</v>
      </c>
      <c r="I251" s="6">
        <f t="shared" si="23"/>
        <v>2.9739234994600977E-3</v>
      </c>
      <c r="J251" s="8">
        <f t="shared" si="26"/>
        <v>1.2396300613242679</v>
      </c>
      <c r="K251" s="8">
        <f t="shared" si="27"/>
        <v>0.2528130128521906</v>
      </c>
      <c r="AC251" s="10"/>
      <c r="AD251" s="11"/>
    </row>
    <row r="252" spans="1:30" x14ac:dyDescent="0.3">
      <c r="A252" s="14">
        <v>43641</v>
      </c>
      <c r="B252" s="15">
        <v>-3.2492997982688258E-3</v>
      </c>
      <c r="C252" s="7">
        <f t="shared" si="21"/>
        <v>-3.9131097982688257E-3</v>
      </c>
      <c r="D252" s="18">
        <f t="shared" si="22"/>
        <v>1.5312428293307488E-5</v>
      </c>
      <c r="E252" s="18">
        <f t="shared" si="24"/>
        <v>1.5546757319944189E-5</v>
      </c>
      <c r="F252" s="18">
        <f>IF(C233&gt;0,B$6+B$7*E234+B$8*(H251*100)^2,B$6+B$7*E234+B$8*(H251*100)^2+E234*$B$9)</f>
        <v>0.28778453372596435</v>
      </c>
      <c r="G252" s="7">
        <v>5.0820173178540923E-3</v>
      </c>
      <c r="H252" s="7">
        <f t="shared" si="25"/>
        <v>5.3645552819032846E-3</v>
      </c>
      <c r="I252" s="6">
        <f t="shared" si="23"/>
        <v>2.8253796404919228E-4</v>
      </c>
      <c r="J252" s="8">
        <f t="shared" si="26"/>
        <v>5.5595631887475613E-2</v>
      </c>
      <c r="K252" s="8">
        <f t="shared" si="27"/>
        <v>1.437641233611453E-3</v>
      </c>
      <c r="AC252" s="10"/>
      <c r="AD252" s="11"/>
    </row>
    <row r="253" spans="1:30" x14ac:dyDescent="0.3">
      <c r="A253" s="14">
        <v>43642</v>
      </c>
      <c r="B253" s="15">
        <v>-4.0949398468485701E-4</v>
      </c>
      <c r="C253" s="7">
        <f t="shared" si="21"/>
        <v>-1.0733039846848569E-3</v>
      </c>
      <c r="D253" s="18">
        <f t="shared" si="22"/>
        <v>1.1519814435403916E-6</v>
      </c>
      <c r="E253" s="18">
        <f t="shared" si="24"/>
        <v>1.5312428293307488E-5</v>
      </c>
      <c r="F253" s="18">
        <f>IF(C233&gt;0,B$6+B$7*E234+B$8*(H252*100)^2,B$6+B$7*E234+B$8*(H252*100)^2+E234*$B$9)</f>
        <v>0.2869779239774039</v>
      </c>
      <c r="G253" s="7">
        <v>5.8172130712248931E-3</v>
      </c>
      <c r="H253" s="7">
        <f t="shared" si="25"/>
        <v>5.3570320512145893E-3</v>
      </c>
      <c r="I253" s="6">
        <f t="shared" si="23"/>
        <v>4.6018102001030379E-4</v>
      </c>
      <c r="J253" s="8">
        <f t="shared" si="26"/>
        <v>7.9106784361502924E-2</v>
      </c>
      <c r="K253" s="8">
        <f t="shared" si="27"/>
        <v>3.4910404699293185E-3</v>
      </c>
      <c r="AC253" s="10"/>
      <c r="AD253" s="11"/>
    </row>
    <row r="254" spans="1:30" x14ac:dyDescent="0.3">
      <c r="A254" s="14">
        <v>43643</v>
      </c>
      <c r="B254" s="15">
        <v>-1.6558916276964005E-4</v>
      </c>
      <c r="C254" s="7">
        <f t="shared" si="21"/>
        <v>-8.2939916276964008E-4</v>
      </c>
      <c r="D254" s="18">
        <f t="shared" si="22"/>
        <v>6.8790297120297989E-7</v>
      </c>
      <c r="E254" s="18">
        <f t="shared" si="24"/>
        <v>1.1519814435403916E-6</v>
      </c>
      <c r="F254" s="18">
        <f>IF(C233&gt;0,B$6+B$7*E234+B$8*(H253*100)^2,B$6+B$7*E234+B$8*(H253*100)^2+E234*$B$9)</f>
        <v>0.28625737948901492</v>
      </c>
      <c r="G254" s="7">
        <v>4.4555943996959424E-3</v>
      </c>
      <c r="H254" s="7">
        <f t="shared" si="25"/>
        <v>5.3503026034890299E-3</v>
      </c>
      <c r="I254" s="6">
        <f t="shared" si="23"/>
        <v>8.9470820379308758E-4</v>
      </c>
      <c r="J254" s="8">
        <f t="shared" si="26"/>
        <v>0.20080557688422987</v>
      </c>
      <c r="K254" s="8">
        <f t="shared" si="27"/>
        <v>1.576692587536388E-2</v>
      </c>
      <c r="AC254" s="10"/>
      <c r="AD254" s="11"/>
    </row>
    <row r="255" spans="1:30" x14ac:dyDescent="0.3">
      <c r="A255" s="14">
        <v>43644</v>
      </c>
      <c r="B255" s="15">
        <v>9.0543539032504877E-3</v>
      </c>
      <c r="C255" s="7">
        <f t="shared" si="21"/>
        <v>8.3905439032504869E-3</v>
      </c>
      <c r="D255" s="18">
        <f t="shared" si="22"/>
        <v>7.0401226992373918E-5</v>
      </c>
      <c r="E255" s="18">
        <f t="shared" si="24"/>
        <v>6.8790297120297989E-7</v>
      </c>
      <c r="F255" s="18">
        <f>IF(C233&gt;0,B$6+B$7*E234+B$8*(H254*100)^2,B$6+B$7*E234+B$8*(H254*100)^2+E234*$B$9)</f>
        <v>0.28561371709753702</v>
      </c>
      <c r="G255" s="7">
        <v>8.6286777634254526E-3</v>
      </c>
      <c r="H255" s="7">
        <f t="shared" si="25"/>
        <v>5.3442840221823639E-3</v>
      </c>
      <c r="I255" s="6">
        <f t="shared" si="23"/>
        <v>3.2843937412430886E-3</v>
      </c>
      <c r="J255" s="8">
        <f t="shared" si="26"/>
        <v>0.38063696794481228</v>
      </c>
      <c r="K255" s="8">
        <f t="shared" si="27"/>
        <v>0.13549827785294122</v>
      </c>
      <c r="AC255" s="10"/>
      <c r="AD255" s="11"/>
    </row>
    <row r="256" spans="1:30" x14ac:dyDescent="0.3">
      <c r="A256" s="14">
        <v>43647</v>
      </c>
      <c r="B256" s="15">
        <v>6.8567725123488002E-3</v>
      </c>
      <c r="C256" s="7">
        <f t="shared" si="21"/>
        <v>6.1929625123488003E-3</v>
      </c>
      <c r="D256" s="18">
        <f t="shared" si="22"/>
        <v>3.8352784679357564E-5</v>
      </c>
      <c r="E256" s="18">
        <f t="shared" si="24"/>
        <v>7.0401226992373918E-5</v>
      </c>
      <c r="F256" s="18">
        <f>IF(C255&gt;0,B$6+B$7*E256+B$8*(G255*100)^2,B$6+B$7*E256+B$8*(G255*100)^2+E256*$B$9)</f>
        <v>0.69499829614897879</v>
      </c>
      <c r="G256" s="7">
        <v>3.5274998477694192E-3</v>
      </c>
      <c r="H256" s="7">
        <f t="shared" si="25"/>
        <v>8.3366557812409332E-3</v>
      </c>
      <c r="I256" s="6">
        <f t="shared" si="23"/>
        <v>4.8091559334715143E-3</v>
      </c>
      <c r="J256" s="8">
        <f t="shared" si="26"/>
        <v>1.3633327118391056</v>
      </c>
      <c r="K256" s="8">
        <f t="shared" si="27"/>
        <v>0.28320407083756516</v>
      </c>
      <c r="AC256" s="10"/>
      <c r="AD256" s="11"/>
    </row>
    <row r="257" spans="1:30" x14ac:dyDescent="0.3">
      <c r="A257" s="14">
        <v>43648</v>
      </c>
      <c r="B257" s="15">
        <v>2.9661824853302828E-3</v>
      </c>
      <c r="C257" s="7">
        <f t="shared" si="21"/>
        <v>2.3023724853302829E-3</v>
      </c>
      <c r="D257" s="18">
        <f t="shared" si="22"/>
        <v>5.3009190612059441E-6</v>
      </c>
      <c r="E257" s="18">
        <f t="shared" si="24"/>
        <v>3.8352784679357564E-5</v>
      </c>
      <c r="F257" s="18">
        <f>IF(C255&gt;0,B$6+B$7*E256+B$8*(H256*100)^2,B$6+B$7*E256+B$8*(H256*100)^2+E256*$B$9)</f>
        <v>0.65074197794988276</v>
      </c>
      <c r="G257" s="7">
        <v>3.5614825961871126E-3</v>
      </c>
      <c r="H257" s="7">
        <f t="shared" si="25"/>
        <v>8.0668579877786542E-3</v>
      </c>
      <c r="I257" s="6">
        <f t="shared" si="23"/>
        <v>4.5053753915915411E-3</v>
      </c>
      <c r="J257" s="8">
        <f t="shared" si="26"/>
        <v>1.2650280521979669</v>
      </c>
      <c r="K257" s="8">
        <f t="shared" si="27"/>
        <v>0.25908277973026328</v>
      </c>
      <c r="AC257" s="10"/>
      <c r="AD257" s="11"/>
    </row>
    <row r="258" spans="1:30" x14ac:dyDescent="0.3">
      <c r="A258" s="14">
        <v>43649</v>
      </c>
      <c r="B258" s="15">
        <v>9.2642768302012013E-3</v>
      </c>
      <c r="C258" s="7">
        <f t="shared" si="21"/>
        <v>8.6004668302012005E-3</v>
      </c>
      <c r="D258" s="18">
        <f t="shared" si="22"/>
        <v>7.3968029697391079E-5</v>
      </c>
      <c r="E258" s="18">
        <f t="shared" si="24"/>
        <v>5.3009190612059441E-6</v>
      </c>
      <c r="F258" s="18">
        <f>IF(C255&gt;0,B$6+B$7*E256+B$8*(H257*100)^2,B$6+B$7*E256+B$8*(H257*100)^2+E256*$B$9)</f>
        <v>0.61120780890263027</v>
      </c>
      <c r="G258" s="7">
        <v>2.200194759208881E-3</v>
      </c>
      <c r="H258" s="7">
        <f t="shared" si="25"/>
        <v>7.8179780563943143E-3</v>
      </c>
      <c r="I258" s="6">
        <f t="shared" si="23"/>
        <v>5.6177832971854337E-3</v>
      </c>
      <c r="J258" s="8">
        <f t="shared" si="26"/>
        <v>2.5533118255428473</v>
      </c>
      <c r="K258" s="8">
        <f t="shared" si="27"/>
        <v>0.54930767182291818</v>
      </c>
      <c r="AC258" s="10"/>
      <c r="AD258" s="11"/>
    </row>
    <row r="259" spans="1:30" x14ac:dyDescent="0.3">
      <c r="A259" s="14">
        <v>43650</v>
      </c>
      <c r="B259" s="15">
        <v>9.9368488406494744E-4</v>
      </c>
      <c r="C259" s="7">
        <f t="shared" si="21"/>
        <v>3.2987488406494741E-4</v>
      </c>
      <c r="D259" s="18">
        <f t="shared" si="22"/>
        <v>1.0881743913686249E-7</v>
      </c>
      <c r="E259" s="18">
        <f t="shared" si="24"/>
        <v>7.3968029697391079E-5</v>
      </c>
      <c r="F259" s="18">
        <f>IF(C255&gt;0,B$6+B$7*E256+B$8*(H258*100)^2,B$6+B$7*E256+B$8*(H258*100)^2+E256*$B$9)</f>
        <v>0.57589193569271968</v>
      </c>
      <c r="G259" s="7">
        <v>5.5717998617607718E-3</v>
      </c>
      <c r="H259" s="7">
        <f t="shared" si="25"/>
        <v>7.5887544148741546E-3</v>
      </c>
      <c r="I259" s="6">
        <f t="shared" si="23"/>
        <v>2.0169545531133828E-3</v>
      </c>
      <c r="J259" s="8">
        <f t="shared" si="26"/>
        <v>0.36199335998332055</v>
      </c>
      <c r="K259" s="8">
        <f t="shared" si="27"/>
        <v>4.3167302578056566E-2</v>
      </c>
      <c r="AC259" s="10"/>
      <c r="AD259" s="11"/>
    </row>
    <row r="260" spans="1:30" x14ac:dyDescent="0.3">
      <c r="A260" s="14">
        <v>43651</v>
      </c>
      <c r="B260" s="15">
        <v>-4.5728657271180851E-3</v>
      </c>
      <c r="C260" s="7">
        <f t="shared" si="21"/>
        <v>-5.236675727118085E-3</v>
      </c>
      <c r="D260" s="18">
        <f t="shared" si="22"/>
        <v>2.7422772670987725E-5</v>
      </c>
      <c r="E260" s="18">
        <f t="shared" si="24"/>
        <v>1.0881743913686249E-7</v>
      </c>
      <c r="F260" s="18">
        <f>IF(C255&gt;0,B$6+B$7*E256+B$8*(H259*100)^2,B$6+B$7*E256+B$8*(H259*100)^2+E256*$B$9)</f>
        <v>0.54434426615430664</v>
      </c>
      <c r="G260" s="7">
        <v>3.3052983242171127E-3</v>
      </c>
      <c r="H260" s="7">
        <f t="shared" si="25"/>
        <v>7.3779690034202951E-3</v>
      </c>
      <c r="I260" s="6">
        <f t="shared" si="23"/>
        <v>4.072670679203182E-3</v>
      </c>
      <c r="J260" s="8">
        <f t="shared" si="26"/>
        <v>1.2321643251877508</v>
      </c>
      <c r="K260" s="8">
        <f t="shared" si="27"/>
        <v>0.25096735552397176</v>
      </c>
      <c r="AC260" s="10"/>
      <c r="AD260" s="11"/>
    </row>
    <row r="261" spans="1:30" x14ac:dyDescent="0.3">
      <c r="A261" s="14">
        <v>43654</v>
      </c>
      <c r="B261" s="15">
        <v>-1.1968593594583416E-3</v>
      </c>
      <c r="C261" s="7">
        <f t="shared" si="21"/>
        <v>-1.8606693594583417E-3</v>
      </c>
      <c r="D261" s="18">
        <f t="shared" si="22"/>
        <v>3.4620904652271157E-6</v>
      </c>
      <c r="E261" s="18">
        <f t="shared" si="24"/>
        <v>2.7422772670987725E-5</v>
      </c>
      <c r="F261" s="18">
        <f>IF(C255&gt;0,B$6+B$7*E256+B$8*(H260*100)^2,B$6+B$7*E256+B$8*(H260*100)^2+E256*$B$9)</f>
        <v>0.51616273295564208</v>
      </c>
      <c r="G261" s="7">
        <v>6.2310137039189098E-3</v>
      </c>
      <c r="H261" s="7">
        <f t="shared" si="25"/>
        <v>7.1844466241711476E-3</v>
      </c>
      <c r="I261" s="6">
        <f t="shared" si="23"/>
        <v>9.5343292025223784E-4</v>
      </c>
      <c r="J261" s="8">
        <f t="shared" si="26"/>
        <v>0.15301409458505755</v>
      </c>
      <c r="K261" s="8">
        <f t="shared" si="27"/>
        <v>9.6715521081063294E-3</v>
      </c>
      <c r="AC261" s="10"/>
      <c r="AD261" s="11"/>
    </row>
    <row r="262" spans="1:30" x14ac:dyDescent="0.3">
      <c r="A262" s="14">
        <v>43655</v>
      </c>
      <c r="B262" s="15">
        <v>-3.9837942958877333E-3</v>
      </c>
      <c r="C262" s="7">
        <f t="shared" si="21"/>
        <v>-4.6476042958877332E-3</v>
      </c>
      <c r="D262" s="18">
        <f t="shared" si="22"/>
        <v>2.1600225691154113E-5</v>
      </c>
      <c r="E262" s="18">
        <f t="shared" si="24"/>
        <v>3.4620904652271157E-6</v>
      </c>
      <c r="F262" s="18">
        <f>IF(C255&gt;0,B$6+B$7*E256+B$8*(H261*100)^2,B$6+B$7*E256+B$8*(H261*100)^2+E256*$B$9)</f>
        <v>0.49098816934927503</v>
      </c>
      <c r="G262" s="7">
        <v>5.1539192061272106E-3</v>
      </c>
      <c r="H262" s="7">
        <f t="shared" si="25"/>
        <v>7.0070547974828553E-3</v>
      </c>
      <c r="I262" s="6">
        <f t="shared" si="23"/>
        <v>1.8531355913556447E-3</v>
      </c>
      <c r="J262" s="8">
        <f t="shared" si="26"/>
        <v>0.35955852570458496</v>
      </c>
      <c r="K262" s="8">
        <f t="shared" si="27"/>
        <v>4.2692915112261032E-2</v>
      </c>
      <c r="AC262" s="10"/>
      <c r="AD262" s="11"/>
    </row>
    <row r="263" spans="1:30" x14ac:dyDescent="0.3">
      <c r="A263" s="14">
        <v>43656</v>
      </c>
      <c r="B263" s="15">
        <v>-2.3476442232117111E-3</v>
      </c>
      <c r="C263" s="7">
        <f t="shared" si="21"/>
        <v>-3.011454223211711E-3</v>
      </c>
      <c r="D263" s="18">
        <f t="shared" si="22"/>
        <v>9.0688565384996497E-6</v>
      </c>
      <c r="E263" s="18">
        <f t="shared" si="24"/>
        <v>2.1600225691154113E-5</v>
      </c>
      <c r="F263" s="18">
        <f>IF(C255&gt;0,B$6+B$7*E256+B$8*(H262*100)^2,B$6+B$7*E256+B$8*(H262*100)^2+E256*$B$9)</f>
        <v>0.46849973167970738</v>
      </c>
      <c r="G263" s="7">
        <v>4.2489849199784579E-3</v>
      </c>
      <c r="H263" s="7">
        <f t="shared" si="25"/>
        <v>6.8447040234016496E-3</v>
      </c>
      <c r="I263" s="6">
        <f t="shared" si="23"/>
        <v>2.5957191034231917E-3</v>
      </c>
      <c r="J263" s="8">
        <f t="shared" si="26"/>
        <v>0.61090334569517646</v>
      </c>
      <c r="K263" s="8">
        <f t="shared" si="27"/>
        <v>9.7564814226006158E-2</v>
      </c>
      <c r="AC263" s="10"/>
      <c r="AD263" s="11"/>
    </row>
    <row r="264" spans="1:30" x14ac:dyDescent="0.3">
      <c r="A264" s="14">
        <v>43657</v>
      </c>
      <c r="B264" s="15">
        <v>-1.3689253021903838E-3</v>
      </c>
      <c r="C264" s="7">
        <f t="shared" si="21"/>
        <v>-2.0327353021903838E-3</v>
      </c>
      <c r="D264" s="18">
        <f t="shared" si="22"/>
        <v>4.1320128087710307E-6</v>
      </c>
      <c r="E264" s="18">
        <f t="shared" si="24"/>
        <v>9.0688565384996497E-6</v>
      </c>
      <c r="F264" s="18">
        <f>IF(C255&gt;0,B$6+B$7*E256+B$8*(H263*100)^2,B$6+B$7*E256+B$8*(H263*100)^2+E256*$B$9)</f>
        <v>0.44841081030948254</v>
      </c>
      <c r="G264" s="7">
        <v>2.6166405104338015E-3</v>
      </c>
      <c r="H264" s="7">
        <f t="shared" si="25"/>
        <v>6.6963483355444E-3</v>
      </c>
      <c r="I264" s="6">
        <f t="shared" si="23"/>
        <v>4.079707825110598E-3</v>
      </c>
      <c r="J264" s="8">
        <f t="shared" si="26"/>
        <v>1.559139594775379</v>
      </c>
      <c r="K264" s="8">
        <f t="shared" si="27"/>
        <v>0.33042743776604633</v>
      </c>
      <c r="AC264" s="10"/>
      <c r="AD264" s="11"/>
    </row>
    <row r="265" spans="1:30" x14ac:dyDescent="0.3">
      <c r="A265" s="14">
        <v>43658</v>
      </c>
      <c r="B265" s="15">
        <v>2.5732247770830357E-4</v>
      </c>
      <c r="C265" s="7">
        <f t="shared" si="21"/>
        <v>-4.0648752229169646E-4</v>
      </c>
      <c r="D265" s="18">
        <f t="shared" si="22"/>
        <v>1.6523210577884242E-7</v>
      </c>
      <c r="E265" s="18">
        <f t="shared" si="24"/>
        <v>4.1320128087710307E-6</v>
      </c>
      <c r="F265" s="18">
        <f>IF(C255&gt;0,B$6+B$7*E256+B$8*(H264*100)^2,B$6+B$7*E256+B$8*(H264*100)^2+E256*$B$9)</f>
        <v>0.43046537684946073</v>
      </c>
      <c r="G265" s="7">
        <v>6.4453940304538887E-3</v>
      </c>
      <c r="H265" s="7">
        <f t="shared" si="25"/>
        <v>6.5609860299307198E-3</v>
      </c>
      <c r="I265" s="6">
        <f t="shared" si="23"/>
        <v>1.1559199947683112E-4</v>
      </c>
      <c r="J265" s="8">
        <f t="shared" si="26"/>
        <v>1.7934047000178678E-2</v>
      </c>
      <c r="K265" s="8">
        <f t="shared" si="27"/>
        <v>1.5704572951880102E-4</v>
      </c>
      <c r="AC265" s="10"/>
      <c r="AD265" s="11"/>
    </row>
    <row r="266" spans="1:30" x14ac:dyDescent="0.3">
      <c r="A266" s="14">
        <v>43661</v>
      </c>
      <c r="B266" s="15">
        <v>1.3114820327993321E-3</v>
      </c>
      <c r="C266" s="7">
        <f t="shared" si="21"/>
        <v>6.4767203279933211E-4</v>
      </c>
      <c r="D266" s="18">
        <f t="shared" si="22"/>
        <v>4.1947906207041912E-7</v>
      </c>
      <c r="E266" s="18">
        <f t="shared" si="24"/>
        <v>1.6523210577884242E-7</v>
      </c>
      <c r="F266" s="18">
        <f>IF(C255&gt;0,B$6+B$7*E256+B$8*(H265*100)^2,B$6+B$7*E256+B$8*(H265*100)^2+E256*$B$9)</f>
        <v>0.41443472113962321</v>
      </c>
      <c r="G266" s="7">
        <v>5.1766105185141308E-3</v>
      </c>
      <c r="H266" s="7">
        <f t="shared" si="25"/>
        <v>6.4376604534537481E-3</v>
      </c>
      <c r="I266" s="6">
        <f t="shared" si="23"/>
        <v>1.2610499349396172E-3</v>
      </c>
      <c r="J266" s="8">
        <f t="shared" si="26"/>
        <v>0.2436053341137944</v>
      </c>
      <c r="K266" s="8">
        <f t="shared" si="27"/>
        <v>2.2128318846033945E-2</v>
      </c>
      <c r="AC266" s="10"/>
      <c r="AD266" s="11"/>
    </row>
    <row r="267" spans="1:30" x14ac:dyDescent="0.3">
      <c r="A267" s="14">
        <v>43662</v>
      </c>
      <c r="B267" s="15">
        <v>5.4502641581167409E-3</v>
      </c>
      <c r="C267" s="7">
        <f t="shared" si="21"/>
        <v>4.7864541581167409E-3</v>
      </c>
      <c r="D267" s="18">
        <f t="shared" si="22"/>
        <v>2.2910143407753038E-5</v>
      </c>
      <c r="E267" s="18">
        <f t="shared" si="24"/>
        <v>4.1947906207041912E-7</v>
      </c>
      <c r="F267" s="18">
        <f>IF(C255&gt;0,B$6+B$7*E256+B$8*(H266*100)^2,B$6+B$7*E256+B$8*(H266*100)^2+E256*$B$9)</f>
        <v>0.40011453639402539</v>
      </c>
      <c r="G267" s="7">
        <v>5.3084103340823819E-3</v>
      </c>
      <c r="H267" s="7">
        <f t="shared" si="25"/>
        <v>6.3254607452265911E-3</v>
      </c>
      <c r="I267" s="6">
        <f t="shared" si="23"/>
        <v>1.0170504111442092E-3</v>
      </c>
      <c r="J267" s="8">
        <f t="shared" si="26"/>
        <v>0.19159227473699389</v>
      </c>
      <c r="K267" s="8">
        <f t="shared" si="27"/>
        <v>1.4503687287386935E-2</v>
      </c>
      <c r="AC267" s="10"/>
      <c r="AD267" s="11"/>
    </row>
    <row r="268" spans="1:30" x14ac:dyDescent="0.3">
      <c r="A268" s="14">
        <v>43663</v>
      </c>
      <c r="B268" s="15">
        <v>-5.6329915339138519E-3</v>
      </c>
      <c r="C268" s="7">
        <f t="shared" si="21"/>
        <v>-6.2968015339138518E-3</v>
      </c>
      <c r="D268" s="18">
        <f t="shared" si="22"/>
        <v>3.9649709557499839E-5</v>
      </c>
      <c r="E268" s="18">
        <f t="shared" si="24"/>
        <v>2.2910143407753038E-5</v>
      </c>
      <c r="F268" s="18">
        <f>IF(C255&gt;0,B$6+B$7*E256+B$8*(H267*100)^2,B$6+B$7*E256+B$8*(H267*100)^2+E256*$B$9)</f>
        <v>0.38732231536078288</v>
      </c>
      <c r="G268" s="7">
        <v>6.4376448853084431E-3</v>
      </c>
      <c r="H268" s="7">
        <f t="shared" si="25"/>
        <v>6.2235224379830348E-3</v>
      </c>
      <c r="I268" s="6">
        <f t="shared" si="23"/>
        <v>2.1412244732540824E-4</v>
      </c>
      <c r="J268" s="8">
        <f t="shared" si="26"/>
        <v>3.3260990803339274E-2</v>
      </c>
      <c r="K268" s="8">
        <f t="shared" si="27"/>
        <v>5.786293484790761E-4</v>
      </c>
      <c r="AC268" s="10"/>
      <c r="AD268" s="11"/>
    </row>
    <row r="269" spans="1:30" x14ac:dyDescent="0.3">
      <c r="A269" s="14">
        <v>43664</v>
      </c>
      <c r="B269" s="15">
        <v>-5.3691133893819781E-3</v>
      </c>
      <c r="C269" s="7">
        <f t="shared" ref="C269:C332" si="28">B269-B$5</f>
        <v>-6.032923389381978E-3</v>
      </c>
      <c r="D269" s="18">
        <f t="shared" ref="D269:D332" si="29">C269^2</f>
        <v>3.6396164622152134E-5</v>
      </c>
      <c r="E269" s="18">
        <f t="shared" si="24"/>
        <v>3.9649709557499839E-5</v>
      </c>
      <c r="F269" s="18">
        <f>IF(C255&gt;0,B$6+B$7*E256+B$8*(H268*100)^2,B$6+B$7*E256+B$8*(H268*100)^2+E256*$B$9)</f>
        <v>0.3758950243117874</v>
      </c>
      <c r="G269" s="7">
        <v>8.8013922032569285E-3</v>
      </c>
      <c r="H269" s="7">
        <f t="shared" si="25"/>
        <v>6.1310278445933309E-3</v>
      </c>
      <c r="I269" s="6">
        <f t="shared" si="23"/>
        <v>2.6703643586635977E-3</v>
      </c>
      <c r="J269" s="8">
        <f t="shared" si="26"/>
        <v>0.30340249553649451</v>
      </c>
      <c r="K269" s="8">
        <f t="shared" si="27"/>
        <v>7.4001710480755101E-2</v>
      </c>
      <c r="AC269" s="10"/>
      <c r="AD269" s="11"/>
    </row>
    <row r="270" spans="1:30" x14ac:dyDescent="0.3">
      <c r="A270" s="14">
        <v>43665</v>
      </c>
      <c r="B270" s="15">
        <v>-7.6120704240256818E-4</v>
      </c>
      <c r="C270" s="7">
        <f t="shared" si="28"/>
        <v>-1.4250170424025682E-3</v>
      </c>
      <c r="D270" s="18">
        <f t="shared" si="29"/>
        <v>2.030673571137763E-6</v>
      </c>
      <c r="E270" s="18">
        <f t="shared" si="24"/>
        <v>3.6396164622152134E-5</v>
      </c>
      <c r="F270" s="18">
        <f>IF(C255&gt;0,B$6+B$7*E256+B$8*(H269*100)^2,B$6+B$7*E256+B$8*(H269*100)^2+E256*$B$9)</f>
        <v>0.36568702521771973</v>
      </c>
      <c r="G270" s="7">
        <v>4.0160228921759028E-3</v>
      </c>
      <c r="H270" s="7">
        <f t="shared" si="25"/>
        <v>6.0472061749019257E-3</v>
      </c>
      <c r="I270" s="6">
        <f t="shared" ref="I270:I333" si="30">SQRT((G270-H270)^2)</f>
        <v>2.0311832827260229E-3</v>
      </c>
      <c r="J270" s="8">
        <f t="shared" si="26"/>
        <v>0.50576984675142544</v>
      </c>
      <c r="K270" s="8">
        <f t="shared" si="27"/>
        <v>7.3416410071053484E-2</v>
      </c>
      <c r="AC270" s="10"/>
      <c r="AD270" s="11"/>
    </row>
    <row r="271" spans="1:30" x14ac:dyDescent="0.3">
      <c r="A271" s="14">
        <v>43668</v>
      </c>
      <c r="B271" s="15">
        <v>2.7947939179746957E-3</v>
      </c>
      <c r="C271" s="7">
        <f t="shared" si="28"/>
        <v>2.1309839179746957E-3</v>
      </c>
      <c r="D271" s="18">
        <f t="shared" si="29"/>
        <v>4.5410924586667852E-6</v>
      </c>
      <c r="E271" s="18">
        <f t="shared" ref="E271:E334" si="31">D270</f>
        <v>2.030673571137763E-6</v>
      </c>
      <c r="F271" s="18">
        <f>IF(C255&gt;0,B$6+B$7*E256+B$8*(H270*100)^2,B$6+B$7*E256+B$8*(H270*100)^2+E256*$B$9)</f>
        <v>0.35656821962698904</v>
      </c>
      <c r="G271" s="7">
        <v>7.5203143624635611E-3</v>
      </c>
      <c r="H271" s="7">
        <f t="shared" ref="H271:H334" si="32">SQRT(F271)/100</f>
        <v>5.9713333488174069E-3</v>
      </c>
      <c r="I271" s="6">
        <f t="shared" si="30"/>
        <v>1.5489810136461541E-3</v>
      </c>
      <c r="J271" s="8">
        <f t="shared" ref="J271:J334" si="33">ABS(G271-H271)/G271</f>
        <v>0.20597290737972918</v>
      </c>
      <c r="K271" s="8">
        <f t="shared" ref="K271:K334" si="34">G271/H271-LN(G271/H271)-1</f>
        <v>2.8765174247756597E-2</v>
      </c>
      <c r="AC271" s="10"/>
      <c r="AD271" s="11"/>
    </row>
    <row r="272" spans="1:30" x14ac:dyDescent="0.3">
      <c r="A272" s="14">
        <v>43669</v>
      </c>
      <c r="B272" s="15">
        <v>1.2231813928005231E-2</v>
      </c>
      <c r="C272" s="7">
        <f t="shared" si="28"/>
        <v>1.156800392800523E-2</v>
      </c>
      <c r="D272" s="18">
        <f t="shared" si="29"/>
        <v>1.3381871487834444E-4</v>
      </c>
      <c r="E272" s="18">
        <f t="shared" si="31"/>
        <v>4.5410924586667852E-6</v>
      </c>
      <c r="F272" s="18">
        <f>IF(C255&gt;0,B$6+B$7*E256+B$8*(H271*100)^2,B$6+B$7*E256+B$8*(H271*100)^2+E256*$B$9)</f>
        <v>0.34842239059278934</v>
      </c>
      <c r="G272" s="7">
        <v>3.4340965811884296E-3</v>
      </c>
      <c r="H272" s="7">
        <f t="shared" si="32"/>
        <v>5.9027314913757453E-3</v>
      </c>
      <c r="I272" s="6">
        <f t="shared" si="30"/>
        <v>2.4686349101873156E-3</v>
      </c>
      <c r="J272" s="8">
        <f t="shared" si="33"/>
        <v>0.71886007042149092</v>
      </c>
      <c r="K272" s="8">
        <f t="shared" si="34"/>
        <v>0.1234422453567372</v>
      </c>
      <c r="AC272" s="10"/>
      <c r="AD272" s="11"/>
    </row>
    <row r="273" spans="1:30" x14ac:dyDescent="0.3">
      <c r="A273" s="14">
        <v>43670</v>
      </c>
      <c r="B273" s="15">
        <v>8.4307867140314941E-6</v>
      </c>
      <c r="C273" s="7">
        <f t="shared" si="28"/>
        <v>-6.5537921328596852E-4</v>
      </c>
      <c r="D273" s="18">
        <f t="shared" si="29"/>
        <v>4.2952191320733503E-7</v>
      </c>
      <c r="E273" s="18">
        <f t="shared" si="31"/>
        <v>1.3381871487834444E-4</v>
      </c>
      <c r="F273" s="18">
        <f>IF(C255&gt;0,B$6+B$7*E256+B$8*(H272*100)^2,B$6+B$7*E256+B$8*(H272*100)^2+E256*$B$9)</f>
        <v>0.34114572151653871</v>
      </c>
      <c r="G273" s="7">
        <v>1.4928790866799404E-2</v>
      </c>
      <c r="H273" s="7">
        <f t="shared" si="32"/>
        <v>5.8407681131554838E-3</v>
      </c>
      <c r="I273" s="6">
        <f t="shared" si="30"/>
        <v>9.0880227536439193E-3</v>
      </c>
      <c r="J273" s="8">
        <f t="shared" si="33"/>
        <v>0.60875812614235569</v>
      </c>
      <c r="K273" s="8">
        <f t="shared" si="34"/>
        <v>0.61753432267431019</v>
      </c>
      <c r="AC273" s="10"/>
      <c r="AD273" s="11"/>
    </row>
    <row r="274" spans="1:30" x14ac:dyDescent="0.3">
      <c r="A274" s="14">
        <v>43671</v>
      </c>
      <c r="B274" s="15">
        <v>-6.4602919917831963E-3</v>
      </c>
      <c r="C274" s="7">
        <f t="shared" si="28"/>
        <v>-7.1241019917831962E-3</v>
      </c>
      <c r="D274" s="18">
        <f t="shared" si="29"/>
        <v>5.0752829189329305E-5</v>
      </c>
      <c r="E274" s="18">
        <f t="shared" si="31"/>
        <v>4.2952191320733503E-7</v>
      </c>
      <c r="F274" s="18">
        <f>IF(C255&gt;0,B$6+B$7*E256+B$8*(H273*100)^2,B$6+B$7*E256+B$8*(H273*100)^2+E256*$B$9)</f>
        <v>0.33464547303072395</v>
      </c>
      <c r="G274" s="7">
        <v>3.2754210994046305E-3</v>
      </c>
      <c r="H274" s="7">
        <f t="shared" si="32"/>
        <v>5.7848549941266801E-3</v>
      </c>
      <c r="I274" s="6">
        <f t="shared" si="30"/>
        <v>2.5094338947220496E-3</v>
      </c>
      <c r="J274" s="8">
        <f t="shared" si="33"/>
        <v>0.76614084679926697</v>
      </c>
      <c r="K274" s="8">
        <f t="shared" si="34"/>
        <v>0.13500311171959467</v>
      </c>
      <c r="AC274" s="10"/>
      <c r="AD274" s="11"/>
    </row>
    <row r="275" spans="1:30" x14ac:dyDescent="0.3">
      <c r="A275" s="14">
        <v>43672</v>
      </c>
      <c r="B275" s="15">
        <v>4.0713184333693664E-3</v>
      </c>
      <c r="C275" s="7">
        <f t="shared" si="28"/>
        <v>3.4075084333693665E-3</v>
      </c>
      <c r="D275" s="18">
        <f t="shared" si="29"/>
        <v>1.1611113723483355E-5</v>
      </c>
      <c r="E275" s="18">
        <f t="shared" si="31"/>
        <v>5.0752829189329305E-5</v>
      </c>
      <c r="F275" s="18">
        <f>IF(C255&gt;0,B$6+B$7*E256+B$8*(H274*100)^2,B$6+B$7*E256+B$8*(H274*100)^2+E256*$B$9)</f>
        <v>0.32883880105834568</v>
      </c>
      <c r="G275" s="7">
        <v>4.7354225197591276E-3</v>
      </c>
      <c r="H275" s="7">
        <f t="shared" si="32"/>
        <v>5.7344468003317087E-3</v>
      </c>
      <c r="I275" s="6">
        <f t="shared" si="30"/>
        <v>9.9902428057258106E-4</v>
      </c>
      <c r="J275" s="8">
        <f t="shared" si="33"/>
        <v>0.21096835106139536</v>
      </c>
      <c r="K275" s="8">
        <f t="shared" si="34"/>
        <v>1.7205742753995557E-2</v>
      </c>
      <c r="AC275" s="10"/>
      <c r="AD275" s="11"/>
    </row>
    <row r="276" spans="1:30" x14ac:dyDescent="0.3">
      <c r="A276" s="14">
        <v>43675</v>
      </c>
      <c r="B276" s="15">
        <v>-2.5252176092454171E-4</v>
      </c>
      <c r="C276" s="7">
        <f t="shared" si="28"/>
        <v>-9.1633176092454174E-4</v>
      </c>
      <c r="D276" s="18">
        <f t="shared" si="29"/>
        <v>8.3966389607907147E-7</v>
      </c>
      <c r="E276" s="18">
        <f t="shared" si="31"/>
        <v>1.1611113723483355E-5</v>
      </c>
      <c r="F276" s="18">
        <f>IF(C255&gt;0,B$6+B$7*E256+B$8*(H275*100)^2,B$6+B$7*E256+B$8*(H275*100)^2+E256*$B$9)</f>
        <v>0.32365170098542018</v>
      </c>
      <c r="G276" s="7">
        <v>9.6649222571506717E-3</v>
      </c>
      <c r="H276" s="7">
        <f t="shared" si="32"/>
        <v>5.6890394706437062E-3</v>
      </c>
      <c r="I276" s="6">
        <f t="shared" si="30"/>
        <v>3.9758827865069655E-3</v>
      </c>
      <c r="J276" s="8">
        <f t="shared" si="33"/>
        <v>0.41137245398589484</v>
      </c>
      <c r="K276" s="8">
        <f t="shared" si="34"/>
        <v>0.16890550236795443</v>
      </c>
      <c r="AC276" s="10"/>
      <c r="AD276" s="11"/>
    </row>
    <row r="277" spans="1:30" x14ac:dyDescent="0.3">
      <c r="A277" s="14">
        <v>43676</v>
      </c>
      <c r="B277" s="15">
        <v>-1.7385562623012954E-2</v>
      </c>
      <c r="C277" s="7">
        <f t="shared" si="28"/>
        <v>-1.8049372623012955E-2</v>
      </c>
      <c r="D277" s="18">
        <f t="shared" si="29"/>
        <v>3.2577985208436953E-4</v>
      </c>
      <c r="E277" s="18">
        <f t="shared" si="31"/>
        <v>8.3966389607907147E-7</v>
      </c>
      <c r="F277" s="18">
        <f>IF(C255&gt;0,B$6+B$7*E256+B$8*(H276*100)^2,B$6+B$7*E256+B$8*(H276*100)^2+E256*$B$9)</f>
        <v>0.31901806449027587</v>
      </c>
      <c r="G277" s="7">
        <v>3.7240654600761763E-3</v>
      </c>
      <c r="H277" s="7">
        <f t="shared" si="32"/>
        <v>5.6481684154270385E-3</v>
      </c>
      <c r="I277" s="6">
        <f t="shared" si="30"/>
        <v>1.9241029553508622E-3</v>
      </c>
      <c r="J277" s="8">
        <f t="shared" si="33"/>
        <v>0.51666732928789727</v>
      </c>
      <c r="K277" s="8">
        <f t="shared" si="34"/>
        <v>7.5855752467161031E-2</v>
      </c>
      <c r="AC277" s="10"/>
      <c r="AD277" s="11"/>
    </row>
    <row r="278" spans="1:30" x14ac:dyDescent="0.3">
      <c r="A278" s="14">
        <v>43677</v>
      </c>
      <c r="B278" s="15">
        <v>1.1544512262050685E-3</v>
      </c>
      <c r="C278" s="7">
        <f t="shared" si="28"/>
        <v>4.9064122620506845E-4</v>
      </c>
      <c r="D278" s="18">
        <f t="shared" si="29"/>
        <v>2.4072881285201317E-7</v>
      </c>
      <c r="E278" s="18">
        <f t="shared" si="31"/>
        <v>3.2577985208436953E-4</v>
      </c>
      <c r="F278" s="18">
        <f>IF(C277&gt;0,B$6+B$7*E278+B$8*(G277*100)^2,B$6+B$7*E278+B$8*(G277*100)^2+E278*$B$9)</f>
        <v>0.15385096287424188</v>
      </c>
      <c r="G278" s="7">
        <v>1.3305736812294524E-2</v>
      </c>
      <c r="H278" s="7">
        <f t="shared" si="32"/>
        <v>3.9223840056047789E-3</v>
      </c>
      <c r="I278" s="6">
        <f t="shared" si="30"/>
        <v>9.3833528066897438E-3</v>
      </c>
      <c r="J278" s="8">
        <f t="shared" si="33"/>
        <v>0.70521106339782025</v>
      </c>
      <c r="K278" s="8">
        <f t="shared" si="34"/>
        <v>1.1707619162364322</v>
      </c>
      <c r="AC278" s="10"/>
      <c r="AD278" s="11"/>
    </row>
    <row r="279" spans="1:30" x14ac:dyDescent="0.3">
      <c r="A279" s="14">
        <v>43679</v>
      </c>
      <c r="B279" s="15">
        <v>-2.6519273183131672E-2</v>
      </c>
      <c r="C279" s="7">
        <f t="shared" si="28"/>
        <v>-2.7183083183131673E-2</v>
      </c>
      <c r="D279" s="18">
        <f t="shared" si="29"/>
        <v>7.3892001134105603E-4</v>
      </c>
      <c r="E279" s="18">
        <f t="shared" si="31"/>
        <v>2.4072881285201317E-7</v>
      </c>
      <c r="F279" s="18">
        <f>IF(C277&gt;0,B$6+B$7*E278+B$8*(H278*100)^2,B$6+B$7*E278+B$8*(H278*100)^2+E278*$B$9)</f>
        <v>0.16739725650932319</v>
      </c>
      <c r="G279" s="7">
        <v>9.5404425068682987E-3</v>
      </c>
      <c r="H279" s="7">
        <f t="shared" si="32"/>
        <v>4.0914209818756512E-3</v>
      </c>
      <c r="I279" s="6">
        <f t="shared" si="30"/>
        <v>5.4490215249926475E-3</v>
      </c>
      <c r="J279" s="8">
        <f t="shared" si="33"/>
        <v>0.57114976806052975</v>
      </c>
      <c r="K279" s="8">
        <f t="shared" si="34"/>
        <v>0.48516886001346116</v>
      </c>
      <c r="AC279" s="10"/>
      <c r="AD279" s="11"/>
    </row>
    <row r="280" spans="1:30" x14ac:dyDescent="0.3">
      <c r="A280" s="14">
        <v>43682</v>
      </c>
      <c r="B280" s="15">
        <v>-1.9498059626327266E-2</v>
      </c>
      <c r="C280" s="7">
        <f t="shared" si="28"/>
        <v>-2.0161869626327267E-2</v>
      </c>
      <c r="D280" s="18">
        <f t="shared" si="29"/>
        <v>4.0650098682901798E-4</v>
      </c>
      <c r="E280" s="18">
        <f t="shared" si="31"/>
        <v>7.3892001134105603E-4</v>
      </c>
      <c r="F280" s="18">
        <f>IF(C277&gt;0,B$6+B$7*E278+B$8*(H279*100)^2,B$6+B$7*E278+B$8*(H279*100)^2+E278*$B$9)</f>
        <v>0.17949816061354132</v>
      </c>
      <c r="G280" s="7">
        <v>1.011636160359939E-2</v>
      </c>
      <c r="H280" s="7">
        <f t="shared" si="32"/>
        <v>4.2367223252597203E-3</v>
      </c>
      <c r="I280" s="6">
        <f t="shared" si="30"/>
        <v>5.8796392783396698E-3</v>
      </c>
      <c r="J280" s="8">
        <f t="shared" si="33"/>
        <v>0.58120098002899589</v>
      </c>
      <c r="K280" s="8">
        <f t="shared" si="34"/>
        <v>0.51741604161804444</v>
      </c>
      <c r="AC280" s="10"/>
      <c r="AD280" s="11"/>
    </row>
    <row r="281" spans="1:30" x14ac:dyDescent="0.3">
      <c r="A281" s="14">
        <v>43683</v>
      </c>
      <c r="B281" s="15">
        <v>-5.8371260881989453E-3</v>
      </c>
      <c r="C281" s="7">
        <f t="shared" si="28"/>
        <v>-6.5009360881989452E-3</v>
      </c>
      <c r="D281" s="18">
        <f t="shared" si="29"/>
        <v>4.2262170022847407E-5</v>
      </c>
      <c r="E281" s="18">
        <f t="shared" si="31"/>
        <v>4.0650098682901798E-4</v>
      </c>
      <c r="F281" s="18">
        <f>IF(C277&gt;0,B$6+B$7*E278+B$8*(H280*100)^2,B$6+B$7*E278+B$8*(H280*100)^2+E278*$B$9)</f>
        <v>0.19030789824983937</v>
      </c>
      <c r="G281" s="7">
        <v>1.1535544361907896E-2</v>
      </c>
      <c r="H281" s="7">
        <f t="shared" si="32"/>
        <v>4.3624293489962608E-3</v>
      </c>
      <c r="I281" s="6">
        <f t="shared" si="30"/>
        <v>7.1731150129116352E-3</v>
      </c>
      <c r="J281" s="8">
        <f t="shared" si="33"/>
        <v>0.62182717935690501</v>
      </c>
      <c r="K281" s="8">
        <f t="shared" si="34"/>
        <v>0.67188969074868865</v>
      </c>
      <c r="AC281" s="10"/>
      <c r="AD281" s="11"/>
    </row>
    <row r="282" spans="1:30" x14ac:dyDescent="0.3">
      <c r="A282" s="14">
        <v>43684</v>
      </c>
      <c r="B282" s="15">
        <v>5.5531951488768262E-3</v>
      </c>
      <c r="C282" s="7">
        <f t="shared" si="28"/>
        <v>4.8893851488768262E-3</v>
      </c>
      <c r="D282" s="18">
        <f t="shared" si="29"/>
        <v>2.3906087134057264E-5</v>
      </c>
      <c r="E282" s="18">
        <f t="shared" si="31"/>
        <v>4.2262170022847407E-5</v>
      </c>
      <c r="F282" s="18">
        <f>IF(C277&gt;0,B$6+B$7*E278+B$8*(H281*100)^2,B$6+B$7*E278+B$8*(H281*100)^2+E278*$B$9)</f>
        <v>0.19996423688034443</v>
      </c>
      <c r="G282" s="7">
        <v>7.1925248268722274E-3</v>
      </c>
      <c r="H282" s="7">
        <f t="shared" si="32"/>
        <v>4.4717360932902163E-3</v>
      </c>
      <c r="I282" s="6">
        <f t="shared" si="30"/>
        <v>2.7207887335820111E-3</v>
      </c>
      <c r="J282" s="8">
        <f t="shared" si="33"/>
        <v>0.37828006146280974</v>
      </c>
      <c r="K282" s="8">
        <f t="shared" si="34"/>
        <v>0.13317571066959655</v>
      </c>
      <c r="AC282" s="10"/>
      <c r="AD282" s="11"/>
    </row>
    <row r="283" spans="1:30" x14ac:dyDescent="0.3">
      <c r="A283" s="14">
        <v>43685</v>
      </c>
      <c r="B283" s="15">
        <v>1.9562710701036632E-2</v>
      </c>
      <c r="C283" s="7">
        <f t="shared" si="28"/>
        <v>1.8898900701036631E-2</v>
      </c>
      <c r="D283" s="18">
        <f t="shared" si="29"/>
        <v>3.5716844770764287E-4</v>
      </c>
      <c r="E283" s="18">
        <f t="shared" si="31"/>
        <v>2.3906087134057264E-5</v>
      </c>
      <c r="F283" s="18">
        <f>IF(C277&gt;0,B$6+B$7*E278+B$8*(H282*100)^2,B$6+B$7*E278+B$8*(H282*100)^2+E278*$B$9)</f>
        <v>0.20859024417897459</v>
      </c>
      <c r="G283" s="7">
        <v>6.7201595908408631E-3</v>
      </c>
      <c r="H283" s="7">
        <f t="shared" si="32"/>
        <v>4.5671680960850843E-3</v>
      </c>
      <c r="I283" s="6">
        <f t="shared" si="30"/>
        <v>2.1529914947557788E-3</v>
      </c>
      <c r="J283" s="8">
        <f t="shared" si="33"/>
        <v>0.32037803055900116</v>
      </c>
      <c r="K283" s="8">
        <f t="shared" si="34"/>
        <v>8.5187667486540608E-2</v>
      </c>
      <c r="AC283" s="10"/>
      <c r="AD283" s="11"/>
    </row>
    <row r="284" spans="1:30" x14ac:dyDescent="0.3">
      <c r="A284" s="14">
        <v>43686</v>
      </c>
      <c r="B284" s="15">
        <v>-1.2413082031343845E-2</v>
      </c>
      <c r="C284" s="7">
        <f t="shared" si="28"/>
        <v>-1.3076892031343846E-2</v>
      </c>
      <c r="D284" s="18">
        <f t="shared" si="29"/>
        <v>1.7100510519942416E-4</v>
      </c>
      <c r="E284" s="18">
        <f t="shared" si="31"/>
        <v>3.5716844770764287E-4</v>
      </c>
      <c r="F284" s="18">
        <f>IF(C277&gt;0,B$6+B$7*E278+B$8*(H283*100)^2,B$6+B$7*E278+B$8*(H283*100)^2+E278*$B$9)</f>
        <v>0.21629585649884084</v>
      </c>
      <c r="G284" s="7">
        <v>1.0983180702507754E-2</v>
      </c>
      <c r="H284" s="7">
        <f t="shared" si="32"/>
        <v>4.650761835429125E-3</v>
      </c>
      <c r="I284" s="6">
        <f t="shared" si="30"/>
        <v>6.3324188670786288E-3</v>
      </c>
      <c r="J284" s="8">
        <f t="shared" si="33"/>
        <v>0.57655601219715602</v>
      </c>
      <c r="K284" s="8">
        <f t="shared" si="34"/>
        <v>0.50225339874468311</v>
      </c>
      <c r="AC284" s="10"/>
      <c r="AD284" s="11"/>
    </row>
    <row r="285" spans="1:30" x14ac:dyDescent="0.3">
      <c r="A285" s="14">
        <v>43689</v>
      </c>
      <c r="B285" s="15">
        <v>-2.1590482549212349E-3</v>
      </c>
      <c r="C285" s="7">
        <f t="shared" si="28"/>
        <v>-2.8228582549212349E-3</v>
      </c>
      <c r="D285" s="18">
        <f t="shared" si="29"/>
        <v>7.9685287273769599E-6</v>
      </c>
      <c r="E285" s="18">
        <f t="shared" si="31"/>
        <v>1.7100510519942416E-4</v>
      </c>
      <c r="F285" s="18">
        <f>IF(C277&gt;0,B$6+B$7*E278+B$8*(H284*100)^2,B$6+B$7*E278+B$8*(H284*100)^2+E278*$B$9)</f>
        <v>0.22317927998417741</v>
      </c>
      <c r="G285" s="7">
        <v>1.5307885071798855E-2</v>
      </c>
      <c r="H285" s="7">
        <f t="shared" si="32"/>
        <v>4.7241854322642475E-3</v>
      </c>
      <c r="I285" s="6">
        <f t="shared" si="30"/>
        <v>1.0583699639534608E-2</v>
      </c>
      <c r="J285" s="8">
        <f t="shared" si="33"/>
        <v>0.69138875748633377</v>
      </c>
      <c r="K285" s="8">
        <f t="shared" si="34"/>
        <v>1.0646497436986371</v>
      </c>
      <c r="AC285" s="10"/>
      <c r="AD285" s="11"/>
    </row>
    <row r="286" spans="1:30" x14ac:dyDescent="0.3">
      <c r="A286" s="14">
        <v>43690</v>
      </c>
      <c r="B286" s="15">
        <v>9.1596066221227498E-3</v>
      </c>
      <c r="C286" s="7">
        <f t="shared" si="28"/>
        <v>8.4957966221227491E-3</v>
      </c>
      <c r="D286" s="18">
        <f t="shared" si="29"/>
        <v>7.2178560244472314E-5</v>
      </c>
      <c r="E286" s="18">
        <f t="shared" si="31"/>
        <v>7.9685287273769599E-6</v>
      </c>
      <c r="F286" s="18">
        <f>IF(C277&gt;0,B$6+B$7*E278+B$8*(H285*100)^2,B$6+B$7*E278+B$8*(H285*100)^2+E278*$B$9)</f>
        <v>0.22932824218362852</v>
      </c>
      <c r="G286" s="7">
        <v>1.2186884754958783E-2</v>
      </c>
      <c r="H286" s="7">
        <f t="shared" si="32"/>
        <v>4.7888228426579797E-3</v>
      </c>
      <c r="I286" s="6">
        <f t="shared" si="30"/>
        <v>7.3980619123008035E-3</v>
      </c>
      <c r="J286" s="8">
        <f t="shared" si="33"/>
        <v>0.60705110953728914</v>
      </c>
      <c r="K286" s="8">
        <f t="shared" si="34"/>
        <v>0.61078449514504785</v>
      </c>
      <c r="AC286" s="10"/>
      <c r="AD286" s="11"/>
    </row>
    <row r="287" spans="1:30" x14ac:dyDescent="0.3">
      <c r="A287" s="14">
        <v>43691</v>
      </c>
      <c r="B287" s="15">
        <v>-2.0603017239555661E-2</v>
      </c>
      <c r="C287" s="7">
        <f t="shared" si="28"/>
        <v>-2.1266827239555662E-2</v>
      </c>
      <c r="D287" s="18">
        <f t="shared" si="29"/>
        <v>4.5227794083710669E-4</v>
      </c>
      <c r="E287" s="18">
        <f t="shared" si="31"/>
        <v>7.2178560244472314E-5</v>
      </c>
      <c r="F287" s="18">
        <f>IF(C277&gt;0,B$6+B$7*E278+B$8*(H286*100)^2,B$6+B$7*E278+B$8*(H286*100)^2+E278*$B$9)</f>
        <v>0.23482111011639828</v>
      </c>
      <c r="G287" s="7">
        <v>1.4892344881707084E-2</v>
      </c>
      <c r="H287" s="7">
        <f t="shared" si="32"/>
        <v>4.845834397876162E-3</v>
      </c>
      <c r="I287" s="6">
        <f t="shared" si="30"/>
        <v>1.0046510483830921E-2</v>
      </c>
      <c r="J287" s="8">
        <f t="shared" si="33"/>
        <v>0.67460903998882593</v>
      </c>
      <c r="K287" s="8">
        <f t="shared" si="34"/>
        <v>0.95049826188594255</v>
      </c>
      <c r="AC287" s="10"/>
      <c r="AD287" s="11"/>
    </row>
    <row r="288" spans="1:30" x14ac:dyDescent="0.3">
      <c r="A288" s="14">
        <v>43692</v>
      </c>
      <c r="B288" s="15">
        <v>-1.8017017838963365E-3</v>
      </c>
      <c r="C288" s="7">
        <f t="shared" si="28"/>
        <v>-2.4655117838963364E-3</v>
      </c>
      <c r="D288" s="18">
        <f t="shared" si="29"/>
        <v>6.0787483565316949E-6</v>
      </c>
      <c r="E288" s="18">
        <f t="shared" si="31"/>
        <v>4.5227794083710669E-4</v>
      </c>
      <c r="F288" s="18">
        <f>IF(C277&gt;0,B$6+B$7*E278+B$8*(H287*100)^2,B$6+B$7*E278+B$8*(H287*100)^2+E278*$B$9)</f>
        <v>0.23972788904074147</v>
      </c>
      <c r="G288" s="7">
        <v>6.4170033749485099E-3</v>
      </c>
      <c r="H288" s="7">
        <f t="shared" si="32"/>
        <v>4.8962014770711944E-3</v>
      </c>
      <c r="I288" s="6">
        <f t="shared" si="30"/>
        <v>1.5208018978773155E-3</v>
      </c>
      <c r="J288" s="8">
        <f t="shared" si="33"/>
        <v>0.23699565186679031</v>
      </c>
      <c r="K288" s="8">
        <f t="shared" si="34"/>
        <v>4.0116971726155359E-2</v>
      </c>
      <c r="AC288" s="10"/>
      <c r="AD288" s="11"/>
    </row>
    <row r="289" spans="1:30" x14ac:dyDescent="0.3">
      <c r="A289" s="14">
        <v>43693</v>
      </c>
      <c r="B289" s="15">
        <v>1.4005379745994473E-2</v>
      </c>
      <c r="C289" s="7">
        <f t="shared" si="28"/>
        <v>1.3341569745994472E-2</v>
      </c>
      <c r="D289" s="18">
        <f t="shared" si="29"/>
        <v>1.7799748328723499E-4</v>
      </c>
      <c r="E289" s="18">
        <f t="shared" si="31"/>
        <v>6.0787483565316949E-6</v>
      </c>
      <c r="F289" s="18">
        <f>IF(C277&gt;0,B$6+B$7*E278+B$8*(H288*100)^2,B$6+B$7*E278+B$8*(H288*100)^2+E278*$B$9)</f>
        <v>0.24411111465385724</v>
      </c>
      <c r="G289" s="7">
        <v>6.8811842093870548E-3</v>
      </c>
      <c r="H289" s="7">
        <f t="shared" si="32"/>
        <v>4.9407602112818347E-3</v>
      </c>
      <c r="I289" s="6">
        <f t="shared" si="30"/>
        <v>1.9404239981052201E-3</v>
      </c>
      <c r="J289" s="8">
        <f t="shared" si="33"/>
        <v>0.28198983475230416</v>
      </c>
      <c r="K289" s="8">
        <f t="shared" si="34"/>
        <v>6.1466389856589476E-2</v>
      </c>
      <c r="AC289" s="10"/>
      <c r="AD289" s="11"/>
    </row>
    <row r="290" spans="1:30" x14ac:dyDescent="0.3">
      <c r="A290" s="14">
        <v>43696</v>
      </c>
      <c r="B290" s="15">
        <v>1.1976328904752826E-2</v>
      </c>
      <c r="C290" s="7">
        <f t="shared" si="28"/>
        <v>1.1312518904752825E-2</v>
      </c>
      <c r="D290" s="18">
        <f t="shared" si="29"/>
        <v>1.2797308397039005E-4</v>
      </c>
      <c r="E290" s="18">
        <f t="shared" si="31"/>
        <v>1.7799748328723499E-4</v>
      </c>
      <c r="F290" s="18">
        <f>IF(C277&gt;0,B$6+B$7*E278+B$8*(H289*100)^2,B$6+B$7*E278+B$8*(H289*100)^2+E278*$B$9)</f>
        <v>0.24802665009405359</v>
      </c>
      <c r="G290" s="7">
        <v>7.0026226190212943E-3</v>
      </c>
      <c r="H290" s="7">
        <f t="shared" si="32"/>
        <v>4.9802274053907776E-3</v>
      </c>
      <c r="I290" s="6">
        <f t="shared" si="30"/>
        <v>2.0223952136305167E-3</v>
      </c>
      <c r="J290" s="8">
        <f t="shared" si="33"/>
        <v>0.28880539815712247</v>
      </c>
      <c r="K290" s="8">
        <f t="shared" si="34"/>
        <v>6.5275728178300074E-2</v>
      </c>
      <c r="AC290" s="10"/>
      <c r="AD290" s="11"/>
    </row>
    <row r="291" spans="1:30" x14ac:dyDescent="0.3">
      <c r="A291" s="14">
        <v>43697</v>
      </c>
      <c r="B291" s="15">
        <v>-5.6433476525149066E-3</v>
      </c>
      <c r="C291" s="7">
        <f t="shared" si="28"/>
        <v>-6.3071576525149066E-3</v>
      </c>
      <c r="D291" s="18">
        <f t="shared" si="29"/>
        <v>3.9780237653677345E-5</v>
      </c>
      <c r="E291" s="18">
        <f t="shared" si="31"/>
        <v>1.2797308397039005E-4</v>
      </c>
      <c r="F291" s="18">
        <f>IF(C277&gt;0,B$6+B$7*E278+B$8*(H290*100)^2,B$6+B$7*E278+B$8*(H290*100)^2+E278*$B$9)</f>
        <v>0.25152439790278092</v>
      </c>
      <c r="G291" s="7">
        <v>6.3718502872285249E-3</v>
      </c>
      <c r="H291" s="7">
        <f t="shared" si="32"/>
        <v>5.0152208117168777E-3</v>
      </c>
      <c r="I291" s="6">
        <f t="shared" si="30"/>
        <v>1.3566294755116472E-3</v>
      </c>
      <c r="J291" s="8">
        <f t="shared" si="33"/>
        <v>0.21290981651449339</v>
      </c>
      <c r="K291" s="8">
        <f t="shared" si="34"/>
        <v>3.1089996093754291E-2</v>
      </c>
      <c r="AC291" s="10"/>
      <c r="AD291" s="11"/>
    </row>
    <row r="292" spans="1:30" x14ac:dyDescent="0.3">
      <c r="A292" s="14">
        <v>43698</v>
      </c>
      <c r="B292" s="15">
        <v>1.3242334151799843E-2</v>
      </c>
      <c r="C292" s="7">
        <f t="shared" si="28"/>
        <v>1.2578524151799842E-2</v>
      </c>
      <c r="D292" s="18">
        <f t="shared" si="29"/>
        <v>1.5821926983741193E-4</v>
      </c>
      <c r="E292" s="18">
        <f t="shared" si="31"/>
        <v>3.9780237653677345E-5</v>
      </c>
      <c r="F292" s="18">
        <f>IF(C277&gt;0,B$6+B$7*E278+B$8*(H291*100)^2,B$6+B$7*E278+B$8*(H291*100)^2+E278*$B$9)</f>
        <v>0.25464893602031707</v>
      </c>
      <c r="G292" s="7">
        <v>7.3644716214086962E-3</v>
      </c>
      <c r="H292" s="7">
        <f t="shared" si="32"/>
        <v>5.0462752205990228E-3</v>
      </c>
      <c r="I292" s="6">
        <f t="shared" si="30"/>
        <v>2.3181964008096734E-3</v>
      </c>
      <c r="J292" s="8">
        <f t="shared" si="33"/>
        <v>0.31478108953134137</v>
      </c>
      <c r="K292" s="8">
        <f t="shared" si="34"/>
        <v>8.1370712954874858E-2</v>
      </c>
      <c r="AC292" s="10"/>
      <c r="AD292" s="11"/>
    </row>
    <row r="293" spans="1:30" x14ac:dyDescent="0.3">
      <c r="A293" s="14">
        <v>43699</v>
      </c>
      <c r="B293" s="15">
        <v>-6.2701789160854969E-3</v>
      </c>
      <c r="C293" s="7">
        <f t="shared" si="28"/>
        <v>-6.9339889160854968E-3</v>
      </c>
      <c r="D293" s="18">
        <f t="shared" si="29"/>
        <v>4.8080202288396524E-5</v>
      </c>
      <c r="E293" s="18">
        <f t="shared" si="31"/>
        <v>1.5821926983741193E-4</v>
      </c>
      <c r="F293" s="18">
        <f>IF(C277&gt;0,B$6+B$7*E278+B$8*(H292*100)^2,B$6+B$7*E278+B$8*(H292*100)^2+E278*$B$9)</f>
        <v>0.25744008592071216</v>
      </c>
      <c r="G293" s="7">
        <v>9.4756841617804448E-3</v>
      </c>
      <c r="H293" s="7">
        <f t="shared" si="32"/>
        <v>5.073855397237018E-3</v>
      </c>
      <c r="I293" s="6">
        <f t="shared" si="30"/>
        <v>4.4018287645434268E-3</v>
      </c>
      <c r="J293" s="8">
        <f t="shared" si="33"/>
        <v>0.46453941366027335</v>
      </c>
      <c r="K293" s="8">
        <f t="shared" si="34"/>
        <v>0.24292309347015295</v>
      </c>
      <c r="AC293" s="10"/>
      <c r="AD293" s="11"/>
    </row>
    <row r="294" spans="1:30" x14ac:dyDescent="0.3">
      <c r="A294" s="14">
        <v>43700</v>
      </c>
      <c r="B294" s="15">
        <v>-1.1753382942236604E-2</v>
      </c>
      <c r="C294" s="7">
        <f t="shared" si="28"/>
        <v>-1.2417192942236605E-2</v>
      </c>
      <c r="D294" s="18">
        <f t="shared" si="29"/>
        <v>1.5418668056473055E-4</v>
      </c>
      <c r="E294" s="18">
        <f t="shared" si="31"/>
        <v>4.8080202288396524E-5</v>
      </c>
      <c r="F294" s="18">
        <f>IF(C277&gt;0,B$6+B$7*E278+B$8*(H293*100)^2,B$6+B$7*E278+B$8*(H293*100)^2+E278*$B$9)</f>
        <v>0.25993342012673509</v>
      </c>
      <c r="G294" s="7">
        <v>7.883900799887128E-3</v>
      </c>
      <c r="H294" s="7">
        <f t="shared" si="32"/>
        <v>5.0983666024201823E-3</v>
      </c>
      <c r="I294" s="6">
        <f t="shared" si="30"/>
        <v>2.7855341974669457E-3</v>
      </c>
      <c r="J294" s="8">
        <f t="shared" si="33"/>
        <v>0.35331928548705555</v>
      </c>
      <c r="K294" s="8">
        <f t="shared" si="34"/>
        <v>0.11045556795140987</v>
      </c>
      <c r="AC294" s="10"/>
      <c r="AD294" s="11"/>
    </row>
    <row r="295" spans="1:30" x14ac:dyDescent="0.3">
      <c r="A295" s="14">
        <v>43703</v>
      </c>
      <c r="B295" s="15">
        <v>4.3662769728130563E-3</v>
      </c>
      <c r="C295" s="7">
        <f t="shared" si="28"/>
        <v>3.7024669728130564E-3</v>
      </c>
      <c r="D295" s="18">
        <f t="shared" si="29"/>
        <v>1.3708261684771478E-5</v>
      </c>
      <c r="E295" s="18">
        <f t="shared" si="31"/>
        <v>1.5418668056473055E-4</v>
      </c>
      <c r="F295" s="18">
        <f>IF(C277&gt;0,B$6+B$7*E278+B$8*(H294*100)^2,B$6+B$7*E278+B$8*(H294*100)^2+E278*$B$9)</f>
        <v>0.26216071557297538</v>
      </c>
      <c r="G295" s="7">
        <v>8.3973241175095987E-3</v>
      </c>
      <c r="H295" s="7">
        <f t="shared" si="32"/>
        <v>5.1201632354152087E-3</v>
      </c>
      <c r="I295" s="6">
        <f t="shared" si="30"/>
        <v>3.27716088209439E-3</v>
      </c>
      <c r="J295" s="8">
        <f t="shared" si="33"/>
        <v>0.39026252127877853</v>
      </c>
      <c r="K295" s="8">
        <f t="shared" si="34"/>
        <v>0.14532330156104933</v>
      </c>
      <c r="AC295" s="10"/>
      <c r="AD295" s="11"/>
    </row>
    <row r="296" spans="1:30" x14ac:dyDescent="0.3">
      <c r="A296" s="14">
        <v>43704</v>
      </c>
      <c r="B296" s="15">
        <v>6.4381484178590966E-3</v>
      </c>
      <c r="C296" s="7">
        <f t="shared" si="28"/>
        <v>5.7743384178590967E-3</v>
      </c>
      <c r="D296" s="18">
        <f t="shared" si="29"/>
        <v>3.3342984163963493E-5</v>
      </c>
      <c r="E296" s="18">
        <f t="shared" si="31"/>
        <v>1.3708261684771478E-5</v>
      </c>
      <c r="F296" s="18">
        <f>IF(C277&gt;0,B$6+B$7*E278+B$8*(H295*100)^2,B$6+B$7*E278+B$8*(H295*100)^2+E278*$B$9)</f>
        <v>0.26415035859510172</v>
      </c>
      <c r="G296" s="7">
        <v>8.693304409821849E-3</v>
      </c>
      <c r="H296" s="7">
        <f t="shared" si="32"/>
        <v>5.139555998285277E-3</v>
      </c>
      <c r="I296" s="6">
        <f t="shared" si="30"/>
        <v>3.553748411536572E-3</v>
      </c>
      <c r="J296" s="8">
        <f t="shared" si="33"/>
        <v>0.40879143810050922</v>
      </c>
      <c r="K296" s="8">
        <f t="shared" si="34"/>
        <v>0.16586404296676416</v>
      </c>
      <c r="AC296" s="10"/>
      <c r="AD296" s="11"/>
    </row>
    <row r="297" spans="1:30" x14ac:dyDescent="0.3">
      <c r="A297" s="14">
        <v>43705</v>
      </c>
      <c r="B297" s="15">
        <v>-1.5113427642266546E-3</v>
      </c>
      <c r="C297" s="7">
        <f t="shared" si="28"/>
        <v>-2.1751527642266547E-3</v>
      </c>
      <c r="D297" s="18">
        <f t="shared" si="29"/>
        <v>4.7312895477228564E-6</v>
      </c>
      <c r="E297" s="18">
        <f t="shared" si="31"/>
        <v>3.3342984163963493E-5</v>
      </c>
      <c r="F297" s="18">
        <f>IF(C277&gt;0,B$6+B$7*E278+B$8*(H296*100)^2,B$6+B$7*E278+B$8*(H296*100)^2+E278*$B$9)</f>
        <v>0.26592770670676719</v>
      </c>
      <c r="G297" s="7">
        <v>8.3551158119731933E-3</v>
      </c>
      <c r="H297" s="7">
        <f t="shared" si="32"/>
        <v>5.1568178822483848E-3</v>
      </c>
      <c r="I297" s="6">
        <f t="shared" si="30"/>
        <v>3.1982979297248085E-3</v>
      </c>
      <c r="J297" s="8">
        <f t="shared" si="33"/>
        <v>0.38279516426828314</v>
      </c>
      <c r="K297" s="8">
        <f t="shared" si="34"/>
        <v>0.13765333214721931</v>
      </c>
      <c r="AC297" s="10"/>
      <c r="AD297" s="11"/>
    </row>
    <row r="298" spans="1:30" x14ac:dyDescent="0.3">
      <c r="A298" s="14">
        <v>43706</v>
      </c>
      <c r="B298" s="15">
        <v>1.3561418297442637E-2</v>
      </c>
      <c r="C298" s="7">
        <f t="shared" si="28"/>
        <v>1.2897608297442636E-2</v>
      </c>
      <c r="D298" s="18">
        <f t="shared" si="29"/>
        <v>1.6634829979426114E-4</v>
      </c>
      <c r="E298" s="18">
        <f t="shared" si="31"/>
        <v>4.7312895477228564E-6</v>
      </c>
      <c r="F298" s="18">
        <f>IF(C277&gt;0,B$6+B$7*E278+B$8*(H297*100)^2,B$6+B$7*E278+B$8*(H297*100)^2+E278*$B$9)</f>
        <v>0.26751541177491794</v>
      </c>
      <c r="G298" s="7">
        <v>6.2695466688268255E-3</v>
      </c>
      <c r="H298" s="7">
        <f t="shared" si="32"/>
        <v>5.1721892055001037E-3</v>
      </c>
      <c r="I298" s="6">
        <f t="shared" si="30"/>
        <v>1.0973574633267218E-3</v>
      </c>
      <c r="J298" s="8">
        <f t="shared" si="33"/>
        <v>0.17502979422466958</v>
      </c>
      <c r="K298" s="8">
        <f t="shared" si="34"/>
        <v>1.9756980992936768E-2</v>
      </c>
      <c r="AC298" s="10"/>
      <c r="AD298" s="11"/>
    </row>
    <row r="299" spans="1:30" x14ac:dyDescent="0.3">
      <c r="A299" s="14">
        <v>43707</v>
      </c>
      <c r="B299" s="15">
        <v>4.5129438160184656E-3</v>
      </c>
      <c r="C299" s="7">
        <f t="shared" si="28"/>
        <v>3.8491338160184657E-3</v>
      </c>
      <c r="D299" s="18">
        <f t="shared" si="29"/>
        <v>1.4815831133616875E-5</v>
      </c>
      <c r="E299" s="18">
        <f t="shared" si="31"/>
        <v>1.6634829979426114E-4</v>
      </c>
      <c r="F299" s="18">
        <f>IF(C277&gt;0,B$6+B$7*E278+B$8*(H298*100)^2,B$6+B$7*E278+B$8*(H298*100)^2+E278*$B$9)</f>
        <v>0.2689337087122971</v>
      </c>
      <c r="G299" s="7">
        <v>3.5553008951218989E-3</v>
      </c>
      <c r="H299" s="7">
        <f t="shared" si="32"/>
        <v>5.1858818797992021E-3</v>
      </c>
      <c r="I299" s="6">
        <f t="shared" si="30"/>
        <v>1.6305809846773032E-3</v>
      </c>
      <c r="J299" s="8">
        <f t="shared" si="33"/>
        <v>0.45863375077889046</v>
      </c>
      <c r="K299" s="8">
        <f t="shared" si="34"/>
        <v>6.3073267758688045E-2</v>
      </c>
      <c r="AC299" s="10"/>
      <c r="AD299" s="11"/>
    </row>
    <row r="300" spans="1:30" x14ac:dyDescent="0.3">
      <c r="A300" s="14">
        <v>43710</v>
      </c>
      <c r="B300" s="15">
        <v>1.6853120075760843E-3</v>
      </c>
      <c r="C300" s="7">
        <f t="shared" si="28"/>
        <v>1.0215020075760844E-3</v>
      </c>
      <c r="D300" s="18">
        <f t="shared" si="29"/>
        <v>1.0434663514819707E-6</v>
      </c>
      <c r="E300" s="18">
        <f t="shared" si="31"/>
        <v>1.4815831133616875E-5</v>
      </c>
      <c r="F300" s="18">
        <f>IF(C299&gt;0,B$6+B$7*E300+B$8*(G299*100)^2,B$6+B$7*E300+B$8*(G299*100)^2+E300*$B$9)</f>
        <v>0.14281458907521594</v>
      </c>
      <c r="G300" s="7">
        <v>5.3210574663416065E-3</v>
      </c>
      <c r="H300" s="7">
        <f t="shared" si="32"/>
        <v>3.7790817545432375E-3</v>
      </c>
      <c r="I300" s="6">
        <f t="shared" si="30"/>
        <v>1.5419757117983691E-3</v>
      </c>
      <c r="J300" s="8">
        <f t="shared" si="33"/>
        <v>0.28978745701435277</v>
      </c>
      <c r="K300" s="8">
        <f t="shared" si="34"/>
        <v>6.5838204361006403E-2</v>
      </c>
      <c r="AC300" s="10"/>
      <c r="AD300" s="11"/>
    </row>
    <row r="301" spans="1:30" x14ac:dyDescent="0.3">
      <c r="A301" s="14">
        <v>43711</v>
      </c>
      <c r="B301" s="15">
        <v>-3.4436242532099029E-3</v>
      </c>
      <c r="C301" s="7">
        <f t="shared" si="28"/>
        <v>-4.1074342532099028E-3</v>
      </c>
      <c r="D301" s="18">
        <f t="shared" si="29"/>
        <v>1.6871016144441993E-5</v>
      </c>
      <c r="E301" s="18">
        <f t="shared" si="31"/>
        <v>1.0434663514819707E-6</v>
      </c>
      <c r="F301" s="18">
        <f>IF(C299&gt;0,B$6+B$7*E300+B$8*(H300*100)^2,B$6+B$7*E300+B$8*(H300*100)^2+E300*$B$9)</f>
        <v>0.15747627242089041</v>
      </c>
      <c r="G301" s="7">
        <v>6.0215927461473619E-3</v>
      </c>
      <c r="H301" s="7">
        <f t="shared" si="32"/>
        <v>3.9683280159393377E-3</v>
      </c>
      <c r="I301" s="6">
        <f t="shared" si="30"/>
        <v>2.0532647302080242E-3</v>
      </c>
      <c r="J301" s="8">
        <f t="shared" si="33"/>
        <v>0.34098365943490794</v>
      </c>
      <c r="K301" s="8">
        <f t="shared" si="34"/>
        <v>0.10040610829074104</v>
      </c>
      <c r="AC301" s="10"/>
      <c r="AD301" s="11"/>
    </row>
    <row r="302" spans="1:30" x14ac:dyDescent="0.3">
      <c r="A302" s="14">
        <v>43712</v>
      </c>
      <c r="B302" s="15">
        <v>8.7579054073734109E-3</v>
      </c>
      <c r="C302" s="7">
        <f t="shared" si="28"/>
        <v>8.0940954073734101E-3</v>
      </c>
      <c r="D302" s="18">
        <f t="shared" si="29"/>
        <v>6.5514380463663324E-5</v>
      </c>
      <c r="E302" s="18">
        <f t="shared" si="31"/>
        <v>1.6871016144441993E-5</v>
      </c>
      <c r="F302" s="18">
        <f>IF(C299&gt;0,B$6+B$7*E300+B$8*(H301*100)^2,B$6+B$7*E300+B$8*(H301*100)^2+E300*$B$9)</f>
        <v>0.17057355415358139</v>
      </c>
      <c r="G302" s="7">
        <v>4.6285097279753235E-3</v>
      </c>
      <c r="H302" s="7">
        <f t="shared" si="32"/>
        <v>4.1300551346632334E-3</v>
      </c>
      <c r="I302" s="6">
        <f t="shared" si="30"/>
        <v>4.9845459331209017E-4</v>
      </c>
      <c r="J302" s="8">
        <f t="shared" si="33"/>
        <v>0.10769224277511287</v>
      </c>
      <c r="K302" s="8">
        <f t="shared" si="34"/>
        <v>6.7453870427820473E-3</v>
      </c>
      <c r="AC302" s="10"/>
      <c r="AD302" s="11"/>
    </row>
    <row r="303" spans="1:30" x14ac:dyDescent="0.3">
      <c r="A303" s="14">
        <v>43713</v>
      </c>
      <c r="B303" s="15">
        <v>9.7671388098595248E-3</v>
      </c>
      <c r="C303" s="7">
        <f t="shared" si="28"/>
        <v>9.103328809859524E-3</v>
      </c>
      <c r="D303" s="18">
        <f t="shared" si="29"/>
        <v>8.2870595420418412E-5</v>
      </c>
      <c r="E303" s="18">
        <f t="shared" si="31"/>
        <v>6.5514380463663324E-5</v>
      </c>
      <c r="F303" s="18">
        <f>IF(C299&gt;0,B$6+B$7*E300+B$8*(H302*100)^2,B$6+B$7*E300+B$8*(H302*100)^2+E300*$B$9)</f>
        <v>0.18227335592539429</v>
      </c>
      <c r="G303" s="7">
        <v>2.7461874616305673E-3</v>
      </c>
      <c r="H303" s="7">
        <f t="shared" si="32"/>
        <v>4.2693483803198148E-3</v>
      </c>
      <c r="I303" s="6">
        <f t="shared" si="30"/>
        <v>1.5231609186892475E-3</v>
      </c>
      <c r="J303" s="8">
        <f t="shared" si="33"/>
        <v>0.5546456459985657</v>
      </c>
      <c r="K303" s="8">
        <f t="shared" si="34"/>
        <v>8.448103627129333E-2</v>
      </c>
      <c r="AC303" s="10"/>
      <c r="AD303" s="11"/>
    </row>
    <row r="304" spans="1:30" x14ac:dyDescent="0.3">
      <c r="A304" s="14">
        <v>43714</v>
      </c>
      <c r="B304" s="15">
        <v>3.0057774721766349E-3</v>
      </c>
      <c r="C304" s="7">
        <f t="shared" si="28"/>
        <v>2.341967472176635E-3</v>
      </c>
      <c r="D304" s="18">
        <f t="shared" si="29"/>
        <v>5.4848116407334173E-6</v>
      </c>
      <c r="E304" s="18">
        <f t="shared" si="31"/>
        <v>8.2870595420418412E-5</v>
      </c>
      <c r="F304" s="18">
        <f>IF(C299&gt;0,B$6+B$7*E300+B$8*(H303*100)^2,B$6+B$7*E300+B$8*(H303*100)^2+E300*$B$9)</f>
        <v>0.19272478884815467</v>
      </c>
      <c r="G304" s="7">
        <v>3.0591297806456755E-3</v>
      </c>
      <c r="H304" s="7">
        <f t="shared" si="32"/>
        <v>4.3900431529559549E-3</v>
      </c>
      <c r="I304" s="6">
        <f t="shared" si="30"/>
        <v>1.3309133723102794E-3</v>
      </c>
      <c r="J304" s="8">
        <f t="shared" si="33"/>
        <v>0.43506273605344392</v>
      </c>
      <c r="K304" s="8">
        <f t="shared" si="34"/>
        <v>5.8042213733676906E-2</v>
      </c>
      <c r="AC304" s="10"/>
      <c r="AD304" s="11"/>
    </row>
    <row r="305" spans="1:30" x14ac:dyDescent="0.3">
      <c r="A305" s="14">
        <v>43717</v>
      </c>
      <c r="B305" s="15">
        <v>-4.8616851562846297E-5</v>
      </c>
      <c r="C305" s="7">
        <f t="shared" si="28"/>
        <v>-7.1242685156284633E-4</v>
      </c>
      <c r="D305" s="18">
        <f t="shared" si="29"/>
        <v>5.0755201882774985E-7</v>
      </c>
      <c r="E305" s="18">
        <f t="shared" si="31"/>
        <v>5.4848116407334173E-6</v>
      </c>
      <c r="F305" s="18">
        <f>IF(C299&gt;0,B$6+B$7*E300+B$8*(H304*100)^2,B$6+B$7*E300+B$8*(H304*100)^2+E300*$B$9)</f>
        <v>0.20206105387805651</v>
      </c>
      <c r="G305" s="7">
        <v>4.616753777262104E-3</v>
      </c>
      <c r="H305" s="7">
        <f t="shared" si="32"/>
        <v>4.4951201750126381E-3</v>
      </c>
      <c r="I305" s="6">
        <f t="shared" si="30"/>
        <v>1.2163360224946591E-4</v>
      </c>
      <c r="J305" s="8">
        <f t="shared" si="33"/>
        <v>2.6346131528287582E-2</v>
      </c>
      <c r="K305" s="8">
        <f t="shared" si="34"/>
        <v>3.5962267586331365E-4</v>
      </c>
      <c r="AC305" s="10"/>
      <c r="AD305" s="11"/>
    </row>
    <row r="306" spans="1:30" x14ac:dyDescent="0.3">
      <c r="A306" s="14">
        <v>43718</v>
      </c>
      <c r="B306" s="15">
        <v>1.1352487115960964E-3</v>
      </c>
      <c r="C306" s="7">
        <f t="shared" si="28"/>
        <v>4.7143871159609641E-4</v>
      </c>
      <c r="D306" s="18">
        <f t="shared" si="29"/>
        <v>2.2225445879138738E-7</v>
      </c>
      <c r="E306" s="18">
        <f t="shared" si="31"/>
        <v>5.0755201882774985E-7</v>
      </c>
      <c r="F306" s="18">
        <f>IF(C299&gt;0,B$6+B$7*E300+B$8*(H305*100)^2,B$6+B$7*E300+B$8*(H305*100)^2+E300*$B$9)</f>
        <v>0.21040113942926786</v>
      </c>
      <c r="G306" s="7">
        <v>2.9518181134728519E-3</v>
      </c>
      <c r="H306" s="7">
        <f t="shared" si="32"/>
        <v>4.5869503968243193E-3</v>
      </c>
      <c r="I306" s="6">
        <f t="shared" si="30"/>
        <v>1.6351322833514674E-3</v>
      </c>
      <c r="J306" s="8">
        <f t="shared" si="33"/>
        <v>0.55394073093064433</v>
      </c>
      <c r="K306" s="8">
        <f t="shared" si="34"/>
        <v>8.4319298881958105E-2</v>
      </c>
      <c r="AC306" s="10"/>
      <c r="AD306" s="11"/>
    </row>
    <row r="307" spans="1:30" x14ac:dyDescent="0.3">
      <c r="A307" s="14">
        <v>43719</v>
      </c>
      <c r="B307" s="15">
        <v>5.0828389707325127E-3</v>
      </c>
      <c r="C307" s="7">
        <f t="shared" si="28"/>
        <v>4.4190289707325128E-3</v>
      </c>
      <c r="D307" s="18">
        <f t="shared" si="29"/>
        <v>1.9527817044173252E-5</v>
      </c>
      <c r="E307" s="18">
        <f t="shared" si="31"/>
        <v>2.2225445879138738E-7</v>
      </c>
      <c r="F307" s="18">
        <f>IF(C299&gt;0,B$6+B$7*E300+B$8*(H306*100)^2,B$6+B$7*E300+B$8*(H306*100)^2+E300*$B$9)</f>
        <v>0.21785133785216493</v>
      </c>
      <c r="G307" s="7">
        <v>7.6923975200074816E-3</v>
      </c>
      <c r="H307" s="7">
        <f t="shared" si="32"/>
        <v>4.6674547437780788E-3</v>
      </c>
      <c r="I307" s="6">
        <f t="shared" si="30"/>
        <v>3.0249427762294029E-3</v>
      </c>
      <c r="J307" s="8">
        <f t="shared" si="33"/>
        <v>0.39323796883373507</v>
      </c>
      <c r="K307" s="8">
        <f t="shared" si="34"/>
        <v>0.14847397200473345</v>
      </c>
      <c r="AC307" s="10"/>
      <c r="AD307" s="11"/>
    </row>
    <row r="308" spans="1:30" x14ac:dyDescent="0.3">
      <c r="A308" s="14">
        <v>43720</v>
      </c>
      <c r="B308" s="15">
        <v>6.2474800842373017E-3</v>
      </c>
      <c r="C308" s="7">
        <f t="shared" si="28"/>
        <v>5.5836700842373018E-3</v>
      </c>
      <c r="D308" s="18">
        <f t="shared" si="29"/>
        <v>3.1177371609606595E-5</v>
      </c>
      <c r="E308" s="18">
        <f t="shared" si="31"/>
        <v>1.9527817044173252E-5</v>
      </c>
      <c r="F308" s="18">
        <f>IF(C299&gt;0,B$6+B$7*E300+B$8*(H307*100)^2,B$6+B$7*E300+B$8*(H307*100)^2+E300*$B$9)</f>
        <v>0.22450660010333895</v>
      </c>
      <c r="G308" s="7">
        <v>3.6662796087781327E-3</v>
      </c>
      <c r="H308" s="7">
        <f t="shared" si="32"/>
        <v>4.7382127443091763E-3</v>
      </c>
      <c r="I308" s="6">
        <f t="shared" si="30"/>
        <v>1.0719331355310436E-3</v>
      </c>
      <c r="J308" s="8">
        <f t="shared" si="33"/>
        <v>0.29237626420105167</v>
      </c>
      <c r="K308" s="8">
        <f t="shared" si="34"/>
        <v>3.025105555303953E-2</v>
      </c>
      <c r="AC308" s="10"/>
      <c r="AD308" s="11"/>
    </row>
    <row r="309" spans="1:30" x14ac:dyDescent="0.3">
      <c r="A309" s="14">
        <v>43721</v>
      </c>
      <c r="B309" s="15">
        <v>3.1739474436221615E-3</v>
      </c>
      <c r="C309" s="7">
        <f t="shared" si="28"/>
        <v>2.5101374436221615E-3</v>
      </c>
      <c r="D309" s="18">
        <f t="shared" si="29"/>
        <v>6.3007899858740002E-6</v>
      </c>
      <c r="E309" s="18">
        <f t="shared" si="31"/>
        <v>3.1177371609606595E-5</v>
      </c>
      <c r="F309" s="18">
        <f>IF(C299&gt;0,B$6+B$7*E300+B$8*(H308*100)^2,B$6+B$7*E300+B$8*(H308*100)^2+E300*$B$9)</f>
        <v>0.23045174587231271</v>
      </c>
      <c r="G309" s="7">
        <v>3.6118640217238131E-3</v>
      </c>
      <c r="H309" s="7">
        <f t="shared" si="32"/>
        <v>4.8005389892418612E-3</v>
      </c>
      <c r="I309" s="6">
        <f t="shared" si="30"/>
        <v>1.1886749675180481E-3</v>
      </c>
      <c r="J309" s="8">
        <f t="shared" si="33"/>
        <v>0.32910291206110692</v>
      </c>
      <c r="K309" s="8">
        <f t="shared" si="34"/>
        <v>3.689139851268064E-2</v>
      </c>
      <c r="AC309" s="10"/>
      <c r="AD309" s="11"/>
    </row>
    <row r="310" spans="1:30" x14ac:dyDescent="0.3">
      <c r="A310" s="14">
        <v>43724</v>
      </c>
      <c r="B310" s="15">
        <v>-8.9580812668749558E-3</v>
      </c>
      <c r="C310" s="7">
        <f t="shared" si="28"/>
        <v>-9.6218912668749566E-3</v>
      </c>
      <c r="D310" s="18">
        <f t="shared" si="29"/>
        <v>9.2580791551564553E-5</v>
      </c>
      <c r="E310" s="18">
        <f t="shared" si="31"/>
        <v>6.3007899858740002E-6</v>
      </c>
      <c r="F310" s="18">
        <f>IF(C299&gt;0,B$6+B$7*E300+B$8*(H309*100)^2,B$6+B$7*E300+B$8*(H309*100)^2+E300*$B$9)</f>
        <v>0.23576254458773693</v>
      </c>
      <c r="G310" s="7">
        <v>3.9394598642772194E-3</v>
      </c>
      <c r="H310" s="7">
        <f t="shared" si="32"/>
        <v>4.855538534372237E-3</v>
      </c>
      <c r="I310" s="6">
        <f t="shared" si="30"/>
        <v>9.1607867009501753E-4</v>
      </c>
      <c r="J310" s="8">
        <f t="shared" si="33"/>
        <v>0.23253915553296095</v>
      </c>
      <c r="K310" s="8">
        <f t="shared" si="34"/>
        <v>2.0409646590005215E-2</v>
      </c>
      <c r="AC310" s="10"/>
      <c r="AD310" s="11"/>
    </row>
    <row r="311" spans="1:30" x14ac:dyDescent="0.3">
      <c r="A311" s="14">
        <v>43725</v>
      </c>
      <c r="B311" s="15">
        <v>7.9834514910933718E-4</v>
      </c>
      <c r="C311" s="7">
        <f t="shared" si="28"/>
        <v>1.3453514910933715E-4</v>
      </c>
      <c r="D311" s="18">
        <f t="shared" si="29"/>
        <v>1.8099706345871583E-8</v>
      </c>
      <c r="E311" s="18">
        <f t="shared" si="31"/>
        <v>9.2580791551564553E-5</v>
      </c>
      <c r="F311" s="18">
        <f>IF(C299&gt;0,B$6+B$7*E300+B$8*(H310*100)^2,B$6+B$7*E300+B$8*(H310*100)^2+E300*$B$9)</f>
        <v>0.24050668108022538</v>
      </c>
      <c r="G311" s="7">
        <v>3.4505980752726076E-3</v>
      </c>
      <c r="H311" s="7">
        <f t="shared" si="32"/>
        <v>4.9041480511932481E-3</v>
      </c>
      <c r="I311" s="6">
        <f t="shared" si="30"/>
        <v>1.4535499759206405E-3</v>
      </c>
      <c r="J311" s="8">
        <f t="shared" si="33"/>
        <v>0.42124580846924792</v>
      </c>
      <c r="K311" s="8">
        <f t="shared" si="34"/>
        <v>5.5141872614091536E-2</v>
      </c>
      <c r="AC311" s="10"/>
      <c r="AD311" s="11"/>
    </row>
    <row r="312" spans="1:30" x14ac:dyDescent="0.3">
      <c r="A312" s="14">
        <v>43726</v>
      </c>
      <c r="B312" s="15">
        <v>1.9236040581399618E-3</v>
      </c>
      <c r="C312" s="7">
        <f t="shared" si="28"/>
        <v>1.2597940581399619E-3</v>
      </c>
      <c r="D312" s="18">
        <f t="shared" si="29"/>
        <v>1.5870810689247537E-6</v>
      </c>
      <c r="E312" s="18">
        <f t="shared" si="31"/>
        <v>1.8099706345871583E-8</v>
      </c>
      <c r="F312" s="18">
        <f>IF(C299&gt;0,B$6+B$7*E300+B$8*(H311*100)^2,B$6+B$7*E300+B$8*(H311*100)^2+E300*$B$9)</f>
        <v>0.24474461820896526</v>
      </c>
      <c r="G312" s="7">
        <v>4.1885410514834508E-3</v>
      </c>
      <c r="H312" s="7">
        <f t="shared" si="32"/>
        <v>4.9471670500293927E-3</v>
      </c>
      <c r="I312" s="6">
        <f t="shared" si="30"/>
        <v>7.5862599854594186E-4</v>
      </c>
      <c r="J312" s="8">
        <f t="shared" si="33"/>
        <v>0.18111938959682874</v>
      </c>
      <c r="K312" s="8">
        <f t="shared" si="34"/>
        <v>1.311708491026109E-2</v>
      </c>
      <c r="AC312" s="10"/>
      <c r="AD312" s="11"/>
    </row>
    <row r="313" spans="1:30" x14ac:dyDescent="0.3">
      <c r="A313" s="14">
        <v>43727</v>
      </c>
      <c r="B313" s="15">
        <v>6.9512892956945247E-3</v>
      </c>
      <c r="C313" s="7">
        <f t="shared" si="28"/>
        <v>6.2874792956945248E-3</v>
      </c>
      <c r="D313" s="18">
        <f t="shared" si="29"/>
        <v>3.9532395893787317E-5</v>
      </c>
      <c r="E313" s="18">
        <f t="shared" si="31"/>
        <v>1.5870810689247537E-6</v>
      </c>
      <c r="F313" s="18">
        <f>IF(C299&gt;0,B$6+B$7*E300+B$8*(H312*100)^2,B$6+B$7*E300+B$8*(H312*100)^2+E300*$B$9)</f>
        <v>0.24853036744606868</v>
      </c>
      <c r="G313" s="7">
        <v>5.1176674669923747E-3</v>
      </c>
      <c r="H313" s="7">
        <f t="shared" si="32"/>
        <v>4.9852820125452155E-3</v>
      </c>
      <c r="I313" s="6">
        <f t="shared" si="30"/>
        <v>1.3238545444715921E-4</v>
      </c>
      <c r="J313" s="8">
        <f t="shared" si="33"/>
        <v>2.5868318975590148E-2</v>
      </c>
      <c r="K313" s="8">
        <f t="shared" si="34"/>
        <v>3.4647052870084849E-4</v>
      </c>
      <c r="AC313" s="10"/>
      <c r="AD313" s="11"/>
    </row>
    <row r="314" spans="1:30" x14ac:dyDescent="0.3">
      <c r="A314" s="14">
        <v>43728</v>
      </c>
      <c r="B314" s="15">
        <v>5.2610694954995894E-3</v>
      </c>
      <c r="C314" s="7">
        <f t="shared" si="28"/>
        <v>4.5972594954995895E-3</v>
      </c>
      <c r="D314" s="18">
        <f t="shared" si="29"/>
        <v>2.1134794868961139E-5</v>
      </c>
      <c r="E314" s="18">
        <f t="shared" si="31"/>
        <v>3.9532395893787317E-5</v>
      </c>
      <c r="F314" s="18">
        <f>IF(C299&gt;0,B$6+B$7*E300+B$8*(H313*100)^2,B$6+B$7*E300+B$8*(H313*100)^2+E300*$B$9)</f>
        <v>0.25191217723957321</v>
      </c>
      <c r="G314" s="7">
        <v>6.4040454372675769E-3</v>
      </c>
      <c r="H314" s="7">
        <f t="shared" si="32"/>
        <v>5.0190853473473952E-3</v>
      </c>
      <c r="I314" s="6">
        <f t="shared" si="30"/>
        <v>1.3849600899201817E-3</v>
      </c>
      <c r="J314" s="8">
        <f t="shared" si="33"/>
        <v>0.21626331410151653</v>
      </c>
      <c r="K314" s="8">
        <f t="shared" si="34"/>
        <v>3.2256565773052248E-2</v>
      </c>
      <c r="AC314" s="10"/>
      <c r="AD314" s="11"/>
    </row>
    <row r="315" spans="1:30" x14ac:dyDescent="0.3">
      <c r="A315" s="14">
        <v>43731</v>
      </c>
      <c r="B315" s="15">
        <v>-9.6844255701851109E-3</v>
      </c>
      <c r="C315" s="7">
        <f t="shared" si="28"/>
        <v>-1.0348235570185112E-2</v>
      </c>
      <c r="D315" s="18">
        <f t="shared" si="29"/>
        <v>1.0708597941604438E-4</v>
      </c>
      <c r="E315" s="18">
        <f t="shared" si="31"/>
        <v>2.1134794868961139E-5</v>
      </c>
      <c r="F315" s="18">
        <f>IF(C299&gt;0,B$6+B$7*E300+B$8*(H314*100)^2,B$6+B$7*E300+B$8*(H314*100)^2+E300*$B$9)</f>
        <v>0.25493314792811073</v>
      </c>
      <c r="G315" s="7">
        <v>3.1548103325803609E-3</v>
      </c>
      <c r="H315" s="7">
        <f t="shared" si="32"/>
        <v>5.0490904916441212E-3</v>
      </c>
      <c r="I315" s="6">
        <f t="shared" si="30"/>
        <v>1.8942801590637603E-3</v>
      </c>
      <c r="J315" s="8">
        <f t="shared" si="33"/>
        <v>0.60044185208256362</v>
      </c>
      <c r="K315" s="8">
        <f t="shared" si="34"/>
        <v>9.5107197854320091E-2</v>
      </c>
      <c r="AC315" s="10"/>
      <c r="AD315" s="11"/>
    </row>
    <row r="316" spans="1:30" x14ac:dyDescent="0.3">
      <c r="A316" s="14">
        <v>43732</v>
      </c>
      <c r="B316" s="15">
        <v>-1.3919674241896765E-3</v>
      </c>
      <c r="C316" s="7">
        <f t="shared" si="28"/>
        <v>-2.0557774241896764E-3</v>
      </c>
      <c r="D316" s="18">
        <f t="shared" si="29"/>
        <v>4.2262208178079406E-6</v>
      </c>
      <c r="E316" s="18">
        <f t="shared" si="31"/>
        <v>1.0708597941604438E-4</v>
      </c>
      <c r="F316" s="18">
        <f>IF(C299&gt;0,B$6+B$7*E300+B$8*(H315*100)^2,B$6+B$7*E300+B$8*(H315*100)^2+E300*$B$9)</f>
        <v>0.25763178104418133</v>
      </c>
      <c r="G316" s="7">
        <v>1.0526764349206647E-2</v>
      </c>
      <c r="H316" s="7">
        <f t="shared" si="32"/>
        <v>5.0757440936692357E-3</v>
      </c>
      <c r="I316" s="6">
        <f t="shared" si="30"/>
        <v>5.4510202555374115E-3</v>
      </c>
      <c r="J316" s="8">
        <f t="shared" si="33"/>
        <v>0.51782485811494672</v>
      </c>
      <c r="K316" s="8">
        <f t="shared" si="34"/>
        <v>0.34448733538360621</v>
      </c>
      <c r="AC316" s="10"/>
      <c r="AD316" s="11"/>
    </row>
    <row r="317" spans="1:30" x14ac:dyDescent="0.3">
      <c r="A317" s="14">
        <v>43733</v>
      </c>
      <c r="B317" s="15">
        <v>-5.3995315880093113E-3</v>
      </c>
      <c r="C317" s="7">
        <f t="shared" si="28"/>
        <v>-6.0633415880093113E-3</v>
      </c>
      <c r="D317" s="18">
        <f t="shared" si="29"/>
        <v>3.6764111212883279E-5</v>
      </c>
      <c r="E317" s="18">
        <f t="shared" si="31"/>
        <v>4.2262208178079406E-6</v>
      </c>
      <c r="F317" s="18">
        <f>IF(C299&gt;0,B$6+B$7*E300+B$8*(H316*100)^2,B$6+B$7*E300+B$8*(H316*100)^2+E300*$B$9)</f>
        <v>0.26004247000676711</v>
      </c>
      <c r="G317" s="7">
        <v>5.0133790763468682E-3</v>
      </c>
      <c r="H317" s="7">
        <f t="shared" si="32"/>
        <v>5.0994359492670081E-3</v>
      </c>
      <c r="I317" s="6">
        <f t="shared" si="30"/>
        <v>8.6056872920139971E-5</v>
      </c>
      <c r="J317" s="8">
        <f t="shared" si="33"/>
        <v>1.716544302946419E-2</v>
      </c>
      <c r="K317" s="8">
        <f t="shared" si="34"/>
        <v>1.4401826789534056E-4</v>
      </c>
      <c r="AC317" s="10"/>
      <c r="AD317" s="11"/>
    </row>
    <row r="318" spans="1:30" x14ac:dyDescent="0.3">
      <c r="A318" s="14">
        <v>43734</v>
      </c>
      <c r="B318" s="15">
        <v>5.4363036071435455E-3</v>
      </c>
      <c r="C318" s="7">
        <f t="shared" si="28"/>
        <v>4.7724936071435456E-3</v>
      </c>
      <c r="D318" s="18">
        <f t="shared" si="29"/>
        <v>2.2776695230226009E-5</v>
      </c>
      <c r="E318" s="18">
        <f t="shared" si="31"/>
        <v>3.6764111212883279E-5</v>
      </c>
      <c r="F318" s="18">
        <f>IF(C299&gt;0,B$6+B$7*E300+B$8*(H317*100)^2,B$6+B$7*E300+B$8*(H317*100)^2+E300*$B$9)</f>
        <v>0.26219593845704503</v>
      </c>
      <c r="G318" s="7">
        <v>3.3665870566045712E-3</v>
      </c>
      <c r="H318" s="7">
        <f t="shared" si="32"/>
        <v>5.1205071863736802E-3</v>
      </c>
      <c r="I318" s="6">
        <f t="shared" si="30"/>
        <v>1.753920129769109E-3</v>
      </c>
      <c r="J318" s="8">
        <f t="shared" si="33"/>
        <v>0.52097869452930623</v>
      </c>
      <c r="K318" s="8">
        <f t="shared" si="34"/>
        <v>7.6825411119264775E-2</v>
      </c>
      <c r="AC318" s="10"/>
      <c r="AD318" s="11"/>
    </row>
    <row r="319" spans="1:30" x14ac:dyDescent="0.3">
      <c r="A319" s="14">
        <v>43735</v>
      </c>
      <c r="B319" s="15">
        <v>3.8711083168085515E-3</v>
      </c>
      <c r="C319" s="7">
        <f t="shared" si="28"/>
        <v>3.2072983168085515E-3</v>
      </c>
      <c r="D319" s="18">
        <f t="shared" si="29"/>
        <v>1.0286762493002968E-5</v>
      </c>
      <c r="E319" s="18">
        <f t="shared" si="31"/>
        <v>2.2776695230226009E-5</v>
      </c>
      <c r="F319" s="18">
        <f>IF(C299&gt;0,B$6+B$7*E300+B$8*(H318*100)^2,B$6+B$7*E300+B$8*(H318*100)^2+E300*$B$9)</f>
        <v>0.26411963182367837</v>
      </c>
      <c r="G319" s="7">
        <v>5.1082542903299775E-3</v>
      </c>
      <c r="H319" s="7">
        <f t="shared" si="32"/>
        <v>5.1392570652155391E-3</v>
      </c>
      <c r="I319" s="6">
        <f t="shared" si="30"/>
        <v>3.1002774885561558E-5</v>
      </c>
      <c r="J319" s="8">
        <f t="shared" si="33"/>
        <v>6.0691526152584852E-3</v>
      </c>
      <c r="K319" s="8">
        <f t="shared" si="34"/>
        <v>1.8269281185201436E-5</v>
      </c>
      <c r="AC319" s="10"/>
      <c r="AD319" s="11"/>
    </row>
    <row r="320" spans="1:30" x14ac:dyDescent="0.3">
      <c r="A320" s="14">
        <v>43738</v>
      </c>
      <c r="B320" s="15">
        <v>6.6251754347707486E-3</v>
      </c>
      <c r="C320" s="7">
        <f t="shared" si="28"/>
        <v>5.9613654347707486E-3</v>
      </c>
      <c r="D320" s="18">
        <f t="shared" si="29"/>
        <v>3.5537877846879439E-5</v>
      </c>
      <c r="E320" s="18">
        <f t="shared" si="31"/>
        <v>1.0286762493002968E-5</v>
      </c>
      <c r="F320" s="18">
        <f>IF(C299&gt;0,B$6+B$7*E300+B$8*(H319*100)^2,B$6+B$7*E300+B$8*(H319*100)^2+E300*$B$9)</f>
        <v>0.26583806710809188</v>
      </c>
      <c r="G320" s="7">
        <v>1.0467428290242786E-2</v>
      </c>
      <c r="H320" s="7">
        <f t="shared" si="32"/>
        <v>5.1559486722434688E-3</v>
      </c>
      <c r="I320" s="6">
        <f t="shared" si="30"/>
        <v>5.3114796179993167E-3</v>
      </c>
      <c r="J320" s="8">
        <f t="shared" si="33"/>
        <v>0.5074292816460384</v>
      </c>
      <c r="K320" s="8">
        <f t="shared" si="34"/>
        <v>0.32204810208904089</v>
      </c>
      <c r="AC320" s="10"/>
      <c r="AD320" s="11"/>
    </row>
    <row r="321" spans="1:30" x14ac:dyDescent="0.3">
      <c r="A321" s="14">
        <v>43739</v>
      </c>
      <c r="B321" s="15">
        <v>-1.4447801676041521E-2</v>
      </c>
      <c r="C321" s="7">
        <f t="shared" si="28"/>
        <v>-1.5111611676041522E-2</v>
      </c>
      <c r="D321" s="18">
        <f t="shared" si="29"/>
        <v>2.2836080744747446E-4</v>
      </c>
      <c r="E321" s="18">
        <f t="shared" si="31"/>
        <v>3.5537877846879439E-5</v>
      </c>
      <c r="F321" s="18">
        <f>IF(C299&gt;0,B$6+B$7*E300+B$8*(H320*100)^2,B$6+B$7*E300+B$8*(H320*100)^2+E300*$B$9)</f>
        <v>0.26737314534765849</v>
      </c>
      <c r="G321" s="7">
        <v>1.1396936930149544E-2</v>
      </c>
      <c r="H321" s="7">
        <f t="shared" si="32"/>
        <v>5.1708137207567093E-3</v>
      </c>
      <c r="I321" s="6">
        <f t="shared" si="30"/>
        <v>6.2261232093928347E-3</v>
      </c>
      <c r="J321" s="8">
        <f t="shared" si="33"/>
        <v>0.54629794369767903</v>
      </c>
      <c r="K321" s="8">
        <f t="shared" si="34"/>
        <v>0.41377507569092753</v>
      </c>
      <c r="AC321" s="10"/>
      <c r="AD321" s="11"/>
    </row>
    <row r="322" spans="1:30" x14ac:dyDescent="0.3">
      <c r="A322" s="14">
        <v>43740</v>
      </c>
      <c r="B322" s="15">
        <v>-3.0281194626878904E-2</v>
      </c>
      <c r="C322" s="7">
        <f t="shared" si="28"/>
        <v>-3.0945004626878905E-2</v>
      </c>
      <c r="D322" s="18">
        <f t="shared" si="29"/>
        <v>9.5759331135755678E-4</v>
      </c>
      <c r="E322" s="18">
        <f t="shared" si="31"/>
        <v>2.2836080744747446E-4</v>
      </c>
      <c r="F322" s="18">
        <f>IF(C321&gt;0,B$6+B$7*E322+B$8*(G321*100)^2,B$6+B$7*E322+B$8*(G321*100)^2+E322*$B$9)</f>
        <v>1.1902524951032833</v>
      </c>
      <c r="G322" s="7">
        <v>6.2340965170798674E-3</v>
      </c>
      <c r="H322" s="7">
        <f t="shared" si="32"/>
        <v>1.0909869362660965E-2</v>
      </c>
      <c r="I322" s="6">
        <f t="shared" si="30"/>
        <v>4.6757728455810972E-3</v>
      </c>
      <c r="J322" s="8">
        <f t="shared" si="33"/>
        <v>0.75003215506379273</v>
      </c>
      <c r="K322" s="8">
        <f t="shared" si="34"/>
        <v>0.13105223409760836</v>
      </c>
      <c r="AC322" s="10"/>
      <c r="AD322" s="11"/>
    </row>
    <row r="323" spans="1:30" x14ac:dyDescent="0.3">
      <c r="A323" s="14">
        <v>43741</v>
      </c>
      <c r="B323" s="15">
        <v>1.1887713590800055E-3</v>
      </c>
      <c r="C323" s="7">
        <f t="shared" si="28"/>
        <v>5.2496135908000543E-4</v>
      </c>
      <c r="D323" s="18">
        <f t="shared" si="29"/>
        <v>2.755844285271264E-7</v>
      </c>
      <c r="E323" s="18">
        <f t="shared" si="31"/>
        <v>9.5759331135755678E-4</v>
      </c>
      <c r="F323" s="18">
        <f>IF(C321&gt;0,B$6+B$7*E322+B$8*(H322*100)^2,B$6+B$7*E322+B$8*(H322*100)^2+E322*$B$9)</f>
        <v>1.093196147953905</v>
      </c>
      <c r="G323" s="7">
        <v>7.802889968319608E-3</v>
      </c>
      <c r="H323" s="7">
        <f t="shared" si="32"/>
        <v>1.0455602077135038E-2</v>
      </c>
      <c r="I323" s="6">
        <f t="shared" si="30"/>
        <v>2.6527121088154295E-3</v>
      </c>
      <c r="J323" s="8">
        <f t="shared" si="33"/>
        <v>0.33996533586730876</v>
      </c>
      <c r="K323" s="8">
        <f t="shared" si="34"/>
        <v>3.8931707129903348E-2</v>
      </c>
      <c r="AC323" s="10"/>
      <c r="AD323" s="11"/>
    </row>
    <row r="324" spans="1:30" x14ac:dyDescent="0.3">
      <c r="A324" s="14">
        <v>43742</v>
      </c>
      <c r="B324" s="15">
        <v>8.5488579251095289E-3</v>
      </c>
      <c r="C324" s="7">
        <f t="shared" si="28"/>
        <v>7.8850479251095281E-3</v>
      </c>
      <c r="D324" s="18">
        <f t="shared" si="29"/>
        <v>6.217398078127407E-5</v>
      </c>
      <c r="E324" s="18">
        <f t="shared" si="31"/>
        <v>2.755844285271264E-7</v>
      </c>
      <c r="F324" s="18">
        <f>IF(C321&gt;0,B$6+B$7*E322+B$8*(H323*100)^2,B$6+B$7*E322+B$8*(H323*100)^2+E322*$B$9)</f>
        <v>1.0064957130453653</v>
      </c>
      <c r="G324" s="7">
        <v>5.9717637127403604E-3</v>
      </c>
      <c r="H324" s="7">
        <f t="shared" si="32"/>
        <v>1.0032425992975803E-2</v>
      </c>
      <c r="I324" s="6">
        <f t="shared" si="30"/>
        <v>4.060662280235443E-3</v>
      </c>
      <c r="J324" s="8">
        <f t="shared" si="33"/>
        <v>0.67997705126414998</v>
      </c>
      <c r="K324" s="8">
        <f t="shared" si="34"/>
        <v>0.11402635963887109</v>
      </c>
      <c r="AC324" s="10"/>
      <c r="AD324" s="11"/>
    </row>
    <row r="325" spans="1:30" x14ac:dyDescent="0.3">
      <c r="A325" s="14">
        <v>43745</v>
      </c>
      <c r="B325" s="15">
        <v>7.0917343954313957E-3</v>
      </c>
      <c r="C325" s="7">
        <f t="shared" si="28"/>
        <v>6.4279243954313958E-3</v>
      </c>
      <c r="D325" s="18">
        <f t="shared" si="29"/>
        <v>4.1318212033382076E-5</v>
      </c>
      <c r="E325" s="18">
        <f t="shared" si="31"/>
        <v>6.217398078127407E-5</v>
      </c>
      <c r="F325" s="18">
        <f>IF(C321&gt;0,B$6+B$7*E322+B$8*(H324*100)^2,B$6+B$7*E322+B$8*(H324*100)^2+E322*$B$9)</f>
        <v>0.92904621454156677</v>
      </c>
      <c r="G325" s="7">
        <v>7.0870573063472981E-3</v>
      </c>
      <c r="H325" s="7">
        <f t="shared" si="32"/>
        <v>9.6387043451989281E-3</v>
      </c>
      <c r="I325" s="6">
        <f t="shared" si="30"/>
        <v>2.55164703885163E-3</v>
      </c>
      <c r="J325" s="8">
        <f t="shared" si="33"/>
        <v>0.36004323494976231</v>
      </c>
      <c r="K325" s="8">
        <f t="shared" si="34"/>
        <v>4.2787232739805781E-2</v>
      </c>
      <c r="AC325" s="10"/>
      <c r="AD325" s="11"/>
    </row>
    <row r="326" spans="1:30" x14ac:dyDescent="0.3">
      <c r="A326" s="14">
        <v>43746</v>
      </c>
      <c r="B326" s="15">
        <v>-1.1147270702386993E-2</v>
      </c>
      <c r="C326" s="7">
        <f t="shared" si="28"/>
        <v>-1.1811080702386994E-2</v>
      </c>
      <c r="D326" s="18">
        <f t="shared" si="29"/>
        <v>1.3950162735829844E-4</v>
      </c>
      <c r="E326" s="18">
        <f t="shared" si="31"/>
        <v>4.1318212033382076E-5</v>
      </c>
      <c r="F326" s="18">
        <f>IF(C321&gt;0,B$6+B$7*E322+B$8*(H325*100)^2,B$6+B$7*E322+B$8*(H325*100)^2+E322*$B$9)</f>
        <v>0.8598605775281235</v>
      </c>
      <c r="G326" s="7">
        <v>7.6161562761899622E-3</v>
      </c>
      <c r="H326" s="7">
        <f t="shared" si="32"/>
        <v>9.2728667494368939E-3</v>
      </c>
      <c r="I326" s="6">
        <f t="shared" si="30"/>
        <v>1.6567104732469317E-3</v>
      </c>
      <c r="J326" s="8">
        <f t="shared" si="33"/>
        <v>0.21752579820692877</v>
      </c>
      <c r="K326" s="8">
        <f t="shared" si="34"/>
        <v>1.8158597650376418E-2</v>
      </c>
      <c r="AC326" s="10"/>
      <c r="AD326" s="11"/>
    </row>
    <row r="327" spans="1:30" x14ac:dyDescent="0.3">
      <c r="A327" s="14">
        <v>43747</v>
      </c>
      <c r="B327" s="15">
        <v>8.5136554516675456E-3</v>
      </c>
      <c r="C327" s="7">
        <f t="shared" si="28"/>
        <v>7.8498454516675448E-3</v>
      </c>
      <c r="D327" s="18">
        <f t="shared" si="29"/>
        <v>6.1620073615065645E-5</v>
      </c>
      <c r="E327" s="18">
        <f t="shared" si="31"/>
        <v>1.3950162735829844E-4</v>
      </c>
      <c r="F327" s="18">
        <f>IF(C321&gt;0,B$6+B$7*E322+B$8*(H326*100)^2,B$6+B$7*E322+B$8*(H326*100)^2+E322*$B$9)</f>
        <v>0.79805704798401444</v>
      </c>
      <c r="G327" s="7">
        <v>1.0617838123406841E-2</v>
      </c>
      <c r="H327" s="7">
        <f t="shared" si="32"/>
        <v>8.9334038752539018E-3</v>
      </c>
      <c r="I327" s="6">
        <f t="shared" si="30"/>
        <v>1.6844342481529394E-3</v>
      </c>
      <c r="J327" s="8">
        <f t="shared" si="33"/>
        <v>0.15864192207259528</v>
      </c>
      <c r="K327" s="8">
        <f t="shared" si="34"/>
        <v>1.5816650380299668E-2</v>
      </c>
      <c r="AC327" s="10"/>
      <c r="AD327" s="11"/>
    </row>
    <row r="328" spans="1:30" x14ac:dyDescent="0.3">
      <c r="A328" s="14">
        <v>43748</v>
      </c>
      <c r="B328" s="15">
        <v>9.1574915907423407E-3</v>
      </c>
      <c r="C328" s="7">
        <f t="shared" si="28"/>
        <v>8.4936815907423399E-3</v>
      </c>
      <c r="D328" s="18">
        <f t="shared" si="29"/>
        <v>7.2142626964915329E-5</v>
      </c>
      <c r="E328" s="18">
        <f t="shared" si="31"/>
        <v>6.1620073615065645E-5</v>
      </c>
      <c r="F328" s="18">
        <f>IF(C321&gt;0,B$6+B$7*E322+B$8*(H327*100)^2,B$6+B$7*E322+B$8*(H327*100)^2+E322*$B$9)</f>
        <v>0.74284795504226164</v>
      </c>
      <c r="G328" s="7">
        <v>9.4452743037193362E-3</v>
      </c>
      <c r="H328" s="7">
        <f t="shared" si="32"/>
        <v>8.6188627732564672E-3</v>
      </c>
      <c r="I328" s="6">
        <f t="shared" si="30"/>
        <v>8.2641153046286893E-4</v>
      </c>
      <c r="J328" s="8">
        <f t="shared" si="33"/>
        <v>8.7494709405892712E-2</v>
      </c>
      <c r="K328" s="8">
        <f t="shared" si="34"/>
        <v>4.3226614893427939E-3</v>
      </c>
      <c r="AC328" s="10"/>
      <c r="AD328" s="11"/>
    </row>
    <row r="329" spans="1:30" x14ac:dyDescent="0.3">
      <c r="A329" s="14">
        <v>43749</v>
      </c>
      <c r="B329" s="15">
        <v>2.1507412440343401E-2</v>
      </c>
      <c r="C329" s="7">
        <f t="shared" si="28"/>
        <v>2.08436024403434E-2</v>
      </c>
      <c r="D329" s="18">
        <f t="shared" si="29"/>
        <v>4.3445576269108936E-4</v>
      </c>
      <c r="E329" s="18">
        <f t="shared" si="31"/>
        <v>7.2142626964915329E-5</v>
      </c>
      <c r="F329" s="18">
        <f>IF(C321&gt;0,B$6+B$7*E322+B$8*(H328*100)^2,B$6+B$7*E322+B$8*(H328*100)^2+E322*$B$9)</f>
        <v>0.69352967231739404</v>
      </c>
      <c r="G329" s="7">
        <v>7.7897363041866405E-3</v>
      </c>
      <c r="H329" s="7">
        <f t="shared" si="32"/>
        <v>8.3278428918741858E-3</v>
      </c>
      <c r="I329" s="6">
        <f t="shared" si="30"/>
        <v>5.3810658768754533E-4</v>
      </c>
      <c r="J329" s="8">
        <f t="shared" si="33"/>
        <v>6.9078922145071428E-2</v>
      </c>
      <c r="K329" s="8">
        <f t="shared" si="34"/>
        <v>2.1820947836261873E-3</v>
      </c>
      <c r="AC329" s="10"/>
      <c r="AD329" s="11"/>
    </row>
    <row r="330" spans="1:30" x14ac:dyDescent="0.3">
      <c r="A330" s="14">
        <v>43752</v>
      </c>
      <c r="B330" s="15">
        <v>-3.8337310763641203E-3</v>
      </c>
      <c r="C330" s="7">
        <f t="shared" si="28"/>
        <v>-4.4975410763641206E-3</v>
      </c>
      <c r="D330" s="18">
        <f t="shared" si="29"/>
        <v>2.0227875733582532E-5</v>
      </c>
      <c r="E330" s="18">
        <f t="shared" si="31"/>
        <v>4.3445576269108936E-4</v>
      </c>
      <c r="F330" s="18">
        <f>IF(C321&gt;0,B$6+B$7*E322+B$8*(H329*100)^2,B$6+B$7*E322+B$8*(H329*100)^2+E322*$B$9)</f>
        <v>0.64947365035926974</v>
      </c>
      <c r="G330" s="7">
        <v>7.4031177882783218E-3</v>
      </c>
      <c r="H330" s="7">
        <f t="shared" si="32"/>
        <v>8.0589928053030908E-3</v>
      </c>
      <c r="I330" s="6">
        <f t="shared" si="30"/>
        <v>6.5587501702476896E-4</v>
      </c>
      <c r="J330" s="8">
        <f t="shared" si="33"/>
        <v>8.8594432208446608E-2</v>
      </c>
      <c r="K330" s="8">
        <f t="shared" si="34"/>
        <v>3.5031108313638981E-3</v>
      </c>
      <c r="AC330" s="10"/>
      <c r="AD330" s="11"/>
    </row>
    <row r="331" spans="1:30" x14ac:dyDescent="0.3">
      <c r="A331" s="14">
        <v>43753</v>
      </c>
      <c r="B331" s="15">
        <v>1.1849314248262414E-2</v>
      </c>
      <c r="C331" s="7">
        <f t="shared" si="28"/>
        <v>1.1185504248262413E-2</v>
      </c>
      <c r="D331" s="18">
        <f t="shared" si="29"/>
        <v>1.2511550528789648E-4</v>
      </c>
      <c r="E331" s="18">
        <f t="shared" si="31"/>
        <v>2.0227875733582532E-5</v>
      </c>
      <c r="F331" s="18">
        <f>IF(C321&gt;0,B$6+B$7*E322+B$8*(H330*100)^2,B$6+B$7*E322+B$8*(H330*100)^2+E322*$B$9)</f>
        <v>0.61011840594407751</v>
      </c>
      <c r="G331" s="7">
        <v>4.104837303998886E-3</v>
      </c>
      <c r="H331" s="7">
        <f t="shared" si="32"/>
        <v>7.8110076555082033E-3</v>
      </c>
      <c r="I331" s="6">
        <f t="shared" si="30"/>
        <v>3.7061703515093173E-3</v>
      </c>
      <c r="J331" s="8">
        <f t="shared" si="33"/>
        <v>0.90287874452388361</v>
      </c>
      <c r="K331" s="8">
        <f t="shared" si="34"/>
        <v>0.16888742792781075</v>
      </c>
      <c r="AC331" s="10"/>
      <c r="AD331" s="11"/>
    </row>
    <row r="332" spans="1:30" x14ac:dyDescent="0.3">
      <c r="A332" s="14">
        <v>43754</v>
      </c>
      <c r="B332" s="15">
        <v>1.6674252478093396E-4</v>
      </c>
      <c r="C332" s="7">
        <f t="shared" si="28"/>
        <v>-4.9706747521906605E-4</v>
      </c>
      <c r="D332" s="18">
        <f t="shared" si="29"/>
        <v>2.4707607492065685E-7</v>
      </c>
      <c r="E332" s="18">
        <f t="shared" si="31"/>
        <v>1.2511550528789648E-4</v>
      </c>
      <c r="F332" s="18">
        <f>IF(C321&gt;0,B$6+B$7*E322+B$8*(H331*100)^2,B$6+B$7*E322+B$8*(H331*100)^2+E322*$B$9)</f>
        <v>0.57496236610798612</v>
      </c>
      <c r="G332" s="7">
        <v>9.829545703700043E-3</v>
      </c>
      <c r="H332" s="7">
        <f t="shared" si="32"/>
        <v>7.5826272894557213E-3</v>
      </c>
      <c r="I332" s="6">
        <f t="shared" si="30"/>
        <v>2.2469184142443217E-3</v>
      </c>
      <c r="J332" s="8">
        <f t="shared" si="33"/>
        <v>0.2285882259440063</v>
      </c>
      <c r="K332" s="8">
        <f t="shared" si="34"/>
        <v>3.679155285450042E-2</v>
      </c>
      <c r="AC332" s="10"/>
      <c r="AD332" s="11"/>
    </row>
    <row r="333" spans="1:30" x14ac:dyDescent="0.3">
      <c r="A333" s="14">
        <v>43755</v>
      </c>
      <c r="B333" s="15">
        <v>-2.9577303363321809E-3</v>
      </c>
      <c r="C333" s="7">
        <f t="shared" ref="C333:C396" si="35">B333-B$5</f>
        <v>-3.6215403363321808E-3</v>
      </c>
      <c r="D333" s="18">
        <f t="shared" ref="D333:D396" si="36">C333^2</f>
        <v>1.3115554407681006E-5</v>
      </c>
      <c r="E333" s="18">
        <f t="shared" si="31"/>
        <v>2.4707607492065685E-7</v>
      </c>
      <c r="F333" s="18">
        <f>IF(C321&gt;0,B$6+B$7*E322+B$8*(H332*100)^2,B$6+B$7*E322+B$8*(H332*100)^2+E322*$B$9)</f>
        <v>0.54355747572240576</v>
      </c>
      <c r="G333" s="7">
        <v>4.551526015831529E-3</v>
      </c>
      <c r="H333" s="7">
        <f t="shared" si="32"/>
        <v>7.3726350494406389E-3</v>
      </c>
      <c r="I333" s="6">
        <f t="shared" si="30"/>
        <v>2.8211090336091099E-3</v>
      </c>
      <c r="J333" s="8">
        <f t="shared" si="33"/>
        <v>0.61981608449484271</v>
      </c>
      <c r="K333" s="8">
        <f t="shared" si="34"/>
        <v>9.966665235167449E-2</v>
      </c>
      <c r="AC333" s="10"/>
      <c r="AD333" s="11"/>
    </row>
    <row r="334" spans="1:30" x14ac:dyDescent="0.3">
      <c r="A334" s="14">
        <v>43756</v>
      </c>
      <c r="B334" s="15">
        <v>-2.5698023114665682E-3</v>
      </c>
      <c r="C334" s="7">
        <f t="shared" si="35"/>
        <v>-3.2336123114665681E-3</v>
      </c>
      <c r="D334" s="18">
        <f t="shared" si="36"/>
        <v>1.0456248580868161E-5</v>
      </c>
      <c r="E334" s="18">
        <f t="shared" si="31"/>
        <v>1.3115554407681006E-5</v>
      </c>
      <c r="F334" s="18">
        <f>IF(C321&gt;0,B$6+B$7*E322+B$8*(H333*100)^2,B$6+B$7*E322+B$8*(H333*100)^2+E322*$B$9)</f>
        <v>0.51550348714096672</v>
      </c>
      <c r="G334" s="7">
        <v>5.07717887055705E-3</v>
      </c>
      <c r="H334" s="7">
        <f t="shared" si="32"/>
        <v>7.1798571513712354E-3</v>
      </c>
      <c r="I334" s="6">
        <f t="shared" ref="I334:I397" si="37">SQRT((G334-H334)^2)</f>
        <v>2.1026782808141855E-3</v>
      </c>
      <c r="J334" s="8">
        <f t="shared" si="33"/>
        <v>0.41414303778182371</v>
      </c>
      <c r="K334" s="8">
        <f t="shared" si="34"/>
        <v>5.3665765860519077E-2</v>
      </c>
      <c r="AC334" s="10"/>
      <c r="AD334" s="11"/>
    </row>
    <row r="335" spans="1:30" x14ac:dyDescent="0.3">
      <c r="A335" s="14">
        <v>43759</v>
      </c>
      <c r="B335" s="15">
        <v>5.7581313270328033E-3</v>
      </c>
      <c r="C335" s="7">
        <f t="shared" si="35"/>
        <v>5.0943213270328034E-3</v>
      </c>
      <c r="D335" s="18">
        <f t="shared" si="36"/>
        <v>2.5952109783061261E-5</v>
      </c>
      <c r="E335" s="18">
        <f t="shared" ref="E335:E398" si="38">D334</f>
        <v>1.0456248580868161E-5</v>
      </c>
      <c r="F335" s="18">
        <f>IF(C321&gt;0,B$6+B$7*E322+B$8*(H334*100)^2,B$6+B$7*E322+B$8*(H334*100)^2+E322*$B$9)</f>
        <v>0.49044285914116714</v>
      </c>
      <c r="G335" s="7">
        <v>4.4630277650683746E-3</v>
      </c>
      <c r="H335" s="7">
        <f t="shared" ref="H335:H398" si="39">SQRT(F335)/100</f>
        <v>7.003162565164164E-3</v>
      </c>
      <c r="I335" s="6">
        <f t="shared" si="37"/>
        <v>2.5401348000957894E-3</v>
      </c>
      <c r="J335" s="8">
        <f t="shared" ref="J335:J398" si="40">ABS(G335-H335)/G335</f>
        <v>0.56915057082484322</v>
      </c>
      <c r="K335" s="8">
        <f t="shared" ref="K335:K398" si="41">G335/H335-LN(G335/H335)-1</f>
        <v>8.7821906956874418E-2</v>
      </c>
      <c r="AC335" s="10"/>
      <c r="AD335" s="11"/>
    </row>
    <row r="336" spans="1:30" x14ac:dyDescent="0.3">
      <c r="A336" s="14">
        <v>43760</v>
      </c>
      <c r="B336" s="15">
        <v>1.3157685985344229E-3</v>
      </c>
      <c r="C336" s="7">
        <f t="shared" si="35"/>
        <v>6.5195859853442288E-4</v>
      </c>
      <c r="D336" s="18">
        <f t="shared" si="36"/>
        <v>4.250500142029688E-7</v>
      </c>
      <c r="E336" s="18">
        <f t="shared" si="38"/>
        <v>2.5952109783061261E-5</v>
      </c>
      <c r="F336" s="18">
        <f>IF(C321&gt;0,B$6+B$7*E322+B$8*(H335*100)^2,B$6+B$7*E322+B$8*(H335*100)^2+E322*$B$9)</f>
        <v>0.46805620014894622</v>
      </c>
      <c r="G336" s="7">
        <v>4.813720069164488E-3</v>
      </c>
      <c r="H336" s="7">
        <f t="shared" si="39"/>
        <v>6.8414632948583902E-3</v>
      </c>
      <c r="I336" s="6">
        <f t="shared" si="37"/>
        <v>2.0277432256939022E-3</v>
      </c>
      <c r="J336" s="8">
        <f t="shared" si="40"/>
        <v>0.42124244795270266</v>
      </c>
      <c r="K336" s="8">
        <f t="shared" si="41"/>
        <v>5.5141171800475286E-2</v>
      </c>
      <c r="AC336" s="10"/>
      <c r="AD336" s="11"/>
    </row>
    <row r="337" spans="1:30" x14ac:dyDescent="0.3">
      <c r="A337" s="14">
        <v>43761</v>
      </c>
      <c r="B337" s="15">
        <v>5.7401783156199474E-4</v>
      </c>
      <c r="C337" s="7">
        <f t="shared" si="35"/>
        <v>-8.9792168438005294E-5</v>
      </c>
      <c r="D337" s="18">
        <f t="shared" si="36"/>
        <v>8.0626335127991143E-9</v>
      </c>
      <c r="E337" s="18">
        <f t="shared" si="38"/>
        <v>4.250500142029688E-7</v>
      </c>
      <c r="F337" s="18">
        <f>IF(C321&gt;0,B$6+B$7*E322+B$8*(H336*100)^2,B$6+B$7*E322+B$8*(H336*100)^2+E322*$B$9)</f>
        <v>0.44805819767119526</v>
      </c>
      <c r="G337" s="7">
        <v>3.406300420047931E-3</v>
      </c>
      <c r="H337" s="7">
        <f t="shared" si="39"/>
        <v>6.6937149451645707E-3</v>
      </c>
      <c r="I337" s="6">
        <f t="shared" si="37"/>
        <v>3.2874145251166396E-3</v>
      </c>
      <c r="J337" s="8">
        <f t="shared" si="40"/>
        <v>0.96509823554270691</v>
      </c>
      <c r="K337" s="8">
        <f t="shared" si="41"/>
        <v>0.18442264885496584</v>
      </c>
      <c r="AC337" s="10"/>
      <c r="AD337" s="11"/>
    </row>
    <row r="338" spans="1:30" x14ac:dyDescent="0.3">
      <c r="A338" s="14">
        <v>43762</v>
      </c>
      <c r="B338" s="15">
        <v>4.0065640556220935E-3</v>
      </c>
      <c r="C338" s="7">
        <f t="shared" si="35"/>
        <v>3.3427540556220936E-3</v>
      </c>
      <c r="D338" s="18">
        <f t="shared" si="36"/>
        <v>1.1174004676377954E-5</v>
      </c>
      <c r="E338" s="18">
        <f t="shared" si="38"/>
        <v>8.0626335127991143E-9</v>
      </c>
      <c r="F338" s="18">
        <f>IF(C321&gt;0,B$6+B$7*E322+B$8*(H337*100)^2,B$6+B$7*E322+B$8*(H337*100)^2+E322*$B$9)</f>
        <v>0.43019398205782045</v>
      </c>
      <c r="G338" s="7">
        <v>5.2924147921528473E-3</v>
      </c>
      <c r="H338" s="7">
        <f t="shared" si="39"/>
        <v>6.5589174568507899E-3</v>
      </c>
      <c r="I338" s="6">
        <f t="shared" si="37"/>
        <v>1.2665026646979426E-3</v>
      </c>
      <c r="J338" s="8">
        <f t="shared" si="40"/>
        <v>0.23930525373328779</v>
      </c>
      <c r="K338" s="8">
        <f t="shared" si="41"/>
        <v>2.1454647657884074E-2</v>
      </c>
      <c r="AC338" s="10"/>
      <c r="AD338" s="11"/>
    </row>
    <row r="339" spans="1:30" x14ac:dyDescent="0.3">
      <c r="A339" s="14">
        <v>43763</v>
      </c>
      <c r="B339" s="15">
        <v>9.1355019846912379E-4</v>
      </c>
      <c r="C339" s="7">
        <f t="shared" si="35"/>
        <v>2.4974019846912376E-4</v>
      </c>
      <c r="D339" s="18">
        <f t="shared" si="36"/>
        <v>6.2370166731397321E-8</v>
      </c>
      <c r="E339" s="18">
        <f t="shared" si="38"/>
        <v>1.1174004676377954E-5</v>
      </c>
      <c r="F339" s="18">
        <f>IF(C321&gt;0,B$6+B$7*E322+B$8*(H338*100)^2,B$6+B$7*E322+B$8*(H338*100)^2+E322*$B$9)</f>
        <v>0.4142358782503926</v>
      </c>
      <c r="G339" s="7">
        <v>4.203717761271996E-3</v>
      </c>
      <c r="H339" s="7">
        <f t="shared" si="39"/>
        <v>6.4361158958675738E-3</v>
      </c>
      <c r="I339" s="6">
        <f t="shared" si="37"/>
        <v>2.2323981345955778E-3</v>
      </c>
      <c r="J339" s="8">
        <f t="shared" si="40"/>
        <v>0.53105328696474619</v>
      </c>
      <c r="K339" s="8">
        <f t="shared" si="41"/>
        <v>7.9101052610133005E-2</v>
      </c>
      <c r="AC339" s="10"/>
      <c r="AD339" s="11"/>
    </row>
    <row r="340" spans="1:30" x14ac:dyDescent="0.3">
      <c r="A340" s="14">
        <v>43766</v>
      </c>
      <c r="B340" s="15">
        <v>2.7860896043237595E-4</v>
      </c>
      <c r="C340" s="7">
        <f t="shared" si="35"/>
        <v>-3.8520103956762408E-4</v>
      </c>
      <c r="D340" s="18">
        <f t="shared" si="36"/>
        <v>1.4837984088397829E-7</v>
      </c>
      <c r="E340" s="18">
        <f t="shared" si="38"/>
        <v>6.2370166731397321E-8</v>
      </c>
      <c r="F340" s="18">
        <f>IF(C321&gt;0,B$6+B$7*E322+B$8*(H339*100)^2,B$6+B$7*E322+B$8*(H339*100)^2+E322*$B$9)</f>
        <v>0.39998050411921737</v>
      </c>
      <c r="G340" s="7">
        <v>3.0860570057374441E-3</v>
      </c>
      <c r="H340" s="7">
        <f t="shared" si="39"/>
        <v>6.3244011899880083E-3</v>
      </c>
      <c r="I340" s="6">
        <f t="shared" si="37"/>
        <v>3.2383441842505642E-3</v>
      </c>
      <c r="J340" s="8">
        <f t="shared" si="40"/>
        <v>1.0493468455799733</v>
      </c>
      <c r="K340" s="8">
        <f t="shared" si="41"/>
        <v>0.2054814784988972</v>
      </c>
      <c r="AC340" s="10"/>
      <c r="AD340" s="11"/>
    </row>
    <row r="341" spans="1:30" x14ac:dyDescent="0.3">
      <c r="A341" s="14">
        <v>43767</v>
      </c>
      <c r="B341" s="15">
        <v>-9.9336715011153474E-4</v>
      </c>
      <c r="C341" s="7">
        <f t="shared" si="35"/>
        <v>-1.6571771501115349E-3</v>
      </c>
      <c r="D341" s="18">
        <f t="shared" si="36"/>
        <v>2.7462361068517886E-6</v>
      </c>
      <c r="E341" s="18">
        <f t="shared" si="38"/>
        <v>1.4837984088397829E-7</v>
      </c>
      <c r="F341" s="18">
        <f>IF(C321&gt;0,B$6+B$7*E322+B$8*(H340*100)^2,B$6+B$7*E322+B$8*(H340*100)^2+E322*$B$9)</f>
        <v>0.38724617840783848</v>
      </c>
      <c r="G341" s="7">
        <v>6.0425866216134161E-3</v>
      </c>
      <c r="H341" s="7">
        <f t="shared" si="39"/>
        <v>6.2229107209395059E-3</v>
      </c>
      <c r="I341" s="6">
        <f t="shared" si="37"/>
        <v>1.8032409932608982E-4</v>
      </c>
      <c r="J341" s="8">
        <f t="shared" si="40"/>
        <v>2.9842203449942754E-2</v>
      </c>
      <c r="K341" s="8">
        <f t="shared" si="41"/>
        <v>4.2813755172521617E-4</v>
      </c>
      <c r="AC341" s="10"/>
      <c r="AD341" s="11"/>
    </row>
    <row r="342" spans="1:30" x14ac:dyDescent="0.3">
      <c r="A342" s="14">
        <v>43768</v>
      </c>
      <c r="B342" s="15">
        <v>-4.9708769920943916E-4</v>
      </c>
      <c r="C342" s="7">
        <f t="shared" si="35"/>
        <v>-1.1608976992094392E-3</v>
      </c>
      <c r="D342" s="18">
        <f t="shared" si="36"/>
        <v>1.3476834680297696E-6</v>
      </c>
      <c r="E342" s="18">
        <f t="shared" si="38"/>
        <v>2.7462361068517886E-6</v>
      </c>
      <c r="F342" s="18">
        <f>IF(C321&gt;0,B$6+B$7*E322+B$8*(H341*100)^2,B$6+B$7*E322+B$8*(H341*100)^2+E322*$B$9)</f>
        <v>0.37587060524986377</v>
      </c>
      <c r="G342" s="7">
        <v>6.4082802693619231E-3</v>
      </c>
      <c r="H342" s="7">
        <f t="shared" si="39"/>
        <v>6.1308286980624712E-3</v>
      </c>
      <c r="I342" s="6">
        <f t="shared" si="37"/>
        <v>2.7745157129945193E-4</v>
      </c>
      <c r="J342" s="8">
        <f t="shared" si="40"/>
        <v>4.3295792262075639E-2</v>
      </c>
      <c r="K342" s="8">
        <f t="shared" si="41"/>
        <v>9.9413169920059552E-4</v>
      </c>
      <c r="AC342" s="10"/>
      <c r="AD342" s="11"/>
    </row>
    <row r="343" spans="1:30" x14ac:dyDescent="0.3">
      <c r="A343" s="14">
        <v>43769</v>
      </c>
      <c r="B343" s="15">
        <v>-4.3960725516401008E-3</v>
      </c>
      <c r="C343" s="7">
        <f t="shared" si="35"/>
        <v>-5.0598825516401007E-3</v>
      </c>
      <c r="D343" s="18">
        <f t="shared" si="36"/>
        <v>2.5602411436391938E-5</v>
      </c>
      <c r="E343" s="18">
        <f t="shared" si="38"/>
        <v>1.3476834680297696E-6</v>
      </c>
      <c r="F343" s="18">
        <f>IF(C321&gt;0,B$6+B$7*E322+B$8*(H342*100)^2,B$6+B$7*E322+B$8*(H342*100)^2+E322*$B$9)</f>
        <v>0.36570880574784503</v>
      </c>
      <c r="G343" s="7">
        <v>4.7302063961921978E-3</v>
      </c>
      <c r="H343" s="7">
        <f t="shared" si="39"/>
        <v>6.0473862597641729E-3</v>
      </c>
      <c r="I343" s="6">
        <f t="shared" si="37"/>
        <v>1.3171798635719751E-3</v>
      </c>
      <c r="J343" s="8">
        <f t="shared" si="40"/>
        <v>0.27846139327710967</v>
      </c>
      <c r="K343" s="8">
        <f t="shared" si="41"/>
        <v>2.7847539601520088E-2</v>
      </c>
      <c r="AC343" s="10"/>
      <c r="AD343" s="11"/>
    </row>
    <row r="344" spans="1:30" x14ac:dyDescent="0.3">
      <c r="A344" s="14">
        <v>43770</v>
      </c>
      <c r="B344" s="15">
        <v>5.3485675708541489E-3</v>
      </c>
      <c r="C344" s="7">
        <f t="shared" si="35"/>
        <v>4.684757570854149E-3</v>
      </c>
      <c r="D344" s="18">
        <f t="shared" si="36"/>
        <v>2.1946953497675269E-5</v>
      </c>
      <c r="E344" s="18">
        <f t="shared" si="38"/>
        <v>2.5602411436391938E-5</v>
      </c>
      <c r="F344" s="18">
        <f>IF(C343&gt;0,B$6+B$7*E344+B$8*(G343*100)^2,B$6+B$7*E344+B$8*(G343*100)^2+E344*$B$9)</f>
        <v>0.22977944533465275</v>
      </c>
      <c r="G344" s="7">
        <v>5.8265341054308823E-3</v>
      </c>
      <c r="H344" s="7">
        <f t="shared" si="39"/>
        <v>4.7935315304548972E-3</v>
      </c>
      <c r="I344" s="6">
        <f t="shared" si="37"/>
        <v>1.0330025749759851E-3</v>
      </c>
      <c r="J344" s="8">
        <f t="shared" si="40"/>
        <v>0.17729280499930974</v>
      </c>
      <c r="K344" s="8">
        <f t="shared" si="41"/>
        <v>2.0344356890933168E-2</v>
      </c>
      <c r="AC344" s="10"/>
      <c r="AD344" s="11"/>
    </row>
    <row r="345" spans="1:30" x14ac:dyDescent="0.3">
      <c r="A345" s="14">
        <v>43773</v>
      </c>
      <c r="B345" s="15">
        <v>1.1378982910606787E-2</v>
      </c>
      <c r="C345" s="7">
        <f t="shared" si="35"/>
        <v>1.0715172910606786E-2</v>
      </c>
      <c r="D345" s="18">
        <f t="shared" si="36"/>
        <v>1.1481493050420151E-4</v>
      </c>
      <c r="E345" s="18">
        <f t="shared" si="38"/>
        <v>2.1946953497675269E-5</v>
      </c>
      <c r="F345" s="18">
        <f>IF(C344&gt;0,B$6+B$7*E345+B$8*(G344*100)^2,B$6+B$7*E345+B$8*(G344*100)^2+E345*$B$9)</f>
        <v>0.33316194765706608</v>
      </c>
      <c r="G345" s="7">
        <v>2.82985753557516E-3</v>
      </c>
      <c r="H345" s="7">
        <f t="shared" si="39"/>
        <v>5.7720182575687175E-3</v>
      </c>
      <c r="I345" s="6">
        <f t="shared" si="37"/>
        <v>2.9421607219935575E-3</v>
      </c>
      <c r="J345" s="8">
        <f t="shared" si="40"/>
        <v>1.039685102520743</v>
      </c>
      <c r="K345" s="8">
        <f t="shared" si="41"/>
        <v>0.20306719195162026</v>
      </c>
      <c r="AC345" s="10"/>
      <c r="AD345" s="11"/>
    </row>
    <row r="346" spans="1:30" x14ac:dyDescent="0.3">
      <c r="A346" s="14">
        <v>43774</v>
      </c>
      <c r="B346" s="15">
        <v>3.081036207069422E-3</v>
      </c>
      <c r="C346" s="7">
        <f t="shared" si="35"/>
        <v>2.4172262070694221E-3</v>
      </c>
      <c r="D346" s="18">
        <f t="shared" si="36"/>
        <v>5.8429825361432248E-6</v>
      </c>
      <c r="E346" s="18">
        <f t="shared" si="38"/>
        <v>1.1481493050420151E-4</v>
      </c>
      <c r="F346" s="18">
        <f>IF(C344&gt;0,B$6+B$7*E345+B$8*(H345*100)^2,B$6+B$7*E345+B$8*(H345*100)^2+E345*$B$9)</f>
        <v>0.32751356784205715</v>
      </c>
      <c r="G346" s="7">
        <v>3.2047162502872387E-3</v>
      </c>
      <c r="H346" s="7">
        <f t="shared" si="39"/>
        <v>5.7228801126885153E-3</v>
      </c>
      <c r="I346" s="6">
        <f t="shared" si="37"/>
        <v>2.5181638624012766E-3</v>
      </c>
      <c r="J346" s="8">
        <f t="shared" si="40"/>
        <v>0.78576811977521366</v>
      </c>
      <c r="K346" s="8">
        <f t="shared" si="41"/>
        <v>0.13983176002007935</v>
      </c>
      <c r="AC346" s="10"/>
      <c r="AD346" s="11"/>
    </row>
    <row r="347" spans="1:30" x14ac:dyDescent="0.3">
      <c r="A347" s="14">
        <v>43775</v>
      </c>
      <c r="B347" s="15">
        <v>3.3182755791919772E-3</v>
      </c>
      <c r="C347" s="7">
        <f t="shared" si="35"/>
        <v>2.6544655791919773E-3</v>
      </c>
      <c r="D347" s="18">
        <f t="shared" si="36"/>
        <v>7.0461875111149996E-6</v>
      </c>
      <c r="E347" s="18">
        <f t="shared" si="38"/>
        <v>5.8429825361432248E-6</v>
      </c>
      <c r="F347" s="18">
        <f>IF(C344&gt;0,B$6+B$7*E345+B$8*(H346*100)^2,B$6+B$7*E345+B$8*(H346*100)^2+E345*$B$9)</f>
        <v>0.32246787015330963</v>
      </c>
      <c r="G347" s="7">
        <v>2.445353581692308E-3</v>
      </c>
      <c r="H347" s="7">
        <f t="shared" si="39"/>
        <v>5.6786254512276972E-3</v>
      </c>
      <c r="I347" s="6">
        <f t="shared" si="37"/>
        <v>3.2332718695353892E-3</v>
      </c>
      <c r="J347" s="8">
        <f t="shared" si="40"/>
        <v>1.3222103722512808</v>
      </c>
      <c r="K347" s="8">
        <f t="shared" si="41"/>
        <v>0.27314368574691295</v>
      </c>
      <c r="AC347" s="10"/>
      <c r="AD347" s="11"/>
    </row>
    <row r="348" spans="1:30" x14ac:dyDescent="0.3">
      <c r="A348" s="14">
        <v>43776</v>
      </c>
      <c r="B348" s="15">
        <v>4.8516453099588051E-3</v>
      </c>
      <c r="C348" s="7">
        <f t="shared" si="35"/>
        <v>4.1878353099588051E-3</v>
      </c>
      <c r="D348" s="18">
        <f t="shared" si="36"/>
        <v>1.7537964583337762E-5</v>
      </c>
      <c r="E348" s="18">
        <f t="shared" si="38"/>
        <v>7.0461875111149996E-6</v>
      </c>
      <c r="F348" s="18">
        <f>IF(C344&gt;0,B$6+B$7*E345+B$8*(H347*100)^2,B$6+B$7*E345+B$8*(H347*100)^2+E345*$B$9)</f>
        <v>0.31796054840795146</v>
      </c>
      <c r="G348" s="7">
        <v>3.7118095483022031E-3</v>
      </c>
      <c r="H348" s="7">
        <f t="shared" si="39"/>
        <v>5.6387990601541342E-3</v>
      </c>
      <c r="I348" s="6">
        <f t="shared" si="37"/>
        <v>1.9269895118519311E-3</v>
      </c>
      <c r="J348" s="8">
        <f t="shared" si="40"/>
        <v>0.5191509657960075</v>
      </c>
      <c r="K348" s="8">
        <f t="shared" si="41"/>
        <v>7.6414029527747118E-2</v>
      </c>
      <c r="AC348" s="10"/>
      <c r="AD348" s="11"/>
    </row>
    <row r="349" spans="1:30" x14ac:dyDescent="0.3">
      <c r="A349" s="14">
        <v>43777</v>
      </c>
      <c r="B349" s="15">
        <v>-1.8983848326604201E-3</v>
      </c>
      <c r="C349" s="7">
        <f t="shared" si="35"/>
        <v>-2.5621948326604201E-3</v>
      </c>
      <c r="D349" s="18">
        <f t="shared" si="36"/>
        <v>6.5648423605117576E-6</v>
      </c>
      <c r="E349" s="18">
        <f t="shared" si="38"/>
        <v>1.7537964583337762E-5</v>
      </c>
      <c r="F349" s="18">
        <f>IF(C344&gt;0,B$6+B$7*E345+B$8*(H348*100)^2,B$6+B$7*E345+B$8*(H348*100)^2+E345*$B$9)</f>
        <v>0.31393415789282297</v>
      </c>
      <c r="G349" s="7">
        <v>3.7733780132677003E-3</v>
      </c>
      <c r="H349" s="7">
        <f t="shared" si="39"/>
        <v>5.6029827582531697E-3</v>
      </c>
      <c r="I349" s="6">
        <f t="shared" si="37"/>
        <v>1.8296047449854694E-3</v>
      </c>
      <c r="J349" s="8">
        <f t="shared" si="40"/>
        <v>0.48487184123942401</v>
      </c>
      <c r="K349" s="8">
        <f t="shared" si="41"/>
        <v>6.8787260708063958E-2</v>
      </c>
      <c r="AC349" s="10"/>
      <c r="AD349" s="11"/>
    </row>
    <row r="350" spans="1:30" x14ac:dyDescent="0.3">
      <c r="A350" s="14">
        <v>43780</v>
      </c>
      <c r="B350" s="15">
        <v>-7.6518505437113079E-4</v>
      </c>
      <c r="C350" s="7">
        <f t="shared" si="35"/>
        <v>-1.4289950543711308E-3</v>
      </c>
      <c r="D350" s="18">
        <f t="shared" si="36"/>
        <v>2.0420268654171511E-6</v>
      </c>
      <c r="E350" s="18">
        <f t="shared" si="38"/>
        <v>6.5648423605117576E-6</v>
      </c>
      <c r="F350" s="18">
        <f>IF(C344&gt;0,B$6+B$7*E345+B$8*(H349*100)^2,B$6+B$7*E345+B$8*(H349*100)^2+E345*$B$9)</f>
        <v>0.31033738324565879</v>
      </c>
      <c r="G350" s="7">
        <v>3.341042691014724E-3</v>
      </c>
      <c r="H350" s="7">
        <f t="shared" si="39"/>
        <v>5.5707933299096535E-3</v>
      </c>
      <c r="I350" s="6">
        <f t="shared" si="37"/>
        <v>2.2297506388949295E-3</v>
      </c>
      <c r="J350" s="8">
        <f t="shared" si="40"/>
        <v>0.66738166647542041</v>
      </c>
      <c r="K350" s="8">
        <f t="shared" si="41"/>
        <v>0.11099724210313933</v>
      </c>
      <c r="AC350" s="10"/>
      <c r="AD350" s="11"/>
    </row>
    <row r="351" spans="1:30" x14ac:dyDescent="0.3">
      <c r="A351" s="14">
        <v>43781</v>
      </c>
      <c r="B351" s="15">
        <v>4.151670545271385E-3</v>
      </c>
      <c r="C351" s="7">
        <f t="shared" si="35"/>
        <v>3.4878605452713851E-3</v>
      </c>
      <c r="D351" s="18">
        <f t="shared" si="36"/>
        <v>1.2165171183260803E-5</v>
      </c>
      <c r="E351" s="18">
        <f t="shared" si="38"/>
        <v>2.0420268654171511E-6</v>
      </c>
      <c r="F351" s="18">
        <f>IF(C344&gt;0,B$6+B$7*E345+B$8*(H350*100)^2,B$6+B$7*E345+B$8*(H350*100)^2+E345*$B$9)</f>
        <v>0.307124384453347</v>
      </c>
      <c r="G351" s="7">
        <v>6.3441907551432695E-3</v>
      </c>
      <c r="H351" s="7">
        <f t="shared" si="39"/>
        <v>5.5418804069859448E-3</v>
      </c>
      <c r="I351" s="6">
        <f t="shared" si="37"/>
        <v>8.0231034815732467E-4</v>
      </c>
      <c r="J351" s="8">
        <f t="shared" si="40"/>
        <v>0.12646378066530981</v>
      </c>
      <c r="K351" s="8">
        <f t="shared" si="41"/>
        <v>9.5665377075992986E-3</v>
      </c>
      <c r="AC351" s="10"/>
      <c r="AD351" s="11"/>
    </row>
    <row r="352" spans="1:30" x14ac:dyDescent="0.3">
      <c r="A352" s="14">
        <v>43782</v>
      </c>
      <c r="B352" s="15">
        <v>-3.4270041996725923E-3</v>
      </c>
      <c r="C352" s="7">
        <f t="shared" si="35"/>
        <v>-4.0908141996725926E-3</v>
      </c>
      <c r="D352" s="18">
        <f t="shared" si="36"/>
        <v>1.6734760816242915E-5</v>
      </c>
      <c r="E352" s="18">
        <f t="shared" si="38"/>
        <v>1.2165171183260803E-5</v>
      </c>
      <c r="F352" s="18">
        <f>IF(C344&gt;0,B$6+B$7*E345+B$8*(H351*100)^2,B$6+B$7*E345+B$8*(H351*100)^2+E345*$B$9)</f>
        <v>0.30425421263217489</v>
      </c>
      <c r="G352" s="7">
        <v>2.3045315638650734E-3</v>
      </c>
      <c r="H352" s="7">
        <f t="shared" si="39"/>
        <v>5.5159243344354795E-3</v>
      </c>
      <c r="I352" s="6">
        <f t="shared" si="37"/>
        <v>3.2113927705704061E-3</v>
      </c>
      <c r="J352" s="8">
        <f t="shared" si="40"/>
        <v>1.3935121657367884</v>
      </c>
      <c r="K352" s="8">
        <f t="shared" si="41"/>
        <v>0.290557892544695</v>
      </c>
      <c r="AC352" s="10"/>
      <c r="AD352" s="11"/>
    </row>
    <row r="353" spans="1:30" x14ac:dyDescent="0.3">
      <c r="A353" s="14">
        <v>43783</v>
      </c>
      <c r="B353" s="15">
        <v>-2.893746573769979E-3</v>
      </c>
      <c r="C353" s="7">
        <f t="shared" si="35"/>
        <v>-3.5575565737699789E-3</v>
      </c>
      <c r="D353" s="18">
        <f t="shared" si="36"/>
        <v>1.2656208775573991E-5</v>
      </c>
      <c r="E353" s="18">
        <f t="shared" si="38"/>
        <v>1.6734760816242915E-5</v>
      </c>
      <c r="F353" s="18">
        <f>IF(C344&gt;0,B$6+B$7*E345+B$8*(H352*100)^2,B$6+B$7*E345+B$8*(H352*100)^2+E345*$B$9)</f>
        <v>0.30169028814432175</v>
      </c>
      <c r="G353" s="7">
        <v>4.5334681109321017E-3</v>
      </c>
      <c r="H353" s="7">
        <f t="shared" si="39"/>
        <v>5.4926340506565863E-3</v>
      </c>
      <c r="I353" s="6">
        <f t="shared" si="37"/>
        <v>9.5916593972448453E-4</v>
      </c>
      <c r="J353" s="8">
        <f t="shared" si="40"/>
        <v>0.21157443181557434</v>
      </c>
      <c r="K353" s="8">
        <f t="shared" si="41"/>
        <v>1.7293017418795298E-2</v>
      </c>
      <c r="AC353" s="10"/>
      <c r="AD353" s="11"/>
    </row>
    <row r="354" spans="1:30" x14ac:dyDescent="0.3">
      <c r="A354" s="14">
        <v>43784</v>
      </c>
      <c r="B354" s="15">
        <v>6.1618447678650108E-3</v>
      </c>
      <c r="C354" s="7">
        <f t="shared" si="35"/>
        <v>5.4980347678650109E-3</v>
      </c>
      <c r="D354" s="18">
        <f t="shared" si="36"/>
        <v>3.0228386308652465E-5</v>
      </c>
      <c r="E354" s="18">
        <f t="shared" si="38"/>
        <v>1.2656208775573991E-5</v>
      </c>
      <c r="F354" s="18">
        <f>IF(C344&gt;0,B$6+B$7*E345+B$8*(H353*100)^2,B$6+B$7*E345+B$8*(H353*100)^2+E345*$B$9)</f>
        <v>0.29939993439932266</v>
      </c>
      <c r="G354" s="7">
        <v>5.5554370377623825E-3</v>
      </c>
      <c r="H354" s="7">
        <f t="shared" si="39"/>
        <v>5.4717450086724864E-3</v>
      </c>
      <c r="I354" s="6">
        <f t="shared" si="37"/>
        <v>8.3692029089896085E-5</v>
      </c>
      <c r="J354" s="8">
        <f t="shared" si="40"/>
        <v>1.5064886618462251E-2</v>
      </c>
      <c r="K354" s="8">
        <f t="shared" si="41"/>
        <v>1.1579399053274209E-4</v>
      </c>
      <c r="AC354" s="10"/>
      <c r="AD354" s="11"/>
    </row>
    <row r="355" spans="1:30" x14ac:dyDescent="0.3">
      <c r="A355" s="14">
        <v>43787</v>
      </c>
      <c r="B355" s="15">
        <v>-1.8041285583650589E-3</v>
      </c>
      <c r="C355" s="7">
        <f t="shared" si="35"/>
        <v>-2.4679385583650589E-3</v>
      </c>
      <c r="D355" s="18">
        <f t="shared" si="36"/>
        <v>6.0907207278650048E-6</v>
      </c>
      <c r="E355" s="18">
        <f t="shared" si="38"/>
        <v>3.0228386308652465E-5</v>
      </c>
      <c r="F355" s="18">
        <f>IF(C344&gt;0,B$6+B$7*E345+B$8*(H354*100)^2,B$6+B$7*E345+B$8*(H354*100)^2+E345*$B$9)</f>
        <v>0.2973539613989149</v>
      </c>
      <c r="G355" s="7">
        <v>8.6063593884233257E-3</v>
      </c>
      <c r="H355" s="7">
        <f t="shared" si="39"/>
        <v>5.4530171593248711E-3</v>
      </c>
      <c r="I355" s="6">
        <f t="shared" si="37"/>
        <v>3.1533422290984546E-3</v>
      </c>
      <c r="J355" s="8">
        <f t="shared" si="40"/>
        <v>0.36639676392553516</v>
      </c>
      <c r="K355" s="8">
        <f t="shared" si="41"/>
        <v>0.12194243628374801</v>
      </c>
      <c r="AC355" s="10"/>
      <c r="AD355" s="11"/>
    </row>
    <row r="356" spans="1:30" x14ac:dyDescent="0.3">
      <c r="A356" s="14">
        <v>43788</v>
      </c>
      <c r="B356" s="15">
        <v>-2.2589716047219416E-3</v>
      </c>
      <c r="C356" s="7">
        <f t="shared" si="35"/>
        <v>-2.9227816047219415E-3</v>
      </c>
      <c r="D356" s="18">
        <f t="shared" si="36"/>
        <v>8.5426523089009684E-6</v>
      </c>
      <c r="E356" s="18">
        <f t="shared" si="38"/>
        <v>6.0907207278650048E-6</v>
      </c>
      <c r="F356" s="18">
        <f>IF(C344&gt;0,B$6+B$7*E345+B$8*(H355*100)^2,B$6+B$7*E345+B$8*(H355*100)^2+E345*$B$9)</f>
        <v>0.2955262937176506</v>
      </c>
      <c r="G356" s="7">
        <v>6.1784842949660626E-3</v>
      </c>
      <c r="H356" s="7">
        <f t="shared" si="39"/>
        <v>5.4362330130123251E-3</v>
      </c>
      <c r="I356" s="6">
        <f t="shared" si="37"/>
        <v>7.4225128195373746E-4</v>
      </c>
      <c r="J356" s="8">
        <f t="shared" si="40"/>
        <v>0.120134849668306</v>
      </c>
      <c r="K356" s="8">
        <f t="shared" si="41"/>
        <v>8.5511759259966347E-3</v>
      </c>
      <c r="AC356" s="10"/>
      <c r="AD356" s="11"/>
    </row>
    <row r="357" spans="1:30" x14ac:dyDescent="0.3">
      <c r="A357" s="14">
        <v>43789</v>
      </c>
      <c r="B357" s="15">
        <v>-3.4361606018322348E-3</v>
      </c>
      <c r="C357" s="7">
        <f t="shared" si="35"/>
        <v>-4.0999706018322347E-3</v>
      </c>
      <c r="D357" s="18">
        <f t="shared" si="36"/>
        <v>1.6809758935888578E-5</v>
      </c>
      <c r="E357" s="18">
        <f t="shared" si="38"/>
        <v>8.5426523089009684E-6</v>
      </c>
      <c r="F357" s="18">
        <f>IF(C344&gt;0,B$6+B$7*E345+B$8*(H356*100)^2,B$6+B$7*E345+B$8*(H356*100)^2+E345*$B$9)</f>
        <v>0.29389363817797726</v>
      </c>
      <c r="G357" s="7">
        <v>7.4434841784497222E-3</v>
      </c>
      <c r="H357" s="7">
        <f t="shared" si="39"/>
        <v>5.4211957922397271E-3</v>
      </c>
      <c r="I357" s="6">
        <f t="shared" si="37"/>
        <v>2.0222883862099951E-3</v>
      </c>
      <c r="J357" s="8">
        <f t="shared" si="40"/>
        <v>0.27168572374546024</v>
      </c>
      <c r="K357" s="8">
        <f t="shared" si="41"/>
        <v>5.6011011754182771E-2</v>
      </c>
      <c r="AC357" s="10"/>
      <c r="AD357" s="11"/>
    </row>
    <row r="358" spans="1:30" x14ac:dyDescent="0.3">
      <c r="A358" s="14">
        <v>43790</v>
      </c>
      <c r="B358" s="15">
        <v>-1.1461801197453667E-3</v>
      </c>
      <c r="C358" s="7">
        <f t="shared" si="35"/>
        <v>-1.8099901197453669E-3</v>
      </c>
      <c r="D358" s="18">
        <f t="shared" si="36"/>
        <v>3.2760642335758473E-6</v>
      </c>
      <c r="E358" s="18">
        <f t="shared" si="38"/>
        <v>1.6809758935888578E-5</v>
      </c>
      <c r="F358" s="18">
        <f>IF(C344&gt;0,B$6+B$7*E345+B$8*(H357*100)^2,B$6+B$7*E345+B$8*(H357*100)^2+E345*$B$9)</f>
        <v>0.29243518698438703</v>
      </c>
      <c r="G358" s="7">
        <v>6.3072271027558103E-3</v>
      </c>
      <c r="H358" s="7">
        <f t="shared" si="39"/>
        <v>5.407727683458062E-3</v>
      </c>
      <c r="I358" s="6">
        <f t="shared" si="37"/>
        <v>8.9949941929774822E-4</v>
      </c>
      <c r="J358" s="8">
        <f t="shared" si="40"/>
        <v>0.1426140845483003</v>
      </c>
      <c r="K358" s="8">
        <f t="shared" si="41"/>
        <v>1.2468779089799487E-2</v>
      </c>
      <c r="AC358" s="10"/>
      <c r="AD358" s="11"/>
    </row>
    <row r="359" spans="1:30" x14ac:dyDescent="0.3">
      <c r="A359" s="14">
        <v>43791</v>
      </c>
      <c r="B359" s="15">
        <v>2.0795926638746041E-3</v>
      </c>
      <c r="C359" s="7">
        <f t="shared" si="35"/>
        <v>1.4157826638746041E-3</v>
      </c>
      <c r="D359" s="18">
        <f t="shared" si="36"/>
        <v>2.0044405513278704E-6</v>
      </c>
      <c r="E359" s="18">
        <f t="shared" si="38"/>
        <v>3.2760642335758473E-6</v>
      </c>
      <c r="F359" s="18">
        <f>IF(C344&gt;0,B$6+B$7*E345+B$8*(H358*100)^2,B$6+B$7*E345+B$8*(H358*100)^2+E345*$B$9)</f>
        <v>0.29113235253315289</v>
      </c>
      <c r="G359" s="7">
        <v>3.3677035243035391E-3</v>
      </c>
      <c r="H359" s="7">
        <f t="shared" si="39"/>
        <v>5.3956681934043439E-3</v>
      </c>
      <c r="I359" s="6">
        <f t="shared" si="37"/>
        <v>2.0279646691008049E-3</v>
      </c>
      <c r="J359" s="8">
        <f t="shared" si="40"/>
        <v>0.6021802853088738</v>
      </c>
      <c r="K359" s="8">
        <f t="shared" si="41"/>
        <v>9.5514864989800774E-2</v>
      </c>
      <c r="AC359" s="10"/>
      <c r="AD359" s="11"/>
    </row>
    <row r="360" spans="1:30" x14ac:dyDescent="0.3">
      <c r="A360" s="14">
        <v>43794</v>
      </c>
      <c r="B360" s="15">
        <v>5.5064003903499362E-3</v>
      </c>
      <c r="C360" s="7">
        <f t="shared" si="35"/>
        <v>4.8425903903499363E-3</v>
      </c>
      <c r="D360" s="18">
        <f t="shared" si="36"/>
        <v>2.3450681688709547E-5</v>
      </c>
      <c r="E360" s="18">
        <f t="shared" si="38"/>
        <v>2.0044405513278704E-6</v>
      </c>
      <c r="F360" s="18">
        <f>IF(C344&gt;0,B$6+B$7*E345+B$8*(H359*100)^2,B$6+B$7*E345+B$8*(H359*100)^2+E345*$B$9)</f>
        <v>0.28996853051786553</v>
      </c>
      <c r="G360" s="7">
        <v>3.2718268638534265E-3</v>
      </c>
      <c r="H360" s="7">
        <f t="shared" si="39"/>
        <v>5.3848726124010168E-3</v>
      </c>
      <c r="I360" s="6">
        <f t="shared" si="37"/>
        <v>2.1130457485475903E-3</v>
      </c>
      <c r="J360" s="8">
        <f t="shared" si="40"/>
        <v>0.64583055169946546</v>
      </c>
      <c r="K360" s="8">
        <f t="shared" si="41"/>
        <v>0.10584111506189009</v>
      </c>
      <c r="AC360" s="10"/>
      <c r="AD360" s="11"/>
    </row>
    <row r="361" spans="1:30" x14ac:dyDescent="0.3">
      <c r="A361" s="14">
        <v>43795</v>
      </c>
      <c r="B361" s="15">
        <v>-5.7461674980097588E-4</v>
      </c>
      <c r="C361" s="7">
        <f t="shared" si="35"/>
        <v>-1.238426749800976E-3</v>
      </c>
      <c r="D361" s="18">
        <f t="shared" si="36"/>
        <v>1.5337008146226093E-6</v>
      </c>
      <c r="E361" s="18">
        <f t="shared" si="38"/>
        <v>2.3450681688709547E-5</v>
      </c>
      <c r="F361" s="18">
        <f>IF(C344&gt;0,B$6+B$7*E345+B$8*(H360*100)^2,B$6+B$7*E345+B$8*(H360*100)^2+E345*$B$9)</f>
        <v>0.28892888831160923</v>
      </c>
      <c r="G361" s="7">
        <v>3.2090229168833047E-3</v>
      </c>
      <c r="H361" s="7">
        <f t="shared" si="39"/>
        <v>5.3752105848199963E-3</v>
      </c>
      <c r="I361" s="6">
        <f t="shared" si="37"/>
        <v>2.1661876679366916E-3</v>
      </c>
      <c r="J361" s="8">
        <f t="shared" si="40"/>
        <v>0.67503028929458542</v>
      </c>
      <c r="K361" s="8">
        <f t="shared" si="41"/>
        <v>0.11283537792585019</v>
      </c>
      <c r="AC361" s="10"/>
      <c r="AD361" s="11"/>
    </row>
    <row r="362" spans="1:30" x14ac:dyDescent="0.3">
      <c r="A362" s="14">
        <v>43796</v>
      </c>
      <c r="B362" s="15">
        <v>1.9680931768773008E-3</v>
      </c>
      <c r="C362" s="7">
        <f t="shared" si="35"/>
        <v>1.3042831768773008E-3</v>
      </c>
      <c r="D362" s="18">
        <f t="shared" si="36"/>
        <v>1.7011546054851444E-6</v>
      </c>
      <c r="E362" s="18">
        <f t="shared" si="38"/>
        <v>1.5337008146226093E-6</v>
      </c>
      <c r="F362" s="18">
        <f>IF(C344&gt;0,B$6+B$7*E345+B$8*(H361*100)^2,B$6+B$7*E345+B$8*(H361*100)^2+E345*$B$9)</f>
        <v>0.28800017592876048</v>
      </c>
      <c r="G362" s="7">
        <v>2.4931457712159895E-3</v>
      </c>
      <c r="H362" s="7">
        <f t="shared" si="39"/>
        <v>5.3665647851186939E-3</v>
      </c>
      <c r="I362" s="6">
        <f t="shared" si="37"/>
        <v>2.8734190139027044E-3</v>
      </c>
      <c r="J362" s="8">
        <f t="shared" si="40"/>
        <v>1.1525274803732166</v>
      </c>
      <c r="K362" s="8">
        <f t="shared" si="41"/>
        <v>0.23121286725558066</v>
      </c>
      <c r="AC362" s="10"/>
      <c r="AD362" s="11"/>
    </row>
    <row r="363" spans="1:30" x14ac:dyDescent="0.3">
      <c r="A363" s="14">
        <v>43797</v>
      </c>
      <c r="B363" s="15">
        <v>-2.256909552317186E-3</v>
      </c>
      <c r="C363" s="7">
        <f t="shared" si="35"/>
        <v>-2.9207195523171859E-3</v>
      </c>
      <c r="D363" s="18">
        <f t="shared" si="36"/>
        <v>8.5306027032879034E-6</v>
      </c>
      <c r="E363" s="18">
        <f t="shared" si="38"/>
        <v>1.7011546054851444E-6</v>
      </c>
      <c r="F363" s="18">
        <f>IF(C344&gt;0,B$6+B$7*E345+B$8*(H362*100)^2,B$6+B$7*E345+B$8*(H362*100)^2+E345*$B$9)</f>
        <v>0.28717055715716178</v>
      </c>
      <c r="G363" s="7">
        <v>5.9760927843961319E-3</v>
      </c>
      <c r="H363" s="7">
        <f t="shared" si="39"/>
        <v>5.3588296964650946E-3</v>
      </c>
      <c r="I363" s="6">
        <f t="shared" si="37"/>
        <v>6.1726308793103729E-4</v>
      </c>
      <c r="J363" s="8">
        <f t="shared" si="40"/>
        <v>0.10328873901401617</v>
      </c>
      <c r="K363" s="8">
        <f t="shared" si="41"/>
        <v>6.1648107918619299E-3</v>
      </c>
      <c r="AC363" s="10"/>
      <c r="AD363" s="11"/>
    </row>
    <row r="364" spans="1:30" x14ac:dyDescent="0.3">
      <c r="A364" s="14">
        <v>43798</v>
      </c>
      <c r="B364" s="15">
        <v>-2.4295213520976624E-4</v>
      </c>
      <c r="C364" s="7">
        <f t="shared" si="35"/>
        <v>-9.0676213520976632E-4</v>
      </c>
      <c r="D364" s="18">
        <f t="shared" si="36"/>
        <v>8.2221756985017452E-7</v>
      </c>
      <c r="E364" s="18">
        <f t="shared" si="38"/>
        <v>8.5306027032879034E-6</v>
      </c>
      <c r="F364" s="18">
        <f>IF(C344&gt;0,B$6+B$7*E345+B$8*(H363*100)^2,B$6+B$7*E345+B$8*(H363*100)^2+E345*$B$9)</f>
        <v>0.28642945870849262</v>
      </c>
      <c r="G364" s="7">
        <v>1.5814309794622915E-2</v>
      </c>
      <c r="H364" s="7">
        <f t="shared" si="39"/>
        <v>5.3519104879331892E-3</v>
      </c>
      <c r="I364" s="6">
        <f t="shared" si="37"/>
        <v>1.0462399306689726E-2</v>
      </c>
      <c r="J364" s="8">
        <f t="shared" si="40"/>
        <v>0.66157799123469097</v>
      </c>
      <c r="K364" s="8">
        <f t="shared" si="41"/>
        <v>0.87142894732181597</v>
      </c>
      <c r="AC364" s="10"/>
      <c r="AD364" s="11"/>
    </row>
    <row r="365" spans="1:30" x14ac:dyDescent="0.3">
      <c r="A365" s="14">
        <v>43801</v>
      </c>
      <c r="B365" s="15">
        <v>-2.0987850228720569E-2</v>
      </c>
      <c r="C365" s="7">
        <f t="shared" si="35"/>
        <v>-2.165166022872057E-2</v>
      </c>
      <c r="D365" s="18">
        <f t="shared" si="36"/>
        <v>4.6879439065996008E-4</v>
      </c>
      <c r="E365" s="18">
        <f t="shared" si="38"/>
        <v>8.2221756985017452E-7</v>
      </c>
      <c r="F365" s="18">
        <f>IF(C344&gt;0,B$6+B$7*E345+B$8*(H364*100)^2,B$6+B$7*E345+B$8*(H364*100)^2+E345*$B$9)</f>
        <v>0.2857674354642965</v>
      </c>
      <c r="G365" s="7">
        <v>9.1666629346679393E-3</v>
      </c>
      <c r="H365" s="7">
        <f t="shared" si="39"/>
        <v>5.3457219855160484E-3</v>
      </c>
      <c r="I365" s="6">
        <f t="shared" si="37"/>
        <v>3.8209409491518909E-3</v>
      </c>
      <c r="J365" s="8">
        <f t="shared" si="40"/>
        <v>0.41683009142850125</v>
      </c>
      <c r="K365" s="8">
        <f t="shared" si="41"/>
        <v>0.17548942084327823</v>
      </c>
      <c r="AC365" s="10"/>
      <c r="AD365" s="11"/>
    </row>
    <row r="366" spans="1:30" x14ac:dyDescent="0.3">
      <c r="A366" s="14">
        <v>43802</v>
      </c>
      <c r="B366" s="15">
        <v>-4.3301200517688937E-3</v>
      </c>
      <c r="C366" s="7">
        <f t="shared" si="35"/>
        <v>-4.9939300517688936E-3</v>
      </c>
      <c r="D366" s="18">
        <f t="shared" si="36"/>
        <v>2.4939337361960463E-5</v>
      </c>
      <c r="E366" s="18">
        <f t="shared" si="38"/>
        <v>4.6879439065996008E-4</v>
      </c>
      <c r="F366" s="18">
        <f>IF(C344&gt;0,B$6+B$7*E345+B$8*(H365*100)^2,B$6+B$7*E345+B$8*(H365*100)^2+E345*$B$9)</f>
        <v>0.28517605010025598</v>
      </c>
      <c r="G366" s="7">
        <v>6.7671166041775787E-3</v>
      </c>
      <c r="H366" s="7">
        <f t="shared" si="39"/>
        <v>5.340187731721199E-3</v>
      </c>
      <c r="I366" s="6">
        <f t="shared" si="37"/>
        <v>1.4269288724563798E-3</v>
      </c>
      <c r="J366" s="8">
        <f t="shared" si="40"/>
        <v>0.21086216714153949</v>
      </c>
      <c r="K366" s="8">
        <f t="shared" si="41"/>
        <v>3.0391470545286348E-2</v>
      </c>
      <c r="AC366" s="10"/>
      <c r="AD366" s="11"/>
    </row>
    <row r="367" spans="1:30" x14ac:dyDescent="0.3">
      <c r="A367" s="14">
        <v>43803</v>
      </c>
      <c r="B367" s="15">
        <v>1.3486647137486442E-2</v>
      </c>
      <c r="C367" s="7">
        <f t="shared" si="35"/>
        <v>1.2822837137486441E-2</v>
      </c>
      <c r="D367" s="18">
        <f t="shared" si="36"/>
        <v>1.6442515225450146E-4</v>
      </c>
      <c r="E367" s="18">
        <f t="shared" si="38"/>
        <v>2.4939337361960463E-5</v>
      </c>
      <c r="F367" s="18">
        <f>IF(C366&gt;0,B$6+B$7*E367+B$8*(G366*100)^2,B$6+B$7*E367+B$8*(G366*100)^2+E367*$B$9)</f>
        <v>0.43898137603231147</v>
      </c>
      <c r="G367" s="7">
        <v>6.8983189994336423E-3</v>
      </c>
      <c r="H367" s="7">
        <f t="shared" si="39"/>
        <v>6.6255669646628091E-3</v>
      </c>
      <c r="I367" s="6">
        <f t="shared" si="37"/>
        <v>2.7275203477083315E-4</v>
      </c>
      <c r="J367" s="8">
        <f t="shared" si="40"/>
        <v>3.9538913000866781E-2</v>
      </c>
      <c r="K367" s="8">
        <f t="shared" si="41"/>
        <v>8.2478456691781332E-4</v>
      </c>
      <c r="AC367" s="10"/>
      <c r="AD367" s="11"/>
    </row>
    <row r="368" spans="1:30" x14ac:dyDescent="0.3">
      <c r="A368" s="14">
        <v>43804</v>
      </c>
      <c r="B368" s="15">
        <v>-3.2539418728446822E-3</v>
      </c>
      <c r="C368" s="7">
        <f t="shared" si="35"/>
        <v>-3.9177518728446825E-3</v>
      </c>
      <c r="D368" s="18">
        <f t="shared" si="36"/>
        <v>1.5348779737178016E-5</v>
      </c>
      <c r="E368" s="18">
        <f t="shared" si="38"/>
        <v>1.6442515225450146E-4</v>
      </c>
      <c r="F368" s="18">
        <f>IF(C366&gt;0,B$6+B$7*E367+B$8*(H367*100)^2,B$6+B$7*E367+B$8*(H367*100)^2+E367*$B$9)</f>
        <v>0.42204682412916622</v>
      </c>
      <c r="G368" s="7">
        <v>4.3973962541893046E-3</v>
      </c>
      <c r="H368" s="7">
        <f t="shared" si="39"/>
        <v>6.496513096493889E-3</v>
      </c>
      <c r="I368" s="6">
        <f t="shared" si="37"/>
        <v>2.0991168423045844E-3</v>
      </c>
      <c r="J368" s="8">
        <f t="shared" si="40"/>
        <v>0.47735448910359196</v>
      </c>
      <c r="K368" s="8">
        <f t="shared" si="41"/>
        <v>6.7138594609621904E-2</v>
      </c>
      <c r="AC368" s="10"/>
      <c r="AD368" s="11"/>
    </row>
    <row r="369" spans="1:30" x14ac:dyDescent="0.3">
      <c r="A369" s="14">
        <v>43805</v>
      </c>
      <c r="B369" s="15">
        <v>1.2045751770372369E-2</v>
      </c>
      <c r="C369" s="7">
        <f t="shared" si="35"/>
        <v>1.1381941770372368E-2</v>
      </c>
      <c r="D369" s="18">
        <f t="shared" si="36"/>
        <v>1.2954859846414727E-4</v>
      </c>
      <c r="E369" s="18">
        <f t="shared" si="38"/>
        <v>1.5348779737178016E-5</v>
      </c>
      <c r="F369" s="18">
        <f>IF(C366&gt;0,B$6+B$7*E367+B$8*(H368*100)^2,B$6+B$7*E367+B$8*(H368*100)^2+E367*$B$9)</f>
        <v>0.40691918891408652</v>
      </c>
      <c r="G369" s="7">
        <v>2.3715501171557071E-3</v>
      </c>
      <c r="H369" s="7">
        <f t="shared" si="39"/>
        <v>6.37902178170044E-3</v>
      </c>
      <c r="I369" s="6">
        <f t="shared" si="37"/>
        <v>4.0074716645447329E-3</v>
      </c>
      <c r="J369" s="8">
        <f t="shared" si="40"/>
        <v>1.6898110799155492</v>
      </c>
      <c r="K369" s="8">
        <f t="shared" si="41"/>
        <v>0.36124428236043871</v>
      </c>
      <c r="AC369" s="10"/>
      <c r="AD369" s="11"/>
    </row>
    <row r="370" spans="1:30" x14ac:dyDescent="0.3">
      <c r="A370" s="14">
        <v>43808</v>
      </c>
      <c r="B370" s="15">
        <v>-5.4749545941431858E-3</v>
      </c>
      <c r="C370" s="7">
        <f t="shared" si="35"/>
        <v>-6.1387645941431857E-3</v>
      </c>
      <c r="D370" s="18">
        <f t="shared" si="36"/>
        <v>3.7684430742305953E-5</v>
      </c>
      <c r="E370" s="18">
        <f t="shared" si="38"/>
        <v>1.2954859846414727E-4</v>
      </c>
      <c r="F370" s="18">
        <f>IF(C366&gt;0,B$6+B$7*E367+B$8*(H369*100)^2,B$6+B$7*E367+B$8*(H369*100)^2+E367*$B$9)</f>
        <v>0.39340567237645591</v>
      </c>
      <c r="G370" s="7">
        <v>1.1921581962683182E-2</v>
      </c>
      <c r="H370" s="7">
        <f t="shared" si="39"/>
        <v>6.2722059307428347E-3</v>
      </c>
      <c r="I370" s="6">
        <f t="shared" si="37"/>
        <v>5.6493760319403473E-3</v>
      </c>
      <c r="J370" s="8">
        <f t="shared" si="40"/>
        <v>0.47387805155590662</v>
      </c>
      <c r="K370" s="8">
        <f t="shared" si="41"/>
        <v>0.25847777196724042</v>
      </c>
      <c r="AC370" s="10"/>
      <c r="AD370" s="11"/>
    </row>
    <row r="371" spans="1:30" x14ac:dyDescent="0.3">
      <c r="A371" s="14">
        <v>43809</v>
      </c>
      <c r="B371" s="15">
        <v>-1.089066396110028E-4</v>
      </c>
      <c r="C371" s="7">
        <f t="shared" si="35"/>
        <v>-7.7271663961100284E-4</v>
      </c>
      <c r="D371" s="18">
        <f t="shared" si="36"/>
        <v>5.9709100513172045E-7</v>
      </c>
      <c r="E371" s="18">
        <f t="shared" si="38"/>
        <v>3.7684430742305953E-5</v>
      </c>
      <c r="F371" s="18">
        <f>IF(C366&gt;0,B$6+B$7*E367+B$8*(H370*100)^2,B$6+B$7*E367+B$8*(H370*100)^2+E367*$B$9)</f>
        <v>0.38133404805339044</v>
      </c>
      <c r="G371" s="7">
        <v>5.1930060190010317E-3</v>
      </c>
      <c r="H371" s="7">
        <f t="shared" si="39"/>
        <v>6.1752250813503998E-3</v>
      </c>
      <c r="I371" s="6">
        <f t="shared" si="37"/>
        <v>9.8221906234936818E-4</v>
      </c>
      <c r="J371" s="8">
        <f t="shared" si="40"/>
        <v>0.18914267743104132</v>
      </c>
      <c r="K371" s="8">
        <f t="shared" si="41"/>
        <v>1.4174590315535029E-2</v>
      </c>
      <c r="AC371" s="10"/>
      <c r="AD371" s="11"/>
    </row>
    <row r="372" spans="1:30" x14ac:dyDescent="0.3">
      <c r="A372" s="14">
        <v>43810</v>
      </c>
      <c r="B372" s="15">
        <v>4.2585829562166435E-3</v>
      </c>
      <c r="C372" s="7">
        <f t="shared" si="35"/>
        <v>3.5947729562166436E-3</v>
      </c>
      <c r="D372" s="18">
        <f t="shared" si="36"/>
        <v>1.2922392606746548E-5</v>
      </c>
      <c r="E372" s="18">
        <f t="shared" si="38"/>
        <v>5.9709100513172045E-7</v>
      </c>
      <c r="F372" s="18">
        <f>IF(C366&gt;0,B$6+B$7*E367+B$8*(H371*100)^2,B$6+B$7*E367+B$8*(H371*100)^2+E367*$B$9)</f>
        <v>0.37055046604559611</v>
      </c>
      <c r="G372" s="7">
        <v>8.1715420179049782E-3</v>
      </c>
      <c r="H372" s="7">
        <f t="shared" si="39"/>
        <v>6.0872856516315721E-3</v>
      </c>
      <c r="I372" s="6">
        <f t="shared" si="37"/>
        <v>2.0842563662734062E-3</v>
      </c>
      <c r="J372" s="8">
        <f t="shared" si="40"/>
        <v>0.25506279741406362</v>
      </c>
      <c r="K372" s="8">
        <f t="shared" si="41"/>
        <v>4.7939676143466503E-2</v>
      </c>
      <c r="AC372" s="10"/>
      <c r="AD372" s="11"/>
    </row>
    <row r="373" spans="1:30" x14ac:dyDescent="0.3">
      <c r="A373" s="14">
        <v>43811</v>
      </c>
      <c r="B373" s="15">
        <v>5.1124423276060179E-3</v>
      </c>
      <c r="C373" s="7">
        <f t="shared" si="35"/>
        <v>4.4486323276060179E-3</v>
      </c>
      <c r="D373" s="18">
        <f t="shared" si="36"/>
        <v>1.9790329586221337E-5</v>
      </c>
      <c r="E373" s="18">
        <f t="shared" si="38"/>
        <v>1.2922392606746548E-5</v>
      </c>
      <c r="F373" s="18">
        <f>IF(C366&gt;0,B$6+B$7*E367+B$8*(H372*100)^2,B$6+B$7*E367+B$8*(H372*100)^2+E367*$B$9)</f>
        <v>0.36091749223803338</v>
      </c>
      <c r="G373" s="7">
        <v>1.0536141296277331E-2</v>
      </c>
      <c r="H373" s="7">
        <f t="shared" si="39"/>
        <v>6.0076409033665897E-3</v>
      </c>
      <c r="I373" s="6">
        <f t="shared" si="37"/>
        <v>4.5285003929107417E-3</v>
      </c>
      <c r="J373" s="8">
        <f t="shared" si="40"/>
        <v>0.42980634613459184</v>
      </c>
      <c r="K373" s="8">
        <f t="shared" si="41"/>
        <v>0.19201089367019364</v>
      </c>
      <c r="AC373" s="10"/>
      <c r="AD373" s="11"/>
    </row>
    <row r="374" spans="1:30" x14ac:dyDescent="0.3">
      <c r="A374" s="14">
        <v>43812</v>
      </c>
      <c r="B374" s="15">
        <v>6.6474827231691805E-3</v>
      </c>
      <c r="C374" s="7">
        <f t="shared" si="35"/>
        <v>5.9836727231691806E-3</v>
      </c>
      <c r="D374" s="18">
        <f t="shared" si="36"/>
        <v>3.5804339257998875E-5</v>
      </c>
      <c r="E374" s="18">
        <f t="shared" si="38"/>
        <v>1.9790329586221337E-5</v>
      </c>
      <c r="F374" s="18">
        <f>IF(C366&gt;0,B$6+B$7*E367+B$8*(H373*100)^2,B$6+B$7*E367+B$8*(H373*100)^2+E367*$B$9)</f>
        <v>0.35231235673573763</v>
      </c>
      <c r="G374" s="7">
        <v>5.4626386764359304E-3</v>
      </c>
      <c r="H374" s="7">
        <f t="shared" si="39"/>
        <v>5.9355905918091886E-3</v>
      </c>
      <c r="I374" s="6">
        <f t="shared" si="37"/>
        <v>4.729519153732582E-4</v>
      </c>
      <c r="J374" s="8">
        <f t="shared" si="40"/>
        <v>8.6579388348239278E-2</v>
      </c>
      <c r="K374" s="8">
        <f t="shared" si="41"/>
        <v>3.3539025069093675E-3</v>
      </c>
      <c r="AC374" s="10"/>
      <c r="AD374" s="11"/>
    </row>
    <row r="375" spans="1:30" x14ac:dyDescent="0.3">
      <c r="A375" s="14">
        <v>43815</v>
      </c>
      <c r="B375" s="15">
        <v>1.110645126153912E-2</v>
      </c>
      <c r="C375" s="7">
        <f t="shared" si="35"/>
        <v>1.0442641261539119E-2</v>
      </c>
      <c r="D375" s="18">
        <f t="shared" si="36"/>
        <v>1.0904875651719933E-4</v>
      </c>
      <c r="E375" s="18">
        <f t="shared" si="38"/>
        <v>3.5804339257998875E-5</v>
      </c>
      <c r="F375" s="18">
        <f>IF(C366&gt;0,B$6+B$7*E367+B$8*(H374*100)^2,B$6+B$7*E367+B$8*(H374*100)^2+E367*$B$9)</f>
        <v>0.34462538919153679</v>
      </c>
      <c r="G375" s="7">
        <v>3.3249312280799882E-3</v>
      </c>
      <c r="H375" s="7">
        <f t="shared" si="39"/>
        <v>5.8704802971438104E-3</v>
      </c>
      <c r="I375" s="6">
        <f t="shared" si="37"/>
        <v>2.5455490690638222E-3</v>
      </c>
      <c r="J375" s="8">
        <f t="shared" si="40"/>
        <v>0.76559450239630145</v>
      </c>
      <c r="K375" s="8">
        <f t="shared" si="41"/>
        <v>0.13486892673552342</v>
      </c>
      <c r="AC375" s="10"/>
      <c r="AD375" s="11"/>
    </row>
    <row r="376" spans="1:30" x14ac:dyDescent="0.3">
      <c r="A376" s="14">
        <v>43816</v>
      </c>
      <c r="B376" s="15">
        <v>-7.305137003436709E-3</v>
      </c>
      <c r="C376" s="7">
        <f t="shared" si="35"/>
        <v>-7.9689470034367098E-3</v>
      </c>
      <c r="D376" s="18">
        <f t="shared" si="36"/>
        <v>6.3504116343582914E-5</v>
      </c>
      <c r="E376" s="18">
        <f t="shared" si="38"/>
        <v>1.0904875651719933E-4</v>
      </c>
      <c r="F376" s="18">
        <f>IF(C366&gt;0,B$6+B$7*E367+B$8*(H375*100)^2,B$6+B$7*E367+B$8*(H375*100)^2+E367*$B$9)</f>
        <v>0.33775862108430227</v>
      </c>
      <c r="G376" s="7">
        <v>3.5288112178299583E-3</v>
      </c>
      <c r="H376" s="7">
        <f t="shared" si="39"/>
        <v>5.8117004489589988E-3</v>
      </c>
      <c r="I376" s="6">
        <f t="shared" si="37"/>
        <v>2.2828892311290406E-3</v>
      </c>
      <c r="J376" s="8">
        <f t="shared" si="40"/>
        <v>0.64692869360489702</v>
      </c>
      <c r="K376" s="8">
        <f t="shared" si="41"/>
        <v>0.10610298528807527</v>
      </c>
      <c r="AC376" s="10"/>
      <c r="AD376" s="11"/>
    </row>
    <row r="377" spans="1:30" x14ac:dyDescent="0.3">
      <c r="A377" s="14">
        <v>43817</v>
      </c>
      <c r="B377" s="15">
        <v>-1.6781922775609163E-3</v>
      </c>
      <c r="C377" s="7">
        <f t="shared" si="35"/>
        <v>-2.3420022775609162E-3</v>
      </c>
      <c r="D377" s="18">
        <f t="shared" si="36"/>
        <v>5.4849746681005191E-6</v>
      </c>
      <c r="E377" s="18">
        <f t="shared" si="38"/>
        <v>6.3504116343582914E-5</v>
      </c>
      <c r="F377" s="18">
        <f>IF(C366&gt;0,B$6+B$7*E367+B$8*(H376*100)^2,B$6+B$7*E367+B$8*(H376*100)^2+E367*$B$9)</f>
        <v>0.33162453713410961</v>
      </c>
      <c r="G377" s="7">
        <v>4.7678322835371482E-3</v>
      </c>
      <c r="H377" s="7">
        <f t="shared" si="39"/>
        <v>5.7586850680872411E-3</v>
      </c>
      <c r="I377" s="6">
        <f t="shared" si="37"/>
        <v>9.9085278455009283E-4</v>
      </c>
      <c r="J377" s="8">
        <f t="shared" si="40"/>
        <v>0.20782039418026704</v>
      </c>
      <c r="K377" s="8">
        <f t="shared" si="41"/>
        <v>1.6755075713360101E-2</v>
      </c>
      <c r="AC377" s="10"/>
      <c r="AD377" s="11"/>
    </row>
    <row r="378" spans="1:30" x14ac:dyDescent="0.3">
      <c r="A378" s="14">
        <v>43818</v>
      </c>
      <c r="B378" s="15">
        <v>4.5444808503131666E-5</v>
      </c>
      <c r="C378" s="7">
        <f t="shared" si="35"/>
        <v>-6.1836519149686834E-4</v>
      </c>
      <c r="D378" s="18">
        <f t="shared" si="36"/>
        <v>3.8237551005495865E-7</v>
      </c>
      <c r="E378" s="18">
        <f t="shared" si="38"/>
        <v>5.4849746681005191E-6</v>
      </c>
      <c r="F378" s="18">
        <f>IF(C366&gt;0,B$6+B$7*E367+B$8*(H377*100)^2,B$6+B$7*E367+B$8*(H377*100)^2+E367*$B$9)</f>
        <v>0.32614495994140247</v>
      </c>
      <c r="G378" s="7">
        <v>4.3803280320569467E-3</v>
      </c>
      <c r="H378" s="7">
        <f t="shared" si="39"/>
        <v>5.7109102596819231E-3</v>
      </c>
      <c r="I378" s="6">
        <f t="shared" si="37"/>
        <v>1.3305822276249765E-3</v>
      </c>
      <c r="J378" s="8">
        <f t="shared" si="40"/>
        <v>0.30376314693494583</v>
      </c>
      <c r="K378" s="8">
        <f t="shared" si="41"/>
        <v>3.2265293416640084E-2</v>
      </c>
      <c r="AC378" s="10"/>
      <c r="AD378" s="11"/>
    </row>
    <row r="379" spans="1:30" x14ac:dyDescent="0.3">
      <c r="A379" s="14">
        <v>43819</v>
      </c>
      <c r="B379" s="15">
        <v>9.9499171910914039E-3</v>
      </c>
      <c r="C379" s="7">
        <f t="shared" si="35"/>
        <v>9.2861071910914032E-3</v>
      </c>
      <c r="D379" s="18">
        <f t="shared" si="36"/>
        <v>8.6231786764439468E-5</v>
      </c>
      <c r="E379" s="18">
        <f t="shared" si="38"/>
        <v>3.8237551005495865E-7</v>
      </c>
      <c r="F379" s="18">
        <f>IF(C366&gt;0,B$6+B$7*E367+B$8*(H378*100)^2,B$6+B$7*E367+B$8*(H378*100)^2+E367*$B$9)</f>
        <v>0.32125005363515724</v>
      </c>
      <c r="G379" s="7">
        <v>2.1435930380804304E-3</v>
      </c>
      <c r="H379" s="7">
        <f t="shared" si="39"/>
        <v>5.6678924975263716E-3</v>
      </c>
      <c r="I379" s="6">
        <f t="shared" si="37"/>
        <v>3.5242994594459412E-3</v>
      </c>
      <c r="J379" s="8">
        <f t="shared" si="40"/>
        <v>1.6441084650106541</v>
      </c>
      <c r="K379" s="8">
        <f t="shared" si="41"/>
        <v>0.35053325534557489</v>
      </c>
      <c r="AC379" s="10"/>
      <c r="AD379" s="11"/>
    </row>
    <row r="380" spans="1:30" x14ac:dyDescent="0.3">
      <c r="A380" s="14">
        <v>43822</v>
      </c>
      <c r="B380" s="15">
        <v>2.6439849597766534E-5</v>
      </c>
      <c r="C380" s="7">
        <f t="shared" si="35"/>
        <v>-6.3737015040223348E-4</v>
      </c>
      <c r="D380" s="18">
        <f t="shared" si="36"/>
        <v>4.0624070862376575E-7</v>
      </c>
      <c r="E380" s="18">
        <f t="shared" si="38"/>
        <v>8.6231786764439468E-5</v>
      </c>
      <c r="F380" s="18">
        <f>IF(C366&gt;0,B$6+B$7*E367+B$8*(H379*100)^2,B$6+B$7*E367+B$8*(H379*100)^2+E367*$B$9)</f>
        <v>0.31687743383178835</v>
      </c>
      <c r="G380" s="7">
        <v>3.8239364753070008E-3</v>
      </c>
      <c r="H380" s="7">
        <f t="shared" si="39"/>
        <v>5.6291867426102359E-3</v>
      </c>
      <c r="I380" s="6">
        <f t="shared" si="37"/>
        <v>1.8052502673032351E-3</v>
      </c>
      <c r="J380" s="8">
        <f t="shared" si="40"/>
        <v>0.47209211736664702</v>
      </c>
      <c r="K380" s="8">
        <f t="shared" si="41"/>
        <v>6.5989913423279978E-2</v>
      </c>
      <c r="AC380" s="10"/>
      <c r="AD380" s="11"/>
    </row>
    <row r="381" spans="1:30" x14ac:dyDescent="0.3">
      <c r="A381" s="14">
        <v>43826</v>
      </c>
      <c r="B381" s="15">
        <v>1.4843659302441669E-3</v>
      </c>
      <c r="C381" s="7">
        <f t="shared" si="35"/>
        <v>8.205559302441669E-4</v>
      </c>
      <c r="D381" s="18">
        <f t="shared" si="36"/>
        <v>6.7331203465887009E-7</v>
      </c>
      <c r="E381" s="18">
        <f t="shared" si="38"/>
        <v>4.0624070862376575E-7</v>
      </c>
      <c r="F381" s="18">
        <f>IF(C366&gt;0,B$6+B$7*E367+B$8*(H380*100)^2,B$6+B$7*E367+B$8*(H380*100)^2+E367*$B$9)</f>
        <v>0.31297137256143898</v>
      </c>
      <c r="G381" s="7">
        <v>3.2721250875289393E-3</v>
      </c>
      <c r="H381" s="7">
        <f t="shared" si="39"/>
        <v>5.5943844394306594E-3</v>
      </c>
      <c r="I381" s="6">
        <f t="shared" si="37"/>
        <v>2.3222593519017201E-3</v>
      </c>
      <c r="J381" s="8">
        <f t="shared" si="40"/>
        <v>0.70970983375683117</v>
      </c>
      <c r="K381" s="8">
        <f t="shared" si="41"/>
        <v>0.12121823940086118</v>
      </c>
      <c r="AC381" s="10"/>
      <c r="AD381" s="11"/>
    </row>
    <row r="382" spans="1:30" x14ac:dyDescent="0.3">
      <c r="A382" s="14">
        <v>43829</v>
      </c>
      <c r="B382" s="15">
        <v>-8.9766147832294682E-3</v>
      </c>
      <c r="C382" s="7">
        <f t="shared" si="35"/>
        <v>-9.640424783229469E-3</v>
      </c>
      <c r="D382" s="18">
        <f t="shared" si="36"/>
        <v>9.293779000110496E-5</v>
      </c>
      <c r="E382" s="18">
        <f t="shared" si="38"/>
        <v>6.7331203465887009E-7</v>
      </c>
      <c r="F382" s="18">
        <f>IF(C366&gt;0,B$6+B$7*E367+B$8*(H381*100)^2,B$6+B$7*E367+B$8*(H381*100)^2+E367*$B$9)</f>
        <v>0.3094820880286358</v>
      </c>
      <c r="G382" s="7">
        <v>1.3429095666278899E-2</v>
      </c>
      <c r="H382" s="7">
        <f t="shared" si="39"/>
        <v>5.5631114318215472E-3</v>
      </c>
      <c r="I382" s="6">
        <f t="shared" si="37"/>
        <v>7.8659842344573523E-3</v>
      </c>
      <c r="J382" s="8">
        <f t="shared" si="40"/>
        <v>0.58574191665111264</v>
      </c>
      <c r="K382" s="8">
        <f t="shared" si="41"/>
        <v>0.53268799334580152</v>
      </c>
      <c r="AC382" s="10"/>
      <c r="AD382" s="11"/>
    </row>
    <row r="383" spans="1:30" x14ac:dyDescent="0.3">
      <c r="A383" s="14">
        <v>43833</v>
      </c>
      <c r="B383" s="15">
        <v>6.6207833897838205E-3</v>
      </c>
      <c r="C383" s="7">
        <f t="shared" si="35"/>
        <v>5.9569733897838206E-3</v>
      </c>
      <c r="D383" s="18">
        <f t="shared" si="36"/>
        <v>3.5485531966592545E-5</v>
      </c>
      <c r="E383" s="18">
        <f t="shared" si="38"/>
        <v>9.293779000110496E-5</v>
      </c>
      <c r="F383" s="18">
        <f>IF(C366&gt;0,B$6+B$7*E367+B$8*(H382*100)^2,B$6+B$7*E367+B$8*(H382*100)^2+E367*$B$9)</f>
        <v>0.30636511015548273</v>
      </c>
      <c r="G383" s="7">
        <v>1.1969017696498548E-2</v>
      </c>
      <c r="H383" s="7">
        <f t="shared" si="39"/>
        <v>5.5350258369359284E-3</v>
      </c>
      <c r="I383" s="6">
        <f t="shared" si="37"/>
        <v>6.4339918595626199E-3</v>
      </c>
      <c r="J383" s="8">
        <f t="shared" si="40"/>
        <v>0.53755387640915919</v>
      </c>
      <c r="K383" s="8">
        <f t="shared" si="41"/>
        <v>0.39118884241853236</v>
      </c>
      <c r="AC383" s="10"/>
      <c r="AD383" s="11"/>
    </row>
    <row r="384" spans="1:30" x14ac:dyDescent="0.3">
      <c r="A384" s="14">
        <v>43836</v>
      </c>
      <c r="B384" s="15">
        <v>-5.5409127597923951E-3</v>
      </c>
      <c r="C384" s="7">
        <f t="shared" si="35"/>
        <v>-6.204722759792395E-3</v>
      </c>
      <c r="D384" s="18">
        <f t="shared" si="36"/>
        <v>3.8498584525885752E-5</v>
      </c>
      <c r="E384" s="18">
        <f t="shared" si="38"/>
        <v>3.5485531966592545E-5</v>
      </c>
      <c r="F384" s="18">
        <f>IF(C366&gt;0,B$6+B$7*E367+B$8*(H383*100)^2,B$6+B$7*E367+B$8*(H383*100)^2+E367*$B$9)</f>
        <v>0.30358071382139512</v>
      </c>
      <c r="G384" s="7">
        <v>6.9947658093823832E-3</v>
      </c>
      <c r="H384" s="7">
        <f t="shared" si="39"/>
        <v>5.5098159118195144E-3</v>
      </c>
      <c r="I384" s="6">
        <f t="shared" si="37"/>
        <v>1.4849498975628688E-3</v>
      </c>
      <c r="J384" s="8">
        <f t="shared" si="40"/>
        <v>0.2122944410191748</v>
      </c>
      <c r="K384" s="8">
        <f t="shared" si="41"/>
        <v>3.087897806363582E-2</v>
      </c>
      <c r="AC384" s="10"/>
      <c r="AD384" s="11"/>
    </row>
    <row r="385" spans="1:30" x14ac:dyDescent="0.3">
      <c r="A385" s="14">
        <v>43837</v>
      </c>
      <c r="B385" s="15">
        <v>1.7918497991173479E-3</v>
      </c>
      <c r="C385" s="7">
        <f t="shared" si="35"/>
        <v>1.1280397991173478E-3</v>
      </c>
      <c r="D385" s="18">
        <f t="shared" si="36"/>
        <v>1.2724737883927064E-6</v>
      </c>
      <c r="E385" s="18">
        <f t="shared" si="38"/>
        <v>3.8498584525885752E-5</v>
      </c>
      <c r="F385" s="18">
        <f>IF(C366&gt;0,B$6+B$7*E367+B$8*(H384*100)^2,B$6+B$7*E367+B$8*(H384*100)^2+E367*$B$9)</f>
        <v>0.30109341257615457</v>
      </c>
      <c r="G385" s="7">
        <v>7.6783859116025437E-3</v>
      </c>
      <c r="H385" s="7">
        <f t="shared" si="39"/>
        <v>5.4871979422666597E-3</v>
      </c>
      <c r="I385" s="6">
        <f t="shared" si="37"/>
        <v>2.191187969335884E-3</v>
      </c>
      <c r="J385" s="8">
        <f t="shared" si="40"/>
        <v>0.28537090927207182</v>
      </c>
      <c r="K385" s="8">
        <f t="shared" si="41"/>
        <v>6.3335680441327202E-2</v>
      </c>
      <c r="AC385" s="10"/>
      <c r="AD385" s="11"/>
    </row>
    <row r="386" spans="1:30" x14ac:dyDescent="0.3">
      <c r="A386" s="14">
        <v>43838</v>
      </c>
      <c r="B386" s="15">
        <v>3.534362324910252E-3</v>
      </c>
      <c r="C386" s="7">
        <f t="shared" si="35"/>
        <v>2.8705523249102521E-3</v>
      </c>
      <c r="D386" s="18">
        <f t="shared" si="36"/>
        <v>8.2400706500476534E-6</v>
      </c>
      <c r="E386" s="18">
        <f t="shared" si="38"/>
        <v>1.2724737883927064E-6</v>
      </c>
      <c r="F386" s="18">
        <f>IF(C366&gt;0,B$6+B$7*E367+B$8*(H385*100)^2,B$6+B$7*E367+B$8*(H385*100)^2+E367*$B$9)</f>
        <v>0.29887150637378129</v>
      </c>
      <c r="G386" s="7">
        <v>5.0196542004113066E-3</v>
      </c>
      <c r="H386" s="7">
        <f t="shared" si="39"/>
        <v>5.4669141787097898E-3</v>
      </c>
      <c r="I386" s="6">
        <f t="shared" si="37"/>
        <v>4.4725997829848322E-4</v>
      </c>
      <c r="J386" s="8">
        <f t="shared" si="40"/>
        <v>8.9101750925758005E-2</v>
      </c>
      <c r="K386" s="8">
        <f t="shared" si="41"/>
        <v>3.5411292660498805E-3</v>
      </c>
      <c r="AC386" s="10"/>
      <c r="AD386" s="11"/>
    </row>
    <row r="387" spans="1:30" x14ac:dyDescent="0.3">
      <c r="A387" s="14">
        <v>43839</v>
      </c>
      <c r="B387" s="15">
        <v>6.1624054565162199E-3</v>
      </c>
      <c r="C387" s="7">
        <f t="shared" si="35"/>
        <v>5.49859545651622E-3</v>
      </c>
      <c r="D387" s="18">
        <f t="shared" si="36"/>
        <v>3.0234551994420816E-5</v>
      </c>
      <c r="E387" s="18">
        <f t="shared" si="38"/>
        <v>8.2400706500476534E-6</v>
      </c>
      <c r="F387" s="18">
        <f>IF(C366&gt;0,B$6+B$7*E367+B$8*(H386*100)^2,B$6+B$7*E367+B$8*(H386*100)^2+E367*$B$9)</f>
        <v>0.29688667756320125</v>
      </c>
      <c r="G387" s="7">
        <v>2.7968595171591355E-3</v>
      </c>
      <c r="H387" s="7">
        <f t="shared" si="39"/>
        <v>5.4487308390413379E-3</v>
      </c>
      <c r="I387" s="6">
        <f t="shared" si="37"/>
        <v>2.6518713218822024E-3</v>
      </c>
      <c r="J387" s="8">
        <f t="shared" si="40"/>
        <v>0.94816035829207379</v>
      </c>
      <c r="K387" s="8">
        <f t="shared" si="41"/>
        <v>0.18019028890426725</v>
      </c>
      <c r="AC387" s="10"/>
      <c r="AD387" s="11"/>
    </row>
    <row r="388" spans="1:30" x14ac:dyDescent="0.3">
      <c r="A388" s="14">
        <v>43840</v>
      </c>
      <c r="B388" s="15">
        <v>-1.6768699268592837E-3</v>
      </c>
      <c r="C388" s="7">
        <f t="shared" si="35"/>
        <v>-2.3406799268592838E-3</v>
      </c>
      <c r="D388" s="18">
        <f t="shared" si="36"/>
        <v>5.4787825200019821E-6</v>
      </c>
      <c r="E388" s="18">
        <f t="shared" si="38"/>
        <v>3.0234551994420816E-5</v>
      </c>
      <c r="F388" s="18">
        <f>IF(C366&gt;0,B$6+B$7*E367+B$8*(H387*100)^2,B$6+B$7*E367+B$8*(H387*100)^2+E367*$B$9)</f>
        <v>0.29511362998671009</v>
      </c>
      <c r="G388" s="7">
        <v>5.0264790348494067E-3</v>
      </c>
      <c r="H388" s="7">
        <f t="shared" si="39"/>
        <v>5.4324361937045339E-3</v>
      </c>
      <c r="I388" s="6">
        <f t="shared" si="37"/>
        <v>4.0595715885512716E-4</v>
      </c>
      <c r="J388" s="8">
        <f t="shared" si="40"/>
        <v>8.076372268551392E-2</v>
      </c>
      <c r="K388" s="8">
        <f t="shared" si="41"/>
        <v>2.9395613705489598E-3</v>
      </c>
      <c r="AC388" s="10"/>
      <c r="AD388" s="11"/>
    </row>
    <row r="389" spans="1:30" x14ac:dyDescent="0.3">
      <c r="A389" s="14">
        <v>43843</v>
      </c>
      <c r="B389" s="15">
        <v>-2.6000353024891129E-3</v>
      </c>
      <c r="C389" s="7">
        <f t="shared" si="35"/>
        <v>-3.2638453024891128E-3</v>
      </c>
      <c r="D389" s="18">
        <f t="shared" si="36"/>
        <v>1.0652686158580249E-5</v>
      </c>
      <c r="E389" s="18">
        <f t="shared" si="38"/>
        <v>5.4787825200019821E-6</v>
      </c>
      <c r="F389" s="18">
        <f>IF(C388&gt;0,B$6+B$7*E389+B$8*(G388*100)^2,B$6+B$7*E389+B$8*(G388*100)^2+E389*$B$9)</f>
        <v>0.25559768135992739</v>
      </c>
      <c r="G389" s="7">
        <v>7.9220217231424379E-3</v>
      </c>
      <c r="H389" s="7">
        <f t="shared" si="39"/>
        <v>5.0556669328578928E-3</v>
      </c>
      <c r="I389" s="6">
        <f t="shared" si="37"/>
        <v>2.866354790284545E-3</v>
      </c>
      <c r="J389" s="8">
        <f t="shared" si="40"/>
        <v>0.36182112224094543</v>
      </c>
      <c r="K389" s="8">
        <f t="shared" si="41"/>
        <v>0.11782212444294382</v>
      </c>
      <c r="AC389" s="10"/>
      <c r="AD389" s="11"/>
    </row>
    <row r="390" spans="1:30" x14ac:dyDescent="0.3">
      <c r="A390" s="14">
        <v>43844</v>
      </c>
      <c r="B390" s="15">
        <v>-1.2707688504675766E-3</v>
      </c>
      <c r="C390" s="7">
        <f t="shared" si="35"/>
        <v>-1.9345788504675767E-3</v>
      </c>
      <c r="D390" s="18">
        <f t="shared" si="36"/>
        <v>3.7425953286764506E-6</v>
      </c>
      <c r="E390" s="18">
        <f t="shared" si="38"/>
        <v>1.0652686158580249E-5</v>
      </c>
      <c r="F390" s="18">
        <f>IF(C388&gt;0,B$6+B$7*E389+B$8*(H389*100)^2,B$6+B$7*E389+B$8*(H389*100)^2+E389*$B$9)</f>
        <v>0.2582264546584061</v>
      </c>
      <c r="G390" s="7">
        <v>4.35263006965062E-3</v>
      </c>
      <c r="H390" s="7">
        <f t="shared" si="39"/>
        <v>5.0815987116104135E-3</v>
      </c>
      <c r="I390" s="6">
        <f t="shared" si="37"/>
        <v>7.2896864195979346E-4</v>
      </c>
      <c r="J390" s="8">
        <f t="shared" si="40"/>
        <v>0.16747773881420316</v>
      </c>
      <c r="K390" s="8">
        <f t="shared" si="41"/>
        <v>1.1393024361660231E-2</v>
      </c>
      <c r="AC390" s="10"/>
      <c r="AD390" s="11"/>
    </row>
    <row r="391" spans="1:30" x14ac:dyDescent="0.3">
      <c r="A391" s="14">
        <v>43845</v>
      </c>
      <c r="B391" s="15">
        <v>-1.5694721355709053E-3</v>
      </c>
      <c r="C391" s="7">
        <f t="shared" si="35"/>
        <v>-2.2332821355709053E-3</v>
      </c>
      <c r="D391" s="18">
        <f t="shared" si="36"/>
        <v>4.9875490970601434E-6</v>
      </c>
      <c r="E391" s="18">
        <f t="shared" si="38"/>
        <v>3.7425953286764506E-6</v>
      </c>
      <c r="F391" s="18">
        <f>IF(C388&gt;0,B$6+B$7*E389+B$8*(H390*100)^2,B$6+B$7*E389+B$8*(H390*100)^2+E389*$B$9)</f>
        <v>0.26057473784593721</v>
      </c>
      <c r="G391" s="7">
        <v>4.711612171053336E-3</v>
      </c>
      <c r="H391" s="7">
        <f t="shared" si="39"/>
        <v>5.1046521707745884E-3</v>
      </c>
      <c r="I391" s="6">
        <f t="shared" si="37"/>
        <v>3.9303999972125237E-4</v>
      </c>
      <c r="J391" s="8">
        <f t="shared" si="40"/>
        <v>8.3419429582079485E-2</v>
      </c>
      <c r="K391" s="8">
        <f t="shared" si="41"/>
        <v>3.1257467654366433E-3</v>
      </c>
      <c r="AC391" s="10"/>
      <c r="AD391" s="11"/>
    </row>
    <row r="392" spans="1:30" x14ac:dyDescent="0.3">
      <c r="A392" s="14">
        <v>43846</v>
      </c>
      <c r="B392" s="15">
        <v>1.3734228406086357E-3</v>
      </c>
      <c r="C392" s="7">
        <f t="shared" si="35"/>
        <v>7.0961284060863563E-4</v>
      </c>
      <c r="D392" s="18">
        <f t="shared" si="36"/>
        <v>5.0355038355665697E-7</v>
      </c>
      <c r="E392" s="18">
        <f t="shared" si="38"/>
        <v>4.9875490970601434E-6</v>
      </c>
      <c r="F392" s="18">
        <f>IF(C388&gt;0,B$6+B$7*E389+B$8*(H391*100)^2,B$6+B$7*E389+B$8*(H391*100)^2+E389*$B$9)</f>
        <v>0.26267245921735871</v>
      </c>
      <c r="G392" s="7">
        <v>4.6373021111228629E-3</v>
      </c>
      <c r="H392" s="7">
        <f t="shared" si="39"/>
        <v>5.1251581362662234E-3</v>
      </c>
      <c r="I392" s="6">
        <f t="shared" si="37"/>
        <v>4.8785602514336054E-4</v>
      </c>
      <c r="J392" s="8">
        <f t="shared" si="40"/>
        <v>0.10520255386708728</v>
      </c>
      <c r="K392" s="8">
        <f t="shared" si="41"/>
        <v>4.8401424201660603E-3</v>
      </c>
      <c r="AC392" s="10"/>
      <c r="AD392" s="11"/>
    </row>
    <row r="393" spans="1:30" x14ac:dyDescent="0.3">
      <c r="A393" s="14">
        <v>43847</v>
      </c>
      <c r="B393" s="15">
        <v>8.9998807081842248E-3</v>
      </c>
      <c r="C393" s="7">
        <f t="shared" si="35"/>
        <v>8.336070708184224E-3</v>
      </c>
      <c r="D393" s="18">
        <f t="shared" si="36"/>
        <v>6.9490074851847025E-5</v>
      </c>
      <c r="E393" s="18">
        <f t="shared" si="38"/>
        <v>5.0355038355665697E-7</v>
      </c>
      <c r="F393" s="18">
        <f>IF(C388&gt;0,B$6+B$7*E389+B$8*(H392*100)^2,B$6+B$7*E389+B$8*(H392*100)^2+E389*$B$9)</f>
        <v>0.26454635371844959</v>
      </c>
      <c r="G393" s="7">
        <v>2.7240845502168954E-3</v>
      </c>
      <c r="H393" s="7">
        <f t="shared" si="39"/>
        <v>5.1434069809655316E-3</v>
      </c>
      <c r="I393" s="6">
        <f t="shared" si="37"/>
        <v>2.4193224307486362E-3</v>
      </c>
      <c r="J393" s="8">
        <f t="shared" si="40"/>
        <v>0.8881231056341502</v>
      </c>
      <c r="K393" s="8">
        <f t="shared" si="41"/>
        <v>0.16520975290167783</v>
      </c>
      <c r="AC393" s="10"/>
      <c r="AD393" s="11"/>
    </row>
    <row r="394" spans="1:30" x14ac:dyDescent="0.3">
      <c r="A394" s="14">
        <v>43850</v>
      </c>
      <c r="B394" s="15">
        <v>-2.4266159123372041E-3</v>
      </c>
      <c r="C394" s="7">
        <f t="shared" si="35"/>
        <v>-3.090425912337204E-3</v>
      </c>
      <c r="D394" s="18">
        <f t="shared" si="36"/>
        <v>9.5507323196452391E-6</v>
      </c>
      <c r="E394" s="18">
        <f t="shared" si="38"/>
        <v>6.9490074851847025E-5</v>
      </c>
      <c r="F394" s="18">
        <f>IF(C388&gt;0,B$6+B$7*E389+B$8*(H393*100)^2,B$6+B$7*E389+B$8*(H393*100)^2+E389*$B$9)</f>
        <v>0.26622030367627408</v>
      </c>
      <c r="G394" s="7">
        <v>7.4915792307394466E-3</v>
      </c>
      <c r="H394" s="7">
        <f t="shared" si="39"/>
        <v>5.1596540937961536E-3</v>
      </c>
      <c r="I394" s="6">
        <f t="shared" si="37"/>
        <v>2.331925136943293E-3</v>
      </c>
      <c r="J394" s="8">
        <f t="shared" si="40"/>
        <v>0.31127283915985804</v>
      </c>
      <c r="K394" s="8">
        <f t="shared" si="41"/>
        <v>7.9043693994305775E-2</v>
      </c>
      <c r="AC394" s="10"/>
      <c r="AD394" s="11"/>
    </row>
    <row r="395" spans="1:30" x14ac:dyDescent="0.3">
      <c r="A395" s="14">
        <v>43851</v>
      </c>
      <c r="B395" s="15">
        <v>-2.611945584451237E-3</v>
      </c>
      <c r="C395" s="7">
        <f t="shared" si="35"/>
        <v>-3.275755584451237E-3</v>
      </c>
      <c r="D395" s="18">
        <f t="shared" si="36"/>
        <v>1.0730574649063466E-5</v>
      </c>
      <c r="E395" s="18">
        <f t="shared" si="38"/>
        <v>9.5507323196452391E-6</v>
      </c>
      <c r="F395" s="18">
        <f>IF(C388&gt;0,B$6+B$7*E389+B$8*(H394*100)^2,B$6+B$7*E389+B$8*(H394*100)^2+E389*$B$9)</f>
        <v>0.26771564317359864</v>
      </c>
      <c r="G395" s="7">
        <v>5.7683228806225837E-3</v>
      </c>
      <c r="H395" s="7">
        <f t="shared" si="39"/>
        <v>5.1741244976672004E-3</v>
      </c>
      <c r="I395" s="6">
        <f t="shared" si="37"/>
        <v>5.9419838295538333E-4</v>
      </c>
      <c r="J395" s="8">
        <f t="shared" si="40"/>
        <v>0.1030105968844883</v>
      </c>
      <c r="K395" s="8">
        <f t="shared" si="41"/>
        <v>6.1291414797401966E-3</v>
      </c>
      <c r="AC395" s="10"/>
      <c r="AD395" s="11"/>
    </row>
    <row r="396" spans="1:30" x14ac:dyDescent="0.3">
      <c r="A396" s="14">
        <v>43852</v>
      </c>
      <c r="B396" s="15">
        <v>-5.1145257022501842E-3</v>
      </c>
      <c r="C396" s="7">
        <f t="shared" si="35"/>
        <v>-5.7783357022501841E-3</v>
      </c>
      <c r="D396" s="18">
        <f t="shared" si="36"/>
        <v>3.338916348789913E-5</v>
      </c>
      <c r="E396" s="18">
        <f t="shared" si="38"/>
        <v>1.0730574649063466E-5</v>
      </c>
      <c r="F396" s="18">
        <f>IF(C388&gt;0,B$6+B$7*E389+B$8*(H395*100)^2,B$6+B$7*E389+B$8*(H395*100)^2+E389*$B$9)</f>
        <v>0.26905142994655873</v>
      </c>
      <c r="G396" s="7">
        <v>5.1875151407044153E-3</v>
      </c>
      <c r="H396" s="7">
        <f t="shared" si="39"/>
        <v>5.1870167721587198E-3</v>
      </c>
      <c r="I396" s="6">
        <f t="shared" si="37"/>
        <v>4.9836854569551559E-7</v>
      </c>
      <c r="J396" s="8">
        <f t="shared" si="40"/>
        <v>9.6070764552571867E-5</v>
      </c>
      <c r="K396" s="8">
        <f t="shared" si="41"/>
        <v>4.6153871835485916E-9</v>
      </c>
      <c r="AC396" s="10"/>
      <c r="AD396" s="11"/>
    </row>
    <row r="397" spans="1:30" x14ac:dyDescent="0.3">
      <c r="A397" s="14">
        <v>43853</v>
      </c>
      <c r="B397" s="15">
        <v>-8.7762705620902156E-3</v>
      </c>
      <c r="C397" s="7">
        <f t="shared" ref="C397:C460" si="42">B397-B$5</f>
        <v>-9.4400805620902164E-3</v>
      </c>
      <c r="D397" s="18">
        <f t="shared" ref="D397:D460" si="43">C397^2</f>
        <v>8.9115121018753534E-5</v>
      </c>
      <c r="E397" s="18">
        <f t="shared" si="38"/>
        <v>3.338916348789913E-5</v>
      </c>
      <c r="F397" s="18">
        <f>IF(C388&gt;0,B$6+B$7*E389+B$8*(H396*100)^2,B$6+B$7*E389+B$8*(H396*100)^2+E389*$B$9)</f>
        <v>0.27024468827084391</v>
      </c>
      <c r="G397" s="7">
        <v>8.097790541334764E-3</v>
      </c>
      <c r="H397" s="7">
        <f t="shared" si="39"/>
        <v>5.1985064034859464E-3</v>
      </c>
      <c r="I397" s="6">
        <f t="shared" si="37"/>
        <v>2.8992841378488177E-3</v>
      </c>
      <c r="J397" s="8">
        <f t="shared" si="40"/>
        <v>0.35803397519972491</v>
      </c>
      <c r="K397" s="8">
        <f t="shared" si="41"/>
        <v>0.11449493681663614</v>
      </c>
      <c r="AC397" s="10"/>
      <c r="AD397" s="11"/>
    </row>
    <row r="398" spans="1:30" x14ac:dyDescent="0.3">
      <c r="A398" s="14">
        <v>43854</v>
      </c>
      <c r="B398" s="15">
        <v>1.1258702654663406E-2</v>
      </c>
      <c r="C398" s="7">
        <f t="shared" si="42"/>
        <v>1.0594892654663405E-2</v>
      </c>
      <c r="D398" s="18">
        <f t="shared" si="43"/>
        <v>1.1225175036384057E-4</v>
      </c>
      <c r="E398" s="18">
        <f t="shared" si="38"/>
        <v>8.9115121018753534E-5</v>
      </c>
      <c r="F398" s="18">
        <f>IF(C388&gt;0,B$6+B$7*E389+B$8*(H397*100)^2,B$6+B$7*E389+B$8*(H397*100)^2+E389*$B$9)</f>
        <v>0.27131062593192784</v>
      </c>
      <c r="G398" s="7">
        <v>1.1173809204083623E-2</v>
      </c>
      <c r="H398" s="7">
        <f t="shared" si="39"/>
        <v>5.2087486590536103E-3</v>
      </c>
      <c r="I398" s="6">
        <f t="shared" ref="I398:I461" si="44">SQRT((G398-H398)^2)</f>
        <v>5.9650605450300128E-3</v>
      </c>
      <c r="J398" s="8">
        <f t="shared" si="40"/>
        <v>0.53384306426585471</v>
      </c>
      <c r="K398" s="8">
        <f t="shared" si="41"/>
        <v>0.38196737387695512</v>
      </c>
      <c r="AC398" s="10"/>
      <c r="AD398" s="11"/>
    </row>
    <row r="399" spans="1:30" x14ac:dyDescent="0.3">
      <c r="A399" s="14">
        <v>43857</v>
      </c>
      <c r="B399" s="15">
        <v>-2.7176092168886189E-2</v>
      </c>
      <c r="C399" s="7">
        <f t="shared" si="42"/>
        <v>-2.7839902168886189E-2</v>
      </c>
      <c r="D399" s="18">
        <f t="shared" si="43"/>
        <v>7.7506015277315399E-4</v>
      </c>
      <c r="E399" s="18">
        <f t="shared" ref="E399:E462" si="45">D398</f>
        <v>1.1225175036384057E-4</v>
      </c>
      <c r="F399" s="18">
        <f>IF(C388&gt;0,B$6+B$7*E389+B$8*(H398*100)^2,B$6+B$7*E389+B$8*(H398*100)^2+E389*$B$9)</f>
        <v>0.27226282804457419</v>
      </c>
      <c r="G399" s="7">
        <v>7.9367909408705889E-3</v>
      </c>
      <c r="H399" s="7">
        <f t="shared" ref="H399:H462" si="46">SQRT(F399)/100</f>
        <v>5.2178810646140083E-3</v>
      </c>
      <c r="I399" s="6">
        <f t="shared" si="44"/>
        <v>2.7189098762565806E-3</v>
      </c>
      <c r="J399" s="8">
        <f t="shared" ref="J399:J462" si="47">ABS(G399-H399)/G399</f>
        <v>0.34257042884366845</v>
      </c>
      <c r="K399" s="8">
        <f t="shared" ref="K399:K462" si="48">G399/H399-LN(G399/H399)-1</f>
        <v>0.10165784244037446</v>
      </c>
      <c r="AC399" s="10"/>
      <c r="AD399" s="11"/>
    </row>
    <row r="400" spans="1:30" x14ac:dyDescent="0.3">
      <c r="A400" s="14">
        <v>43858</v>
      </c>
      <c r="B400" s="15">
        <v>1.1188313823209908E-2</v>
      </c>
      <c r="C400" s="7">
        <f t="shared" si="42"/>
        <v>1.0524503823209908E-2</v>
      </c>
      <c r="D400" s="18">
        <f t="shared" si="43"/>
        <v>1.1076518072475996E-4</v>
      </c>
      <c r="E400" s="18">
        <f t="shared" si="45"/>
        <v>7.7506015277315399E-4</v>
      </c>
      <c r="F400" s="18">
        <f>IF(C388&gt;0,B$6+B$7*E389+B$8*(H399*100)^2,B$6+B$7*E389+B$8*(H399*100)^2+E389*$B$9)</f>
        <v>0.27311343019180118</v>
      </c>
      <c r="G400" s="7">
        <v>4.1344029236977803E-3</v>
      </c>
      <c r="H400" s="7">
        <f t="shared" si="46"/>
        <v>5.2260255471227954E-3</v>
      </c>
      <c r="I400" s="6">
        <f t="shared" si="44"/>
        <v>1.0916226234250152E-3</v>
      </c>
      <c r="J400" s="8">
        <f t="shared" si="47"/>
        <v>0.26403392305283002</v>
      </c>
      <c r="K400" s="8">
        <f t="shared" si="48"/>
        <v>2.5426141816142556E-2</v>
      </c>
      <c r="AC400" s="10"/>
      <c r="AD400" s="11"/>
    </row>
    <row r="401" spans="1:30" x14ac:dyDescent="0.3">
      <c r="A401" s="14">
        <v>43859</v>
      </c>
      <c r="B401" s="15">
        <v>4.5979430218489473E-3</v>
      </c>
      <c r="C401" s="7">
        <f t="shared" si="42"/>
        <v>3.9341330218489474E-3</v>
      </c>
      <c r="D401" s="18">
        <f t="shared" si="43"/>
        <v>1.5477402633602329E-5</v>
      </c>
      <c r="E401" s="18">
        <f t="shared" si="45"/>
        <v>1.1076518072475996E-4</v>
      </c>
      <c r="F401" s="18">
        <f>IF(C388&gt;0,B$6+B$7*E389+B$8*(H400*100)^2,B$6+B$7*E389+B$8*(H400*100)^2+E389*$B$9)</f>
        <v>0.27387327308991904</v>
      </c>
      <c r="G401" s="7">
        <v>8.2961056453355539E-3</v>
      </c>
      <c r="H401" s="7">
        <f t="shared" si="46"/>
        <v>5.2332902947373272E-3</v>
      </c>
      <c r="I401" s="6">
        <f t="shared" si="44"/>
        <v>3.0628153505982266E-3</v>
      </c>
      <c r="J401" s="8">
        <f t="shared" si="47"/>
        <v>0.36918712002182374</v>
      </c>
      <c r="K401" s="8">
        <f t="shared" si="48"/>
        <v>0.12451014836739316</v>
      </c>
      <c r="AC401" s="10"/>
      <c r="AD401" s="11"/>
    </row>
    <row r="402" spans="1:30" x14ac:dyDescent="0.3">
      <c r="A402" s="14">
        <v>43860</v>
      </c>
      <c r="B402" s="15">
        <v>-1.2274078419208658E-2</v>
      </c>
      <c r="C402" s="7">
        <f t="shared" si="42"/>
        <v>-1.2937888419208659E-2</v>
      </c>
      <c r="D402" s="18">
        <f t="shared" si="43"/>
        <v>1.6738895674789353E-4</v>
      </c>
      <c r="E402" s="18">
        <f t="shared" si="45"/>
        <v>1.5477402633602329E-5</v>
      </c>
      <c r="F402" s="18">
        <f>IF(C388&gt;0,B$6+B$7*E389+B$8*(H401*100)^2,B$6+B$7*E389+B$8*(H401*100)^2+E389*$B$9)</f>
        <v>0.27455204075080769</v>
      </c>
      <c r="G402" s="7">
        <v>8.6446146370451598E-3</v>
      </c>
      <c r="H402" s="7">
        <f t="shared" si="46"/>
        <v>5.2397713762225131E-3</v>
      </c>
      <c r="I402" s="6">
        <f t="shared" si="44"/>
        <v>3.4048432608226467E-3</v>
      </c>
      <c r="J402" s="8">
        <f t="shared" si="47"/>
        <v>0.3938687152382383</v>
      </c>
      <c r="K402" s="8">
        <f t="shared" si="48"/>
        <v>0.14914892481865305</v>
      </c>
      <c r="AC402" s="10"/>
      <c r="AD402" s="11"/>
    </row>
    <row r="403" spans="1:30" x14ac:dyDescent="0.3">
      <c r="A403" s="14">
        <v>43861</v>
      </c>
      <c r="B403" s="15">
        <v>-1.3604199451548763E-2</v>
      </c>
      <c r="C403" s="7">
        <f t="shared" si="42"/>
        <v>-1.4268009451548764E-2</v>
      </c>
      <c r="D403" s="18">
        <f t="shared" si="43"/>
        <v>2.0357609370948485E-4</v>
      </c>
      <c r="E403" s="18">
        <f t="shared" si="45"/>
        <v>1.6738895674789353E-4</v>
      </c>
      <c r="F403" s="18">
        <f>IF(C388&gt;0,B$6+B$7*E389+B$8*(H402*100)^2,B$6+B$7*E389+B$8*(H402*100)^2+E389*$B$9)</f>
        <v>0.27515838390227954</v>
      </c>
      <c r="G403" s="7">
        <v>5.6033180028392362E-3</v>
      </c>
      <c r="H403" s="7">
        <f t="shared" si="46"/>
        <v>5.2455541547321727E-3</v>
      </c>
      <c r="I403" s="6">
        <f t="shared" si="44"/>
        <v>3.577638481070634E-4</v>
      </c>
      <c r="J403" s="8">
        <f t="shared" si="47"/>
        <v>6.3848571136919635E-2</v>
      </c>
      <c r="K403" s="8">
        <f t="shared" si="48"/>
        <v>2.2252186612836677E-3</v>
      </c>
      <c r="AC403" s="10"/>
      <c r="AD403" s="11"/>
    </row>
    <row r="404" spans="1:30" x14ac:dyDescent="0.3">
      <c r="A404" s="14">
        <v>43864</v>
      </c>
      <c r="B404" s="15">
        <v>5.5764609886239597E-3</v>
      </c>
      <c r="C404" s="7">
        <f t="shared" si="42"/>
        <v>4.9126509886239598E-3</v>
      </c>
      <c r="D404" s="18">
        <f t="shared" si="43"/>
        <v>2.4134139736027968E-5</v>
      </c>
      <c r="E404" s="18">
        <f t="shared" si="45"/>
        <v>2.0357609370948485E-4</v>
      </c>
      <c r="F404" s="18">
        <f>IF(C388&gt;0,B$6+B$7*E389+B$8*(H403*100)^2,B$6+B$7*E389+B$8*(H403*100)^2+E389*$B$9)</f>
        <v>0.27570003023948941</v>
      </c>
      <c r="G404" s="7">
        <v>6.8437500546807738E-3</v>
      </c>
      <c r="H404" s="7">
        <f t="shared" si="46"/>
        <v>5.2507145250859852E-3</v>
      </c>
      <c r="I404" s="6">
        <f t="shared" si="44"/>
        <v>1.5930355295947886E-3</v>
      </c>
      <c r="J404" s="8">
        <f t="shared" si="47"/>
        <v>0.23277231296681183</v>
      </c>
      <c r="K404" s="8">
        <f t="shared" si="48"/>
        <v>3.8422379388149963E-2</v>
      </c>
      <c r="AC404" s="10"/>
      <c r="AD404" s="11"/>
    </row>
    <row r="405" spans="1:30" x14ac:dyDescent="0.3">
      <c r="A405" s="14">
        <v>43865</v>
      </c>
      <c r="B405" s="15">
        <v>1.9209227513363073E-2</v>
      </c>
      <c r="C405" s="7">
        <f t="shared" si="42"/>
        <v>1.8545417513363072E-2</v>
      </c>
      <c r="D405" s="18">
        <f t="shared" si="43"/>
        <v>3.4393251074495374E-4</v>
      </c>
      <c r="E405" s="18">
        <f t="shared" si="45"/>
        <v>2.4134139736027968E-5</v>
      </c>
      <c r="F405" s="18">
        <f>IF(C388&gt;0,B$6+B$7*E389+B$8*(H404*100)^2,B$6+B$7*E389+B$8*(H404*100)^2+E389*$B$9)</f>
        <v>0.276183882912519</v>
      </c>
      <c r="G405" s="7">
        <v>8.946624266129603E-3</v>
      </c>
      <c r="H405" s="7">
        <f t="shared" si="46"/>
        <v>5.255319998939351E-3</v>
      </c>
      <c r="I405" s="6">
        <f t="shared" si="44"/>
        <v>3.691304267190252E-3</v>
      </c>
      <c r="J405" s="8">
        <f t="shared" si="47"/>
        <v>0.41259185111471619</v>
      </c>
      <c r="K405" s="8">
        <f t="shared" si="48"/>
        <v>0.17035842826867431</v>
      </c>
      <c r="AC405" s="10"/>
      <c r="AD405" s="11"/>
    </row>
    <row r="406" spans="1:30" x14ac:dyDescent="0.3">
      <c r="A406" s="14">
        <v>43866</v>
      </c>
      <c r="B406" s="15">
        <v>1.2133126290210725E-2</v>
      </c>
      <c r="C406" s="7">
        <f t="shared" si="42"/>
        <v>1.1469316290210724E-2</v>
      </c>
      <c r="D406" s="18">
        <f t="shared" si="43"/>
        <v>1.3154521616489309E-4</v>
      </c>
      <c r="E406" s="18">
        <f t="shared" si="45"/>
        <v>3.4393251074495374E-4</v>
      </c>
      <c r="F406" s="18">
        <f>IF(C388&gt;0,B$6+B$7*E389+B$8*(H405*100)^2,B$6+B$7*E389+B$8*(H405*100)^2+E389*$B$9)</f>
        <v>0.27661610850533619</v>
      </c>
      <c r="G406" s="7">
        <v>4.2609748254706691E-3</v>
      </c>
      <c r="H406" s="7">
        <f t="shared" si="46"/>
        <v>5.2594306584014981E-3</v>
      </c>
      <c r="I406" s="6">
        <f t="shared" si="44"/>
        <v>9.98455832930829E-4</v>
      </c>
      <c r="J406" s="8">
        <f t="shared" si="47"/>
        <v>0.23432568222708031</v>
      </c>
      <c r="K406" s="8">
        <f t="shared" si="48"/>
        <v>2.0683765746960736E-2</v>
      </c>
      <c r="AC406" s="10"/>
      <c r="AD406" s="11"/>
    </row>
    <row r="407" spans="1:30" x14ac:dyDescent="0.3">
      <c r="A407" s="14">
        <v>43867</v>
      </c>
      <c r="B407" s="15">
        <v>7.3002084919260501E-3</v>
      </c>
      <c r="C407" s="7">
        <f t="shared" si="42"/>
        <v>6.6363984919260502E-3</v>
      </c>
      <c r="D407" s="18">
        <f t="shared" si="43"/>
        <v>4.4041784943638355E-5</v>
      </c>
      <c r="E407" s="18">
        <f t="shared" si="45"/>
        <v>1.3154521616489309E-4</v>
      </c>
      <c r="F407" s="18">
        <f>IF(C388&gt;0,B$6+B$7*E389+B$8*(H406*100)^2,B$6+B$7*E389+B$8*(H406*100)^2+E389*$B$9)</f>
        <v>0.27700221562739985</v>
      </c>
      <c r="G407" s="7">
        <v>4.7849577337143118E-3</v>
      </c>
      <c r="H407" s="7">
        <f t="shared" si="46"/>
        <v>5.2630999955102483E-3</v>
      </c>
      <c r="I407" s="6">
        <f t="shared" si="44"/>
        <v>4.7814226179593647E-4</v>
      </c>
      <c r="J407" s="8">
        <f t="shared" si="47"/>
        <v>9.9926120230278331E-2</v>
      </c>
      <c r="K407" s="8">
        <f t="shared" si="48"/>
        <v>4.3949849746944825E-3</v>
      </c>
      <c r="AC407" s="10"/>
      <c r="AD407" s="11"/>
    </row>
    <row r="408" spans="1:30" x14ac:dyDescent="0.3">
      <c r="A408" s="14">
        <v>43868</v>
      </c>
      <c r="B408" s="15">
        <v>-1.8490328112881825E-3</v>
      </c>
      <c r="C408" s="7">
        <f t="shared" si="42"/>
        <v>-2.5128428112881824E-3</v>
      </c>
      <c r="D408" s="18">
        <f t="shared" si="43"/>
        <v>6.314378994242696E-6</v>
      </c>
      <c r="E408" s="18">
        <f t="shared" si="45"/>
        <v>4.4041784943638355E-5</v>
      </c>
      <c r="F408" s="18">
        <f>IF(C388&gt;0,B$6+B$7*E389+B$8*(H407*100)^2,B$6+B$7*E389+B$8*(H407*100)^2+E389*$B$9)</f>
        <v>0.2773471251195393</v>
      </c>
      <c r="G408" s="7">
        <v>3.7360829748780892E-3</v>
      </c>
      <c r="H408" s="7">
        <f t="shared" si="46"/>
        <v>5.2663756523774422E-3</v>
      </c>
      <c r="I408" s="6">
        <f t="shared" si="44"/>
        <v>1.530292677499353E-3</v>
      </c>
      <c r="J408" s="8">
        <f t="shared" si="47"/>
        <v>0.40959815073413552</v>
      </c>
      <c r="K408" s="8">
        <f t="shared" si="48"/>
        <v>5.2726707359603608E-2</v>
      </c>
      <c r="AC408" s="10"/>
      <c r="AD408" s="11"/>
    </row>
    <row r="409" spans="1:30" x14ac:dyDescent="0.3">
      <c r="A409" s="14">
        <v>43871</v>
      </c>
      <c r="B409" s="15">
        <v>-1.3989172133473356E-3</v>
      </c>
      <c r="C409" s="7">
        <f t="shared" si="42"/>
        <v>-2.0627272133473358E-3</v>
      </c>
      <c r="D409" s="18">
        <f t="shared" si="43"/>
        <v>4.2548435566836652E-6</v>
      </c>
      <c r="E409" s="18">
        <f t="shared" si="45"/>
        <v>6.314378994242696E-6</v>
      </c>
      <c r="F409" s="18">
        <f>IF(C388&gt;0,B$6+B$7*E389+B$8*(H408*100)^2,B$6+B$7*E389+B$8*(H408*100)^2+E389*$B$9)</f>
        <v>0.27765523276886744</v>
      </c>
      <c r="G409" s="7">
        <v>4.8388487916765357E-3</v>
      </c>
      <c r="H409" s="7">
        <f t="shared" si="46"/>
        <v>5.2693000746671034E-3</v>
      </c>
      <c r="I409" s="6">
        <f t="shared" si="44"/>
        <v>4.3045128299056771E-4</v>
      </c>
      <c r="J409" s="8">
        <f t="shared" si="47"/>
        <v>8.8957374268648623E-2</v>
      </c>
      <c r="K409" s="8">
        <f t="shared" si="48"/>
        <v>3.5302911980978902E-3</v>
      </c>
      <c r="AC409" s="10"/>
      <c r="AD409" s="11"/>
    </row>
    <row r="410" spans="1:30" x14ac:dyDescent="0.3">
      <c r="A410" s="14">
        <v>43872</v>
      </c>
      <c r="B410" s="15">
        <v>8.5733745192854878E-3</v>
      </c>
      <c r="C410" s="7">
        <f t="shared" si="42"/>
        <v>7.909564519285487E-3</v>
      </c>
      <c r="D410" s="18">
        <f t="shared" si="43"/>
        <v>6.256121088473986E-5</v>
      </c>
      <c r="E410" s="18">
        <f t="shared" si="45"/>
        <v>4.2548435566836652E-6</v>
      </c>
      <c r="F410" s="18">
        <f>IF(C388&gt;0,B$6+B$7*E389+B$8*(H409*100)^2,B$6+B$7*E389+B$8*(H409*100)^2+E389*$B$9)</f>
        <v>0.27793046533201232</v>
      </c>
      <c r="G410" s="7">
        <v>2.6516336370264334E-3</v>
      </c>
      <c r="H410" s="7">
        <f t="shared" si="46"/>
        <v>5.271911089273152E-3</v>
      </c>
      <c r="I410" s="6">
        <f t="shared" si="44"/>
        <v>2.6202774522467187E-3</v>
      </c>
      <c r="J410" s="8">
        <f t="shared" si="47"/>
        <v>0.98817476730500453</v>
      </c>
      <c r="K410" s="8">
        <f t="shared" si="48"/>
        <v>0.19019090714380282</v>
      </c>
      <c r="AC410" s="10"/>
      <c r="AD410" s="11"/>
    </row>
    <row r="411" spans="1:30" x14ac:dyDescent="0.3">
      <c r="A411" s="14">
        <v>43873</v>
      </c>
      <c r="B411" s="15">
        <v>7.4450445058715925E-3</v>
      </c>
      <c r="C411" s="7">
        <f t="shared" si="42"/>
        <v>6.7812345058715926E-3</v>
      </c>
      <c r="D411" s="18">
        <f t="shared" si="43"/>
        <v>4.5985141423623545E-5</v>
      </c>
      <c r="E411" s="18">
        <f t="shared" si="45"/>
        <v>6.256121088473986E-5</v>
      </c>
      <c r="F411" s="18">
        <f>IF(C410&gt;0,B$6+B$7*E411+B$8*(G410*100)^2,B$6+B$7*E411+B$8*(G410*100)^2+E411*$B$9)</f>
        <v>9.2709360721774589E-2</v>
      </c>
      <c r="G411" s="7">
        <v>1.1672244866763964E-2</v>
      </c>
      <c r="H411" s="7">
        <f t="shared" si="46"/>
        <v>3.0448211888676581E-3</v>
      </c>
      <c r="I411" s="6">
        <f t="shared" si="44"/>
        <v>8.6274236778963072E-3</v>
      </c>
      <c r="J411" s="8">
        <f t="shared" si="47"/>
        <v>0.73914005201025146</v>
      </c>
      <c r="K411" s="8">
        <f t="shared" si="48"/>
        <v>1.4897030449407715</v>
      </c>
      <c r="AC411" s="10"/>
      <c r="AD411" s="11"/>
    </row>
    <row r="412" spans="1:30" x14ac:dyDescent="0.3">
      <c r="A412" s="14">
        <v>43874</v>
      </c>
      <c r="B412" s="15">
        <v>-1.9970847634145795E-3</v>
      </c>
      <c r="C412" s="7">
        <f t="shared" si="42"/>
        <v>-2.6608947634145794E-3</v>
      </c>
      <c r="D412" s="18">
        <f t="shared" si="43"/>
        <v>7.0803609419671309E-6</v>
      </c>
      <c r="E412" s="18">
        <f t="shared" si="45"/>
        <v>4.5985141423623545E-5</v>
      </c>
      <c r="F412" s="18">
        <f>IF(C410&gt;0,B$6+B$7*E411+B$8*(H411*100)^2,B$6+B$7*E411+B$8*(H411*100)^2+E411*$B$9)</f>
        <v>0.11271727193276122</v>
      </c>
      <c r="G412" s="7">
        <v>2.514390660429586E-3</v>
      </c>
      <c r="H412" s="7">
        <f t="shared" si="46"/>
        <v>3.3573393026734909E-3</v>
      </c>
      <c r="I412" s="6">
        <f t="shared" si="44"/>
        <v>8.4294864224390481E-4</v>
      </c>
      <c r="J412" s="8">
        <f t="shared" si="47"/>
        <v>0.33524967122646177</v>
      </c>
      <c r="K412" s="8">
        <f t="shared" si="48"/>
        <v>3.8041900996166556E-2</v>
      </c>
      <c r="AC412" s="10"/>
      <c r="AD412" s="11"/>
    </row>
    <row r="413" spans="1:30" x14ac:dyDescent="0.3">
      <c r="A413" s="14">
        <v>43875</v>
      </c>
      <c r="B413" s="15">
        <v>-1.501102438239924E-3</v>
      </c>
      <c r="C413" s="7">
        <f t="shared" si="42"/>
        <v>-2.1649124382399241E-3</v>
      </c>
      <c r="D413" s="18">
        <f t="shared" si="43"/>
        <v>4.6868458652459331E-6</v>
      </c>
      <c r="E413" s="18">
        <f t="shared" si="45"/>
        <v>7.0803609419671309E-6</v>
      </c>
      <c r="F413" s="18">
        <f>IF(C410&gt;0,B$6+B$7*E411+B$8*(H412*100)^2,B$6+B$7*E411+B$8*(H412*100)^2+E411*$B$9)</f>
        <v>0.13059033901753561</v>
      </c>
      <c r="G413" s="7">
        <v>1.8511785355701342E-3</v>
      </c>
      <c r="H413" s="7">
        <f t="shared" si="46"/>
        <v>3.6137285318288037E-3</v>
      </c>
      <c r="I413" s="6">
        <f t="shared" si="44"/>
        <v>1.7625499962586695E-3</v>
      </c>
      <c r="J413" s="8">
        <f t="shared" si="47"/>
        <v>0.95212318120133754</v>
      </c>
      <c r="K413" s="8">
        <f t="shared" si="48"/>
        <v>0.18118034668618144</v>
      </c>
      <c r="AC413" s="10"/>
      <c r="AD413" s="11"/>
    </row>
    <row r="414" spans="1:30" x14ac:dyDescent="0.3">
      <c r="A414" s="14">
        <v>43878</v>
      </c>
      <c r="B414" s="15">
        <v>3.1972123282215941E-3</v>
      </c>
      <c r="C414" s="7">
        <f t="shared" si="42"/>
        <v>2.5334023282215941E-3</v>
      </c>
      <c r="D414" s="18">
        <f t="shared" si="43"/>
        <v>6.4181273566385935E-6</v>
      </c>
      <c r="E414" s="18">
        <f t="shared" si="45"/>
        <v>4.6868458652459331E-6</v>
      </c>
      <c r="F414" s="18">
        <f>IF(C410&gt;0,B$6+B$7*E411+B$8*(H413*100)^2,B$6+B$7*E411+B$8*(H413*100)^2+E411*$B$9)</f>
        <v>0.14655634984436455</v>
      </c>
      <c r="G414" s="7">
        <v>4.0375659078534477E-3</v>
      </c>
      <c r="H414" s="7">
        <f t="shared" si="46"/>
        <v>3.8282678830557893E-3</v>
      </c>
      <c r="I414" s="6">
        <f t="shared" si="44"/>
        <v>2.0929802479765841E-4</v>
      </c>
      <c r="J414" s="8">
        <f t="shared" si="47"/>
        <v>5.1837673879342488E-2</v>
      </c>
      <c r="K414" s="8">
        <f t="shared" si="48"/>
        <v>1.44216784495943E-3</v>
      </c>
      <c r="AC414" s="10"/>
      <c r="AD414" s="11"/>
    </row>
    <row r="415" spans="1:30" x14ac:dyDescent="0.3">
      <c r="A415" s="14">
        <v>43879</v>
      </c>
      <c r="B415" s="15">
        <v>-4.3512147289609246E-3</v>
      </c>
      <c r="C415" s="7">
        <f t="shared" si="42"/>
        <v>-5.0150247289609245E-3</v>
      </c>
      <c r="D415" s="18">
        <f t="shared" si="43"/>
        <v>2.5150473032089595E-5</v>
      </c>
      <c r="E415" s="18">
        <f t="shared" si="45"/>
        <v>6.4181273566385935E-6</v>
      </c>
      <c r="F415" s="18">
        <f>IF(C410&gt;0,B$6+B$7*E411+B$8*(H414*100)^2,B$6+B$7*E411+B$8*(H414*100)^2+E411*$B$9)</f>
        <v>0.16081878731597085</v>
      </c>
      <c r="G415" s="7">
        <v>3.2087082704364321E-3</v>
      </c>
      <c r="H415" s="7">
        <f t="shared" si="46"/>
        <v>4.0102217808491696E-3</v>
      </c>
      <c r="I415" s="6">
        <f t="shared" si="44"/>
        <v>8.0151351041273747E-4</v>
      </c>
      <c r="J415" s="8">
        <f t="shared" si="47"/>
        <v>0.24979320114499523</v>
      </c>
      <c r="K415" s="8">
        <f t="shared" si="48"/>
        <v>2.3110471710549696E-2</v>
      </c>
      <c r="AC415" s="10"/>
      <c r="AD415" s="11"/>
    </row>
    <row r="416" spans="1:30" x14ac:dyDescent="0.3">
      <c r="A416" s="14">
        <v>43880</v>
      </c>
      <c r="B416" s="15">
        <v>7.4373062438443504E-3</v>
      </c>
      <c r="C416" s="7">
        <f t="shared" si="42"/>
        <v>6.7734962438443505E-3</v>
      </c>
      <c r="D416" s="18">
        <f t="shared" si="43"/>
        <v>4.5880251365373524E-5</v>
      </c>
      <c r="E416" s="18">
        <f t="shared" si="45"/>
        <v>2.5150473032089595E-5</v>
      </c>
      <c r="F416" s="18">
        <f>IF(C410&gt;0,B$6+B$7*E411+B$8*(H415*100)^2,B$6+B$7*E411+B$8*(H415*100)^2+E411*$B$9)</f>
        <v>0.17355942270935676</v>
      </c>
      <c r="G416" s="7">
        <v>4.4236522151163945E-3</v>
      </c>
      <c r="H416" s="7">
        <f t="shared" si="46"/>
        <v>4.1660463596719221E-3</v>
      </c>
      <c r="I416" s="6">
        <f t="shared" si="44"/>
        <v>2.5760585544447236E-4</v>
      </c>
      <c r="J416" s="8">
        <f t="shared" si="47"/>
        <v>5.8233749607210991E-2</v>
      </c>
      <c r="K416" s="8">
        <f t="shared" si="48"/>
        <v>1.8364338210543618E-3</v>
      </c>
      <c r="AC416" s="10"/>
      <c r="AD416" s="11"/>
    </row>
    <row r="417" spans="1:30" x14ac:dyDescent="0.3">
      <c r="A417" s="14">
        <v>43881</v>
      </c>
      <c r="B417" s="15">
        <v>-1.0978017184691291E-2</v>
      </c>
      <c r="C417" s="7">
        <f t="shared" si="42"/>
        <v>-1.1641827184691292E-2</v>
      </c>
      <c r="D417" s="18">
        <f t="shared" si="43"/>
        <v>1.3553214019821719E-4</v>
      </c>
      <c r="E417" s="18">
        <f t="shared" si="45"/>
        <v>4.5880251365373524E-5</v>
      </c>
      <c r="F417" s="18">
        <f>IF(C410&gt;0,B$6+B$7*E411+B$8*(H416*100)^2,B$6+B$7*E411+B$8*(H416*100)^2+E411*$B$9)</f>
        <v>0.18494063230626839</v>
      </c>
      <c r="G417" s="7">
        <v>8.8436890836744129E-3</v>
      </c>
      <c r="H417" s="7">
        <f t="shared" si="46"/>
        <v>4.3004724427238043E-3</v>
      </c>
      <c r="I417" s="6">
        <f t="shared" si="44"/>
        <v>4.5432166409506087E-3</v>
      </c>
      <c r="J417" s="8">
        <f t="shared" si="47"/>
        <v>0.51372414814282163</v>
      </c>
      <c r="K417" s="8">
        <f t="shared" si="48"/>
        <v>0.3354667176951307</v>
      </c>
      <c r="AC417" s="10"/>
      <c r="AD417" s="11"/>
    </row>
    <row r="418" spans="1:30" x14ac:dyDescent="0.3">
      <c r="A418" s="14">
        <v>43882</v>
      </c>
      <c r="B418" s="15">
        <v>-5.9291870292011691E-3</v>
      </c>
      <c r="C418" s="7">
        <f t="shared" si="42"/>
        <v>-6.592997029201169E-3</v>
      </c>
      <c r="D418" s="18">
        <f t="shared" si="43"/>
        <v>4.346760982705544E-5</v>
      </c>
      <c r="E418" s="18">
        <f t="shared" si="45"/>
        <v>1.3553214019821719E-4</v>
      </c>
      <c r="F418" s="18">
        <f>IF(C410&gt;0,B$6+B$7*E411+B$8*(H417*100)^2,B$6+B$7*E411+B$8*(H417*100)^2+E411*$B$9)</f>
        <v>0.19510746683918961</v>
      </c>
      <c r="G418" s="7">
        <v>1.9212996631857594E-2</v>
      </c>
      <c r="H418" s="7">
        <f t="shared" si="46"/>
        <v>4.4170970878982226E-3</v>
      </c>
      <c r="I418" s="6">
        <f t="shared" si="44"/>
        <v>1.4795899543959372E-2</v>
      </c>
      <c r="J418" s="8">
        <f t="shared" si="47"/>
        <v>0.77009848216107457</v>
      </c>
      <c r="K418" s="8">
        <f t="shared" si="48"/>
        <v>1.8795843059288813</v>
      </c>
      <c r="AC418" s="10"/>
      <c r="AD418" s="11"/>
    </row>
    <row r="419" spans="1:30" x14ac:dyDescent="0.3">
      <c r="A419" s="14">
        <v>43885</v>
      </c>
      <c r="B419" s="15">
        <v>-4.0927446687848257E-2</v>
      </c>
      <c r="C419" s="7">
        <f t="shared" si="42"/>
        <v>-4.1591256687848258E-2</v>
      </c>
      <c r="D419" s="18">
        <f t="shared" si="43"/>
        <v>1.7298326328744824E-3</v>
      </c>
      <c r="E419" s="18">
        <f t="shared" si="45"/>
        <v>4.346760982705544E-5</v>
      </c>
      <c r="F419" s="18">
        <f>IF(C410&gt;0,B$6+B$7*E411+B$8*(H418*100)^2,B$6+B$7*E411+B$8*(H418*100)^2+E411*$B$9)</f>
        <v>0.20418950012744805</v>
      </c>
      <c r="G419" s="7">
        <v>1.3598237358987327E-2</v>
      </c>
      <c r="H419" s="7">
        <f t="shared" si="46"/>
        <v>4.5187332309779924E-3</v>
      </c>
      <c r="I419" s="6">
        <f t="shared" si="44"/>
        <v>9.0795041280093344E-3</v>
      </c>
      <c r="J419" s="8">
        <f t="shared" si="47"/>
        <v>0.66769713517381146</v>
      </c>
      <c r="K419" s="8">
        <f t="shared" si="48"/>
        <v>0.90759449338071407</v>
      </c>
      <c r="AC419" s="10"/>
      <c r="AD419" s="11"/>
    </row>
    <row r="420" spans="1:30" x14ac:dyDescent="0.3">
      <c r="A420" s="14">
        <v>43886</v>
      </c>
      <c r="B420" s="15">
        <v>-2.0905151481057632E-2</v>
      </c>
      <c r="C420" s="7">
        <f t="shared" si="42"/>
        <v>-2.1568961481057632E-2</v>
      </c>
      <c r="D420" s="18">
        <f t="shared" si="43"/>
        <v>4.6522009937134787E-4</v>
      </c>
      <c r="E420" s="18">
        <f t="shared" si="45"/>
        <v>1.7298326328744824E-3</v>
      </c>
      <c r="F420" s="18">
        <f>IF(C410&gt;0,B$6+B$7*E411+B$8*(H419*100)^2,B$6+B$7*E411+B$8*(H419*100)^2+E411*$B$9)</f>
        <v>0.21230248046384936</v>
      </c>
      <c r="G420" s="7">
        <v>2.8175386362639325E-2</v>
      </c>
      <c r="H420" s="7">
        <f t="shared" si="46"/>
        <v>4.6076293304024504E-3</v>
      </c>
      <c r="I420" s="6">
        <f t="shared" si="44"/>
        <v>2.3567757032236875E-2</v>
      </c>
      <c r="J420" s="8">
        <f t="shared" si="47"/>
        <v>0.83646615272285363</v>
      </c>
      <c r="K420" s="8">
        <f t="shared" si="48"/>
        <v>3.3042067611148465</v>
      </c>
      <c r="AC420" s="10"/>
      <c r="AD420" s="11"/>
    </row>
    <row r="421" spans="1:30" x14ac:dyDescent="0.3">
      <c r="A421" s="14">
        <v>43887</v>
      </c>
      <c r="B421" s="15">
        <v>1.4460938640445766E-3</v>
      </c>
      <c r="C421" s="7">
        <f t="shared" si="42"/>
        <v>7.822838640445766E-4</v>
      </c>
      <c r="D421" s="18">
        <f t="shared" si="43"/>
        <v>6.1196804394451356E-7</v>
      </c>
      <c r="E421" s="18">
        <f t="shared" si="45"/>
        <v>4.6522009937134787E-4</v>
      </c>
      <c r="F421" s="18">
        <f>IF(C410&gt;0,B$6+B$7*E411+B$8*(H420*100)^2,B$6+B$7*E411+B$8*(H420*100)^2+E411*$B$9)</f>
        <v>0.21954980579835665</v>
      </c>
      <c r="G421" s="7">
        <v>2.4892382285532384E-2</v>
      </c>
      <c r="H421" s="7">
        <f t="shared" si="46"/>
        <v>4.6856142158564085E-3</v>
      </c>
      <c r="I421" s="6">
        <f t="shared" si="44"/>
        <v>2.0206768069675973E-2</v>
      </c>
      <c r="J421" s="8">
        <f t="shared" si="47"/>
        <v>0.81176513512811832</v>
      </c>
      <c r="K421" s="8">
        <f t="shared" si="48"/>
        <v>2.6424472998620461</v>
      </c>
      <c r="AC421" s="10"/>
      <c r="AD421" s="11"/>
    </row>
    <row r="422" spans="1:30" x14ac:dyDescent="0.3">
      <c r="A422" s="14">
        <v>43888</v>
      </c>
      <c r="B422" s="15">
        <v>-3.4625846685645258E-2</v>
      </c>
      <c r="C422" s="7">
        <f t="shared" si="42"/>
        <v>-3.5289656685645258E-2</v>
      </c>
      <c r="D422" s="18">
        <f t="shared" si="43"/>
        <v>1.245359868990707E-3</v>
      </c>
      <c r="E422" s="18">
        <f t="shared" si="45"/>
        <v>6.1196804394451356E-7</v>
      </c>
      <c r="F422" s="18">
        <f>IF(C410&gt;0,B$6+B$7*E411+B$8*(H421*100)^2,B$6+B$7*E411+B$8*(H421*100)^2+E411*$B$9)</f>
        <v>0.226023841519672</v>
      </c>
      <c r="G422" s="7">
        <v>2.6675565557984709E-2</v>
      </c>
      <c r="H422" s="7">
        <f t="shared" si="46"/>
        <v>4.7541964780567492E-3</v>
      </c>
      <c r="I422" s="6">
        <f t="shared" si="44"/>
        <v>2.192136907992796E-2</v>
      </c>
      <c r="J422" s="8">
        <f t="shared" si="47"/>
        <v>0.82177710655384062</v>
      </c>
      <c r="K422" s="8">
        <f t="shared" si="48"/>
        <v>2.8862311348262004</v>
      </c>
      <c r="AC422" s="10"/>
      <c r="AD422" s="11"/>
    </row>
    <row r="423" spans="1:30" x14ac:dyDescent="0.3">
      <c r="A423" s="14">
        <v>43889</v>
      </c>
      <c r="B423" s="15">
        <v>-3.7269543849176794E-2</v>
      </c>
      <c r="C423" s="7">
        <f t="shared" si="42"/>
        <v>-3.7933353849176794E-2</v>
      </c>
      <c r="D423" s="18">
        <f t="shared" si="43"/>
        <v>1.4389393342468559E-3</v>
      </c>
      <c r="E423" s="18">
        <f t="shared" si="45"/>
        <v>1.245359868990707E-3</v>
      </c>
      <c r="F423" s="18">
        <f>IF(C410&gt;0,B$6+B$7*E411+B$8*(H422*100)^2,B$6+B$7*E411+B$8*(H422*100)^2+E411*$B$9)</f>
        <v>0.23180709762952298</v>
      </c>
      <c r="G423" s="7">
        <v>3.0639864913478296E-2</v>
      </c>
      <c r="H423" s="7">
        <f t="shared" si="46"/>
        <v>4.8146349563546655E-3</v>
      </c>
      <c r="I423" s="6">
        <f t="shared" si="44"/>
        <v>2.5825229957123629E-2</v>
      </c>
      <c r="J423" s="8">
        <f t="shared" si="47"/>
        <v>0.84286370158777246</v>
      </c>
      <c r="K423" s="8">
        <f t="shared" si="48"/>
        <v>3.5132602687118917</v>
      </c>
      <c r="AC423" s="10"/>
      <c r="AD423" s="11"/>
    </row>
    <row r="424" spans="1:30" x14ac:dyDescent="0.3">
      <c r="A424" s="14">
        <v>43892</v>
      </c>
      <c r="B424" s="15">
        <v>2.8013334731261542E-3</v>
      </c>
      <c r="C424" s="7">
        <f t="shared" si="42"/>
        <v>2.1375234731261543E-3</v>
      </c>
      <c r="D424" s="18">
        <f t="shared" si="43"/>
        <v>4.569006598165297E-6</v>
      </c>
      <c r="E424" s="18">
        <f t="shared" si="45"/>
        <v>1.4389393342468559E-3</v>
      </c>
      <c r="F424" s="18">
        <f>IF(C410&gt;0,B$6+B$7*E411+B$8*(H423*100)^2,B$6+B$7*E411+B$8*(H423*100)^2+E411*$B$9)</f>
        <v>0.23697328031245282</v>
      </c>
      <c r="G424" s="7">
        <v>2.3475585787851534E-2</v>
      </c>
      <c r="H424" s="7">
        <f t="shared" si="46"/>
        <v>4.8679901428870295E-3</v>
      </c>
      <c r="I424" s="6">
        <f t="shared" si="44"/>
        <v>1.8607595644964503E-2</v>
      </c>
      <c r="J424" s="8">
        <f t="shared" si="47"/>
        <v>0.79263605232776835</v>
      </c>
      <c r="K424" s="8">
        <f t="shared" si="48"/>
        <v>2.2491592274780006</v>
      </c>
      <c r="AC424" s="10"/>
      <c r="AD424" s="11"/>
    </row>
    <row r="425" spans="1:30" x14ac:dyDescent="0.3">
      <c r="A425" s="14">
        <v>43893</v>
      </c>
      <c r="B425" s="15">
        <v>9.8766651228447411E-3</v>
      </c>
      <c r="C425" s="7">
        <f t="shared" si="42"/>
        <v>9.2128551228447403E-3</v>
      </c>
      <c r="D425" s="18">
        <f t="shared" si="43"/>
        <v>8.4876699514526576E-5</v>
      </c>
      <c r="E425" s="18">
        <f t="shared" si="45"/>
        <v>4.569006598165297E-6</v>
      </c>
      <c r="F425" s="18">
        <f>IF(C410&gt;0,B$6+B$7*E411+B$8*(H424*100)^2,B$6+B$7*E411+B$8*(H424*100)^2+E411*$B$9)</f>
        <v>0.24158823130311408</v>
      </c>
      <c r="G425" s="7">
        <v>1.5366426145153121E-2</v>
      </c>
      <c r="H425" s="7">
        <f t="shared" si="46"/>
        <v>4.9151625741486321E-3</v>
      </c>
      <c r="I425" s="6">
        <f t="shared" si="44"/>
        <v>1.0451263571004489E-2</v>
      </c>
      <c r="J425" s="8">
        <f t="shared" si="47"/>
        <v>0.68013625759695773</v>
      </c>
      <c r="K425" s="8">
        <f t="shared" si="48"/>
        <v>0.98647102857051205</v>
      </c>
      <c r="AC425" s="10"/>
      <c r="AD425" s="11"/>
    </row>
    <row r="426" spans="1:30" x14ac:dyDescent="0.3">
      <c r="A426" s="14">
        <v>43894</v>
      </c>
      <c r="B426" s="15">
        <v>1.4307162906273254E-2</v>
      </c>
      <c r="C426" s="7">
        <f t="shared" si="42"/>
        <v>1.3643352906273254E-2</v>
      </c>
      <c r="D426" s="18">
        <f t="shared" si="43"/>
        <v>1.8614107852511484E-4</v>
      </c>
      <c r="E426" s="18">
        <f t="shared" si="45"/>
        <v>8.4876699514526576E-5</v>
      </c>
      <c r="F426" s="18">
        <f>IF(C410&gt;0,B$6+B$7*E411+B$8*(H425*100)^2,B$6+B$7*E411+B$8*(H425*100)^2+E411*$B$9)</f>
        <v>0.24571076702307182</v>
      </c>
      <c r="G426" s="7">
        <v>1.6750175017040157E-2</v>
      </c>
      <c r="H426" s="7">
        <f t="shared" si="46"/>
        <v>4.9569220996811296E-3</v>
      </c>
      <c r="I426" s="6">
        <f t="shared" si="44"/>
        <v>1.1793252917359026E-2</v>
      </c>
      <c r="J426" s="8">
        <f t="shared" si="47"/>
        <v>0.70406744439157243</v>
      </c>
      <c r="K426" s="8">
        <f t="shared" si="48"/>
        <v>1.1615246230664917</v>
      </c>
      <c r="AC426" s="10"/>
      <c r="AD426" s="11"/>
    </row>
    <row r="427" spans="1:30" x14ac:dyDescent="0.3">
      <c r="A427" s="14">
        <v>43895</v>
      </c>
      <c r="B427" s="15">
        <v>-1.6798391470560049E-2</v>
      </c>
      <c r="C427" s="7">
        <f t="shared" si="42"/>
        <v>-1.7462201470560049E-2</v>
      </c>
      <c r="D427" s="18">
        <f t="shared" si="43"/>
        <v>3.0492848019842957E-4</v>
      </c>
      <c r="E427" s="18">
        <f t="shared" si="45"/>
        <v>1.8614107852511484E-4</v>
      </c>
      <c r="F427" s="18">
        <f>IF(C410&gt;0,B$6+B$7*E411+B$8*(H426*100)^2,B$6+B$7*E411+B$8*(H426*100)^2+E411*$B$9)</f>
        <v>0.24939342818171004</v>
      </c>
      <c r="G427" s="7">
        <v>1.9176491375452829E-2</v>
      </c>
      <c r="H427" s="7">
        <f t="shared" si="46"/>
        <v>4.9939305980531016E-3</v>
      </c>
      <c r="I427" s="6">
        <f t="shared" si="44"/>
        <v>1.4182560777399728E-2</v>
      </c>
      <c r="J427" s="8">
        <f t="shared" si="47"/>
        <v>0.73958058853009678</v>
      </c>
      <c r="K427" s="8">
        <f t="shared" si="48"/>
        <v>1.4944977000452324</v>
      </c>
      <c r="AC427" s="10"/>
      <c r="AD427" s="11"/>
    </row>
    <row r="428" spans="1:30" x14ac:dyDescent="0.3">
      <c r="A428" s="14">
        <v>43896</v>
      </c>
      <c r="B428" s="15">
        <v>-3.9883086258980162E-2</v>
      </c>
      <c r="C428" s="7">
        <f t="shared" si="42"/>
        <v>-4.0546896258980163E-2</v>
      </c>
      <c r="D428" s="18">
        <f t="shared" si="43"/>
        <v>1.6440507962364995E-3</v>
      </c>
      <c r="E428" s="18">
        <f t="shared" si="45"/>
        <v>3.0492848019842957E-4</v>
      </c>
      <c r="F428" s="18">
        <f>IF(C410&gt;0,B$6+B$7*E411+B$8*(H427*100)^2,B$6+B$7*E411+B$8*(H427*100)^2+E411*$B$9)</f>
        <v>0.25268314939472164</v>
      </c>
      <c r="G428" s="7">
        <v>3.8998311900338159E-2</v>
      </c>
      <c r="H428" s="7">
        <f t="shared" si="46"/>
        <v>5.0267598848037455E-3</v>
      </c>
      <c r="I428" s="6">
        <f t="shared" si="44"/>
        <v>3.3971552015534416E-2</v>
      </c>
      <c r="J428" s="8">
        <f t="shared" si="47"/>
        <v>0.87110314165264791</v>
      </c>
      <c r="K428" s="8">
        <f t="shared" si="48"/>
        <v>4.7093982461161783</v>
      </c>
      <c r="AC428" s="10"/>
      <c r="AD428" s="11"/>
    </row>
    <row r="429" spans="1:30" x14ac:dyDescent="0.3">
      <c r="A429" s="14">
        <v>43899</v>
      </c>
      <c r="B429" s="15">
        <v>-8.8247767120089929E-2</v>
      </c>
      <c r="C429" s="7">
        <f t="shared" si="42"/>
        <v>-8.891157712008993E-2</v>
      </c>
      <c r="D429" s="18">
        <f t="shared" si="43"/>
        <v>7.9052685459816991E-3</v>
      </c>
      <c r="E429" s="18">
        <f t="shared" si="45"/>
        <v>1.6440507962364995E-3</v>
      </c>
      <c r="F429" s="18">
        <f>IF(C410&gt;0,B$6+B$7*E411+B$8*(H428*100)^2,B$6+B$7*E411+B$8*(H428*100)^2+E411*$B$9)</f>
        <v>0.25562185735430482</v>
      </c>
      <c r="G429" s="7">
        <v>4.6098378132493421E-2</v>
      </c>
      <c r="H429" s="7">
        <f t="shared" si="46"/>
        <v>5.055906025177929E-3</v>
      </c>
      <c r="I429" s="6">
        <f t="shared" si="44"/>
        <v>4.1042472107315493E-2</v>
      </c>
      <c r="J429" s="8">
        <f t="shared" si="47"/>
        <v>0.89032355952639974</v>
      </c>
      <c r="K429" s="8">
        <f t="shared" si="48"/>
        <v>5.9075077374071405</v>
      </c>
      <c r="AC429" s="10"/>
      <c r="AD429" s="11"/>
    </row>
    <row r="430" spans="1:30" x14ac:dyDescent="0.3">
      <c r="A430" s="14">
        <v>43900</v>
      </c>
      <c r="B430" s="15">
        <v>-1.6715091874386731E-2</v>
      </c>
      <c r="C430" s="7">
        <f t="shared" si="42"/>
        <v>-1.7378901874386732E-2</v>
      </c>
      <c r="D430" s="18">
        <f t="shared" si="43"/>
        <v>3.0202623035956264E-4</v>
      </c>
      <c r="E430" s="18">
        <f t="shared" si="45"/>
        <v>7.9052685459816991E-3</v>
      </c>
      <c r="F430" s="18">
        <f>IF(C410&gt;0,B$6+B$7*E411+B$8*(H429*100)^2,B$6+B$7*E411+B$8*(H429*100)^2+E411*$B$9)</f>
        <v>0.25824700517460047</v>
      </c>
      <c r="G430" s="7">
        <v>2.7244303547250645E-2</v>
      </c>
      <c r="H430" s="7">
        <f t="shared" si="46"/>
        <v>5.0818009128123119E-3</v>
      </c>
      <c r="I430" s="6">
        <f t="shared" si="44"/>
        <v>2.2162502634438332E-2</v>
      </c>
      <c r="J430" s="8">
        <f t="shared" si="47"/>
        <v>0.81347290071119682</v>
      </c>
      <c r="K430" s="8">
        <f t="shared" si="48"/>
        <v>2.6819725495542555</v>
      </c>
      <c r="AC430" s="10"/>
      <c r="AD430" s="11"/>
    </row>
    <row r="431" spans="1:30" x14ac:dyDescent="0.3">
      <c r="A431" s="14">
        <v>43901</v>
      </c>
      <c r="B431" s="15">
        <v>-1.5337977686719045E-3</v>
      </c>
      <c r="C431" s="7">
        <f t="shared" si="42"/>
        <v>-2.1976077686719046E-3</v>
      </c>
      <c r="D431" s="18">
        <f t="shared" si="43"/>
        <v>4.8294799049271072E-6</v>
      </c>
      <c r="E431" s="18">
        <f t="shared" si="45"/>
        <v>3.0202623035956264E-4</v>
      </c>
      <c r="F431" s="18">
        <f>IF(C410&gt;0,B$6+B$7*E411+B$8*(H430*100)^2,B$6+B$7*E411+B$8*(H430*100)^2+E411*$B$9)</f>
        <v>0.26059204972247058</v>
      </c>
      <c r="G431" s="7">
        <v>5.2159495139276264E-2</v>
      </c>
      <c r="H431" s="7">
        <f t="shared" si="46"/>
        <v>5.1048217375582331E-3</v>
      </c>
      <c r="I431" s="6">
        <f t="shared" si="44"/>
        <v>4.7054673401718032E-2</v>
      </c>
      <c r="J431" s="8">
        <f t="shared" si="47"/>
        <v>0.90213053780663832</v>
      </c>
      <c r="K431" s="8">
        <f t="shared" si="48"/>
        <v>6.893571079804877</v>
      </c>
      <c r="AC431" s="10"/>
      <c r="AD431" s="11"/>
    </row>
    <row r="432" spans="1:30" x14ac:dyDescent="0.3">
      <c r="A432" s="14">
        <v>43902</v>
      </c>
      <c r="B432" s="15">
        <v>-0.13240515177397585</v>
      </c>
      <c r="C432" s="7">
        <f t="shared" si="42"/>
        <v>-0.13306896177397584</v>
      </c>
      <c r="D432" s="18">
        <f t="shared" si="43"/>
        <v>1.7707348587603845E-2</v>
      </c>
      <c r="E432" s="18">
        <f t="shared" si="45"/>
        <v>4.8294799049271072E-6</v>
      </c>
      <c r="F432" s="18">
        <f>IF(C410&gt;0,B$6+B$7*E411+B$8*(H431*100)^2,B$6+B$7*E411+B$8*(H431*100)^2+E411*$B$9)</f>
        <v>0.2626868780170829</v>
      </c>
      <c r="G432" s="7">
        <v>7.5197406945745282E-2</v>
      </c>
      <c r="H432" s="7">
        <f t="shared" si="46"/>
        <v>5.1252988012123043E-3</v>
      </c>
      <c r="I432" s="6">
        <f t="shared" si="44"/>
        <v>7.0072108144532977E-2</v>
      </c>
      <c r="J432" s="8">
        <f t="shared" si="47"/>
        <v>0.93184208060644702</v>
      </c>
      <c r="K432" s="8">
        <f t="shared" si="48"/>
        <v>10.985881441903798</v>
      </c>
      <c r="AC432" s="10"/>
      <c r="AD432" s="11"/>
    </row>
    <row r="433" spans="1:30" x14ac:dyDescent="0.3">
      <c r="A433" s="14">
        <v>43903</v>
      </c>
      <c r="B433" s="15">
        <v>1.5899010663526537E-2</v>
      </c>
      <c r="C433" s="7">
        <f t="shared" si="42"/>
        <v>1.5235200663526537E-2</v>
      </c>
      <c r="D433" s="18">
        <f t="shared" si="43"/>
        <v>2.3211133925791943E-4</v>
      </c>
      <c r="E433" s="18">
        <f t="shared" si="45"/>
        <v>1.7707348587603845E-2</v>
      </c>
      <c r="F433" s="18">
        <f>IF(C432&gt;0,B$6+B$7*E433+B$8*(G432*100)^2,B$6+B$7*E433+B$8*(G432*100)^2+E433*$B$9)</f>
        <v>50.546268884360167</v>
      </c>
      <c r="G433" s="7">
        <v>7.7199602543068652E-2</v>
      </c>
      <c r="H433" s="7">
        <f t="shared" si="46"/>
        <v>7.1095899237832383E-2</v>
      </c>
      <c r="I433" s="6">
        <f t="shared" si="44"/>
        <v>6.1037033052362688E-3</v>
      </c>
      <c r="J433" s="8">
        <f t="shared" si="47"/>
        <v>7.9063921369686999E-2</v>
      </c>
      <c r="K433" s="8">
        <f t="shared" si="48"/>
        <v>3.4870434181055732E-3</v>
      </c>
      <c r="AC433" s="10"/>
      <c r="AD433" s="11"/>
    </row>
    <row r="434" spans="1:30" x14ac:dyDescent="0.3">
      <c r="A434" s="14">
        <v>43906</v>
      </c>
      <c r="B434" s="15">
        <v>-5.3880940695445606E-2</v>
      </c>
      <c r="C434" s="7">
        <f t="shared" si="42"/>
        <v>-5.4544750695445607E-2</v>
      </c>
      <c r="D434" s="18">
        <f t="shared" si="43"/>
        <v>2.9751298284283142E-3</v>
      </c>
      <c r="E434" s="18">
        <f t="shared" si="45"/>
        <v>2.3211133925791943E-4</v>
      </c>
      <c r="F434" s="18">
        <f>IF(C432&gt;0,B$6+B$7*E433+B$8*(H433*100)^2,B$6+B$7*E433+B$8*(H433*100)^2+E433*$B$9)</f>
        <v>45.186262327244286</v>
      </c>
      <c r="G434" s="7">
        <v>5.1314437904061455E-2</v>
      </c>
      <c r="H434" s="7">
        <f t="shared" si="46"/>
        <v>6.7220727701538821E-2</v>
      </c>
      <c r="I434" s="6">
        <f t="shared" si="44"/>
        <v>1.5906289797477366E-2</v>
      </c>
      <c r="J434" s="8">
        <f t="shared" si="47"/>
        <v>0.30997688851656324</v>
      </c>
      <c r="K434" s="8">
        <f t="shared" si="48"/>
        <v>3.3381741012844079E-2</v>
      </c>
      <c r="AC434" s="10"/>
      <c r="AD434" s="11"/>
    </row>
    <row r="435" spans="1:30" x14ac:dyDescent="0.3">
      <c r="A435" s="14">
        <v>43907</v>
      </c>
      <c r="B435" s="15">
        <v>3.2177830361740538E-2</v>
      </c>
      <c r="C435" s="7">
        <f t="shared" si="42"/>
        <v>3.1514020361740537E-2</v>
      </c>
      <c r="D435" s="18">
        <f t="shared" si="43"/>
        <v>9.9313347936019715E-4</v>
      </c>
      <c r="E435" s="18">
        <f t="shared" si="45"/>
        <v>2.9751298284283142E-3</v>
      </c>
      <c r="F435" s="18">
        <f>IF(C432&gt;0,B$6+B$7*E433+B$8*(H434*100)^2,B$6+B$7*E433+B$8*(H434*100)^2+E433*$B$9)</f>
        <v>40.398168469772692</v>
      </c>
      <c r="G435" s="7">
        <v>2.9391168651655968E-2</v>
      </c>
      <c r="H435" s="7">
        <f t="shared" si="46"/>
        <v>6.3559553546082032E-2</v>
      </c>
      <c r="I435" s="6">
        <f t="shared" si="44"/>
        <v>3.4168384894426064E-2</v>
      </c>
      <c r="J435" s="8">
        <f t="shared" si="47"/>
        <v>1.1625391728852177</v>
      </c>
      <c r="K435" s="8">
        <f t="shared" si="48"/>
        <v>0.23370244339825663</v>
      </c>
      <c r="AC435" s="10"/>
      <c r="AD435" s="11"/>
    </row>
    <row r="436" spans="1:30" x14ac:dyDescent="0.3">
      <c r="A436" s="14">
        <v>43908</v>
      </c>
      <c r="B436" s="15">
        <v>-5.8874002407343418E-2</v>
      </c>
      <c r="C436" s="7">
        <f t="shared" si="42"/>
        <v>-5.9537812407343418E-2</v>
      </c>
      <c r="D436" s="18">
        <f t="shared" si="43"/>
        <v>3.5447511062520159E-3</v>
      </c>
      <c r="E436" s="18">
        <f t="shared" si="45"/>
        <v>9.9313347936019715E-4</v>
      </c>
      <c r="F436" s="18">
        <f>IF(C432&gt;0,B$6+B$7*E433+B$8*(H435*100)^2,B$6+B$7*E433+B$8*(H435*100)^2+E433*$B$9)</f>
        <v>36.120964226893314</v>
      </c>
      <c r="G436" s="7">
        <v>2.9988673147577392E-2</v>
      </c>
      <c r="H436" s="7">
        <f t="shared" si="46"/>
        <v>6.0100718986459148E-2</v>
      </c>
      <c r="I436" s="6">
        <f t="shared" si="44"/>
        <v>3.0112045838881756E-2</v>
      </c>
      <c r="J436" s="8">
        <f t="shared" si="47"/>
        <v>1.0041139763235685</v>
      </c>
      <c r="K436" s="8">
        <f t="shared" si="48"/>
        <v>0.19417567319471396</v>
      </c>
      <c r="AC436" s="10"/>
      <c r="AD436" s="11"/>
    </row>
    <row r="437" spans="1:30" x14ac:dyDescent="0.3">
      <c r="A437" s="14">
        <v>43909</v>
      </c>
      <c r="B437" s="15">
        <v>2.8209068113509584E-2</v>
      </c>
      <c r="C437" s="7">
        <f t="shared" si="42"/>
        <v>2.7545258113509583E-2</v>
      </c>
      <c r="D437" s="18">
        <f t="shared" si="43"/>
        <v>7.5874124453986552E-4</v>
      </c>
      <c r="E437" s="18">
        <f t="shared" si="45"/>
        <v>3.5447511062520159E-3</v>
      </c>
      <c r="F437" s="18">
        <f>IF(C432&gt;0,B$6+B$7*E433+B$8*(H436*100)^2,B$6+B$7*E433+B$8*(H436*100)^2+E433*$B$9)</f>
        <v>32.300137676729172</v>
      </c>
      <c r="G437" s="7">
        <v>3.6995604299406924E-2</v>
      </c>
      <c r="H437" s="7">
        <f t="shared" si="46"/>
        <v>5.6833210077145181E-2</v>
      </c>
      <c r="I437" s="6">
        <f t="shared" si="44"/>
        <v>1.9837605777738257E-2</v>
      </c>
      <c r="J437" s="8">
        <f t="shared" si="47"/>
        <v>0.53621521133137084</v>
      </c>
      <c r="K437" s="8">
        <f t="shared" si="48"/>
        <v>8.0272197447235794E-2</v>
      </c>
      <c r="AC437" s="10"/>
      <c r="AD437" s="11"/>
    </row>
    <row r="438" spans="1:30" x14ac:dyDescent="0.3">
      <c r="A438" s="14">
        <v>43910</v>
      </c>
      <c r="B438" s="15">
        <v>3.7752973419797511E-2</v>
      </c>
      <c r="C438" s="7">
        <f t="shared" si="42"/>
        <v>3.7089163419797511E-2</v>
      </c>
      <c r="D438" s="18">
        <f t="shared" si="43"/>
        <v>1.3756060431804457E-3</v>
      </c>
      <c r="E438" s="18">
        <f t="shared" si="45"/>
        <v>7.5874124453986552E-4</v>
      </c>
      <c r="F438" s="18">
        <f>IF(C432&gt;0,B$6+B$7*E433+B$8*(H437*100)^2,B$6+B$7*E433+B$8*(H437*100)^2+E433*$B$9)</f>
        <v>28.886993319467539</v>
      </c>
      <c r="G438" s="7">
        <v>4.2722175224602602E-2</v>
      </c>
      <c r="H438" s="7">
        <f t="shared" si="46"/>
        <v>5.3746621586354182E-2</v>
      </c>
      <c r="I438" s="6">
        <f t="shared" si="44"/>
        <v>1.102444636175158E-2</v>
      </c>
      <c r="J438" s="8">
        <f t="shared" si="47"/>
        <v>0.25804974357679439</v>
      </c>
      <c r="K438" s="8">
        <f t="shared" si="48"/>
        <v>2.4443827883083857E-2</v>
      </c>
      <c r="AC438" s="10"/>
      <c r="AD438" s="11"/>
    </row>
    <row r="439" spans="1:30" x14ac:dyDescent="0.3">
      <c r="A439" s="14">
        <v>43913</v>
      </c>
      <c r="B439" s="15">
        <v>-2.5014995342730353E-2</v>
      </c>
      <c r="C439" s="7">
        <f t="shared" si="42"/>
        <v>-2.5678805342730354E-2</v>
      </c>
      <c r="D439" s="18">
        <f t="shared" si="43"/>
        <v>6.59401043829837E-4</v>
      </c>
      <c r="E439" s="18">
        <f t="shared" si="45"/>
        <v>1.3756060431804457E-3</v>
      </c>
      <c r="F439" s="18">
        <f>IF(C432&gt;0,B$6+B$7*E433+B$8*(H438*100)^2,B$6+B$7*E433+B$8*(H438*100)^2+E433*$B$9)</f>
        <v>25.838031465125724</v>
      </c>
      <c r="G439" s="7">
        <v>3.1557984627224346E-2</v>
      </c>
      <c r="H439" s="7">
        <f t="shared" si="46"/>
        <v>5.0831123797458702E-2</v>
      </c>
      <c r="I439" s="6">
        <f t="shared" si="44"/>
        <v>1.9273139170234356E-2</v>
      </c>
      <c r="J439" s="8">
        <f t="shared" si="47"/>
        <v>0.61072148294311113</v>
      </c>
      <c r="K439" s="8">
        <f t="shared" si="48"/>
        <v>9.7522002604523372E-2</v>
      </c>
      <c r="AC439" s="10"/>
      <c r="AD439" s="11"/>
    </row>
    <row r="440" spans="1:30" x14ac:dyDescent="0.3">
      <c r="A440" s="14">
        <v>43914</v>
      </c>
      <c r="B440" s="15">
        <v>8.834255217279216E-2</v>
      </c>
      <c r="C440" s="7">
        <f t="shared" si="42"/>
        <v>8.767874217279216E-2</v>
      </c>
      <c r="D440" s="18">
        <f t="shared" si="43"/>
        <v>7.6875618290029625E-3</v>
      </c>
      <c r="E440" s="18">
        <f t="shared" si="45"/>
        <v>6.59401043829837E-4</v>
      </c>
      <c r="F440" s="18">
        <f>IF(C432&gt;0,B$6+B$7*E433+B$8*(H439*100)^2,B$6+B$7*E433+B$8*(H439*100)^2+E433*$B$9)</f>
        <v>23.114393840642183</v>
      </c>
      <c r="G440" s="7">
        <v>4.2384224776999595E-2</v>
      </c>
      <c r="H440" s="7">
        <f t="shared" si="46"/>
        <v>4.8077431130044986E-2</v>
      </c>
      <c r="I440" s="6">
        <f t="shared" si="44"/>
        <v>5.6932063530453908E-3</v>
      </c>
      <c r="J440" s="8">
        <f t="shared" si="47"/>
        <v>0.13432371083816286</v>
      </c>
      <c r="K440" s="8">
        <f t="shared" si="48"/>
        <v>7.6191830962666351E-3</v>
      </c>
      <c r="AC440" s="10"/>
      <c r="AD440" s="11"/>
    </row>
    <row r="441" spans="1:30" x14ac:dyDescent="0.3">
      <c r="A441" s="14">
        <v>43915</v>
      </c>
      <c r="B441" s="15">
        <v>3.0836870090802944E-2</v>
      </c>
      <c r="C441" s="7">
        <f t="shared" si="42"/>
        <v>3.0173060090802943E-2</v>
      </c>
      <c r="D441" s="18">
        <f t="shared" si="43"/>
        <v>9.1041355524320536E-4</v>
      </c>
      <c r="E441" s="18">
        <f t="shared" si="45"/>
        <v>7.6875618290029625E-3</v>
      </c>
      <c r="F441" s="18">
        <f>IF(C432&gt;0,B$6+B$7*E433+B$8*(H440*100)^2,B$6+B$7*E433+B$8*(H440*100)^2+E433*$B$9)</f>
        <v>20.681368350691042</v>
      </c>
      <c r="G441" s="7">
        <v>3.4984152327103328E-2</v>
      </c>
      <c r="H441" s="7">
        <f t="shared" si="46"/>
        <v>4.5476772478586301E-2</v>
      </c>
      <c r="I441" s="6">
        <f t="shared" si="44"/>
        <v>1.0492620151482973E-2</v>
      </c>
      <c r="J441" s="8">
        <f t="shared" si="47"/>
        <v>0.29992495039972739</v>
      </c>
      <c r="K441" s="8">
        <f t="shared" si="48"/>
        <v>3.158171218138861E-2</v>
      </c>
      <c r="AC441" s="10"/>
      <c r="AD441" s="11"/>
    </row>
    <row r="442" spans="1:30" x14ac:dyDescent="0.3">
      <c r="A442" s="14">
        <v>43916</v>
      </c>
      <c r="B442" s="15">
        <v>1.6870375839546987E-2</v>
      </c>
      <c r="C442" s="7">
        <f t="shared" si="42"/>
        <v>1.6206565839546987E-2</v>
      </c>
      <c r="D442" s="18">
        <f t="shared" si="43"/>
        <v>2.6265277631157133E-4</v>
      </c>
      <c r="E442" s="18">
        <f t="shared" si="45"/>
        <v>9.1041355524320536E-4</v>
      </c>
      <c r="F442" s="18">
        <f>IF(C432&gt;0,B$6+B$7*E433+B$8*(H441*100)^2,B$6+B$7*E433+B$8*(H441*100)^2+E433*$B$9)</f>
        <v>18.507946680517684</v>
      </c>
      <c r="G442" s="7">
        <v>2.7858647622686094E-2</v>
      </c>
      <c r="H442" s="7">
        <f t="shared" si="46"/>
        <v>4.3020863171858464E-2</v>
      </c>
      <c r="I442" s="6">
        <f t="shared" si="44"/>
        <v>1.516221554917237E-2</v>
      </c>
      <c r="J442" s="8">
        <f t="shared" si="47"/>
        <v>0.54425526158080062</v>
      </c>
      <c r="K442" s="8">
        <f t="shared" si="48"/>
        <v>8.2103098592443802E-2</v>
      </c>
      <c r="AC442" s="10"/>
      <c r="AD442" s="11"/>
    </row>
    <row r="443" spans="1:30" x14ac:dyDescent="0.3">
      <c r="A443" s="14">
        <v>43917</v>
      </c>
      <c r="B443" s="15">
        <v>-4.2732808079370049E-2</v>
      </c>
      <c r="C443" s="7">
        <f t="shared" si="42"/>
        <v>-4.339661807937005E-2</v>
      </c>
      <c r="D443" s="18">
        <f t="shared" si="43"/>
        <v>1.8832664607267074E-3</v>
      </c>
      <c r="E443" s="18">
        <f t="shared" si="45"/>
        <v>2.6265277631157133E-4</v>
      </c>
      <c r="F443" s="18">
        <f>IF(C432&gt;0,B$6+B$7*E433+B$8*(H442*100)^2,B$6+B$7*E433+B$8*(H442*100)^2+E433*$B$9)</f>
        <v>16.566429102551819</v>
      </c>
      <c r="G443" s="7">
        <v>3.1177757261327634E-2</v>
      </c>
      <c r="H443" s="7">
        <f t="shared" si="46"/>
        <v>4.0701878461014321E-2</v>
      </c>
      <c r="I443" s="6">
        <f t="shared" si="44"/>
        <v>9.5241211996866873E-3</v>
      </c>
      <c r="J443" s="8">
        <f t="shared" si="47"/>
        <v>0.30547807271244132</v>
      </c>
      <c r="K443" s="8">
        <f t="shared" si="48"/>
        <v>3.2572220910648042E-2</v>
      </c>
      <c r="AC443" s="10"/>
      <c r="AD443" s="11"/>
    </row>
    <row r="444" spans="1:30" x14ac:dyDescent="0.3">
      <c r="A444" s="14">
        <v>43920</v>
      </c>
      <c r="B444" s="15">
        <v>1.3457938129077791E-2</v>
      </c>
      <c r="C444" s="7">
        <f t="shared" si="42"/>
        <v>1.279412812907779E-2</v>
      </c>
      <c r="D444" s="18">
        <f t="shared" si="43"/>
        <v>1.6368971458325955E-4</v>
      </c>
      <c r="E444" s="18">
        <f t="shared" si="45"/>
        <v>1.8832664607267074E-3</v>
      </c>
      <c r="F444" s="18">
        <f>IF(C432&gt;0,B$6+B$7*E433+B$8*(H443*100)^2,B$6+B$7*E433+B$8*(H443*100)^2+E433*$B$9)</f>
        <v>14.83207145015491</v>
      </c>
      <c r="G444" s="7">
        <v>2.417945227510835E-2</v>
      </c>
      <c r="H444" s="7">
        <f t="shared" si="46"/>
        <v>3.8512428448690315E-2</v>
      </c>
      <c r="I444" s="6">
        <f t="shared" si="44"/>
        <v>1.4332976173581966E-2</v>
      </c>
      <c r="J444" s="8">
        <f t="shared" si="47"/>
        <v>0.59277505588234991</v>
      </c>
      <c r="K444" s="8">
        <f t="shared" si="48"/>
        <v>9.3312858799412535E-2</v>
      </c>
      <c r="AC444" s="10"/>
      <c r="AD444" s="11"/>
    </row>
    <row r="445" spans="1:30" x14ac:dyDescent="0.3">
      <c r="A445" s="14">
        <v>43921</v>
      </c>
      <c r="B445" s="15">
        <v>7.6649482079846907E-3</v>
      </c>
      <c r="C445" s="7">
        <f t="shared" si="42"/>
        <v>7.0011382079846907E-3</v>
      </c>
      <c r="D445" s="18">
        <f t="shared" si="43"/>
        <v>4.9015936207303085E-5</v>
      </c>
      <c r="E445" s="18">
        <f t="shared" si="45"/>
        <v>1.6368971458325955E-4</v>
      </c>
      <c r="F445" s="18">
        <f>IF(C432&gt;0,B$6+B$7*E433+B$8*(H444*100)^2,B$6+B$7*E433+B$8*(H444*100)^2+E433*$B$9)</f>
        <v>13.282769759268756</v>
      </c>
      <c r="G445" s="7">
        <v>2.025029733001454E-2</v>
      </c>
      <c r="H445" s="7">
        <f t="shared" si="46"/>
        <v>3.6445534375652601E-2</v>
      </c>
      <c r="I445" s="6">
        <f t="shared" si="44"/>
        <v>1.6195237045638061E-2</v>
      </c>
      <c r="J445" s="8">
        <f t="shared" si="47"/>
        <v>0.79975304963220661</v>
      </c>
      <c r="K445" s="8">
        <f t="shared" si="48"/>
        <v>0.14328124610448079</v>
      </c>
      <c r="AC445" s="10"/>
      <c r="AD445" s="11"/>
    </row>
    <row r="446" spans="1:30" x14ac:dyDescent="0.3">
      <c r="A446" s="14">
        <v>43922</v>
      </c>
      <c r="B446" s="15">
        <v>-3.9001084978102965E-2</v>
      </c>
      <c r="C446" s="7">
        <f t="shared" si="42"/>
        <v>-3.9664894978102966E-2</v>
      </c>
      <c r="D446" s="18">
        <f t="shared" si="43"/>
        <v>1.5733038936239379E-3</v>
      </c>
      <c r="E446" s="18">
        <f t="shared" si="45"/>
        <v>4.9015936207303085E-5</v>
      </c>
      <c r="F446" s="18">
        <f>IF(C432&gt;0,B$6+B$7*E433+B$8*(H445*100)^2,B$6+B$7*E433+B$8*(H445*100)^2+E433*$B$9)</f>
        <v>11.898778558800153</v>
      </c>
      <c r="G446" s="7">
        <v>2.4049454490609388E-2</v>
      </c>
      <c r="H446" s="7">
        <f t="shared" si="46"/>
        <v>3.4494606185315628E-2</v>
      </c>
      <c r="I446" s="6">
        <f t="shared" si="44"/>
        <v>1.044515169470624E-2</v>
      </c>
      <c r="J446" s="8">
        <f t="shared" si="47"/>
        <v>0.43431969314666857</v>
      </c>
      <c r="K446" s="8">
        <f t="shared" si="48"/>
        <v>5.788529389866337E-2</v>
      </c>
      <c r="AC446" s="10"/>
      <c r="AD446" s="11"/>
    </row>
    <row r="447" spans="1:30" x14ac:dyDescent="0.3">
      <c r="A447" s="14">
        <v>43923</v>
      </c>
      <c r="B447" s="15">
        <v>3.0509471569423181E-3</v>
      </c>
      <c r="C447" s="7">
        <f t="shared" si="42"/>
        <v>2.3871371569423182E-3</v>
      </c>
      <c r="D447" s="18">
        <f t="shared" si="43"/>
        <v>5.6984238060546536E-6</v>
      </c>
      <c r="E447" s="18">
        <f t="shared" si="45"/>
        <v>1.5733038936239379E-3</v>
      </c>
      <c r="F447" s="18">
        <f>IF(C432&gt;0,B$6+B$7*E433+B$8*(H446*100)^2,B$6+B$7*E433+B$8*(H446*100)^2+E433*$B$9)</f>
        <v>10.66245921942155</v>
      </c>
      <c r="G447" s="7">
        <v>8.0445109933252844E-3</v>
      </c>
      <c r="H447" s="7">
        <f t="shared" si="46"/>
        <v>3.2653421289998923E-2</v>
      </c>
      <c r="I447" s="6">
        <f t="shared" si="44"/>
        <v>2.4608910296673638E-2</v>
      </c>
      <c r="J447" s="8">
        <f t="shared" si="47"/>
        <v>3.059093376476484</v>
      </c>
      <c r="K447" s="8">
        <f t="shared" si="48"/>
        <v>0.6473200749430652</v>
      </c>
      <c r="AC447" s="10"/>
      <c r="AD447" s="11"/>
    </row>
    <row r="448" spans="1:30" x14ac:dyDescent="0.3">
      <c r="A448" s="14">
        <v>43924</v>
      </c>
      <c r="B448" s="15">
        <v>-9.530146088685321E-3</v>
      </c>
      <c r="C448" s="7">
        <f t="shared" si="42"/>
        <v>-1.0193956088685322E-2</v>
      </c>
      <c r="D448" s="18">
        <f t="shared" si="43"/>
        <v>1.0391674073804455E-4</v>
      </c>
      <c r="E448" s="18">
        <f t="shared" si="45"/>
        <v>5.6984238060546536E-6</v>
      </c>
      <c r="F448" s="18">
        <f>IF(C432&gt;0,B$6+B$7*E433+B$8*(H447*100)^2,B$6+B$7*E433+B$8*(H447*100)^2+E433*$B$9)</f>
        <v>9.5580551535546423</v>
      </c>
      <c r="G448" s="7">
        <v>2.1903194812199232E-2</v>
      </c>
      <c r="H448" s="7">
        <f t="shared" si="46"/>
        <v>3.0916104466045917E-2</v>
      </c>
      <c r="I448" s="6">
        <f t="shared" si="44"/>
        <v>9.0129096538466846E-3</v>
      </c>
      <c r="J448" s="8">
        <f t="shared" si="47"/>
        <v>0.41148835734350692</v>
      </c>
      <c r="K448" s="8">
        <f t="shared" si="48"/>
        <v>5.3116734770060736E-2</v>
      </c>
      <c r="AC448" s="10"/>
      <c r="AD448" s="11"/>
    </row>
    <row r="449" spans="1:30" x14ac:dyDescent="0.3">
      <c r="A449" s="14">
        <v>43927</v>
      </c>
      <c r="B449" s="15">
        <v>4.8729536421978491E-2</v>
      </c>
      <c r="C449" s="7">
        <f t="shared" si="42"/>
        <v>4.806572642197849E-2</v>
      </c>
      <c r="D449" s="18">
        <f t="shared" si="43"/>
        <v>2.3103140564724811E-3</v>
      </c>
      <c r="E449" s="18">
        <f t="shared" si="45"/>
        <v>1.0391674073804455E-4</v>
      </c>
      <c r="F449" s="18">
        <f>IF(C432&gt;0,B$6+B$7*E433+B$8*(H448*100)^2,B$6+B$7*E433+B$8*(H448*100)^2+E433*$B$9)</f>
        <v>8.5714910015157351</v>
      </c>
      <c r="G449" s="7">
        <v>2.5566218110620223E-2</v>
      </c>
      <c r="H449" s="7">
        <f t="shared" si="46"/>
        <v>2.9277108807933435E-2</v>
      </c>
      <c r="I449" s="6">
        <f t="shared" si="44"/>
        <v>3.7108906973132121E-3</v>
      </c>
      <c r="J449" s="8">
        <f t="shared" si="47"/>
        <v>0.14514820617022373</v>
      </c>
      <c r="K449" s="8">
        <f t="shared" si="48"/>
        <v>8.783480349449091E-3</v>
      </c>
      <c r="AC449" s="10"/>
      <c r="AD449" s="11"/>
    </row>
    <row r="450" spans="1:30" x14ac:dyDescent="0.3">
      <c r="A450" s="14">
        <v>43928</v>
      </c>
      <c r="B450" s="15">
        <v>2.1827495857485436E-2</v>
      </c>
      <c r="C450" s="7">
        <f t="shared" si="42"/>
        <v>2.1163685857485435E-2</v>
      </c>
      <c r="D450" s="18">
        <f t="shared" si="43"/>
        <v>4.47901599074329E-4</v>
      </c>
      <c r="E450" s="18">
        <f t="shared" si="45"/>
        <v>2.3103140564724811E-3</v>
      </c>
      <c r="F450" s="18">
        <f>IF(C432&gt;0,B$6+B$7*E433+B$8*(H449*100)^2,B$6+B$7*E433+B$8*(H449*100)^2+E433*$B$9)</f>
        <v>7.6901932444993788</v>
      </c>
      <c r="G450" s="7">
        <v>1.8474079998857106E-2</v>
      </c>
      <c r="H450" s="7">
        <f t="shared" si="46"/>
        <v>2.7731197674279017E-2</v>
      </c>
      <c r="I450" s="6">
        <f t="shared" si="44"/>
        <v>9.2571176754219116E-3</v>
      </c>
      <c r="J450" s="8">
        <f t="shared" si="47"/>
        <v>0.50108680248188819</v>
      </c>
      <c r="K450" s="8">
        <f t="shared" si="48"/>
        <v>7.2373373802630647E-2</v>
      </c>
      <c r="AC450" s="10"/>
      <c r="AD450" s="11"/>
    </row>
    <row r="451" spans="1:30" x14ac:dyDescent="0.3">
      <c r="A451" s="14">
        <v>43929</v>
      </c>
      <c r="B451" s="15">
        <v>-2.2420641120649604E-3</v>
      </c>
      <c r="C451" s="7">
        <f t="shared" si="42"/>
        <v>-2.9058741120649603E-3</v>
      </c>
      <c r="D451" s="18">
        <f t="shared" si="43"/>
        <v>8.444104355169321E-6</v>
      </c>
      <c r="E451" s="18">
        <f t="shared" si="45"/>
        <v>4.47901599074329E-4</v>
      </c>
      <c r="F451" s="18">
        <f>IF(C432&gt;0,B$6+B$7*E433+B$8*(H450*100)^2,B$6+B$7*E433+B$8*(H450*100)^2+E433*$B$9)</f>
        <v>6.9029299581566681</v>
      </c>
      <c r="G451" s="7">
        <v>1.9989336771594448E-2</v>
      </c>
      <c r="H451" s="7">
        <f t="shared" si="46"/>
        <v>2.627342756123888E-2</v>
      </c>
      <c r="I451" s="6">
        <f t="shared" si="44"/>
        <v>6.2840907896444323E-3</v>
      </c>
      <c r="J451" s="8">
        <f t="shared" si="47"/>
        <v>0.314372150584523</v>
      </c>
      <c r="K451" s="8">
        <f t="shared" si="48"/>
        <v>3.4178628176586123E-2</v>
      </c>
      <c r="AC451" s="10"/>
      <c r="AD451" s="11"/>
    </row>
    <row r="452" spans="1:30" x14ac:dyDescent="0.3">
      <c r="A452" s="14">
        <v>43930</v>
      </c>
      <c r="B452" s="15">
        <v>1.4456931759516132E-2</v>
      </c>
      <c r="C452" s="7">
        <f t="shared" si="42"/>
        <v>1.3793121759516131E-2</v>
      </c>
      <c r="D452" s="18">
        <f t="shared" si="43"/>
        <v>1.9025020787283737E-4</v>
      </c>
      <c r="E452" s="18">
        <f t="shared" si="45"/>
        <v>8.444104355169321E-6</v>
      </c>
      <c r="F452" s="18">
        <f>IF(C432&gt;0,B$6+B$7*E433+B$8*(H451*100)^2,B$6+B$7*E433+B$8*(H451*100)^2+E433*$B$9)</f>
        <v>6.1996676644667241</v>
      </c>
      <c r="G452" s="7">
        <v>1.4815379055596932E-2</v>
      </c>
      <c r="H452" s="7">
        <f t="shared" si="46"/>
        <v>2.4899131841224352E-2</v>
      </c>
      <c r="I452" s="6">
        <f t="shared" si="44"/>
        <v>1.008375278562742E-2</v>
      </c>
      <c r="J452" s="8">
        <f t="shared" si="47"/>
        <v>0.68062739048299914</v>
      </c>
      <c r="K452" s="8">
        <f t="shared" si="48"/>
        <v>0.11418305892589098</v>
      </c>
      <c r="AC452" s="10"/>
      <c r="AD452" s="11"/>
    </row>
    <row r="453" spans="1:30" x14ac:dyDescent="0.3">
      <c r="A453" s="14">
        <v>43935</v>
      </c>
      <c r="B453" s="15">
        <v>8.5878927455781268E-3</v>
      </c>
      <c r="C453" s="7">
        <f t="shared" si="42"/>
        <v>7.924082745578126E-3</v>
      </c>
      <c r="D453" s="18">
        <f t="shared" si="43"/>
        <v>6.2791087358768971E-5</v>
      </c>
      <c r="E453" s="18">
        <f t="shared" si="45"/>
        <v>1.9025020787283737E-4</v>
      </c>
      <c r="F453" s="18">
        <f>IF(C432&gt;0,B$6+B$7*E433+B$8*(H452*100)^2,B$6+B$7*E433+B$8*(H452*100)^2+E433*$B$9)</f>
        <v>5.5714434575134968</v>
      </c>
      <c r="G453" s="7">
        <v>1.9046622027493635E-2</v>
      </c>
      <c r="H453" s="7">
        <f t="shared" si="46"/>
        <v>2.3603905307201811E-2</v>
      </c>
      <c r="I453" s="6">
        <f t="shared" si="44"/>
        <v>4.5572832797081755E-3</v>
      </c>
      <c r="J453" s="8">
        <f t="shared" si="47"/>
        <v>0.23926989642204147</v>
      </c>
      <c r="K453" s="8">
        <f t="shared" si="48"/>
        <v>2.1449138880925034E-2</v>
      </c>
      <c r="AC453" s="10"/>
      <c r="AD453" s="11"/>
    </row>
    <row r="454" spans="1:30" x14ac:dyDescent="0.3">
      <c r="A454" s="14">
        <v>43936</v>
      </c>
      <c r="B454" s="15">
        <v>-3.8265649329205599E-2</v>
      </c>
      <c r="C454" s="7">
        <f t="shared" si="42"/>
        <v>-3.89294593292056E-2</v>
      </c>
      <c r="D454" s="18">
        <f t="shared" si="43"/>
        <v>1.5155028036642729E-3</v>
      </c>
      <c r="E454" s="18">
        <f t="shared" si="45"/>
        <v>6.2791087358768971E-5</v>
      </c>
      <c r="F454" s="18">
        <f>IF(C432&gt;0,B$6+B$7*E433+B$8*(H453*100)^2,B$6+B$7*E433+B$8*(H453*100)^2+E433*$B$9)</f>
        <v>5.0102507734421806</v>
      </c>
      <c r="G454" s="7">
        <v>1.5498663792103965E-2</v>
      </c>
      <c r="H454" s="7">
        <f t="shared" si="46"/>
        <v>2.2383589465146514E-2</v>
      </c>
      <c r="I454" s="6">
        <f t="shared" si="44"/>
        <v>6.8849256730425488E-3</v>
      </c>
      <c r="J454" s="8">
        <f t="shared" si="47"/>
        <v>0.44422704856338524</v>
      </c>
      <c r="K454" s="8">
        <f t="shared" si="48"/>
        <v>5.998616760856712E-2</v>
      </c>
      <c r="AC454" s="10"/>
      <c r="AD454" s="11"/>
    </row>
    <row r="455" spans="1:30" x14ac:dyDescent="0.3">
      <c r="A455" s="14">
        <v>43937</v>
      </c>
      <c r="B455" s="15">
        <v>1.4767763717295351E-3</v>
      </c>
      <c r="C455" s="7">
        <f t="shared" si="42"/>
        <v>8.129663717295351E-4</v>
      </c>
      <c r="D455" s="18">
        <f t="shared" si="43"/>
        <v>6.609143215630847E-7</v>
      </c>
      <c r="E455" s="18">
        <f t="shared" si="45"/>
        <v>1.5155028036642729E-3</v>
      </c>
      <c r="F455" s="18">
        <f>IF(C454&gt;0,B$6+B$7*E455+B$8*(G454*100)^2,B$6+B$7*E455+B$8*(G454*100)^2+E455*$B$9)</f>
        <v>2.1759725487354649</v>
      </c>
      <c r="G455" s="7">
        <v>2.3284925017642896E-2</v>
      </c>
      <c r="H455" s="7">
        <f t="shared" si="46"/>
        <v>1.4751178084259796E-2</v>
      </c>
      <c r="I455" s="6">
        <f t="shared" si="44"/>
        <v>8.5337469333831E-3</v>
      </c>
      <c r="J455" s="8">
        <f t="shared" si="47"/>
        <v>0.36649235189364421</v>
      </c>
      <c r="K455" s="8">
        <f t="shared" si="48"/>
        <v>0.12202970171920358</v>
      </c>
      <c r="AC455" s="10"/>
      <c r="AD455" s="11"/>
    </row>
    <row r="456" spans="1:30" x14ac:dyDescent="0.3">
      <c r="A456" s="14">
        <v>43938</v>
      </c>
      <c r="B456" s="15">
        <v>2.6647643095727262E-2</v>
      </c>
      <c r="C456" s="7">
        <f t="shared" si="42"/>
        <v>2.5983833095727261E-2</v>
      </c>
      <c r="D456" s="18">
        <f t="shared" si="43"/>
        <v>6.751595823466113E-4</v>
      </c>
      <c r="E456" s="18">
        <f t="shared" si="45"/>
        <v>6.609143215630847E-7</v>
      </c>
      <c r="F456" s="18">
        <f>IF(C454&gt;0,B$6+B$7*E455+B$8*(H455*100)^2,B$6+B$7*E455+B$8*(H455*100)^2+E455*$B$9)</f>
        <v>1.9739855872706102</v>
      </c>
      <c r="G456" s="7">
        <v>2.0382035141960068E-2</v>
      </c>
      <c r="H456" s="7">
        <f t="shared" si="46"/>
        <v>1.4049859740476451E-2</v>
      </c>
      <c r="I456" s="6">
        <f t="shared" si="44"/>
        <v>6.3321754014836178E-3</v>
      </c>
      <c r="J456" s="8">
        <f t="shared" si="47"/>
        <v>0.31067434421441564</v>
      </c>
      <c r="K456" s="8">
        <f t="shared" si="48"/>
        <v>7.8651670166680177E-2</v>
      </c>
      <c r="AC456" s="10"/>
      <c r="AD456" s="11"/>
    </row>
    <row r="457" spans="1:30" x14ac:dyDescent="0.3">
      <c r="A457" s="14">
        <v>43941</v>
      </c>
      <c r="B457" s="15">
        <v>7.3131343976256388E-3</v>
      </c>
      <c r="C457" s="7">
        <f t="shared" si="42"/>
        <v>6.6493243976256389E-3</v>
      </c>
      <c r="D457" s="18">
        <f t="shared" si="43"/>
        <v>4.4213514944859565E-5</v>
      </c>
      <c r="E457" s="18">
        <f t="shared" si="45"/>
        <v>6.751595823466113E-4</v>
      </c>
      <c r="F457" s="18">
        <f>IF(C454&gt;0,B$6+B$7*E455+B$8*(H456*100)^2,B$6+B$7*E455+B$8*(H456*100)^2+E455*$B$9)</f>
        <v>1.7935506345940555</v>
      </c>
      <c r="G457" s="7">
        <v>1.4863782266125147E-2</v>
      </c>
      <c r="H457" s="7">
        <f t="shared" si="46"/>
        <v>1.3392350931013028E-2</v>
      </c>
      <c r="I457" s="6">
        <f t="shared" si="44"/>
        <v>1.4714313351121191E-3</v>
      </c>
      <c r="J457" s="8">
        <f t="shared" si="47"/>
        <v>9.8994408607931517E-2</v>
      </c>
      <c r="K457" s="8">
        <f t="shared" si="48"/>
        <v>5.6272102029690796E-3</v>
      </c>
      <c r="AC457" s="10"/>
      <c r="AD457" s="11"/>
    </row>
    <row r="458" spans="1:30" x14ac:dyDescent="0.3">
      <c r="A458" s="14">
        <v>43942</v>
      </c>
      <c r="B458" s="15">
        <v>-4.1459446317644241E-2</v>
      </c>
      <c r="C458" s="7">
        <f t="shared" si="42"/>
        <v>-4.2123256317644242E-2</v>
      </c>
      <c r="D458" s="18">
        <f t="shared" si="43"/>
        <v>1.7743687228019556E-3</v>
      </c>
      <c r="E458" s="18">
        <f t="shared" si="45"/>
        <v>4.4213514944859565E-5</v>
      </c>
      <c r="F458" s="18">
        <f>IF(C454&gt;0,B$6+B$7*E455+B$8*(H457*100)^2,B$6+B$7*E455+B$8*(H457*100)^2+E455*$B$9)</f>
        <v>1.6323680913680891</v>
      </c>
      <c r="G458" s="7">
        <v>6.7949944857900865E-3</v>
      </c>
      <c r="H458" s="7">
        <f t="shared" si="46"/>
        <v>1.2776416130386836E-2</v>
      </c>
      <c r="I458" s="6">
        <f t="shared" si="44"/>
        <v>5.981421644596749E-3</v>
      </c>
      <c r="J458" s="8">
        <f t="shared" si="47"/>
        <v>0.88026880038023469</v>
      </c>
      <c r="K458" s="8">
        <f t="shared" si="48"/>
        <v>0.16325359741636047</v>
      </c>
      <c r="AC458" s="10"/>
      <c r="AD458" s="11"/>
    </row>
    <row r="459" spans="1:30" x14ac:dyDescent="0.3">
      <c r="A459" s="14">
        <v>43943</v>
      </c>
      <c r="B459" s="15">
        <v>1.5484829822924168E-2</v>
      </c>
      <c r="C459" s="7">
        <f t="shared" si="42"/>
        <v>1.4821019822924168E-2</v>
      </c>
      <c r="D459" s="18">
        <f t="shared" si="43"/>
        <v>2.1966262859151112E-4</v>
      </c>
      <c r="E459" s="18">
        <f t="shared" si="45"/>
        <v>1.7743687228019556E-3</v>
      </c>
      <c r="F459" s="18">
        <f>IF(C454&gt;0,B$6+B$7*E455+B$8*(H458*100)^2,B$6+B$7*E455+B$8*(H458*100)^2+E455*$B$9)</f>
        <v>1.4883837255043337</v>
      </c>
      <c r="G459" s="7">
        <v>1.560392467941514E-2</v>
      </c>
      <c r="H459" s="7">
        <f t="shared" si="46"/>
        <v>1.2199933301064945E-2</v>
      </c>
      <c r="I459" s="6">
        <f t="shared" si="44"/>
        <v>3.4039913783501952E-3</v>
      </c>
      <c r="J459" s="8">
        <f t="shared" si="47"/>
        <v>0.21814969299619705</v>
      </c>
      <c r="K459" s="8">
        <f t="shared" si="48"/>
        <v>3.2925232142829497E-2</v>
      </c>
      <c r="AC459" s="10"/>
      <c r="AD459" s="11"/>
    </row>
    <row r="460" spans="1:30" x14ac:dyDescent="0.3">
      <c r="A460" s="14">
        <v>43944</v>
      </c>
      <c r="B460" s="15">
        <v>6.175137576467803E-3</v>
      </c>
      <c r="C460" s="7">
        <f t="shared" si="42"/>
        <v>5.5113275764678031E-3</v>
      </c>
      <c r="D460" s="18">
        <f t="shared" si="43"/>
        <v>3.0374731655134469E-5</v>
      </c>
      <c r="E460" s="18">
        <f t="shared" si="45"/>
        <v>2.1966262859151112E-4</v>
      </c>
      <c r="F460" s="18">
        <f>IF(C454&gt;0,B$6+B$7*E455+B$8*(H459*100)^2,B$6+B$7*E455+B$8*(H459*100)^2+E455*$B$9)</f>
        <v>1.3597624914782409</v>
      </c>
      <c r="G460" s="7">
        <v>1.1572294746797045E-2</v>
      </c>
      <c r="H460" s="7">
        <f t="shared" si="46"/>
        <v>1.1660885435841657E-2</v>
      </c>
      <c r="I460" s="6">
        <f t="shared" si="44"/>
        <v>8.8590689044612536E-5</v>
      </c>
      <c r="J460" s="8">
        <f t="shared" si="47"/>
        <v>7.6554124296853467E-3</v>
      </c>
      <c r="K460" s="8">
        <f t="shared" si="48"/>
        <v>2.90061261094543E-5</v>
      </c>
      <c r="AC460" s="10"/>
      <c r="AD460" s="11"/>
    </row>
    <row r="461" spans="1:30" x14ac:dyDescent="0.3">
      <c r="A461" s="14">
        <v>43945</v>
      </c>
      <c r="B461" s="15">
        <v>-1.5328274277104269E-2</v>
      </c>
      <c r="C461" s="7">
        <f t="shared" ref="C461:C524" si="49">B461-B$5</f>
        <v>-1.599208427710427E-2</v>
      </c>
      <c r="D461" s="18">
        <f t="shared" ref="D461:D524" si="50">C461^2</f>
        <v>2.5574675952600562E-4</v>
      </c>
      <c r="E461" s="18">
        <f t="shared" si="45"/>
        <v>3.0374731655134469E-5</v>
      </c>
      <c r="F461" s="18">
        <f>IF(C454&gt;0,B$6+B$7*E455+B$8*(H460*100)^2,B$6+B$7*E455+B$8*(H460*100)^2+E455*$B$9)</f>
        <v>1.2448651431227318</v>
      </c>
      <c r="G461" s="7">
        <v>1.2046877713963202E-2</v>
      </c>
      <c r="H461" s="7">
        <f t="shared" si="46"/>
        <v>1.1157352477728451E-2</v>
      </c>
      <c r="I461" s="6">
        <f t="shared" si="44"/>
        <v>8.895252362347509E-4</v>
      </c>
      <c r="J461" s="8">
        <f t="shared" si="47"/>
        <v>7.383865407745667E-2</v>
      </c>
      <c r="K461" s="8">
        <f t="shared" si="48"/>
        <v>3.0186560579319455E-3</v>
      </c>
      <c r="AC461" s="10"/>
      <c r="AD461" s="11"/>
    </row>
    <row r="462" spans="1:30" x14ac:dyDescent="0.3">
      <c r="A462" s="14">
        <v>43948</v>
      </c>
      <c r="B462" s="15">
        <v>2.566226401757379E-2</v>
      </c>
      <c r="C462" s="7">
        <f t="shared" si="49"/>
        <v>2.4998454017573789E-2</v>
      </c>
      <c r="D462" s="18">
        <f t="shared" si="50"/>
        <v>6.2492270326875115E-4</v>
      </c>
      <c r="E462" s="18">
        <f t="shared" si="45"/>
        <v>2.5574675952600562E-4</v>
      </c>
      <c r="F462" s="18">
        <f>IF(C454&gt;0,B$6+B$7*E455+B$8*(H461*100)^2,B$6+B$7*E455+B$8*(H461*100)^2+E455*$B$9)</f>
        <v>1.1422273418367559</v>
      </c>
      <c r="G462" s="7">
        <v>1.3578998327825255E-2</v>
      </c>
      <c r="H462" s="7">
        <f t="shared" si="46"/>
        <v>1.0687503646019289E-2</v>
      </c>
      <c r="I462" s="6">
        <f t="shared" ref="I462:I525" si="51">SQRT((G462-H462)^2)</f>
        <v>2.8914946818059655E-3</v>
      </c>
      <c r="J462" s="8">
        <f t="shared" si="47"/>
        <v>0.2129387317090165</v>
      </c>
      <c r="K462" s="8">
        <f t="shared" si="48"/>
        <v>3.1099934534597695E-2</v>
      </c>
      <c r="AC462" s="10"/>
      <c r="AD462" s="11"/>
    </row>
    <row r="463" spans="1:30" x14ac:dyDescent="0.3">
      <c r="A463" s="14">
        <v>43949</v>
      </c>
      <c r="B463" s="15">
        <v>1.7189511847792733E-2</v>
      </c>
      <c r="C463" s="7">
        <f t="shared" si="49"/>
        <v>1.6525701847792732E-2</v>
      </c>
      <c r="D463" s="18">
        <f t="shared" si="50"/>
        <v>2.7309882156214014E-4</v>
      </c>
      <c r="E463" s="18">
        <f t="shared" ref="E463:E526" si="52">D462</f>
        <v>6.2492270326875115E-4</v>
      </c>
      <c r="F463" s="18">
        <f>IF(C454&gt;0,B$6+B$7*E455+B$8*(H462*100)^2,B$6+B$7*E455+B$8*(H462*100)^2+E455*$B$9)</f>
        <v>1.0505409939479937</v>
      </c>
      <c r="G463" s="7">
        <v>1.422921842704096E-2</v>
      </c>
      <c r="H463" s="7">
        <f t="shared" ref="H463:H526" si="53">SQRT(F463)/100</f>
        <v>1.0249590206188703E-2</v>
      </c>
      <c r="I463" s="6">
        <f t="shared" si="51"/>
        <v>3.9796282208522573E-3</v>
      </c>
      <c r="J463" s="8">
        <f t="shared" ref="J463:J526" si="54">ABS(G463-H463)/G463</f>
        <v>0.27968002889669896</v>
      </c>
      <c r="K463" s="8">
        <f t="shared" ref="K463:K526" si="55">G463/H463-LN(G463/H463)-1</f>
        <v>6.0212173477146358E-2</v>
      </c>
      <c r="AC463" s="10"/>
      <c r="AD463" s="11"/>
    </row>
    <row r="464" spans="1:30" x14ac:dyDescent="0.3">
      <c r="A464" s="14">
        <v>43950</v>
      </c>
      <c r="B464" s="15">
        <v>2.159952581758641E-2</v>
      </c>
      <c r="C464" s="7">
        <f t="shared" si="49"/>
        <v>2.0935715817586409E-2</v>
      </c>
      <c r="D464" s="18">
        <f t="shared" si="50"/>
        <v>4.3830419679473777E-4</v>
      </c>
      <c r="E464" s="18">
        <f t="shared" si="52"/>
        <v>2.7309882156214014E-4</v>
      </c>
      <c r="F464" s="18">
        <f>IF(C454&gt;0,B$6+B$7*E455+B$8*(H463*100)^2,B$6+B$7*E455+B$8*(H463*100)^2+E455*$B$9)</f>
        <v>0.96863757937896255</v>
      </c>
      <c r="G464" s="7">
        <v>1.9438810291814358E-2</v>
      </c>
      <c r="H464" s="7">
        <f t="shared" si="53"/>
        <v>9.8419387286192879E-3</v>
      </c>
      <c r="I464" s="6">
        <f t="shared" si="51"/>
        <v>9.5968715631950703E-3</v>
      </c>
      <c r="J464" s="8">
        <f t="shared" si="54"/>
        <v>0.49369644639395921</v>
      </c>
      <c r="K464" s="8">
        <f t="shared" si="55"/>
        <v>0.29448082499337591</v>
      </c>
      <c r="AC464" s="10"/>
      <c r="AD464" s="11"/>
    </row>
    <row r="465" spans="1:30" x14ac:dyDescent="0.3">
      <c r="A465" s="14">
        <v>43951</v>
      </c>
      <c r="B465" s="15">
        <v>-2.300912811732269E-2</v>
      </c>
      <c r="C465" s="7">
        <f t="shared" si="49"/>
        <v>-2.3672938117322691E-2</v>
      </c>
      <c r="D465" s="18">
        <f t="shared" si="50"/>
        <v>5.6040799910658963E-4</v>
      </c>
      <c r="E465" s="18">
        <f t="shared" si="52"/>
        <v>4.3830419679473777E-4</v>
      </c>
      <c r="F465" s="18">
        <f>IF(C454&gt;0,B$6+B$7*E455+B$8*(H464*100)^2,B$6+B$7*E455+B$8*(H464*100)^2+E455*$B$9)</f>
        <v>0.89547325914444686</v>
      </c>
      <c r="G465" s="7">
        <v>1.952199759936309E-2</v>
      </c>
      <c r="H465" s="7">
        <f t="shared" si="53"/>
        <v>9.4629448859456372E-3</v>
      </c>
      <c r="I465" s="6">
        <f t="shared" si="51"/>
        <v>1.0059052713417452E-2</v>
      </c>
      <c r="J465" s="8">
        <f t="shared" si="54"/>
        <v>0.51526759299189917</v>
      </c>
      <c r="K465" s="8">
        <f t="shared" si="55"/>
        <v>0.33883562406039136</v>
      </c>
      <c r="AC465" s="10"/>
      <c r="AD465" s="11"/>
    </row>
    <row r="466" spans="1:30" x14ac:dyDescent="0.3">
      <c r="A466" s="14">
        <v>43955</v>
      </c>
      <c r="B466" s="15">
        <v>-3.8807794270398668E-2</v>
      </c>
      <c r="C466" s="7">
        <f t="shared" si="49"/>
        <v>-3.9471604270398669E-2</v>
      </c>
      <c r="D466" s="18">
        <f t="shared" si="50"/>
        <v>1.5580075436789544E-3</v>
      </c>
      <c r="E466" s="18">
        <f t="shared" si="52"/>
        <v>5.6040799910658963E-4</v>
      </c>
      <c r="F466" s="18">
        <f>IF(C454&gt;0,B$6+B$7*E455+B$8*(H465*100)^2,B$6+B$7*E455+B$8*(H465*100)^2+E455*$B$9)</f>
        <v>0.83011557187895391</v>
      </c>
      <c r="G466" s="7">
        <v>9.4544302697985132E-3</v>
      </c>
      <c r="H466" s="7">
        <f t="shared" si="53"/>
        <v>9.1110678401543806E-3</v>
      </c>
      <c r="I466" s="6">
        <f t="shared" si="51"/>
        <v>3.4336242964413261E-4</v>
      </c>
      <c r="J466" s="8">
        <f t="shared" si="54"/>
        <v>3.6317622516184693E-2</v>
      </c>
      <c r="K466" s="8">
        <f t="shared" si="55"/>
        <v>6.9277670720202522E-4</v>
      </c>
      <c r="AC466" s="10"/>
      <c r="AD466" s="11"/>
    </row>
    <row r="467" spans="1:30" x14ac:dyDescent="0.3">
      <c r="A467" s="14">
        <v>43956</v>
      </c>
      <c r="B467" s="15">
        <v>2.0881244092532843E-2</v>
      </c>
      <c r="C467" s="7">
        <f t="shared" si="49"/>
        <v>2.0217434092532842E-2</v>
      </c>
      <c r="D467" s="18">
        <f t="shared" si="50"/>
        <v>4.0874464128590925E-4</v>
      </c>
      <c r="E467" s="18">
        <f t="shared" si="52"/>
        <v>1.5580075436789544E-3</v>
      </c>
      <c r="F467" s="18">
        <f>IF(C454&gt;0,B$6+B$7*E455+B$8*(H466*100)^2,B$6+B$7*E455+B$8*(H466*100)^2+E455*$B$9)</f>
        <v>0.77173154984468928</v>
      </c>
      <c r="G467" s="7">
        <v>6.524495393530335E-3</v>
      </c>
      <c r="H467" s="7">
        <f t="shared" si="53"/>
        <v>8.7848252677255306E-3</v>
      </c>
      <c r="I467" s="6">
        <f t="shared" si="51"/>
        <v>2.2603298741951956E-3</v>
      </c>
      <c r="J467" s="8">
        <f t="shared" si="54"/>
        <v>0.34643750019910047</v>
      </c>
      <c r="K467" s="8">
        <f t="shared" si="55"/>
        <v>4.016286081574183E-2</v>
      </c>
      <c r="AC467" s="10"/>
      <c r="AD467" s="11"/>
    </row>
    <row r="468" spans="1:30" x14ac:dyDescent="0.3">
      <c r="A468" s="14">
        <v>43957</v>
      </c>
      <c r="B468" s="15">
        <v>-1.1241991596067208E-2</v>
      </c>
      <c r="C468" s="7">
        <f t="shared" si="49"/>
        <v>-1.1905801596067208E-2</v>
      </c>
      <c r="D468" s="18">
        <f t="shared" si="50"/>
        <v>1.4174811164491648E-4</v>
      </c>
      <c r="E468" s="18">
        <f t="shared" si="52"/>
        <v>4.0874464128590925E-4</v>
      </c>
      <c r="F468" s="18">
        <f>IF(C454&gt;0,B$6+B$7*E455+B$8*(H467*100)^2,B$6+B$7*E455+B$8*(H467*100)^2+E455*$B$9)</f>
        <v>0.71957710296148047</v>
      </c>
      <c r="G468" s="7">
        <v>5.9578685673673266E-3</v>
      </c>
      <c r="H468" s="7">
        <f t="shared" si="53"/>
        <v>8.4827890635184398E-3</v>
      </c>
      <c r="I468" s="6">
        <f t="shared" si="51"/>
        <v>2.5249204961511132E-3</v>
      </c>
      <c r="J468" s="8">
        <f t="shared" si="54"/>
        <v>0.42379593769166168</v>
      </c>
      <c r="K468" s="8">
        <f t="shared" si="55"/>
        <v>5.5674339527886696E-2</v>
      </c>
      <c r="AC468" s="10"/>
      <c r="AD468" s="11"/>
    </row>
    <row r="469" spans="1:30" x14ac:dyDescent="0.3">
      <c r="A469" s="14">
        <v>43958</v>
      </c>
      <c r="B469" s="15">
        <v>1.2871516092573754E-2</v>
      </c>
      <c r="C469" s="7">
        <f t="shared" si="49"/>
        <v>1.2207706092573753E-2</v>
      </c>
      <c r="D469" s="18">
        <f t="shared" si="50"/>
        <v>1.4902808804266232E-4</v>
      </c>
      <c r="E469" s="18">
        <f t="shared" si="52"/>
        <v>1.4174811164491648E-4</v>
      </c>
      <c r="F469" s="18">
        <f>IF(C454&gt;0,B$6+B$7*E455+B$8*(H468*100)^2,B$6+B$7*E455+B$8*(H468*100)^2+E455*$B$9)</f>
        <v>0.67298753556071012</v>
      </c>
      <c r="G469" s="7">
        <v>6.4269210210848027E-3</v>
      </c>
      <c r="H469" s="7">
        <f t="shared" si="53"/>
        <v>8.2035817516540304E-3</v>
      </c>
      <c r="I469" s="6">
        <f t="shared" si="51"/>
        <v>1.7766607305692277E-3</v>
      </c>
      <c r="J469" s="8">
        <f t="shared" si="54"/>
        <v>0.27644041754061333</v>
      </c>
      <c r="K469" s="8">
        <f t="shared" si="55"/>
        <v>2.7503935573325533E-2</v>
      </c>
      <c r="AC469" s="10"/>
      <c r="AD469" s="11"/>
    </row>
    <row r="470" spans="1:30" x14ac:dyDescent="0.3">
      <c r="A470" s="14">
        <v>43959</v>
      </c>
      <c r="B470" s="15">
        <v>9.5047826310223904E-3</v>
      </c>
      <c r="C470" s="7">
        <f t="shared" si="49"/>
        <v>8.8409726310223896E-3</v>
      </c>
      <c r="D470" s="18">
        <f t="shared" si="50"/>
        <v>7.816279706248695E-5</v>
      </c>
      <c r="E470" s="18">
        <f t="shared" si="52"/>
        <v>1.4902808804266232E-4</v>
      </c>
      <c r="F470" s="18">
        <f>IF(C454&gt;0,B$6+B$7*E455+B$8*(H469*100)^2,B$6+B$7*E455+B$8*(H469*100)^2+E455*$B$9)</f>
        <v>0.63136907500160178</v>
      </c>
      <c r="G470" s="7">
        <v>1.4059346731400144E-2</v>
      </c>
      <c r="H470" s="7">
        <f t="shared" si="53"/>
        <v>7.9458736146606427E-3</v>
      </c>
      <c r="I470" s="6">
        <f t="shared" si="51"/>
        <v>6.1134731167395012E-3</v>
      </c>
      <c r="J470" s="8">
        <f t="shared" si="54"/>
        <v>0.43483336982405241</v>
      </c>
      <c r="K470" s="8">
        <f t="shared" si="55"/>
        <v>0.19875500419367942</v>
      </c>
      <c r="AC470" s="10"/>
      <c r="AD470" s="11"/>
    </row>
    <row r="471" spans="1:30" x14ac:dyDescent="0.3">
      <c r="A471" s="14">
        <v>43962</v>
      </c>
      <c r="B471" s="15">
        <v>-8.4118919286981335E-3</v>
      </c>
      <c r="C471" s="7">
        <f t="shared" si="49"/>
        <v>-9.0757019286981343E-3</v>
      </c>
      <c r="D471" s="18">
        <f t="shared" si="50"/>
        <v>8.2368365498575031E-5</v>
      </c>
      <c r="E471" s="18">
        <f t="shared" si="52"/>
        <v>7.816279706248695E-5</v>
      </c>
      <c r="F471" s="18">
        <f>IF(C454&gt;0,B$6+B$7*E455+B$8*(H470*100)^2,B$6+B$7*E455+B$8*(H470*100)^2+E455*$B$9)</f>
        <v>0.59419130418415045</v>
      </c>
      <c r="G471" s="7">
        <v>5.9838360541420617E-3</v>
      </c>
      <c r="H471" s="7">
        <f t="shared" si="53"/>
        <v>7.7083805315004425E-3</v>
      </c>
      <c r="I471" s="6">
        <f t="shared" si="51"/>
        <v>1.7245444773583809E-3</v>
      </c>
      <c r="J471" s="8">
        <f t="shared" si="54"/>
        <v>0.28820048907667462</v>
      </c>
      <c r="K471" s="8">
        <f t="shared" si="55"/>
        <v>2.9522955694047281E-2</v>
      </c>
      <c r="AC471" s="10"/>
      <c r="AD471" s="11"/>
    </row>
    <row r="472" spans="1:30" x14ac:dyDescent="0.3">
      <c r="A472" s="14">
        <v>43963</v>
      </c>
      <c r="B472" s="15">
        <v>1.5601765089335318E-4</v>
      </c>
      <c r="C472" s="7">
        <f t="shared" si="49"/>
        <v>-5.0779234910664688E-4</v>
      </c>
      <c r="D472" s="18">
        <f t="shared" si="50"/>
        <v>2.5785306981124672E-7</v>
      </c>
      <c r="E472" s="18">
        <f t="shared" si="52"/>
        <v>8.2368365498575031E-5</v>
      </c>
      <c r="F472" s="18">
        <f>IF(C454&gt;0,B$6+B$7*E455+B$8*(H471*100)^2,B$6+B$7*E455+B$8*(H471*100)^2+E455*$B$9)</f>
        <v>0.56098040151292117</v>
      </c>
      <c r="G472" s="7">
        <v>1.1121016006035463E-2</v>
      </c>
      <c r="H472" s="7">
        <f t="shared" si="53"/>
        <v>7.4898624921484443E-3</v>
      </c>
      <c r="I472" s="6">
        <f t="shared" si="51"/>
        <v>3.6311535138870187E-3</v>
      </c>
      <c r="J472" s="8">
        <f t="shared" si="54"/>
        <v>0.32651274954701648</v>
      </c>
      <c r="K472" s="8">
        <f t="shared" si="55"/>
        <v>8.9522889066901756E-2</v>
      </c>
      <c r="AC472" s="10"/>
      <c r="AD472" s="11"/>
    </row>
    <row r="473" spans="1:30" x14ac:dyDescent="0.3">
      <c r="A473" s="14">
        <v>43964</v>
      </c>
      <c r="B473" s="15">
        <v>-2.5867336991915728E-2</v>
      </c>
      <c r="C473" s="7">
        <f t="shared" si="49"/>
        <v>-2.6531146991915729E-2</v>
      </c>
      <c r="D473" s="18">
        <f t="shared" si="50"/>
        <v>7.0390176070663901E-4</v>
      </c>
      <c r="E473" s="18">
        <f t="shared" si="52"/>
        <v>2.5785306981124672E-7</v>
      </c>
      <c r="F473" s="18">
        <f>IF(C454&gt;0,B$6+B$7*E455+B$8*(H472*100)^2,B$6+B$7*E455+B$8*(H472*100)^2+E455*$B$9)</f>
        <v>0.5313131021567119</v>
      </c>
      <c r="G473" s="7">
        <v>2.395400036351155E-2</v>
      </c>
      <c r="H473" s="7">
        <f t="shared" si="53"/>
        <v>7.2891227329268636E-3</v>
      </c>
      <c r="I473" s="6">
        <f t="shared" si="51"/>
        <v>1.6664877630584687E-2</v>
      </c>
      <c r="J473" s="8">
        <f t="shared" si="54"/>
        <v>0.69570332210438734</v>
      </c>
      <c r="K473" s="8">
        <f t="shared" si="55"/>
        <v>1.0965144308884822</v>
      </c>
      <c r="AC473" s="10"/>
      <c r="AD473" s="11"/>
    </row>
    <row r="474" spans="1:30" x14ac:dyDescent="0.3">
      <c r="A474" s="14">
        <v>43965</v>
      </c>
      <c r="B474" s="15">
        <v>-1.8066208820214359E-2</v>
      </c>
      <c r="C474" s="7">
        <f t="shared" si="49"/>
        <v>-1.8730018820214359E-2</v>
      </c>
      <c r="D474" s="18">
        <f t="shared" si="50"/>
        <v>3.508136050055841E-4</v>
      </c>
      <c r="E474" s="18">
        <f t="shared" si="52"/>
        <v>7.0390176070663901E-4</v>
      </c>
      <c r="F474" s="18">
        <f>IF(C454&gt;0,B$6+B$7*E455+B$8*(H473*100)^2,B$6+B$7*E455+B$8*(H473*100)^2+E455*$B$9)</f>
        <v>0.50481130364181026</v>
      </c>
      <c r="G474" s="7">
        <v>1.2722019098758038E-2</v>
      </c>
      <c r="H474" s="7">
        <f t="shared" si="53"/>
        <v>7.1050074147871959E-3</v>
      </c>
      <c r="I474" s="6">
        <f t="shared" si="51"/>
        <v>5.6170116839708416E-3</v>
      </c>
      <c r="J474" s="8">
        <f t="shared" si="54"/>
        <v>0.44151888472791173</v>
      </c>
      <c r="K474" s="8">
        <f t="shared" si="55"/>
        <v>0.20803636619844146</v>
      </c>
      <c r="AC474" s="10"/>
      <c r="AD474" s="11"/>
    </row>
    <row r="475" spans="1:30" x14ac:dyDescent="0.3">
      <c r="A475" s="14">
        <v>43966</v>
      </c>
      <c r="B475" s="15">
        <v>3.7859758256407472E-3</v>
      </c>
      <c r="C475" s="7">
        <f t="shared" si="49"/>
        <v>3.1221658256407473E-3</v>
      </c>
      <c r="D475" s="18">
        <f t="shared" si="50"/>
        <v>9.7479194427989692E-6</v>
      </c>
      <c r="E475" s="18">
        <f t="shared" si="52"/>
        <v>3.508136050055841E-4</v>
      </c>
      <c r="F475" s="18">
        <f>IF(C454&gt;0,B$6+B$7*E455+B$8*(H474*100)^2,B$6+B$7*E455+B$8*(H474*100)^2+E455*$B$9)</f>
        <v>0.48113724702844857</v>
      </c>
      <c r="G475" s="7">
        <v>2.1867023940262995E-2</v>
      </c>
      <c r="H475" s="7">
        <f t="shared" si="53"/>
        <v>6.9364057481410982E-3</v>
      </c>
      <c r="I475" s="6">
        <f t="shared" si="51"/>
        <v>1.4930618192121898E-2</v>
      </c>
      <c r="J475" s="8">
        <f t="shared" si="54"/>
        <v>0.68279150527798471</v>
      </c>
      <c r="K475" s="8">
        <f t="shared" si="55"/>
        <v>1.0043046855301831</v>
      </c>
      <c r="AC475" s="10"/>
      <c r="AD475" s="11"/>
    </row>
    <row r="476" spans="1:30" x14ac:dyDescent="0.3">
      <c r="A476" s="14">
        <v>43969</v>
      </c>
      <c r="B476" s="15">
        <v>4.9698902343666716E-2</v>
      </c>
      <c r="C476" s="7">
        <f t="shared" si="49"/>
        <v>4.9035092343666715E-2</v>
      </c>
      <c r="D476" s="18">
        <f t="shared" si="50"/>
        <v>2.4044402811519219E-3</v>
      </c>
      <c r="E476" s="18">
        <f t="shared" si="52"/>
        <v>9.7479194427989692E-6</v>
      </c>
      <c r="F476" s="18">
        <f>IF(C454&gt;0,B$6+B$7*E455+B$8*(H475*100)^2,B$6+B$7*E455+B$8*(H475*100)^2+E455*$B$9)</f>
        <v>0.45998921225573264</v>
      </c>
      <c r="G476" s="7">
        <v>1.6113280708549983E-2</v>
      </c>
      <c r="H476" s="7">
        <f t="shared" si="53"/>
        <v>6.7822504543531316E-3</v>
      </c>
      <c r="I476" s="6">
        <f t="shared" si="51"/>
        <v>9.3310302541968516E-3</v>
      </c>
      <c r="J476" s="8">
        <f t="shared" si="54"/>
        <v>0.57908941220428478</v>
      </c>
      <c r="K476" s="8">
        <f t="shared" si="55"/>
        <v>0.51046663771088596</v>
      </c>
      <c r="AC476" s="10"/>
      <c r="AD476" s="11"/>
    </row>
    <row r="477" spans="1:30" x14ac:dyDescent="0.3">
      <c r="A477" s="14">
        <v>43970</v>
      </c>
      <c r="B477" s="15">
        <v>-3.198856985013859E-3</v>
      </c>
      <c r="C477" s="7">
        <f t="shared" si="49"/>
        <v>-3.8626669850138589E-3</v>
      </c>
      <c r="D477" s="18">
        <f t="shared" si="50"/>
        <v>1.4920196237116056E-5</v>
      </c>
      <c r="E477" s="18">
        <f t="shared" si="52"/>
        <v>2.4044402811519219E-3</v>
      </c>
      <c r="F477" s="18">
        <f>IF(C476&gt;0,B$6+B$7*E477+B$8*(G476*100)^2,B$6+B$7*E477+B$8*(G476*100)^2+E477*$B$9)</f>
        <v>2.3492446031148622</v>
      </c>
      <c r="G477" s="7">
        <v>1.4328494910683651E-2</v>
      </c>
      <c r="H477" s="7">
        <f t="shared" si="53"/>
        <v>1.5327245685754705E-2</v>
      </c>
      <c r="I477" s="6">
        <f t="shared" si="51"/>
        <v>9.9875077507105385E-4</v>
      </c>
      <c r="J477" s="8">
        <f t="shared" si="54"/>
        <v>6.9703816157715398E-2</v>
      </c>
      <c r="K477" s="8">
        <f t="shared" si="55"/>
        <v>2.2200121466846578E-3</v>
      </c>
      <c r="AC477" s="10"/>
      <c r="AD477" s="11"/>
    </row>
    <row r="478" spans="1:30" x14ac:dyDescent="0.3">
      <c r="A478" s="14">
        <v>43971</v>
      </c>
      <c r="B478" s="15">
        <v>1.3622116382076385E-2</v>
      </c>
      <c r="C478" s="7">
        <f t="shared" si="49"/>
        <v>1.2958306382076384E-2</v>
      </c>
      <c r="D478" s="18">
        <f t="shared" si="50"/>
        <v>1.6791770429176153E-4</v>
      </c>
      <c r="E478" s="18">
        <f t="shared" si="52"/>
        <v>1.4920196237116056E-5</v>
      </c>
      <c r="F478" s="18">
        <f>IF(C476&gt;0,B$6+B$7*E477+B$8*(H477*100)^2,B$6+B$7*E477+B$8*(H477*100)^2+E477*$B$9)</f>
        <v>2.1284802039625061</v>
      </c>
      <c r="G478" s="7">
        <v>2.4042359427817676E-2</v>
      </c>
      <c r="H478" s="7">
        <f t="shared" si="53"/>
        <v>1.4589311854787759E-2</v>
      </c>
      <c r="I478" s="6">
        <f t="shared" si="51"/>
        <v>9.4530475730299178E-3</v>
      </c>
      <c r="J478" s="8">
        <f t="shared" si="54"/>
        <v>0.39318302354686868</v>
      </c>
      <c r="K478" s="8">
        <f t="shared" si="55"/>
        <v>0.14841529344715854</v>
      </c>
      <c r="AC478" s="10"/>
      <c r="AD478" s="11"/>
    </row>
    <row r="479" spans="1:30" x14ac:dyDescent="0.3">
      <c r="A479" s="14">
        <v>43973</v>
      </c>
      <c r="B479" s="15">
        <v>-1.2626982657640385E-2</v>
      </c>
      <c r="C479" s="7">
        <f t="shared" si="49"/>
        <v>-1.3290792657640386E-2</v>
      </c>
      <c r="D479" s="18">
        <f t="shared" si="50"/>
        <v>1.7664516946838758E-4</v>
      </c>
      <c r="E479" s="18">
        <f t="shared" si="52"/>
        <v>1.6791770429176153E-4</v>
      </c>
      <c r="F479" s="18">
        <f>IF(C476&gt;0,B$6+B$7*E477+B$8*(H478*100)^2,B$6+B$7*E477+B$8*(H478*100)^2+E477*$B$9)</f>
        <v>1.9312713661997067</v>
      </c>
      <c r="G479" s="7">
        <v>1.0165029037626547E-2</v>
      </c>
      <c r="H479" s="7">
        <f t="shared" si="53"/>
        <v>1.3897018983219772E-2</v>
      </c>
      <c r="I479" s="6">
        <f t="shared" si="51"/>
        <v>3.731989945593225E-3</v>
      </c>
      <c r="J479" s="8">
        <f t="shared" si="54"/>
        <v>0.36714011654851259</v>
      </c>
      <c r="K479" s="8">
        <f t="shared" si="55"/>
        <v>4.4174973666574857E-2</v>
      </c>
      <c r="AC479" s="10"/>
      <c r="AD479" s="11"/>
    </row>
    <row r="480" spans="1:30" x14ac:dyDescent="0.3">
      <c r="A480" s="14">
        <v>43976</v>
      </c>
      <c r="B480" s="15">
        <v>2.2421270722984093E-2</v>
      </c>
      <c r="C480" s="7">
        <f t="shared" si="49"/>
        <v>2.1757460722984092E-2</v>
      </c>
      <c r="D480" s="18">
        <f t="shared" si="50"/>
        <v>4.7338709711219543E-4</v>
      </c>
      <c r="E480" s="18">
        <f t="shared" si="52"/>
        <v>1.7664516946838758E-4</v>
      </c>
      <c r="F480" s="18">
        <f>IF(C476&gt;0,B$6+B$7*E477+B$8*(H479*100)^2,B$6+B$7*E477+B$8*(H479*100)^2+E477*$B$9)</f>
        <v>1.7551047114261979</v>
      </c>
      <c r="G480" s="7">
        <v>7.4935345887781188E-3</v>
      </c>
      <c r="H480" s="7">
        <f t="shared" si="53"/>
        <v>1.3248036501407285E-2</v>
      </c>
      <c r="I480" s="6">
        <f t="shared" si="51"/>
        <v>5.7545019126291662E-3</v>
      </c>
      <c r="J480" s="8">
        <f t="shared" si="54"/>
        <v>0.76792891851687362</v>
      </c>
      <c r="K480" s="8">
        <f t="shared" si="55"/>
        <v>0.13544235966974139</v>
      </c>
      <c r="AC480" s="10"/>
      <c r="AD480" s="11"/>
    </row>
    <row r="481" spans="1:30" x14ac:dyDescent="0.3">
      <c r="A481" s="14">
        <v>43977</v>
      </c>
      <c r="B481" s="15">
        <v>9.3358172167657561E-3</v>
      </c>
      <c r="C481" s="7">
        <f t="shared" si="49"/>
        <v>8.6720072167657553E-3</v>
      </c>
      <c r="D481" s="18">
        <f t="shared" si="50"/>
        <v>7.5203709167637338E-5</v>
      </c>
      <c r="E481" s="18">
        <f t="shared" si="52"/>
        <v>4.7338709711219543E-4</v>
      </c>
      <c r="F481" s="18">
        <f>IF(C476&gt;0,B$6+B$7*E477+B$8*(H480*100)^2,B$6+B$7*E477+B$8*(H480*100)^2+E477*$B$9)</f>
        <v>1.5977350387170226</v>
      </c>
      <c r="G481" s="7">
        <v>1.178393859971298E-2</v>
      </c>
      <c r="H481" s="7">
        <f t="shared" si="53"/>
        <v>1.2640154424361368E-2</v>
      </c>
      <c r="I481" s="6">
        <f t="shared" si="51"/>
        <v>8.5621582464838822E-4</v>
      </c>
      <c r="J481" s="8">
        <f t="shared" si="54"/>
        <v>7.2659562624438914E-2</v>
      </c>
      <c r="K481" s="8">
        <f t="shared" si="55"/>
        <v>2.4033709317814456E-3</v>
      </c>
      <c r="AC481" s="10"/>
      <c r="AD481" s="11"/>
    </row>
    <row r="482" spans="1:30" x14ac:dyDescent="0.3">
      <c r="A482" s="14">
        <v>43978</v>
      </c>
      <c r="B482" s="15">
        <v>1.7143406673595769E-2</v>
      </c>
      <c r="C482" s="7">
        <f t="shared" si="49"/>
        <v>1.6479596673595769E-2</v>
      </c>
      <c r="D482" s="18">
        <f t="shared" si="50"/>
        <v>2.7157710652438871E-4</v>
      </c>
      <c r="E482" s="18">
        <f t="shared" si="52"/>
        <v>7.5203709167637338E-5</v>
      </c>
      <c r="F482" s="18">
        <f>IF(C476&gt;0,B$6+B$7*E477+B$8*(H481*100)^2,B$6+B$7*E477+B$8*(H481*100)^2+E477*$B$9)</f>
        <v>1.4571567100859162</v>
      </c>
      <c r="G482" s="7">
        <v>8.8299062586256853E-3</v>
      </c>
      <c r="H482" s="7">
        <f t="shared" si="53"/>
        <v>1.2071274622366589E-2</v>
      </c>
      <c r="I482" s="6">
        <f t="shared" si="51"/>
        <v>3.2413683637409034E-3</v>
      </c>
      <c r="J482" s="8">
        <f t="shared" si="54"/>
        <v>0.36708978202056253</v>
      </c>
      <c r="K482" s="8">
        <f t="shared" si="55"/>
        <v>4.4165086815214583E-2</v>
      </c>
      <c r="AC482" s="10"/>
      <c r="AD482" s="11"/>
    </row>
    <row r="483" spans="1:30" x14ac:dyDescent="0.3">
      <c r="A483" s="14">
        <v>43979</v>
      </c>
      <c r="B483" s="15">
        <v>1.4120986292578616E-2</v>
      </c>
      <c r="C483" s="7">
        <f t="shared" si="49"/>
        <v>1.3457176292578615E-2</v>
      </c>
      <c r="D483" s="18">
        <f t="shared" si="50"/>
        <v>1.8109559376953992E-4</v>
      </c>
      <c r="E483" s="18">
        <f t="shared" si="52"/>
        <v>2.7157710652438871E-4</v>
      </c>
      <c r="F483" s="18">
        <f>IF(C476&gt;0,B$6+B$7*E477+B$8*(H482*100)^2,B$6+B$7*E477+B$8*(H482*100)^2+E477*$B$9)</f>
        <v>1.3315780891197488</v>
      </c>
      <c r="G483" s="7">
        <v>9.7374716483049385E-3</v>
      </c>
      <c r="H483" s="7">
        <f t="shared" si="53"/>
        <v>1.1539402450386021E-2</v>
      </c>
      <c r="I483" s="6">
        <f t="shared" si="51"/>
        <v>1.8019308020810823E-3</v>
      </c>
      <c r="J483" s="8">
        <f t="shared" si="54"/>
        <v>0.18505119882888238</v>
      </c>
      <c r="K483" s="8">
        <f t="shared" si="55"/>
        <v>1.363137697254535E-2</v>
      </c>
      <c r="AC483" s="10"/>
      <c r="AD483" s="11"/>
    </row>
    <row r="484" spans="1:30" x14ac:dyDescent="0.3">
      <c r="A484" s="14">
        <v>43980</v>
      </c>
      <c r="B484" s="15">
        <v>-1.4409491983817557E-2</v>
      </c>
      <c r="C484" s="7">
        <f t="shared" si="49"/>
        <v>-1.5073301983817558E-2</v>
      </c>
      <c r="D484" s="18">
        <f t="shared" si="50"/>
        <v>2.2720443269535833E-4</v>
      </c>
      <c r="E484" s="18">
        <f t="shared" si="52"/>
        <v>1.8109559376953992E-4</v>
      </c>
      <c r="F484" s="18">
        <f>IF(C476&gt;0,B$6+B$7*E477+B$8*(H483*100)^2,B$6+B$7*E477+B$8*(H483*100)^2+E477*$B$9)</f>
        <v>1.2193987070106715</v>
      </c>
      <c r="G484" s="7">
        <v>1.847347982485778E-2</v>
      </c>
      <c r="H484" s="7">
        <f t="shared" si="53"/>
        <v>1.1042638756251477E-2</v>
      </c>
      <c r="I484" s="6">
        <f t="shared" si="51"/>
        <v>7.4308410686063035E-3</v>
      </c>
      <c r="J484" s="8">
        <f t="shared" si="54"/>
        <v>0.4022437103922033</v>
      </c>
      <c r="K484" s="8">
        <f t="shared" si="55"/>
        <v>0.15835043910492708</v>
      </c>
      <c r="AC484" s="10"/>
      <c r="AD484" s="11"/>
    </row>
    <row r="485" spans="1:30" x14ac:dyDescent="0.3">
      <c r="A485" s="14">
        <v>43984</v>
      </c>
      <c r="B485" s="15">
        <v>3.5054713073000468E-2</v>
      </c>
      <c r="C485" s="7">
        <f t="shared" si="49"/>
        <v>3.4390903073000467E-2</v>
      </c>
      <c r="D485" s="18">
        <f t="shared" si="50"/>
        <v>1.1827342141765131E-3</v>
      </c>
      <c r="E485" s="18">
        <f t="shared" si="52"/>
        <v>2.2720443269535833E-4</v>
      </c>
      <c r="F485" s="18">
        <f>IF(C476&gt;0,B$6+B$7*E477+B$8*(H484*100)^2,B$6+B$7*E477+B$8*(H484*100)^2+E477*$B$9)</f>
        <v>1.1191888649726331</v>
      </c>
      <c r="G485" s="7">
        <v>1.4263788777491482E-2</v>
      </c>
      <c r="H485" s="7">
        <f t="shared" si="53"/>
        <v>1.0579172297361611E-2</v>
      </c>
      <c r="I485" s="6">
        <f t="shared" si="51"/>
        <v>3.6846164801298716E-3</v>
      </c>
      <c r="J485" s="8">
        <f t="shared" si="54"/>
        <v>0.25831961883397092</v>
      </c>
      <c r="K485" s="8">
        <f t="shared" si="55"/>
        <v>4.9452793136174789E-2</v>
      </c>
      <c r="AC485" s="10"/>
      <c r="AD485" s="11"/>
    </row>
    <row r="486" spans="1:30" x14ac:dyDescent="0.3">
      <c r="A486" s="14">
        <v>43985</v>
      </c>
      <c r="B486" s="15">
        <v>3.4402762451414923E-2</v>
      </c>
      <c r="C486" s="7">
        <f t="shared" si="49"/>
        <v>3.3738952451414922E-2</v>
      </c>
      <c r="D486" s="18">
        <f t="shared" si="50"/>
        <v>1.1383169125188369E-3</v>
      </c>
      <c r="E486" s="18">
        <f t="shared" si="52"/>
        <v>1.1827342141765131E-3</v>
      </c>
      <c r="F486" s="18">
        <f>IF(C476&gt;0,B$6+B$7*E477+B$8*(H485*100)^2,B$6+B$7*E477+B$8*(H485*100)^2+E477*$B$9)</f>
        <v>1.0296714130800531</v>
      </c>
      <c r="G486" s="7">
        <v>1.2406512149333224E-2</v>
      </c>
      <c r="H486" s="7">
        <f t="shared" si="53"/>
        <v>1.0147272604399928E-2</v>
      </c>
      <c r="I486" s="6">
        <f t="shared" si="51"/>
        <v>2.2592395449332961E-3</v>
      </c>
      <c r="J486" s="8">
        <f t="shared" si="54"/>
        <v>0.18210110285143408</v>
      </c>
      <c r="K486" s="8">
        <f t="shared" si="55"/>
        <v>2.1628455904429966E-2</v>
      </c>
      <c r="AC486" s="10"/>
      <c r="AD486" s="11"/>
    </row>
    <row r="487" spans="1:30" x14ac:dyDescent="0.3">
      <c r="A487" s="14">
        <v>43986</v>
      </c>
      <c r="B487" s="15">
        <v>-2.4253114621570248E-3</v>
      </c>
      <c r="C487" s="7">
        <f t="shared" si="49"/>
        <v>-3.0891214621570247E-3</v>
      </c>
      <c r="D487" s="18">
        <f t="shared" si="50"/>
        <v>9.5426714079591533E-6</v>
      </c>
      <c r="E487" s="18">
        <f t="shared" si="52"/>
        <v>1.1383169125188369E-3</v>
      </c>
      <c r="F487" s="18">
        <f>IF(C476&gt;0,B$6+B$7*E477+B$8*(H486*100)^2,B$6+B$7*E477+B$8*(H486*100)^2+E477*$B$9)</f>
        <v>0.94970547330441146</v>
      </c>
      <c r="G487" s="7">
        <v>1.401901585348579E-2</v>
      </c>
      <c r="H487" s="7">
        <f t="shared" si="53"/>
        <v>9.745283337617287E-3</v>
      </c>
      <c r="I487" s="6">
        <f t="shared" si="51"/>
        <v>4.273732515868503E-3</v>
      </c>
      <c r="J487" s="8">
        <f t="shared" si="54"/>
        <v>0.30485253462395157</v>
      </c>
      <c r="K487" s="8">
        <f t="shared" si="55"/>
        <v>7.4912414564537899E-2</v>
      </c>
      <c r="AC487" s="10"/>
      <c r="AD487" s="11"/>
    </row>
    <row r="488" spans="1:30" x14ac:dyDescent="0.3">
      <c r="A488" s="14">
        <v>43987</v>
      </c>
      <c r="B488" s="15">
        <v>3.690483675784241E-2</v>
      </c>
      <c r="C488" s="7">
        <f t="shared" si="49"/>
        <v>3.6241026757842409E-2</v>
      </c>
      <c r="D488" s="18">
        <f t="shared" si="50"/>
        <v>1.3134120204626495E-3</v>
      </c>
      <c r="E488" s="18">
        <f t="shared" si="52"/>
        <v>9.5426714079591533E-6</v>
      </c>
      <c r="F488" s="18">
        <f>IF(C476&gt;0,B$6+B$7*E477+B$8*(H487*100)^2,B$6+B$7*E477+B$8*(H487*100)^2+E477*$B$9)</f>
        <v>0.87827189930283056</v>
      </c>
      <c r="G488" s="7">
        <v>1.0501044134094086E-2</v>
      </c>
      <c r="H488" s="7">
        <f t="shared" si="53"/>
        <v>9.3716161856044373E-3</v>
      </c>
      <c r="I488" s="6">
        <f t="shared" si="51"/>
        <v>1.1294279484896485E-3</v>
      </c>
      <c r="J488" s="8">
        <f t="shared" si="54"/>
        <v>0.10755387122150049</v>
      </c>
      <c r="K488" s="8">
        <f t="shared" si="55"/>
        <v>6.7266864455364228E-3</v>
      </c>
      <c r="AC488" s="10"/>
      <c r="AD488" s="11"/>
    </row>
    <row r="489" spans="1:30" x14ac:dyDescent="0.3">
      <c r="A489" s="14">
        <v>43990</v>
      </c>
      <c r="B489" s="15">
        <v>-5.3328876782538755E-3</v>
      </c>
      <c r="C489" s="7">
        <f t="shared" si="49"/>
        <v>-5.9966976782538754E-3</v>
      </c>
      <c r="D489" s="18">
        <f t="shared" si="50"/>
        <v>3.5960383044375421E-5</v>
      </c>
      <c r="E489" s="18">
        <f t="shared" si="52"/>
        <v>1.3134120204626495E-3</v>
      </c>
      <c r="F489" s="18">
        <f>IF(C476&gt;0,B$6+B$7*E477+B$8*(H488*100)^2,B$6+B$7*E477+B$8*(H488*100)^2+E477*$B$9)</f>
        <v>0.81446028764721867</v>
      </c>
      <c r="G489" s="7">
        <v>1.4691055297939373E-2</v>
      </c>
      <c r="H489" s="7">
        <f t="shared" si="53"/>
        <v>9.0247453573340155E-3</v>
      </c>
      <c r="I489" s="6">
        <f t="shared" si="51"/>
        <v>5.6663099406053571E-3</v>
      </c>
      <c r="J489" s="8">
        <f t="shared" si="54"/>
        <v>0.38569795196401835</v>
      </c>
      <c r="K489" s="8">
        <f t="shared" si="55"/>
        <v>0.14059515524855026</v>
      </c>
      <c r="AC489" s="10"/>
      <c r="AD489" s="11"/>
    </row>
    <row r="490" spans="1:30" x14ac:dyDescent="0.3">
      <c r="A490" s="14">
        <v>43991</v>
      </c>
      <c r="B490" s="15">
        <v>-1.3632655575476301E-2</v>
      </c>
      <c r="C490" s="7">
        <f t="shared" si="49"/>
        <v>-1.4296465575476302E-2</v>
      </c>
      <c r="D490" s="18">
        <f t="shared" si="50"/>
        <v>2.0438892795077894E-4</v>
      </c>
      <c r="E490" s="18">
        <f t="shared" si="52"/>
        <v>3.5960383044375421E-5</v>
      </c>
      <c r="F490" s="18">
        <f>IF(C476&gt;0,B$6+B$7*E477+B$8*(H489*100)^2,B$6+B$7*E477+B$8*(H489*100)^2+E477*$B$9)</f>
        <v>0.75745737495526044</v>
      </c>
      <c r="G490" s="7">
        <v>1.2963678685186966E-2</v>
      </c>
      <c r="H490" s="7">
        <f t="shared" si="53"/>
        <v>8.7032027148358452E-3</v>
      </c>
      <c r="I490" s="6">
        <f t="shared" si="51"/>
        <v>4.2604759703511203E-3</v>
      </c>
      <c r="J490" s="8">
        <f t="shared" si="54"/>
        <v>0.32864714359353736</v>
      </c>
      <c r="K490" s="8">
        <f t="shared" si="55"/>
        <v>9.1069258248734242E-2</v>
      </c>
      <c r="AC490" s="10"/>
      <c r="AD490" s="11"/>
    </row>
    <row r="491" spans="1:30" x14ac:dyDescent="0.3">
      <c r="A491" s="14">
        <v>43992</v>
      </c>
      <c r="B491" s="15">
        <v>-8.1640265612774529E-3</v>
      </c>
      <c r="C491" s="7">
        <f t="shared" si="49"/>
        <v>-8.8278365612774537E-3</v>
      </c>
      <c r="D491" s="18">
        <f t="shared" si="50"/>
        <v>7.7930698352626941E-5</v>
      </c>
      <c r="E491" s="18">
        <f t="shared" si="52"/>
        <v>2.0438892795077894E-4</v>
      </c>
      <c r="F491" s="18">
        <f>IF(C476&gt;0,B$6+B$7*E477+B$8*(H490*100)^2,B$6+B$7*E477+B$8*(H490*100)^2+E477*$B$9)</f>
        <v>0.70653667304753398</v>
      </c>
      <c r="G491" s="7">
        <v>1.6874570805387686E-2</v>
      </c>
      <c r="H491" s="7">
        <f t="shared" si="53"/>
        <v>8.4055735857080805E-3</v>
      </c>
      <c r="I491" s="6">
        <f t="shared" si="51"/>
        <v>8.468997219679605E-3</v>
      </c>
      <c r="J491" s="8">
        <f t="shared" si="54"/>
        <v>0.5018792665811469</v>
      </c>
      <c r="K491" s="8">
        <f t="shared" si="55"/>
        <v>0.31063263130221119</v>
      </c>
      <c r="AC491" s="10"/>
      <c r="AD491" s="11"/>
    </row>
    <row r="492" spans="1:30" x14ac:dyDescent="0.3">
      <c r="A492" s="14">
        <v>43993</v>
      </c>
      <c r="B492" s="15">
        <v>-4.6337399711500984E-2</v>
      </c>
      <c r="C492" s="7">
        <f t="shared" si="49"/>
        <v>-4.7001209711500985E-2</v>
      </c>
      <c r="D492" s="18">
        <f t="shared" si="50"/>
        <v>2.2091137143444945E-3</v>
      </c>
      <c r="E492" s="18">
        <f t="shared" si="52"/>
        <v>7.7930698352626941E-5</v>
      </c>
      <c r="F492" s="18">
        <f>IF(C476&gt;0,B$6+B$7*E477+B$8*(H491*100)^2,B$6+B$7*E477+B$8*(H491*100)^2+E477*$B$9)</f>
        <v>0.66104921003336214</v>
      </c>
      <c r="G492" s="7">
        <v>2.2522023221432604E-2</v>
      </c>
      <c r="H492" s="7">
        <f t="shared" si="53"/>
        <v>8.1304932816733955E-3</v>
      </c>
      <c r="I492" s="6">
        <f t="shared" si="51"/>
        <v>1.4391529939759208E-2</v>
      </c>
      <c r="J492" s="8">
        <f t="shared" si="54"/>
        <v>0.63899809525388529</v>
      </c>
      <c r="K492" s="8">
        <f t="shared" si="55"/>
        <v>0.75119644240864436</v>
      </c>
      <c r="AC492" s="10"/>
      <c r="AD492" s="11"/>
    </row>
    <row r="493" spans="1:30" x14ac:dyDescent="0.3">
      <c r="A493" s="14">
        <v>43994</v>
      </c>
      <c r="B493" s="15">
        <v>2.9118694998679835E-3</v>
      </c>
      <c r="C493" s="7">
        <f t="shared" si="49"/>
        <v>2.2480594998679835E-3</v>
      </c>
      <c r="D493" s="18">
        <f t="shared" si="50"/>
        <v>5.0537715149466885E-6</v>
      </c>
      <c r="E493" s="18">
        <f t="shared" si="52"/>
        <v>2.2091137143444945E-3</v>
      </c>
      <c r="F493" s="18">
        <f>IF(C476&gt;0,B$6+B$7*E477+B$8*(H492*100)^2,B$6+B$7*E477+B$8*(H492*100)^2+E477*$B$9)</f>
        <v>0.62041525932280239</v>
      </c>
      <c r="G493" s="7">
        <v>2.5518148894637837E-2</v>
      </c>
      <c r="H493" s="7">
        <f t="shared" si="53"/>
        <v>7.8766443319652456E-3</v>
      </c>
      <c r="I493" s="6">
        <f t="shared" si="51"/>
        <v>1.7641504562672591E-2</v>
      </c>
      <c r="J493" s="8">
        <f t="shared" si="54"/>
        <v>0.69133167282285213</v>
      </c>
      <c r="K493" s="8">
        <f t="shared" si="55"/>
        <v>1.0642354388470099</v>
      </c>
      <c r="AC493" s="10"/>
      <c r="AD493" s="11"/>
    </row>
    <row r="494" spans="1:30" x14ac:dyDescent="0.3">
      <c r="A494" s="14">
        <v>43997</v>
      </c>
      <c r="B494" s="15">
        <v>-5.5134328402712133E-3</v>
      </c>
      <c r="C494" s="7">
        <f t="shared" si="49"/>
        <v>-6.1772428402712132E-3</v>
      </c>
      <c r="D494" s="18">
        <f t="shared" si="50"/>
        <v>3.8158329107681967E-5</v>
      </c>
      <c r="E494" s="18">
        <f t="shared" si="52"/>
        <v>5.0537715149466885E-6</v>
      </c>
      <c r="F494" s="18">
        <f>IF(C476&gt;0,B$6+B$7*E477+B$8*(H493*100)^2,B$6+B$7*E477+B$8*(H493*100)^2+E477*$B$9)</f>
        <v>0.58411695115305928</v>
      </c>
      <c r="G494" s="7">
        <v>2.2252310253657138E-2</v>
      </c>
      <c r="H494" s="7">
        <f t="shared" si="53"/>
        <v>7.6427544194031206E-3</v>
      </c>
      <c r="I494" s="6">
        <f t="shared" si="51"/>
        <v>1.4609555834254016E-2</v>
      </c>
      <c r="J494" s="8">
        <f t="shared" si="54"/>
        <v>0.65654108125033694</v>
      </c>
      <c r="K494" s="8">
        <f t="shared" si="55"/>
        <v>0.84286859154102411</v>
      </c>
      <c r="AC494" s="10"/>
      <c r="AD494" s="11"/>
    </row>
    <row r="495" spans="1:30" x14ac:dyDescent="0.3">
      <c r="A495" s="14">
        <v>43998</v>
      </c>
      <c r="B495" s="15">
        <v>3.3315252389051017E-2</v>
      </c>
      <c r="C495" s="7">
        <f t="shared" si="49"/>
        <v>3.2651442389051016E-2</v>
      </c>
      <c r="D495" s="18">
        <f t="shared" si="50"/>
        <v>1.0661166900855176E-3</v>
      </c>
      <c r="E495" s="18">
        <f t="shared" si="52"/>
        <v>3.8158329107681967E-5</v>
      </c>
      <c r="F495" s="18">
        <f>IF(C476&gt;0,B$6+B$7*E477+B$8*(H494*100)^2,B$6+B$7*E477+B$8*(H494*100)^2+E477*$B$9)</f>
        <v>0.55169167246502793</v>
      </c>
      <c r="G495" s="7">
        <v>8.2453184054561146E-3</v>
      </c>
      <c r="H495" s="7">
        <f t="shared" si="53"/>
        <v>7.4275949840108269E-3</v>
      </c>
      <c r="I495" s="6">
        <f t="shared" si="51"/>
        <v>8.1772342144528776E-4</v>
      </c>
      <c r="J495" s="8">
        <f t="shared" si="54"/>
        <v>9.9174268504195251E-2</v>
      </c>
      <c r="K495" s="8">
        <f t="shared" si="55"/>
        <v>5.6491671073335414E-3</v>
      </c>
      <c r="AC495" s="10"/>
      <c r="AD495" s="11"/>
    </row>
    <row r="496" spans="1:30" x14ac:dyDescent="0.3">
      <c r="A496" s="14">
        <v>43999</v>
      </c>
      <c r="B496" s="15">
        <v>7.5608497112671785E-3</v>
      </c>
      <c r="C496" s="7">
        <f t="shared" si="49"/>
        <v>6.8970397112671786E-3</v>
      </c>
      <c r="D496" s="18">
        <f t="shared" si="50"/>
        <v>4.7569156778796445E-5</v>
      </c>
      <c r="E496" s="18">
        <f t="shared" si="52"/>
        <v>1.0661166900855176E-3</v>
      </c>
      <c r="F496" s="18">
        <f>IF(C476&gt;0,B$6+B$7*E477+B$8*(H495*100)^2,B$6+B$7*E477+B$8*(H495*100)^2+E477*$B$9)</f>
        <v>0.52272617101300944</v>
      </c>
      <c r="G496" s="7">
        <v>1.2711610596289977E-2</v>
      </c>
      <c r="H496" s="7">
        <f t="shared" si="53"/>
        <v>7.2299804357481455E-3</v>
      </c>
      <c r="I496" s="6">
        <f t="shared" si="51"/>
        <v>5.4816301605418319E-3</v>
      </c>
      <c r="J496" s="8">
        <f t="shared" si="54"/>
        <v>0.43123018275447372</v>
      </c>
      <c r="K496" s="8">
        <f t="shared" si="55"/>
        <v>0.1939010312490772</v>
      </c>
      <c r="AC496" s="10"/>
      <c r="AD496" s="11"/>
    </row>
    <row r="497" spans="1:30" x14ac:dyDescent="0.3">
      <c r="A497" s="14">
        <v>44000</v>
      </c>
      <c r="B497" s="15">
        <v>-5.3275197462130698E-3</v>
      </c>
      <c r="C497" s="7">
        <f t="shared" si="49"/>
        <v>-5.9913297462130697E-3</v>
      </c>
      <c r="D497" s="18">
        <f t="shared" si="50"/>
        <v>3.5896032127857568E-5</v>
      </c>
      <c r="E497" s="18">
        <f t="shared" si="52"/>
        <v>4.7569156778796445E-5</v>
      </c>
      <c r="F497" s="18">
        <f>IF(C476&gt;0,B$6+B$7*E477+B$8*(H496*100)^2,B$6+B$7*E477+B$8*(H496*100)^2+E477*$B$9)</f>
        <v>0.49685128856592131</v>
      </c>
      <c r="G497" s="7">
        <v>1.0775797045880711E-2</v>
      </c>
      <c r="H497" s="7">
        <f t="shared" si="53"/>
        <v>7.04876789634842E-3</v>
      </c>
      <c r="I497" s="6">
        <f t="shared" si="51"/>
        <v>3.7270291495322908E-3</v>
      </c>
      <c r="J497" s="8">
        <f t="shared" si="54"/>
        <v>0.34587039210774956</v>
      </c>
      <c r="K497" s="8">
        <f t="shared" si="55"/>
        <v>0.10429925460415812</v>
      </c>
      <c r="AC497" s="10"/>
      <c r="AD497" s="11"/>
    </row>
    <row r="498" spans="1:30" x14ac:dyDescent="0.3">
      <c r="A498" s="14">
        <v>44001</v>
      </c>
      <c r="B498" s="15">
        <v>5.8905511637623873E-3</v>
      </c>
      <c r="C498" s="7">
        <f t="shared" si="49"/>
        <v>5.2267411637623874E-3</v>
      </c>
      <c r="D498" s="18">
        <f t="shared" si="50"/>
        <v>2.7318823192968196E-5</v>
      </c>
      <c r="E498" s="18">
        <f t="shared" si="52"/>
        <v>3.5896032127857568E-5</v>
      </c>
      <c r="F498" s="18">
        <f>IF(C476&gt;0,B$6+B$7*E477+B$8*(H497*100)^2,B$6+B$7*E477+B$8*(H497*100)^2+E477*$B$9)</f>
        <v>0.47373725607593747</v>
      </c>
      <c r="G498" s="7">
        <v>1.2155101285344399E-2</v>
      </c>
      <c r="H498" s="7">
        <f t="shared" si="53"/>
        <v>6.8828573723122973E-3</v>
      </c>
      <c r="I498" s="6">
        <f t="shared" si="51"/>
        <v>5.2722439130321016E-3</v>
      </c>
      <c r="J498" s="8">
        <f t="shared" si="54"/>
        <v>0.43374742745985428</v>
      </c>
      <c r="K498" s="8">
        <f t="shared" si="55"/>
        <v>0.19728133280439897</v>
      </c>
      <c r="AC498" s="10"/>
      <c r="AD498" s="11"/>
    </row>
    <row r="499" spans="1:30" x14ac:dyDescent="0.3">
      <c r="A499" s="14">
        <v>44004</v>
      </c>
      <c r="B499" s="15">
        <v>-8.4199670929255982E-3</v>
      </c>
      <c r="C499" s="7">
        <f t="shared" si="49"/>
        <v>-9.083777092925599E-3</v>
      </c>
      <c r="D499" s="18">
        <f t="shared" si="50"/>
        <v>8.2515006273959845E-5</v>
      </c>
      <c r="E499" s="18">
        <f t="shared" si="52"/>
        <v>2.7318823192968196E-5</v>
      </c>
      <c r="F499" s="18">
        <f>IF(C498&gt;0,B$6+B$7*E499+B$8*(G498*100)^2,B$6+B$7*E499+B$8*(G498*100)^2+E499*$B$9)</f>
        <v>1.3497193706666117</v>
      </c>
      <c r="G499" s="7">
        <v>1.1725819214216804E-2</v>
      </c>
      <c r="H499" s="7">
        <f t="shared" si="53"/>
        <v>1.1617742339484947E-2</v>
      </c>
      <c r="I499" s="6">
        <f t="shared" si="51"/>
        <v>1.0807687473185675E-4</v>
      </c>
      <c r="J499" s="8">
        <f t="shared" si="54"/>
        <v>9.2169999176535539E-3</v>
      </c>
      <c r="K499" s="8">
        <f t="shared" si="55"/>
        <v>4.300401864276715E-5</v>
      </c>
      <c r="AC499" s="10"/>
      <c r="AD499" s="11"/>
    </row>
    <row r="500" spans="1:30" x14ac:dyDescent="0.3">
      <c r="A500" s="14">
        <v>44005</v>
      </c>
      <c r="B500" s="15">
        <v>1.747310324297947E-2</v>
      </c>
      <c r="C500" s="7">
        <f t="shared" si="49"/>
        <v>1.6809293242979469E-2</v>
      </c>
      <c r="D500" s="18">
        <f t="shared" si="50"/>
        <v>2.8255233932847525E-4</v>
      </c>
      <c r="E500" s="18">
        <f t="shared" si="52"/>
        <v>8.2515006273959845E-5</v>
      </c>
      <c r="F500" s="18">
        <f>IF(C498&gt;0,B$6+B$7*E499+B$8*(H499*100)^2,B$6+B$7*E499+B$8*(H499*100)^2+E499*$B$9)</f>
        <v>1.2356043138164841</v>
      </c>
      <c r="G500" s="7">
        <v>1.1316195212677765E-2</v>
      </c>
      <c r="H500" s="7">
        <f t="shared" si="53"/>
        <v>1.1115773989320241E-2</v>
      </c>
      <c r="I500" s="6">
        <f t="shared" si="51"/>
        <v>2.0042122335752442E-4</v>
      </c>
      <c r="J500" s="8">
        <f t="shared" si="54"/>
        <v>1.7711007948412592E-2</v>
      </c>
      <c r="K500" s="8">
        <f t="shared" si="55"/>
        <v>1.6061884152662742E-4</v>
      </c>
      <c r="AC500" s="10"/>
      <c r="AD500" s="11"/>
    </row>
    <row r="501" spans="1:30" x14ac:dyDescent="0.3">
      <c r="A501" s="14">
        <v>44006</v>
      </c>
      <c r="B501" s="15">
        <v>-3.1630273056824171E-2</v>
      </c>
      <c r="C501" s="7">
        <f t="shared" si="49"/>
        <v>-3.2294083056824172E-2</v>
      </c>
      <c r="D501" s="18">
        <f t="shared" si="50"/>
        <v>1.042907800481058E-3</v>
      </c>
      <c r="E501" s="18">
        <f t="shared" si="52"/>
        <v>2.8255233932847525E-4</v>
      </c>
      <c r="F501" s="18">
        <f>IF(C498&gt;0,B$6+B$7*E499+B$8*(H500*100)^2,B$6+B$7*E499+B$8*(H500*100)^2+E499*$B$9)</f>
        <v>1.1336653335322655</v>
      </c>
      <c r="G501" s="7">
        <v>1.8251583992365768E-2</v>
      </c>
      <c r="H501" s="7">
        <f t="shared" si="53"/>
        <v>1.0647372133687567E-2</v>
      </c>
      <c r="I501" s="6">
        <f t="shared" si="51"/>
        <v>7.6042118586782011E-3</v>
      </c>
      <c r="J501" s="8">
        <f t="shared" si="54"/>
        <v>0.41663298165566748</v>
      </c>
      <c r="K501" s="8">
        <f t="shared" si="55"/>
        <v>0.17524797064963771</v>
      </c>
      <c r="AC501" s="10"/>
      <c r="AD501" s="11"/>
    </row>
    <row r="502" spans="1:30" x14ac:dyDescent="0.3">
      <c r="A502" s="14">
        <v>44007</v>
      </c>
      <c r="B502" s="15">
        <v>7.1051548541757169E-3</v>
      </c>
      <c r="C502" s="7">
        <f t="shared" si="49"/>
        <v>6.441344854175717E-3</v>
      </c>
      <c r="D502" s="18">
        <f t="shared" si="50"/>
        <v>4.1490923530415991E-5</v>
      </c>
      <c r="E502" s="18">
        <f t="shared" si="52"/>
        <v>1.042907800481058E-3</v>
      </c>
      <c r="F502" s="18">
        <f>IF(C498&gt;0,B$6+B$7*E499+B$8*(H501*100)^2,B$6+B$7*E499+B$8*(H501*100)^2+E499*$B$9)</f>
        <v>1.0426032424443725</v>
      </c>
      <c r="G502" s="7">
        <v>1.6298248171973041E-2</v>
      </c>
      <c r="H502" s="7">
        <f t="shared" si="53"/>
        <v>1.0210794496239618E-2</v>
      </c>
      <c r="I502" s="6">
        <f t="shared" si="51"/>
        <v>6.0874536757334237E-3</v>
      </c>
      <c r="J502" s="8">
        <f t="shared" si="54"/>
        <v>0.37350355765238574</v>
      </c>
      <c r="K502" s="8">
        <f t="shared" si="55"/>
        <v>0.12856607473930226</v>
      </c>
      <c r="AC502" s="10"/>
      <c r="AD502" s="11"/>
    </row>
    <row r="503" spans="1:30" x14ac:dyDescent="0.3">
      <c r="A503" s="14">
        <v>44008</v>
      </c>
      <c r="B503" s="15">
        <v>-4.5897034619604713E-3</v>
      </c>
      <c r="C503" s="7">
        <f t="shared" si="49"/>
        <v>-5.2535134619604712E-3</v>
      </c>
      <c r="D503" s="18">
        <f t="shared" si="50"/>
        <v>2.7599403694999895E-5</v>
      </c>
      <c r="E503" s="18">
        <f t="shared" si="52"/>
        <v>4.1490923530415991E-5</v>
      </c>
      <c r="F503" s="18">
        <f>IF(C498&gt;0,B$6+B$7*E499+B$8*(H502*100)^2,B$6+B$7*E499+B$8*(H502*100)^2+E499*$B$9)</f>
        <v>0.96125747647555804</v>
      </c>
      <c r="G503" s="7">
        <v>1.3074734168081237E-2</v>
      </c>
      <c r="H503" s="7">
        <f t="shared" si="53"/>
        <v>9.8043739039041043E-3</v>
      </c>
      <c r="I503" s="6">
        <f t="shared" si="51"/>
        <v>3.2703602641771332E-3</v>
      </c>
      <c r="J503" s="8">
        <f t="shared" si="54"/>
        <v>0.25012824139560075</v>
      </c>
      <c r="K503" s="8">
        <f t="shared" si="55"/>
        <v>4.5708281426605435E-2</v>
      </c>
      <c r="AC503" s="10"/>
      <c r="AD503" s="11"/>
    </row>
    <row r="504" spans="1:30" x14ac:dyDescent="0.3">
      <c r="A504" s="14">
        <v>44011</v>
      </c>
      <c r="B504" s="15">
        <v>8.6542728146678585E-3</v>
      </c>
      <c r="C504" s="7">
        <f t="shared" si="49"/>
        <v>7.9904628146678577E-3</v>
      </c>
      <c r="D504" s="18">
        <f t="shared" si="50"/>
        <v>6.3847495992589787E-5</v>
      </c>
      <c r="E504" s="18">
        <f t="shared" si="52"/>
        <v>2.7599403694999895E-5</v>
      </c>
      <c r="F504" s="18">
        <f>IF(C498&gt;0,B$6+B$7*E499+B$8*(H503*100)^2,B$6+B$7*E499+B$8*(H503*100)^2+E499*$B$9)</f>
        <v>0.88859130373561612</v>
      </c>
      <c r="G504" s="7">
        <v>8.3559814418486204E-3</v>
      </c>
      <c r="H504" s="7">
        <f t="shared" si="53"/>
        <v>9.4265121001121943E-3</v>
      </c>
      <c r="I504" s="6">
        <f t="shared" si="51"/>
        <v>1.070530658263574E-3</v>
      </c>
      <c r="J504" s="8">
        <f t="shared" si="54"/>
        <v>0.12811549016876911</v>
      </c>
      <c r="K504" s="8">
        <f t="shared" si="55"/>
        <v>6.9825979669591032E-3</v>
      </c>
      <c r="AC504" s="10"/>
      <c r="AD504" s="11"/>
    </row>
    <row r="505" spans="1:30" x14ac:dyDescent="0.3">
      <c r="A505" s="14">
        <v>44012</v>
      </c>
      <c r="B505" s="15">
        <v>6.3409202185217496E-4</v>
      </c>
      <c r="C505" s="7">
        <f t="shared" si="49"/>
        <v>-2.9717978147825066E-5</v>
      </c>
      <c r="D505" s="18">
        <f t="shared" si="50"/>
        <v>8.8315822519460813E-10</v>
      </c>
      <c r="E505" s="18">
        <f t="shared" si="52"/>
        <v>6.3847495992589787E-5</v>
      </c>
      <c r="F505" s="18">
        <f>IF(C498&gt;0,B$6+B$7*E499+B$8*(H504*100)^2,B$6+B$7*E499+B$8*(H504*100)^2+E499*$B$9)</f>
        <v>0.82367861162702594</v>
      </c>
      <c r="G505" s="7">
        <v>1.5975841350332299E-2</v>
      </c>
      <c r="H505" s="7">
        <f t="shared" si="53"/>
        <v>9.0756741437042904E-3</v>
      </c>
      <c r="I505" s="6">
        <f t="shared" si="51"/>
        <v>6.9001672066280086E-3</v>
      </c>
      <c r="J505" s="8">
        <f t="shared" si="54"/>
        <v>0.43191260199166187</v>
      </c>
      <c r="K505" s="8">
        <f t="shared" si="55"/>
        <v>0.19481252217622602</v>
      </c>
      <c r="AC505" s="10"/>
      <c r="AD505" s="11"/>
    </row>
    <row r="506" spans="1:30" x14ac:dyDescent="0.3">
      <c r="A506" s="14">
        <v>44013</v>
      </c>
      <c r="B506" s="15">
        <v>-1.7392962498484191E-3</v>
      </c>
      <c r="C506" s="7">
        <f t="shared" si="49"/>
        <v>-2.4031062498484192E-3</v>
      </c>
      <c r="D506" s="18">
        <f t="shared" si="50"/>
        <v>5.7749196480605329E-6</v>
      </c>
      <c r="E506" s="18">
        <f t="shared" si="52"/>
        <v>8.8315822519460813E-10</v>
      </c>
      <c r="F506" s="18">
        <f>IF(C498&gt;0,B$6+B$7*E499+B$8*(H505*100)^2,B$6+B$7*E499+B$8*(H505*100)^2+E499*$B$9)</f>
        <v>0.76569210376642249</v>
      </c>
      <c r="G506" s="7">
        <v>1.4632386615028387E-2</v>
      </c>
      <c r="H506" s="7">
        <f t="shared" si="53"/>
        <v>8.75038344169227E-3</v>
      </c>
      <c r="I506" s="6">
        <f t="shared" si="51"/>
        <v>5.8820031733361165E-3</v>
      </c>
      <c r="J506" s="8">
        <f t="shared" si="54"/>
        <v>0.40198522141937715</v>
      </c>
      <c r="K506" s="8">
        <f t="shared" si="55"/>
        <v>0.15805966504077396</v>
      </c>
      <c r="AC506" s="10"/>
      <c r="AD506" s="11"/>
    </row>
    <row r="507" spans="1:30" x14ac:dyDescent="0.3">
      <c r="A507" s="14">
        <v>44014</v>
      </c>
      <c r="B507" s="15">
        <v>2.7989786781411761E-2</v>
      </c>
      <c r="C507" s="7">
        <f t="shared" si="49"/>
        <v>2.732597678141176E-2</v>
      </c>
      <c r="D507" s="18">
        <f t="shared" si="50"/>
        <v>7.4670900705825461E-4</v>
      </c>
      <c r="E507" s="18">
        <f t="shared" si="52"/>
        <v>5.7749196480605329E-6</v>
      </c>
      <c r="F507" s="18">
        <f>IF(C498&gt;0,B$6+B$7*E499+B$8*(H506*100)^2,B$6+B$7*E499+B$8*(H506*100)^2+E499*$B$9)</f>
        <v>0.71389275629454518</v>
      </c>
      <c r="G507" s="7">
        <v>9.2782841482316383E-3</v>
      </c>
      <c r="H507" s="7">
        <f t="shared" si="53"/>
        <v>8.4492174566319755E-3</v>
      </c>
      <c r="I507" s="6">
        <f t="shared" si="51"/>
        <v>8.2906669159966279E-4</v>
      </c>
      <c r="J507" s="8">
        <f t="shared" si="54"/>
        <v>8.9355604803036323E-2</v>
      </c>
      <c r="K507" s="8">
        <f t="shared" si="55"/>
        <v>4.5206849752339462E-3</v>
      </c>
      <c r="AC507" s="10"/>
      <c r="AD507" s="11"/>
    </row>
    <row r="508" spans="1:30" x14ac:dyDescent="0.3">
      <c r="A508" s="14">
        <v>44015</v>
      </c>
      <c r="B508" s="15">
        <v>-7.7739666502875809E-3</v>
      </c>
      <c r="C508" s="7">
        <f t="shared" si="49"/>
        <v>-8.4377766502875817E-3</v>
      </c>
      <c r="D508" s="18">
        <f t="shared" si="50"/>
        <v>7.119607480013832E-5</v>
      </c>
      <c r="E508" s="18">
        <f t="shared" si="52"/>
        <v>7.4670900705825461E-4</v>
      </c>
      <c r="F508" s="18">
        <f>IF(C498&gt;0,B$6+B$7*E499+B$8*(H507*100)^2,B$6+B$7*E499+B$8*(H507*100)^2+E499*$B$9)</f>
        <v>0.66762039919791716</v>
      </c>
      <c r="G508" s="7">
        <v>1.314863447922591E-2</v>
      </c>
      <c r="H508" s="7">
        <f t="shared" si="53"/>
        <v>8.1708041170861327E-3</v>
      </c>
      <c r="I508" s="6">
        <f t="shared" si="51"/>
        <v>4.9778303621397773E-3</v>
      </c>
      <c r="J508" s="8">
        <f t="shared" si="54"/>
        <v>0.3785815454832564</v>
      </c>
      <c r="K508" s="8">
        <f t="shared" si="55"/>
        <v>0.13347101639287606</v>
      </c>
      <c r="AC508" s="10"/>
      <c r="AD508" s="11"/>
    </row>
    <row r="509" spans="1:30" x14ac:dyDescent="0.3">
      <c r="A509" s="14">
        <v>44018</v>
      </c>
      <c r="B509" s="15">
        <v>1.6751358827674E-2</v>
      </c>
      <c r="C509" s="7">
        <f t="shared" si="49"/>
        <v>1.6087548827673999E-2</v>
      </c>
      <c r="D509" s="18">
        <f t="shared" si="50"/>
        <v>2.5880922728279505E-4</v>
      </c>
      <c r="E509" s="18">
        <f t="shared" si="52"/>
        <v>7.119607480013832E-5</v>
      </c>
      <c r="F509" s="18">
        <f>IF(C498&gt;0,B$6+B$7*E499+B$8*(H508*100)^2,B$6+B$7*E499+B$8*(H508*100)^2+E499*$B$9)</f>
        <v>0.62628530260349924</v>
      </c>
      <c r="G509" s="7">
        <v>8.9595266356192818E-3</v>
      </c>
      <c r="H509" s="7">
        <f t="shared" si="53"/>
        <v>7.9138189428587455E-3</v>
      </c>
      <c r="I509" s="6">
        <f t="shared" si="51"/>
        <v>1.0457076927605363E-3</v>
      </c>
      <c r="J509" s="8">
        <f t="shared" si="54"/>
        <v>0.11671461398454307</v>
      </c>
      <c r="K509" s="8">
        <f t="shared" si="55"/>
        <v>8.0299939448491564E-3</v>
      </c>
      <c r="AC509" s="10"/>
      <c r="AD509" s="11"/>
    </row>
    <row r="510" spans="1:30" x14ac:dyDescent="0.3">
      <c r="A510" s="14">
        <v>44019</v>
      </c>
      <c r="B510" s="15">
        <v>-8.5347398270014009E-3</v>
      </c>
      <c r="C510" s="7">
        <f t="shared" si="49"/>
        <v>-9.1985498270014017E-3</v>
      </c>
      <c r="D510" s="18">
        <f t="shared" si="50"/>
        <v>8.4613318919827515E-5</v>
      </c>
      <c r="E510" s="18">
        <f t="shared" si="52"/>
        <v>2.5880922728279505E-4</v>
      </c>
      <c r="F510" s="18">
        <f>IF(C498&gt;0,B$6+B$7*E499+B$8*(H509*100)^2,B$6+B$7*E499+B$8*(H509*100)^2+E499*$B$9)</f>
        <v>0.58936066081570582</v>
      </c>
      <c r="G510" s="7">
        <v>9.0370237174685307E-3</v>
      </c>
      <c r="H510" s="7">
        <f t="shared" si="53"/>
        <v>7.676982876206679E-3</v>
      </c>
      <c r="I510" s="6">
        <f t="shared" si="51"/>
        <v>1.3600408412618517E-3</v>
      </c>
      <c r="J510" s="8">
        <f t="shared" si="54"/>
        <v>0.15049654441349958</v>
      </c>
      <c r="K510" s="8">
        <f t="shared" si="55"/>
        <v>1.4054978559890019E-2</v>
      </c>
      <c r="AC510" s="10"/>
      <c r="AD510" s="11"/>
    </row>
    <row r="511" spans="1:30" x14ac:dyDescent="0.3">
      <c r="A511" s="14">
        <v>44020</v>
      </c>
      <c r="B511" s="15">
        <v>-1.073613490814024E-2</v>
      </c>
      <c r="C511" s="7">
        <f t="shared" si="49"/>
        <v>-1.139994490814024E-2</v>
      </c>
      <c r="D511" s="18">
        <f t="shared" si="50"/>
        <v>1.2995874390863259E-4</v>
      </c>
      <c r="E511" s="18">
        <f t="shared" si="52"/>
        <v>8.4613318919827515E-5</v>
      </c>
      <c r="F511" s="18">
        <f>IF(C498&gt;0,B$6+B$7*E499+B$8*(H510*100)^2,B$6+B$7*E499+B$8*(H510*100)^2+E499*$B$9)</f>
        <v>0.55637587830667001</v>
      </c>
      <c r="G511" s="7">
        <v>1.1862165900287299E-2</v>
      </c>
      <c r="H511" s="7">
        <f t="shared" si="53"/>
        <v>7.4590607874361102E-3</v>
      </c>
      <c r="I511" s="6">
        <f t="shared" si="51"/>
        <v>4.4031051128511885E-3</v>
      </c>
      <c r="J511" s="8">
        <f t="shared" si="54"/>
        <v>0.37118896750082936</v>
      </c>
      <c r="K511" s="8">
        <f t="shared" si="55"/>
        <v>0.1263783937281393</v>
      </c>
      <c r="AC511" s="10"/>
      <c r="AD511" s="11"/>
    </row>
    <row r="512" spans="1:30" x14ac:dyDescent="0.3">
      <c r="A512" s="14">
        <v>44021</v>
      </c>
      <c r="B512" s="15">
        <v>-7.6124321635726204E-3</v>
      </c>
      <c r="C512" s="7">
        <f t="shared" si="49"/>
        <v>-8.2762421635726204E-3</v>
      </c>
      <c r="D512" s="18">
        <f t="shared" si="50"/>
        <v>6.8496184350097202E-5</v>
      </c>
      <c r="E512" s="18">
        <f t="shared" si="52"/>
        <v>1.2995874390863259E-4</v>
      </c>
      <c r="F512" s="18">
        <f>IF(C498&gt;0,B$6+B$7*E499+B$8*(H511*100)^2,B$6+B$7*E499+B$8*(H511*100)^2+E499*$B$9)</f>
        <v>0.52691057209134828</v>
      </c>
      <c r="G512" s="7">
        <v>9.9834720486753157E-3</v>
      </c>
      <c r="H512" s="7">
        <f t="shared" si="53"/>
        <v>7.2588605999244007E-3</v>
      </c>
      <c r="I512" s="6">
        <f t="shared" si="51"/>
        <v>2.7246114487509149E-3</v>
      </c>
      <c r="J512" s="8">
        <f t="shared" si="54"/>
        <v>0.27291221285208461</v>
      </c>
      <c r="K512" s="8">
        <f t="shared" si="55"/>
        <v>5.6641685232122541E-2</v>
      </c>
      <c r="AC512" s="10"/>
      <c r="AD512" s="11"/>
    </row>
    <row r="513" spans="1:30" x14ac:dyDescent="0.3">
      <c r="A513" s="14">
        <v>44022</v>
      </c>
      <c r="B513" s="15">
        <v>1.0690345815881554E-2</v>
      </c>
      <c r="C513" s="7">
        <f t="shared" si="49"/>
        <v>1.0026535815881553E-2</v>
      </c>
      <c r="D513" s="18">
        <f t="shared" si="50"/>
        <v>1.0053142046715556E-4</v>
      </c>
      <c r="E513" s="18">
        <f t="shared" si="52"/>
        <v>6.8496184350097202E-5</v>
      </c>
      <c r="F513" s="18">
        <f>IF(C498&gt;0,B$6+B$7*E499+B$8*(H512*100)^2,B$6+B$7*E499+B$8*(H512*100)^2+E499*$B$9)</f>
        <v>0.50058921404920143</v>
      </c>
      <c r="G513" s="7">
        <v>8.1078470029958532E-3</v>
      </c>
      <c r="H513" s="7">
        <f t="shared" si="53"/>
        <v>7.0752329576431712E-3</v>
      </c>
      <c r="I513" s="6">
        <f t="shared" si="51"/>
        <v>1.032614045352682E-3</v>
      </c>
      <c r="J513" s="8">
        <f t="shared" si="54"/>
        <v>0.12735983362428158</v>
      </c>
      <c r="K513" s="8">
        <f t="shared" si="55"/>
        <v>9.7157209751290718E-3</v>
      </c>
      <c r="AC513" s="10"/>
      <c r="AD513" s="11"/>
    </row>
    <row r="514" spans="1:30" x14ac:dyDescent="0.3">
      <c r="A514" s="14">
        <v>44025</v>
      </c>
      <c r="B514" s="15">
        <v>1.6183997242410875E-2</v>
      </c>
      <c r="C514" s="7">
        <f t="shared" si="49"/>
        <v>1.5520187242410874E-2</v>
      </c>
      <c r="D514" s="18">
        <f t="shared" si="50"/>
        <v>2.4087621203949325E-4</v>
      </c>
      <c r="E514" s="18">
        <f t="shared" si="52"/>
        <v>1.0053142046715556E-4</v>
      </c>
      <c r="F514" s="18">
        <f>IF(C498&gt;0,B$6+B$7*E499+B$8*(H513*100)^2,B$6+B$7*E499+B$8*(H513*100)^2+E499*$B$9)</f>
        <v>0.47707634491015161</v>
      </c>
      <c r="G514" s="7">
        <v>1.4774863714513295E-2</v>
      </c>
      <c r="H514" s="7">
        <f t="shared" si="53"/>
        <v>6.9070713396500519E-3</v>
      </c>
      <c r="I514" s="6">
        <f t="shared" si="51"/>
        <v>7.8677923748632431E-3</v>
      </c>
      <c r="J514" s="8">
        <f t="shared" si="54"/>
        <v>0.5325120100522307</v>
      </c>
      <c r="K514" s="8">
        <f t="shared" si="55"/>
        <v>0.37871076579961871</v>
      </c>
      <c r="AC514" s="10"/>
      <c r="AD514" s="11"/>
    </row>
    <row r="515" spans="1:30" x14ac:dyDescent="0.3">
      <c r="A515" s="14">
        <v>44026</v>
      </c>
      <c r="B515" s="15">
        <v>-8.5770080450074913E-3</v>
      </c>
      <c r="C515" s="7">
        <f t="shared" si="49"/>
        <v>-9.2408180450074921E-3</v>
      </c>
      <c r="D515" s="18">
        <f t="shared" si="50"/>
        <v>8.5392718140936093E-5</v>
      </c>
      <c r="E515" s="18">
        <f t="shared" si="52"/>
        <v>2.4087621203949325E-4</v>
      </c>
      <c r="F515" s="18">
        <f>IF(C498&gt;0,B$6+B$7*E499+B$8*(H514*100)^2,B$6+B$7*E499+B$8*(H514*100)^2+E499*$B$9)</f>
        <v>0.45607229890823842</v>
      </c>
      <c r="G515" s="7">
        <v>1.2122787131848558E-2</v>
      </c>
      <c r="H515" s="7">
        <f t="shared" si="53"/>
        <v>6.7533125124507485E-3</v>
      </c>
      <c r="I515" s="6">
        <f t="shared" si="51"/>
        <v>5.369474619397809E-3</v>
      </c>
      <c r="J515" s="8">
        <f t="shared" si="54"/>
        <v>0.44292410326098319</v>
      </c>
      <c r="K515" s="8">
        <f t="shared" si="55"/>
        <v>0.21003374959551913</v>
      </c>
      <c r="AC515" s="10"/>
      <c r="AD515" s="11"/>
    </row>
    <row r="516" spans="1:30" x14ac:dyDescent="0.3">
      <c r="A516" s="14">
        <v>44027</v>
      </c>
      <c r="B516" s="15">
        <v>1.6962634079479542E-2</v>
      </c>
      <c r="C516" s="7">
        <f t="shared" si="49"/>
        <v>1.6298824079479541E-2</v>
      </c>
      <c r="D516" s="18">
        <f t="shared" si="50"/>
        <v>2.6565166637382211E-4</v>
      </c>
      <c r="E516" s="18">
        <f t="shared" si="52"/>
        <v>8.5392718140936093E-5</v>
      </c>
      <c r="F516" s="18">
        <f>IF(C498&gt;0,B$6+B$7*E499+B$8*(H515*100)^2,B$6+B$7*E499+B$8*(H515*100)^2+E499*$B$9)</f>
        <v>0.43730938461472935</v>
      </c>
      <c r="G516" s="7">
        <v>8.0828943369866037E-3</v>
      </c>
      <c r="H516" s="7">
        <f t="shared" si="53"/>
        <v>6.6129372038053512E-3</v>
      </c>
      <c r="I516" s="6">
        <f t="shared" si="51"/>
        <v>1.4699571331812525E-3</v>
      </c>
      <c r="J516" s="8">
        <f t="shared" si="54"/>
        <v>0.18186024360789424</v>
      </c>
      <c r="K516" s="8">
        <f t="shared" si="55"/>
        <v>2.156295285873E-2</v>
      </c>
      <c r="AC516" s="10"/>
      <c r="AD516" s="11"/>
    </row>
    <row r="517" spans="1:30" x14ac:dyDescent="0.3">
      <c r="A517" s="14">
        <v>44028</v>
      </c>
      <c r="B517" s="15">
        <v>-3.8139731762454562E-3</v>
      </c>
      <c r="C517" s="7">
        <f t="shared" si="49"/>
        <v>-4.4777831762454565E-3</v>
      </c>
      <c r="D517" s="18">
        <f t="shared" si="50"/>
        <v>2.0050542173466851E-5</v>
      </c>
      <c r="E517" s="18">
        <f t="shared" si="52"/>
        <v>2.6565166637382211E-4</v>
      </c>
      <c r="F517" s="18">
        <f>IF(C498&gt;0,B$6+B$7*E499+B$8*(H516*100)^2,B$6+B$7*E499+B$8*(H516*100)^2+E499*$B$9)</f>
        <v>0.42054847327633776</v>
      </c>
      <c r="G517" s="7">
        <v>4.5384549394807613E-3</v>
      </c>
      <c r="H517" s="7">
        <f t="shared" si="53"/>
        <v>6.4849708810166429E-3</v>
      </c>
      <c r="I517" s="6">
        <f t="shared" si="51"/>
        <v>1.9465159415358816E-3</v>
      </c>
      <c r="J517" s="8">
        <f t="shared" si="54"/>
        <v>0.4288939666675593</v>
      </c>
      <c r="K517" s="8">
        <f t="shared" si="55"/>
        <v>5.6742687129721858E-2</v>
      </c>
      <c r="AC517" s="10"/>
      <c r="AD517" s="11"/>
    </row>
    <row r="518" spans="1:30" x14ac:dyDescent="0.3">
      <c r="A518" s="14">
        <v>44029</v>
      </c>
      <c r="B518" s="15">
        <v>7.428371710836113E-5</v>
      </c>
      <c r="C518" s="7">
        <f t="shared" si="49"/>
        <v>-5.8952628289163887E-4</v>
      </c>
      <c r="D518" s="18">
        <f t="shared" si="50"/>
        <v>3.4754123822003263E-7</v>
      </c>
      <c r="E518" s="18">
        <f t="shared" si="52"/>
        <v>2.0050542173466851E-5</v>
      </c>
      <c r="F518" s="18">
        <f>IF(C498&gt;0,B$6+B$7*E499+B$8*(H517*100)^2,B$6+B$7*E499+B$8*(H517*100)^2+E499*$B$9)</f>
        <v>0.40557595117775247</v>
      </c>
      <c r="G518" s="7">
        <v>1.2015433074366887E-2</v>
      </c>
      <c r="H518" s="7">
        <f t="shared" si="53"/>
        <v>6.368484522849628E-3</v>
      </c>
      <c r="I518" s="6">
        <f t="shared" si="51"/>
        <v>5.6469485515172587E-3</v>
      </c>
      <c r="J518" s="8">
        <f t="shared" si="54"/>
        <v>0.46997461652582223</v>
      </c>
      <c r="K518" s="8">
        <f t="shared" si="55"/>
        <v>0.25187171211592663</v>
      </c>
      <c r="AC518" s="10"/>
      <c r="AD518" s="11"/>
    </row>
    <row r="519" spans="1:30" x14ac:dyDescent="0.3">
      <c r="A519" s="14">
        <v>44032</v>
      </c>
      <c r="B519" s="15">
        <v>6.7338695050354076E-3</v>
      </c>
      <c r="C519" s="7">
        <f t="shared" si="49"/>
        <v>6.0700595050354076E-3</v>
      </c>
      <c r="D519" s="18">
        <f t="shared" si="50"/>
        <v>3.6845622394670697E-5</v>
      </c>
      <c r="E519" s="18">
        <f t="shared" si="52"/>
        <v>3.4754123822003263E-7</v>
      </c>
      <c r="F519" s="18">
        <f>IF(C498&gt;0,B$6+B$7*E499+B$8*(H518*100)^2,B$6+B$7*E499+B$8*(H518*100)^2+E499*$B$9)</f>
        <v>0.39220099718708629</v>
      </c>
      <c r="G519" s="7">
        <v>1.338415505615099E-2</v>
      </c>
      <c r="H519" s="7">
        <f t="shared" si="53"/>
        <v>6.262595286197937E-3</v>
      </c>
      <c r="I519" s="6">
        <f t="shared" si="51"/>
        <v>7.1215597699530531E-3</v>
      </c>
      <c r="J519" s="8">
        <f t="shared" si="54"/>
        <v>0.53208885731491729</v>
      </c>
      <c r="K519" s="8">
        <f t="shared" si="55"/>
        <v>0.37768104335004393</v>
      </c>
      <c r="AC519" s="10"/>
      <c r="AD519" s="11"/>
    </row>
    <row r="520" spans="1:30" x14ac:dyDescent="0.3">
      <c r="A520" s="14">
        <v>44033</v>
      </c>
      <c r="B520" s="15">
        <v>5.0076011945284033E-3</v>
      </c>
      <c r="C520" s="7">
        <f t="shared" si="49"/>
        <v>4.3437911945284034E-3</v>
      </c>
      <c r="D520" s="18">
        <f t="shared" si="50"/>
        <v>1.8868521941662494E-5</v>
      </c>
      <c r="E520" s="18">
        <f t="shared" si="52"/>
        <v>3.6845622394670697E-5</v>
      </c>
      <c r="F520" s="18">
        <f>IF(C498&gt;0,B$6+B$7*E499+B$8*(H519*100)^2,B$6+B$7*E499+B$8*(H519*100)^2+E499*$B$9)</f>
        <v>0.3802531507872241</v>
      </c>
      <c r="G520" s="7">
        <v>6.7309202277880649E-3</v>
      </c>
      <c r="H520" s="7">
        <f t="shared" si="53"/>
        <v>6.1664669851319576E-3</v>
      </c>
      <c r="I520" s="6">
        <f t="shared" si="51"/>
        <v>5.6445324265610736E-4</v>
      </c>
      <c r="J520" s="8">
        <f t="shared" si="54"/>
        <v>8.3859743326894193E-2</v>
      </c>
      <c r="K520" s="8">
        <f t="shared" si="55"/>
        <v>3.9501148832734589E-3</v>
      </c>
      <c r="AC520" s="10"/>
      <c r="AD520" s="11"/>
    </row>
    <row r="521" spans="1:30" x14ac:dyDescent="0.3">
      <c r="A521" s="14">
        <v>44034</v>
      </c>
      <c r="B521" s="15">
        <v>-1.0209511918731784E-2</v>
      </c>
      <c r="C521" s="7">
        <f t="shared" si="49"/>
        <v>-1.0873321918731785E-2</v>
      </c>
      <c r="D521" s="18">
        <f t="shared" si="50"/>
        <v>1.1822912954837307E-4</v>
      </c>
      <c r="E521" s="18">
        <f t="shared" si="52"/>
        <v>1.8868521941662494E-5</v>
      </c>
      <c r="F521" s="18">
        <f>IF(C520&gt;0,B$6+B$7*E521+B$8*(G520*100)^2,B$6+B$7*E521+B$8*(G520*100)^2+E521*$B$9)</f>
        <v>0.43461212977905817</v>
      </c>
      <c r="G521" s="7">
        <v>8.1350035789561157E-3</v>
      </c>
      <c r="H521" s="7">
        <f t="shared" si="53"/>
        <v>6.5925118868232482E-3</v>
      </c>
      <c r="I521" s="6">
        <f t="shared" si="51"/>
        <v>1.5424916921328675E-3</v>
      </c>
      <c r="J521" s="8">
        <f t="shared" si="54"/>
        <v>0.18961167959692529</v>
      </c>
      <c r="K521" s="8">
        <f t="shared" si="55"/>
        <v>2.3734584940713344E-2</v>
      </c>
      <c r="AC521" s="10"/>
      <c r="AD521" s="11"/>
    </row>
    <row r="522" spans="1:30" x14ac:dyDescent="0.3">
      <c r="A522" s="14">
        <v>44035</v>
      </c>
      <c r="B522" s="15">
        <v>2.9068743252531301E-4</v>
      </c>
      <c r="C522" s="7">
        <f t="shared" si="49"/>
        <v>-3.7312256747468702E-4</v>
      </c>
      <c r="D522" s="18">
        <f t="shared" si="50"/>
        <v>1.3922045035890236E-7</v>
      </c>
      <c r="E522" s="18">
        <f t="shared" si="52"/>
        <v>1.1822912954837307E-4</v>
      </c>
      <c r="F522" s="18">
        <f>IF(C520&gt;0,B$6+B$7*E521+B$8*(H521*100)^2,B$6+B$7*E521+B$8*(H521*100)^2+E521*$B$9)</f>
        <v>0.41813901553163269</v>
      </c>
      <c r="G522" s="7">
        <v>1.1459263731563769E-2</v>
      </c>
      <c r="H522" s="7">
        <f t="shared" si="53"/>
        <v>6.4663669516323661E-3</v>
      </c>
      <c r="I522" s="6">
        <f t="shared" si="51"/>
        <v>4.9928967799314026E-3</v>
      </c>
      <c r="J522" s="8">
        <f t="shared" si="54"/>
        <v>0.43570834015965665</v>
      </c>
      <c r="K522" s="8">
        <f t="shared" si="55"/>
        <v>0.19994919301183844</v>
      </c>
      <c r="AC522" s="10"/>
      <c r="AD522" s="11"/>
    </row>
    <row r="523" spans="1:30" x14ac:dyDescent="0.3">
      <c r="A523" s="14">
        <v>44036</v>
      </c>
      <c r="B523" s="15">
        <v>-1.8211925521397717E-2</v>
      </c>
      <c r="C523" s="7">
        <f t="shared" si="49"/>
        <v>-1.8875735521397718E-2</v>
      </c>
      <c r="D523" s="18">
        <f t="shared" si="50"/>
        <v>3.5629339147375558E-4</v>
      </c>
      <c r="E523" s="18">
        <f t="shared" si="52"/>
        <v>1.3922045035890236E-7</v>
      </c>
      <c r="F523" s="18">
        <f>IF(C520&gt;0,B$6+B$7*E521+B$8*(H522*100)^2,B$6+B$7*E521+B$8*(H522*100)^2+E521*$B$9)</f>
        <v>0.40342358257440741</v>
      </c>
      <c r="G523" s="7">
        <v>4.8879652394400713E-3</v>
      </c>
      <c r="H523" s="7">
        <f t="shared" si="53"/>
        <v>6.3515634498476628E-3</v>
      </c>
      <c r="I523" s="6">
        <f t="shared" si="51"/>
        <v>1.4635982104075915E-3</v>
      </c>
      <c r="J523" s="8">
        <f t="shared" si="54"/>
        <v>0.29942893181770058</v>
      </c>
      <c r="K523" s="8">
        <f t="shared" si="55"/>
        <v>3.1493712638510418E-2</v>
      </c>
      <c r="AC523" s="10"/>
      <c r="AD523" s="11"/>
    </row>
    <row r="524" spans="1:30" x14ac:dyDescent="0.3">
      <c r="A524" s="14">
        <v>44039</v>
      </c>
      <c r="B524" s="15">
        <v>-2.4342720365582117E-3</v>
      </c>
      <c r="C524" s="7">
        <f t="shared" si="49"/>
        <v>-3.0980820365582116E-3</v>
      </c>
      <c r="D524" s="18">
        <f t="shared" si="50"/>
        <v>9.5981123052446753E-6</v>
      </c>
      <c r="E524" s="18">
        <f t="shared" si="52"/>
        <v>3.5629339147375558E-4</v>
      </c>
      <c r="F524" s="18">
        <f>IF(C520&gt;0,B$6+B$7*E521+B$8*(H523*100)^2,B$6+B$7*E521+B$8*(H523*100)^2+E521*$B$9)</f>
        <v>0.39027828631371814</v>
      </c>
      <c r="G524" s="7">
        <v>7.3744950166255534E-3</v>
      </c>
      <c r="H524" s="7">
        <f t="shared" si="53"/>
        <v>6.2472256747593017E-3</v>
      </c>
      <c r="I524" s="6">
        <f t="shared" si="51"/>
        <v>1.1272693418662516E-3</v>
      </c>
      <c r="J524" s="8">
        <f t="shared" si="54"/>
        <v>0.15286054696963799</v>
      </c>
      <c r="K524" s="8">
        <f t="shared" si="55"/>
        <v>1.4553237595905211E-2</v>
      </c>
      <c r="AC524" s="10"/>
      <c r="AD524" s="11"/>
    </row>
    <row r="525" spans="1:30" x14ac:dyDescent="0.3">
      <c r="A525" s="14">
        <v>44040</v>
      </c>
      <c r="B525" s="15">
        <v>2.1796166954166473E-4</v>
      </c>
      <c r="C525" s="7">
        <f t="shared" ref="C525:C588" si="56">B525-B$5</f>
        <v>-4.4584833045833527E-4</v>
      </c>
      <c r="D525" s="18">
        <f t="shared" ref="D525:D588" si="57">C525^2</f>
        <v>1.9878073377248494E-7</v>
      </c>
      <c r="E525" s="18">
        <f t="shared" si="52"/>
        <v>9.5981123052446753E-6</v>
      </c>
      <c r="F525" s="18">
        <f>IF(C520&gt;0,B$6+B$7*E521+B$8*(H524*100)^2,B$6+B$7*E521+B$8*(H524*100)^2+E521*$B$9)</f>
        <v>0.37853559316404434</v>
      </c>
      <c r="G525" s="7">
        <v>4.2567401604828737E-3</v>
      </c>
      <c r="H525" s="7">
        <f t="shared" si="53"/>
        <v>6.1525246294837719E-3</v>
      </c>
      <c r="I525" s="6">
        <f t="shared" si="51"/>
        <v>1.8957844690008982E-3</v>
      </c>
      <c r="J525" s="8">
        <f t="shared" si="54"/>
        <v>0.44536062750558991</v>
      </c>
      <c r="K525" s="8">
        <f t="shared" si="55"/>
        <v>6.0227712964771696E-2</v>
      </c>
      <c r="AC525" s="10"/>
      <c r="AD525" s="11"/>
    </row>
    <row r="526" spans="1:30" x14ac:dyDescent="0.3">
      <c r="A526" s="14">
        <v>44041</v>
      </c>
      <c r="B526" s="15">
        <v>-1.0297672570602548E-3</v>
      </c>
      <c r="C526" s="7">
        <f t="shared" si="56"/>
        <v>-1.693577257060255E-3</v>
      </c>
      <c r="D526" s="18">
        <f t="shared" si="57"/>
        <v>2.8682039256317367E-6</v>
      </c>
      <c r="E526" s="18">
        <f t="shared" si="52"/>
        <v>1.9878073377248494E-7</v>
      </c>
      <c r="F526" s="18">
        <f>IF(C520&gt;0,B$6+B$7*E521+B$8*(H525*100)^2,B$6+B$7*E521+B$8*(H525*100)^2+E521*$B$9)</f>
        <v>0.36804584537344071</v>
      </c>
      <c r="G526" s="7">
        <v>2.1687837922854281E-2</v>
      </c>
      <c r="H526" s="7">
        <f t="shared" si="53"/>
        <v>6.0666782127737802E-3</v>
      </c>
      <c r="I526" s="6">
        <f t="shared" ref="I526:I589" si="58">SQRT((G526-H526)^2)</f>
        <v>1.56211597100805E-2</v>
      </c>
      <c r="J526" s="8">
        <f t="shared" si="54"/>
        <v>0.72027279831426549</v>
      </c>
      <c r="K526" s="8">
        <f t="shared" si="55"/>
        <v>1.3009711047187653</v>
      </c>
      <c r="AC526" s="10"/>
      <c r="AD526" s="11"/>
    </row>
    <row r="527" spans="1:30" x14ac:dyDescent="0.3">
      <c r="A527" s="14">
        <v>44042</v>
      </c>
      <c r="B527" s="15">
        <v>-2.8260908552951273E-2</v>
      </c>
      <c r="C527" s="7">
        <f t="shared" si="56"/>
        <v>-2.8924718552951274E-2</v>
      </c>
      <c r="D527" s="18">
        <f t="shared" si="57"/>
        <v>8.3663934336744366E-4</v>
      </c>
      <c r="E527" s="18">
        <f t="shared" ref="E527:E590" si="59">D526</f>
        <v>2.8682039256317367E-6</v>
      </c>
      <c r="F527" s="18">
        <f>IF(C520&gt;0,B$6+B$7*E521+B$8*(H526*100)^2,B$6+B$7*E521+B$8*(H526*100)^2+E521*$B$9)</f>
        <v>0.35867535367209458</v>
      </c>
      <c r="G527" s="7">
        <v>1.5022813979220903E-2</v>
      </c>
      <c r="H527" s="7">
        <f t="shared" ref="H527:H590" si="60">SQRT(F527)/100</f>
        <v>5.9889511074318726E-3</v>
      </c>
      <c r="I527" s="6">
        <f t="shared" si="58"/>
        <v>9.03386287178903E-3</v>
      </c>
      <c r="J527" s="8">
        <f t="shared" ref="J527:J590" si="61">ABS(G527-H527)/G527</f>
        <v>0.60134292312241855</v>
      </c>
      <c r="K527" s="8">
        <f t="shared" ref="K527:K590" si="62">G527/H527-LN(G527/H527)-1</f>
        <v>0.58876785514405072</v>
      </c>
      <c r="AC527" s="10"/>
      <c r="AD527" s="11"/>
    </row>
    <row r="528" spans="1:30" x14ac:dyDescent="0.3">
      <c r="A528" s="14">
        <v>44043</v>
      </c>
      <c r="B528" s="15">
        <v>-1.0616559327383774E-2</v>
      </c>
      <c r="C528" s="7">
        <f t="shared" si="56"/>
        <v>-1.1280369327383775E-2</v>
      </c>
      <c r="D528" s="18">
        <f t="shared" si="57"/>
        <v>1.2724673216218068E-4</v>
      </c>
      <c r="E528" s="18">
        <f t="shared" si="59"/>
        <v>8.3663934336744366E-4</v>
      </c>
      <c r="F528" s="18">
        <f>IF(C520&gt;0,B$6+B$7*E521+B$8*(H527*100)^2,B$6+B$7*E521+B$8*(H527*100)^2+E521*$B$9)</f>
        <v>0.35030469343528203</v>
      </c>
      <c r="G528" s="7">
        <v>1.4222599306539963E-2</v>
      </c>
      <c r="H528" s="7">
        <f t="shared" si="60"/>
        <v>5.9186543524291238E-3</v>
      </c>
      <c r="I528" s="6">
        <f t="shared" si="58"/>
        <v>8.3039449541108395E-3</v>
      </c>
      <c r="J528" s="8">
        <f t="shared" si="61"/>
        <v>0.58385564938839596</v>
      </c>
      <c r="K528" s="8">
        <f t="shared" si="62"/>
        <v>0.52628923434454356</v>
      </c>
      <c r="AC528" s="10"/>
      <c r="AD528" s="11"/>
    </row>
    <row r="529" spans="1:30" x14ac:dyDescent="0.3">
      <c r="A529" s="14">
        <v>44046</v>
      </c>
      <c r="B529" s="15">
        <v>2.3032176808326029E-2</v>
      </c>
      <c r="C529" s="7">
        <f t="shared" si="56"/>
        <v>2.2368366808326028E-2</v>
      </c>
      <c r="D529" s="18">
        <f t="shared" si="57"/>
        <v>5.0034383367182156E-4</v>
      </c>
      <c r="E529" s="18">
        <f t="shared" si="59"/>
        <v>1.2724673216218068E-4</v>
      </c>
      <c r="F529" s="18">
        <f>IF(C520&gt;0,B$6+B$7*E521+B$8*(H528*100)^2,B$6+B$7*E521+B$8*(H528*100)^2+E521*$B$9)</f>
        <v>0.34282718264573747</v>
      </c>
      <c r="G529" s="7">
        <v>9.8015815268012625E-3</v>
      </c>
      <c r="H529" s="7">
        <f t="shared" si="60"/>
        <v>5.8551445980926679E-3</v>
      </c>
      <c r="I529" s="6">
        <f t="shared" si="58"/>
        <v>3.9464369287085946E-3</v>
      </c>
      <c r="J529" s="8">
        <f t="shared" si="61"/>
        <v>0.40263266881140874</v>
      </c>
      <c r="K529" s="8">
        <f t="shared" si="62"/>
        <v>0.15878880502755255</v>
      </c>
      <c r="AC529" s="10"/>
      <c r="AD529" s="11"/>
    </row>
    <row r="530" spans="1:30" x14ac:dyDescent="0.3">
      <c r="A530" s="14">
        <v>44047</v>
      </c>
      <c r="B530" s="15">
        <v>1.8485034835406724E-3</v>
      </c>
      <c r="C530" s="7">
        <f t="shared" si="56"/>
        <v>1.1846934835406725E-3</v>
      </c>
      <c r="D530" s="18">
        <f t="shared" si="57"/>
        <v>1.4034986499437337E-6</v>
      </c>
      <c r="E530" s="18">
        <f t="shared" si="59"/>
        <v>5.0034383367182156E-4</v>
      </c>
      <c r="F530" s="18">
        <f>IF(C520&gt;0,B$6+B$7*E521+B$8*(H529*100)^2,B$6+B$7*E521+B$8*(H529*100)^2+E521*$B$9)</f>
        <v>0.33614752225743727</v>
      </c>
      <c r="G530" s="7">
        <v>8.4633422434293969E-3</v>
      </c>
      <c r="H530" s="7">
        <f t="shared" si="60"/>
        <v>5.7978230591959022E-3</v>
      </c>
      <c r="I530" s="6">
        <f t="shared" si="58"/>
        <v>2.6655191842334947E-3</v>
      </c>
      <c r="J530" s="8">
        <f t="shared" si="61"/>
        <v>0.31494876463289639</v>
      </c>
      <c r="K530" s="8">
        <f t="shared" si="62"/>
        <v>8.1483183935250114E-2</v>
      </c>
      <c r="AC530" s="10"/>
      <c r="AD530" s="11"/>
    </row>
    <row r="531" spans="1:30" x14ac:dyDescent="0.3">
      <c r="A531" s="14">
        <v>44048</v>
      </c>
      <c r="B531" s="15">
        <v>4.3202756183604481E-3</v>
      </c>
      <c r="C531" s="7">
        <f t="shared" si="56"/>
        <v>3.6564656183604482E-3</v>
      </c>
      <c r="D531" s="18">
        <f t="shared" si="57"/>
        <v>1.3369740818252055E-5</v>
      </c>
      <c r="E531" s="18">
        <f t="shared" si="59"/>
        <v>1.4034986499437337E-6</v>
      </c>
      <c r="F531" s="18">
        <f>IF(C520&gt;0,B$6+B$7*E521+B$8*(H530*100)^2,B$6+B$7*E521+B$8*(H530*100)^2+E521*$B$9)</f>
        <v>0.33018058163256875</v>
      </c>
      <c r="G531" s="7">
        <v>1.2027396090688784E-2</v>
      </c>
      <c r="H531" s="7">
        <f t="shared" si="60"/>
        <v>5.7461341929384898E-3</v>
      </c>
      <c r="I531" s="6">
        <f t="shared" si="58"/>
        <v>6.281261897750294E-3</v>
      </c>
      <c r="J531" s="8">
        <f t="shared" si="61"/>
        <v>0.52224619945900352</v>
      </c>
      <c r="K531" s="8">
        <f t="shared" si="62"/>
        <v>0.35446855846784775</v>
      </c>
      <c r="AC531" s="10"/>
      <c r="AD531" s="11"/>
    </row>
    <row r="532" spans="1:30" x14ac:dyDescent="0.3">
      <c r="A532" s="14">
        <v>44049</v>
      </c>
      <c r="B532" s="15">
        <v>-8.6007536001257313E-3</v>
      </c>
      <c r="C532" s="7">
        <f t="shared" si="56"/>
        <v>-9.2645636001257321E-3</v>
      </c>
      <c r="D532" s="18">
        <f t="shared" si="57"/>
        <v>8.5832138700774662E-5</v>
      </c>
      <c r="E532" s="18">
        <f t="shared" si="59"/>
        <v>1.3369740818252055E-5</v>
      </c>
      <c r="F532" s="18">
        <f>IF(C520&gt;0,B$6+B$7*E521+B$8*(H531*100)^2,B$6+B$7*E521+B$8*(H531*100)^2+E521*$B$9)</f>
        <v>0.32485031357237365</v>
      </c>
      <c r="G532" s="7">
        <v>7.8900937657973794E-3</v>
      </c>
      <c r="H532" s="7">
        <f t="shared" si="60"/>
        <v>5.6995641374790549E-3</v>
      </c>
      <c r="I532" s="6">
        <f t="shared" si="58"/>
        <v>2.1905296283183245E-3</v>
      </c>
      <c r="J532" s="8">
        <f t="shared" si="61"/>
        <v>0.27763036705774152</v>
      </c>
      <c r="K532" s="8">
        <f t="shared" si="62"/>
        <v>5.9114518274341554E-2</v>
      </c>
      <c r="AC532" s="10"/>
      <c r="AD532" s="11"/>
    </row>
    <row r="533" spans="1:30" x14ac:dyDescent="0.3">
      <c r="A533" s="14">
        <v>44050</v>
      </c>
      <c r="B533" s="15">
        <v>3.7763586723490081E-3</v>
      </c>
      <c r="C533" s="7">
        <f t="shared" si="56"/>
        <v>3.1125486723490082E-3</v>
      </c>
      <c r="D533" s="18">
        <f t="shared" si="57"/>
        <v>9.6879592377415745E-6</v>
      </c>
      <c r="E533" s="18">
        <f t="shared" si="59"/>
        <v>8.5832138700774662E-5</v>
      </c>
      <c r="F533" s="18">
        <f>IF(C520&gt;0,B$6+B$7*E521+B$8*(H532*100)^2,B$6+B$7*E521+B$8*(H532*100)^2+E521*$B$9)</f>
        <v>0.32008878511420136</v>
      </c>
      <c r="G533" s="7">
        <v>7.7944348547051272E-3</v>
      </c>
      <c r="H533" s="7">
        <f t="shared" si="60"/>
        <v>5.6576389520205453E-3</v>
      </c>
      <c r="I533" s="6">
        <f t="shared" si="58"/>
        <v>2.136795902684582E-3</v>
      </c>
      <c r="J533" s="8">
        <f t="shared" si="61"/>
        <v>0.27414378880781853</v>
      </c>
      <c r="K533" s="8">
        <f t="shared" si="62"/>
        <v>5.7279987074500438E-2</v>
      </c>
      <c r="AC533" s="10"/>
      <c r="AD533" s="11"/>
    </row>
    <row r="534" spans="1:30" x14ac:dyDescent="0.3">
      <c r="A534" s="14">
        <v>44053</v>
      </c>
      <c r="B534" s="15">
        <v>2.1682038199249232E-3</v>
      </c>
      <c r="C534" s="7">
        <f t="shared" si="56"/>
        <v>1.5043938199249232E-3</v>
      </c>
      <c r="D534" s="18">
        <f t="shared" si="57"/>
        <v>2.2632007654283025E-6</v>
      </c>
      <c r="E534" s="18">
        <f t="shared" si="59"/>
        <v>9.6879592377415745E-6</v>
      </c>
      <c r="F534" s="18">
        <f>IF(C520&gt;0,B$6+B$7*E521+B$8*(H533*100)^2,B$6+B$7*E521+B$8*(H533*100)^2+E521*$B$9)</f>
        <v>0.315835311742516</v>
      </c>
      <c r="G534" s="7">
        <v>1.304692763683331E-2</v>
      </c>
      <c r="H534" s="7">
        <f t="shared" si="60"/>
        <v>5.6199227018039668E-3</v>
      </c>
      <c r="I534" s="6">
        <f t="shared" si="58"/>
        <v>7.4270049350293431E-3</v>
      </c>
      <c r="J534" s="8">
        <f t="shared" si="61"/>
        <v>0.56925317145638676</v>
      </c>
      <c r="K534" s="8">
        <f t="shared" si="62"/>
        <v>0.47931453774756272</v>
      </c>
      <c r="AC534" s="10"/>
      <c r="AD534" s="11"/>
    </row>
    <row r="535" spans="1:30" x14ac:dyDescent="0.3">
      <c r="A535" s="14">
        <v>44054</v>
      </c>
      <c r="B535" s="15">
        <v>2.1970550772402241E-2</v>
      </c>
      <c r="C535" s="7">
        <f t="shared" si="56"/>
        <v>2.130674077240224E-2</v>
      </c>
      <c r="D535" s="18">
        <f t="shared" si="57"/>
        <v>4.53977202342348E-4</v>
      </c>
      <c r="E535" s="18">
        <f t="shared" si="59"/>
        <v>2.2632007654283025E-6</v>
      </c>
      <c r="F535" s="18">
        <f>IF(C520&gt;0,B$6+B$7*E521+B$8*(H534*100)^2,B$6+B$7*E521+B$8*(H534*100)^2+E521*$B$9)</f>
        <v>0.31203568397958947</v>
      </c>
      <c r="G535" s="7">
        <v>9.5841241264328983E-3</v>
      </c>
      <c r="H535" s="7">
        <f t="shared" si="60"/>
        <v>5.5860154312317245E-3</v>
      </c>
      <c r="I535" s="6">
        <f t="shared" si="58"/>
        <v>3.9981086952011738E-3</v>
      </c>
      <c r="J535" s="8">
        <f t="shared" si="61"/>
        <v>0.41715952782523325</v>
      </c>
      <c r="K535" s="8">
        <f t="shared" si="62"/>
        <v>0.17589358468125393</v>
      </c>
      <c r="AC535" s="10"/>
      <c r="AD535" s="11"/>
    </row>
    <row r="536" spans="1:30" x14ac:dyDescent="0.3">
      <c r="A536" s="14">
        <v>44055</v>
      </c>
      <c r="B536" s="15">
        <v>9.2781615718057712E-3</v>
      </c>
      <c r="C536" s="7">
        <f t="shared" si="56"/>
        <v>8.6143515718057704E-3</v>
      </c>
      <c r="D536" s="18">
        <f t="shared" si="57"/>
        <v>7.4207053002672553E-5</v>
      </c>
      <c r="E536" s="18">
        <f t="shared" si="59"/>
        <v>4.53977202342348E-4</v>
      </c>
      <c r="F536" s="18">
        <f>IF(C520&gt;0,B$6+B$7*E521+B$8*(H535*100)^2,B$6+B$7*E521+B$8*(H535*100)^2+E521*$B$9)</f>
        <v>0.30864147649896723</v>
      </c>
      <c r="G536" s="7">
        <v>5.890464039450375E-3</v>
      </c>
      <c r="H536" s="7">
        <f t="shared" si="60"/>
        <v>5.5555510662666681E-3</v>
      </c>
      <c r="I536" s="6">
        <f t="shared" si="58"/>
        <v>3.3491297318370694E-4</v>
      </c>
      <c r="J536" s="8">
        <f t="shared" si="61"/>
        <v>5.6856806346780933E-2</v>
      </c>
      <c r="K536" s="8">
        <f t="shared" si="62"/>
        <v>1.7472250596233252E-3</v>
      </c>
      <c r="AC536" s="10"/>
      <c r="AD536" s="11"/>
    </row>
    <row r="537" spans="1:30" x14ac:dyDescent="0.3">
      <c r="A537" s="14">
        <v>44056</v>
      </c>
      <c r="B537" s="15">
        <v>-6.0631688762171811E-3</v>
      </c>
      <c r="C537" s="7">
        <f t="shared" si="56"/>
        <v>-6.7269788762171811E-3</v>
      </c>
      <c r="D537" s="18">
        <f t="shared" si="57"/>
        <v>4.5252244801072168E-5</v>
      </c>
      <c r="E537" s="18">
        <f t="shared" si="59"/>
        <v>7.4207053002672553E-5</v>
      </c>
      <c r="F537" s="18">
        <f>IF(C520&gt;0,B$6+B$7*E521+B$8*(H536*100)^2,B$6+B$7*E521+B$8*(H536*100)^2+E521*$B$9)</f>
        <v>0.30560943095652737</v>
      </c>
      <c r="G537" s="7">
        <v>1.2717014912787003E-2</v>
      </c>
      <c r="H537" s="7">
        <f t="shared" si="60"/>
        <v>5.5281952837840974E-3</v>
      </c>
      <c r="I537" s="6">
        <f t="shared" si="58"/>
        <v>7.1888196290029053E-3</v>
      </c>
      <c r="J537" s="8">
        <f t="shared" si="61"/>
        <v>0.56529143657561665</v>
      </c>
      <c r="K537" s="8">
        <f t="shared" si="62"/>
        <v>0.4673123246419959</v>
      </c>
      <c r="AC537" s="10"/>
      <c r="AD537" s="11"/>
    </row>
    <row r="538" spans="1:30" x14ac:dyDescent="0.3">
      <c r="A538" s="14">
        <v>44057</v>
      </c>
      <c r="B538" s="15">
        <v>-1.137214926217316E-2</v>
      </c>
      <c r="C538" s="7">
        <f t="shared" si="56"/>
        <v>-1.2035959262173161E-2</v>
      </c>
      <c r="D538" s="18">
        <f t="shared" si="57"/>
        <v>1.4486431536069188E-4</v>
      </c>
      <c r="E538" s="18">
        <f t="shared" si="59"/>
        <v>4.5252244801072168E-5</v>
      </c>
      <c r="F538" s="18">
        <f>IF(C520&gt;0,B$6+B$7*E521+B$8*(H537*100)^2,B$6+B$7*E521+B$8*(H537*100)^2+E521*$B$9)</f>
        <v>0.30290090467346587</v>
      </c>
      <c r="G538" s="7">
        <v>6.6814992731198475E-3</v>
      </c>
      <c r="H538" s="7">
        <f t="shared" si="60"/>
        <v>5.5036433811927335E-3</v>
      </c>
      <c r="I538" s="6">
        <f t="shared" si="58"/>
        <v>1.177855891927114E-3</v>
      </c>
      <c r="J538" s="8">
        <f t="shared" si="61"/>
        <v>0.17628616628990937</v>
      </c>
      <c r="K538" s="8">
        <f t="shared" si="62"/>
        <v>2.008174831303533E-2</v>
      </c>
      <c r="AC538" s="10"/>
      <c r="AD538" s="11"/>
    </row>
    <row r="539" spans="1:30" x14ac:dyDescent="0.3">
      <c r="A539" s="14">
        <v>44060</v>
      </c>
      <c r="B539" s="15">
        <v>2.4203935503965812E-4</v>
      </c>
      <c r="C539" s="7">
        <f t="shared" si="56"/>
        <v>-4.2177064496034188E-4</v>
      </c>
      <c r="D539" s="18">
        <f t="shared" si="57"/>
        <v>1.7789047695026278E-7</v>
      </c>
      <c r="E539" s="18">
        <f t="shared" si="59"/>
        <v>1.4486431536069188E-4</v>
      </c>
      <c r="F539" s="18">
        <f>IF(C520&gt;0,B$6+B$7*E521+B$8*(H538*100)^2,B$6+B$7*E521+B$8*(H538*100)^2+E521*$B$9)</f>
        <v>0.30048137814480697</v>
      </c>
      <c r="G539" s="7">
        <v>1.189622828430145E-2</v>
      </c>
      <c r="H539" s="7">
        <f t="shared" si="60"/>
        <v>5.4816181748166938E-3</v>
      </c>
      <c r="I539" s="6">
        <f t="shared" si="58"/>
        <v>6.4146101094847566E-3</v>
      </c>
      <c r="J539" s="8">
        <f t="shared" si="61"/>
        <v>0.53921377063263243</v>
      </c>
      <c r="K539" s="8">
        <f t="shared" si="62"/>
        <v>0.39538268942752364</v>
      </c>
      <c r="AC539" s="10"/>
      <c r="AD539" s="11"/>
    </row>
    <row r="540" spans="1:30" x14ac:dyDescent="0.3">
      <c r="A540" s="14">
        <v>44061</v>
      </c>
      <c r="B540" s="15">
        <v>-4.915552191645238E-3</v>
      </c>
      <c r="C540" s="7">
        <f t="shared" si="56"/>
        <v>-5.5793621916452379E-3</v>
      </c>
      <c r="D540" s="18">
        <f t="shared" si="57"/>
        <v>3.1129282465560354E-5</v>
      </c>
      <c r="E540" s="18">
        <f t="shared" si="59"/>
        <v>1.7789047695026278E-7</v>
      </c>
      <c r="F540" s="18">
        <f>IF(C520&gt;0,B$6+B$7*E521+B$8*(H539*100)^2,B$6+B$7*E521+B$8*(H539*100)^2+E521*$B$9)</f>
        <v>0.2983200150967561</v>
      </c>
      <c r="G540" s="7">
        <v>7.2148835202222508E-3</v>
      </c>
      <c r="H540" s="7">
        <f t="shared" si="60"/>
        <v>5.4618679505893967E-3</v>
      </c>
      <c r="I540" s="6">
        <f t="shared" si="58"/>
        <v>1.753015569632854E-3</v>
      </c>
      <c r="J540" s="8">
        <f t="shared" si="61"/>
        <v>0.24297212348881458</v>
      </c>
      <c r="K540" s="8">
        <f t="shared" si="62"/>
        <v>4.2600117615418043E-2</v>
      </c>
      <c r="AC540" s="10"/>
      <c r="AD540" s="11"/>
    </row>
    <row r="541" spans="1:30" x14ac:dyDescent="0.3">
      <c r="A541" s="14">
        <v>44062</v>
      </c>
      <c r="B541" s="15">
        <v>8.4695898809665961E-3</v>
      </c>
      <c r="C541" s="7">
        <f t="shared" si="56"/>
        <v>7.8057798809665962E-3</v>
      </c>
      <c r="D541" s="18">
        <f t="shared" si="57"/>
        <v>6.093019955010289E-5</v>
      </c>
      <c r="E541" s="18">
        <f t="shared" si="59"/>
        <v>3.1129282465560354E-5</v>
      </c>
      <c r="F541" s="18">
        <f>IF(C520&gt;0,B$6+B$7*E521+B$8*(H540*100)^2,B$6+B$7*E521+B$8*(H540*100)^2+E521*$B$9)</f>
        <v>0.29638926948593219</v>
      </c>
      <c r="G541" s="7">
        <v>9.4533373640783829E-3</v>
      </c>
      <c r="H541" s="7">
        <f t="shared" si="60"/>
        <v>5.4441644858135227E-3</v>
      </c>
      <c r="I541" s="6">
        <f t="shared" si="58"/>
        <v>4.0091728782648602E-3</v>
      </c>
      <c r="J541" s="8">
        <f t="shared" si="61"/>
        <v>0.42410132251275251</v>
      </c>
      <c r="K541" s="8">
        <f t="shared" si="62"/>
        <v>0.1845930182823079</v>
      </c>
      <c r="AC541" s="10"/>
      <c r="AD541" s="11"/>
    </row>
    <row r="542" spans="1:30" x14ac:dyDescent="0.3">
      <c r="A542" s="14">
        <v>44063</v>
      </c>
      <c r="B542" s="15">
        <v>-1.3241329566391943E-2</v>
      </c>
      <c r="C542" s="7">
        <f t="shared" si="56"/>
        <v>-1.3905139566391944E-2</v>
      </c>
      <c r="D542" s="18">
        <f t="shared" si="57"/>
        <v>1.9335290636083875E-4</v>
      </c>
      <c r="E542" s="18">
        <f t="shared" si="59"/>
        <v>6.093019955010289E-5</v>
      </c>
      <c r="F542" s="18">
        <f>IF(C520&gt;0,B$6+B$7*E521+B$8*(H541*100)^2,B$6+B$7*E521+B$8*(H541*100)^2+E521*$B$9)</f>
        <v>0.2946645344317832</v>
      </c>
      <c r="G542" s="7">
        <v>1.4812111976354458E-2</v>
      </c>
      <c r="H542" s="7">
        <f t="shared" si="60"/>
        <v>5.4283011562714836E-3</v>
      </c>
      <c r="I542" s="6">
        <f t="shared" si="58"/>
        <v>9.3838108200829749E-3</v>
      </c>
      <c r="J542" s="8">
        <f t="shared" si="61"/>
        <v>0.6335228112684379</v>
      </c>
      <c r="K542" s="8">
        <f t="shared" si="62"/>
        <v>0.72486379551612901</v>
      </c>
      <c r="AC542" s="10"/>
      <c r="AD542" s="11"/>
    </row>
    <row r="543" spans="1:30" x14ac:dyDescent="0.3">
      <c r="A543" s="14">
        <v>44064</v>
      </c>
      <c r="B543" s="15">
        <v>-4.3558587645756257E-3</v>
      </c>
      <c r="C543" s="7">
        <f t="shared" si="56"/>
        <v>-5.0196687645756256E-3</v>
      </c>
      <c r="D543" s="18">
        <f t="shared" si="57"/>
        <v>2.5197074506056187E-5</v>
      </c>
      <c r="E543" s="18">
        <f t="shared" si="59"/>
        <v>1.9335290636083875E-4</v>
      </c>
      <c r="F543" s="18">
        <f>IF(C542&gt;0,B$6+B$7*E543+B$8*(G542*100)^2,B$6+B$7*E543+B$8*(G542*100)^2+E543*$B$9)</f>
        <v>1.9898251515699885</v>
      </c>
      <c r="G543" s="7">
        <v>9.8264501211809494E-3</v>
      </c>
      <c r="H543" s="7">
        <f t="shared" si="60"/>
        <v>1.4106116232223485E-2</v>
      </c>
      <c r="I543" s="6">
        <f t="shared" si="58"/>
        <v>4.279666111042536E-3</v>
      </c>
      <c r="J543" s="8">
        <f t="shared" si="61"/>
        <v>0.4355251447130129</v>
      </c>
      <c r="K543" s="8">
        <f t="shared" si="62"/>
        <v>5.8139921000280204E-2</v>
      </c>
      <c r="AC543" s="10"/>
      <c r="AD543" s="11"/>
    </row>
    <row r="544" spans="1:30" x14ac:dyDescent="0.3">
      <c r="A544" s="14">
        <v>44067</v>
      </c>
      <c r="B544" s="15">
        <v>2.1844181724638461E-2</v>
      </c>
      <c r="C544" s="7">
        <f t="shared" si="56"/>
        <v>2.118037172463846E-2</v>
      </c>
      <c r="D544" s="18">
        <f t="shared" si="57"/>
        <v>4.486081463938644E-4</v>
      </c>
      <c r="E544" s="18">
        <f t="shared" si="59"/>
        <v>2.5197074506056187E-5</v>
      </c>
      <c r="F544" s="18">
        <f>IF(C542&gt;0,B$6+B$7*E543+B$8*(H543*100)^2,B$6+B$7*E543+B$8*(H543*100)^2+E543*$B$9)</f>
        <v>1.8074477189672951</v>
      </c>
      <c r="G544" s="7">
        <v>1.1371107977681951E-2</v>
      </c>
      <c r="H544" s="7">
        <f t="shared" si="60"/>
        <v>1.3444135223090009E-2</v>
      </c>
      <c r="I544" s="6">
        <f t="shared" si="58"/>
        <v>2.0730272454080583E-3</v>
      </c>
      <c r="J544" s="8">
        <f t="shared" si="61"/>
        <v>0.18230653068080827</v>
      </c>
      <c r="K544" s="8">
        <f t="shared" si="62"/>
        <v>1.3271561927675313E-2</v>
      </c>
      <c r="AC544" s="10"/>
      <c r="AD544" s="11"/>
    </row>
    <row r="545" spans="1:30" x14ac:dyDescent="0.3">
      <c r="A545" s="14">
        <v>44068</v>
      </c>
      <c r="B545" s="15">
        <v>-6.0948564585015861E-4</v>
      </c>
      <c r="C545" s="7">
        <f t="shared" si="56"/>
        <v>-1.2732956458501588E-3</v>
      </c>
      <c r="D545" s="18">
        <f t="shared" si="57"/>
        <v>1.621281801740973E-6</v>
      </c>
      <c r="E545" s="18">
        <f t="shared" si="59"/>
        <v>4.486081463938644E-4</v>
      </c>
      <c r="F545" s="18">
        <f>IF(C542&gt;0,B$6+B$7*E543+B$8*(H544*100)^2,B$6+B$7*E543+B$8*(H544*100)^2+E543*$B$9)</f>
        <v>1.6445299584233086</v>
      </c>
      <c r="G545" s="7">
        <v>7.3917493569449974E-3</v>
      </c>
      <c r="H545" s="7">
        <f t="shared" si="60"/>
        <v>1.2823922794618301E-2</v>
      </c>
      <c r="I545" s="6">
        <f t="shared" si="58"/>
        <v>5.4321734376733041E-3</v>
      </c>
      <c r="J545" s="8">
        <f t="shared" si="61"/>
        <v>0.73489686613486793</v>
      </c>
      <c r="K545" s="8">
        <f t="shared" si="62"/>
        <v>0.12735110778099878</v>
      </c>
      <c r="AC545" s="10"/>
      <c r="AD545" s="11"/>
    </row>
    <row r="546" spans="1:30" x14ac:dyDescent="0.3">
      <c r="A546" s="14">
        <v>44069</v>
      </c>
      <c r="B546" s="15">
        <v>8.0910246170920637E-3</v>
      </c>
      <c r="C546" s="7">
        <f t="shared" si="56"/>
        <v>7.4272146170920638E-3</v>
      </c>
      <c r="D546" s="18">
        <f t="shared" si="57"/>
        <v>5.5163516968346014E-5</v>
      </c>
      <c r="E546" s="18">
        <f t="shared" si="59"/>
        <v>1.621281801740973E-6</v>
      </c>
      <c r="F546" s="18">
        <f>IF(C542&gt;0,B$6+B$7*E543+B$8*(H545*100)^2,B$6+B$7*E543+B$8*(H545*100)^2+E543*$B$9)</f>
        <v>1.4989955229293659</v>
      </c>
      <c r="G546" s="7">
        <v>4.8526423031797529E-3</v>
      </c>
      <c r="H546" s="7">
        <f t="shared" si="60"/>
        <v>1.2243347266696987E-2</v>
      </c>
      <c r="I546" s="6">
        <f t="shared" si="58"/>
        <v>7.3907049635172344E-3</v>
      </c>
      <c r="J546" s="8">
        <f t="shared" si="61"/>
        <v>1.5230269411521193</v>
      </c>
      <c r="K546" s="8">
        <f t="shared" si="62"/>
        <v>0.32180866288170673</v>
      </c>
      <c r="AC546" s="10"/>
      <c r="AD546" s="11"/>
    </row>
    <row r="547" spans="1:30" x14ac:dyDescent="0.3">
      <c r="A547" s="14">
        <v>44070</v>
      </c>
      <c r="B547" s="15">
        <v>-7.6916467639437736E-3</v>
      </c>
      <c r="C547" s="7">
        <f t="shared" si="56"/>
        <v>-8.3554567639437735E-3</v>
      </c>
      <c r="D547" s="18">
        <f t="shared" si="57"/>
        <v>6.981365773413375E-5</v>
      </c>
      <c r="E547" s="18">
        <f t="shared" si="59"/>
        <v>5.5163516968346014E-5</v>
      </c>
      <c r="F547" s="18">
        <f>IF(C542&gt;0,B$6+B$7*E543+B$8*(H546*100)^2,B$6+B$7*E543+B$8*(H546*100)^2+E543*$B$9)</f>
        <v>1.3689896117026266</v>
      </c>
      <c r="G547" s="7">
        <v>8.5002901447712182E-3</v>
      </c>
      <c r="H547" s="7">
        <f t="shared" si="60"/>
        <v>1.1700382949727015E-2</v>
      </c>
      <c r="I547" s="6">
        <f t="shared" si="58"/>
        <v>3.2000928049557963E-3</v>
      </c>
      <c r="J547" s="8">
        <f t="shared" si="61"/>
        <v>0.37646865582868</v>
      </c>
      <c r="K547" s="8">
        <f t="shared" si="62"/>
        <v>4.6018020835025375E-2</v>
      </c>
      <c r="AC547" s="10"/>
      <c r="AD547" s="11"/>
    </row>
    <row r="548" spans="1:30" x14ac:dyDescent="0.3">
      <c r="A548" s="14">
        <v>44071</v>
      </c>
      <c r="B548" s="15">
        <v>-4.6640611912650669E-3</v>
      </c>
      <c r="C548" s="7">
        <f t="shared" si="56"/>
        <v>-5.3278711912650668E-3</v>
      </c>
      <c r="D548" s="18">
        <f t="shared" si="57"/>
        <v>2.8386211430712242E-5</v>
      </c>
      <c r="E548" s="18">
        <f t="shared" si="59"/>
        <v>6.981365773413375E-5</v>
      </c>
      <c r="F548" s="18">
        <f>IF(C542&gt;0,B$6+B$7*E543+B$8*(H547*100)^2,B$6+B$7*E543+B$8*(H547*100)^2+E543*$B$9)</f>
        <v>1.2528553312037805</v>
      </c>
      <c r="G548" s="7">
        <v>1.428466976909803E-2</v>
      </c>
      <c r="H548" s="7">
        <f t="shared" si="60"/>
        <v>1.1193102032965575E-2</v>
      </c>
      <c r="I548" s="6">
        <f t="shared" si="58"/>
        <v>3.0915677361324553E-3</v>
      </c>
      <c r="J548" s="8">
        <f t="shared" si="61"/>
        <v>0.21642556573624344</v>
      </c>
      <c r="K548" s="8">
        <f t="shared" si="62"/>
        <v>3.2313724743376016E-2</v>
      </c>
      <c r="AC548" s="10"/>
      <c r="AD548" s="11"/>
    </row>
    <row r="549" spans="1:30" x14ac:dyDescent="0.3">
      <c r="A549" s="14">
        <v>44074</v>
      </c>
      <c r="B549" s="15">
        <v>-1.3063240441347254E-2</v>
      </c>
      <c r="C549" s="7">
        <f t="shared" si="56"/>
        <v>-1.3727050441347255E-2</v>
      </c>
      <c r="D549" s="18">
        <f t="shared" si="57"/>
        <v>1.8843191381929186E-4</v>
      </c>
      <c r="E549" s="18">
        <f t="shared" si="59"/>
        <v>2.8386211430712242E-5</v>
      </c>
      <c r="F549" s="18">
        <f>IF(C542&gt;0,B$6+B$7*E543+B$8*(H548*100)^2,B$6+B$7*E543+B$8*(H548*100)^2+E543*$B$9)</f>
        <v>1.1491125784341614</v>
      </c>
      <c r="G549" s="7">
        <v>1.3386966115657296E-2</v>
      </c>
      <c r="H549" s="7">
        <f t="shared" si="60"/>
        <v>1.0719666871848964E-2</v>
      </c>
      <c r="I549" s="6">
        <f t="shared" si="58"/>
        <v>2.6672992438083326E-3</v>
      </c>
      <c r="J549" s="8">
        <f t="shared" si="61"/>
        <v>0.19924598454676593</v>
      </c>
      <c r="K549" s="8">
        <f t="shared" si="62"/>
        <v>2.6621484346932789E-2</v>
      </c>
      <c r="AC549" s="10"/>
      <c r="AD549" s="11"/>
    </row>
    <row r="550" spans="1:30" x14ac:dyDescent="0.3">
      <c r="A550" s="14">
        <v>44075</v>
      </c>
      <c r="B550" s="15">
        <v>1.5480913833109012E-3</v>
      </c>
      <c r="C550" s="7">
        <f t="shared" si="56"/>
        <v>8.8428138331090114E-4</v>
      </c>
      <c r="D550" s="18">
        <f t="shared" si="57"/>
        <v>7.819535648702409E-7</v>
      </c>
      <c r="E550" s="18">
        <f t="shared" si="59"/>
        <v>1.8843191381929186E-4</v>
      </c>
      <c r="F550" s="18">
        <f>IF(C542&gt;0,B$6+B$7*E543+B$8*(H549*100)^2,B$6+B$7*E543+B$8*(H549*100)^2+E543*$B$9)</f>
        <v>1.0564391773850605</v>
      </c>
      <c r="G550" s="7">
        <v>1.2549221702083155E-2</v>
      </c>
      <c r="H550" s="7">
        <f t="shared" si="60"/>
        <v>1.027832271036992E-2</v>
      </c>
      <c r="I550" s="6">
        <f t="shared" si="58"/>
        <v>2.2708989917132345E-3</v>
      </c>
      <c r="J550" s="8">
        <f t="shared" si="61"/>
        <v>0.18095934916316508</v>
      </c>
      <c r="K550" s="8">
        <f t="shared" si="62"/>
        <v>2.1319058314271722E-2</v>
      </c>
      <c r="AC550" s="10"/>
      <c r="AD550" s="11"/>
    </row>
    <row r="551" spans="1:30" x14ac:dyDescent="0.3">
      <c r="A551" s="14">
        <v>44076</v>
      </c>
      <c r="B551" s="15">
        <v>1.8197556318579375E-2</v>
      </c>
      <c r="C551" s="7">
        <f t="shared" si="56"/>
        <v>1.7533746318579374E-2</v>
      </c>
      <c r="D551" s="18">
        <f t="shared" si="57"/>
        <v>3.0743225996429576E-4</v>
      </c>
      <c r="E551" s="18">
        <f t="shared" si="59"/>
        <v>7.819535648702409E-7</v>
      </c>
      <c r="F551" s="18">
        <f>IF(C542&gt;0,B$6+B$7*E543+B$8*(H550*100)^2,B$6+B$7*E543+B$8*(H550*100)^2+E543*$B$9)</f>
        <v>0.97365402822789904</v>
      </c>
      <c r="G551" s="7">
        <v>2.1692562219230566E-2</v>
      </c>
      <c r="H551" s="7">
        <f t="shared" si="60"/>
        <v>9.8673908822337585E-3</v>
      </c>
      <c r="I551" s="6">
        <f t="shared" si="58"/>
        <v>1.1825171336996808E-2</v>
      </c>
      <c r="J551" s="8">
        <f t="shared" si="61"/>
        <v>0.54512561575200802</v>
      </c>
      <c r="K551" s="8">
        <f t="shared" si="62"/>
        <v>0.41067515474059579</v>
      </c>
      <c r="AC551" s="10"/>
      <c r="AD551" s="11"/>
    </row>
    <row r="552" spans="1:30" x14ac:dyDescent="0.3">
      <c r="A552" s="14">
        <v>44077</v>
      </c>
      <c r="B552" s="15">
        <v>-1.0102494700912954E-2</v>
      </c>
      <c r="C552" s="7">
        <f t="shared" si="56"/>
        <v>-1.0766304700912955E-2</v>
      </c>
      <c r="D552" s="18">
        <f t="shared" si="57"/>
        <v>1.1591331691290039E-4</v>
      </c>
      <c r="E552" s="18">
        <f t="shared" si="59"/>
        <v>3.0743225996429576E-4</v>
      </c>
      <c r="F552" s="18">
        <f>IF(C542&gt;0,B$6+B$7*E543+B$8*(H551*100)^2,B$6+B$7*E543+B$8*(H551*100)^2+E543*$B$9)</f>
        <v>0.89970205448580665</v>
      </c>
      <c r="G552" s="7">
        <v>1.8151852085092509E-2</v>
      </c>
      <c r="H552" s="7">
        <f t="shared" si="60"/>
        <v>9.4852625397814187E-3</v>
      </c>
      <c r="I552" s="6">
        <f t="shared" si="58"/>
        <v>8.6665895453110903E-3</v>
      </c>
      <c r="J552" s="8">
        <f t="shared" si="61"/>
        <v>0.47744932608990692</v>
      </c>
      <c r="K552" s="8">
        <f t="shared" si="62"/>
        <v>0.26465668533127085</v>
      </c>
      <c r="AC552" s="10"/>
      <c r="AD552" s="11"/>
    </row>
    <row r="553" spans="1:30" x14ac:dyDescent="0.3">
      <c r="A553" s="14">
        <v>44078</v>
      </c>
      <c r="B553" s="15">
        <v>-1.3292243034251083E-2</v>
      </c>
      <c r="C553" s="7">
        <f t="shared" si="56"/>
        <v>-1.3956053034251084E-2</v>
      </c>
      <c r="D553" s="18">
        <f t="shared" si="57"/>
        <v>1.947714162948289E-4</v>
      </c>
      <c r="E553" s="18">
        <f t="shared" si="59"/>
        <v>1.1591331691290039E-4</v>
      </c>
      <c r="F553" s="18">
        <f>IF(C542&gt;0,B$6+B$7*E543+B$8*(H552*100)^2,B$6+B$7*E543+B$8*(H552*100)^2+E543*$B$9)</f>
        <v>0.83364075634199519</v>
      </c>
      <c r="G553" s="7">
        <v>7.9321097336997031E-3</v>
      </c>
      <c r="H553" s="7">
        <f t="shared" si="60"/>
        <v>9.1303929616528296E-3</v>
      </c>
      <c r="I553" s="6">
        <f t="shared" si="58"/>
        <v>1.1982832279531265E-3</v>
      </c>
      <c r="J553" s="8">
        <f t="shared" si="61"/>
        <v>0.1510674042823941</v>
      </c>
      <c r="K553" s="8">
        <f t="shared" si="62"/>
        <v>9.448544371925216E-3</v>
      </c>
      <c r="AC553" s="10"/>
      <c r="AD553" s="11"/>
    </row>
    <row r="554" spans="1:30" x14ac:dyDescent="0.3">
      <c r="A554" s="14">
        <v>44081</v>
      </c>
      <c r="B554" s="15">
        <v>1.6268874222936647E-2</v>
      </c>
      <c r="C554" s="7">
        <f t="shared" si="56"/>
        <v>1.5605064222936647E-2</v>
      </c>
      <c r="D554" s="18">
        <f t="shared" si="57"/>
        <v>2.4351802940197732E-4</v>
      </c>
      <c r="E554" s="18">
        <f t="shared" si="59"/>
        <v>1.947714162948289E-4</v>
      </c>
      <c r="F554" s="18">
        <f>IF(C542&gt;0,B$6+B$7*E543+B$8*(H553*100)^2,B$6+B$7*E543+B$8*(H553*100)^2+E543*$B$9)</f>
        <v>0.77462819871012878</v>
      </c>
      <c r="G554" s="7">
        <v>1.4295943203700524E-2</v>
      </c>
      <c r="H554" s="7">
        <f t="shared" si="60"/>
        <v>8.8012964880756564E-3</v>
      </c>
      <c r="I554" s="6">
        <f t="shared" si="58"/>
        <v>5.4946467156248673E-3</v>
      </c>
      <c r="J554" s="8">
        <f t="shared" si="61"/>
        <v>0.38435006612243472</v>
      </c>
      <c r="K554" s="8">
        <f t="shared" si="62"/>
        <v>0.13922292913981371</v>
      </c>
      <c r="AC554" s="10"/>
      <c r="AD554" s="11"/>
    </row>
    <row r="555" spans="1:30" x14ac:dyDescent="0.3">
      <c r="A555" s="14">
        <v>44082</v>
      </c>
      <c r="B555" s="15">
        <v>-1.4191646045987173E-2</v>
      </c>
      <c r="C555" s="7">
        <f t="shared" si="56"/>
        <v>-1.4855456045987174E-2</v>
      </c>
      <c r="D555" s="18">
        <f t="shared" si="57"/>
        <v>2.2068457433425687E-4</v>
      </c>
      <c r="E555" s="18">
        <f t="shared" si="59"/>
        <v>2.4351802940197732E-4</v>
      </c>
      <c r="F555" s="18">
        <f>IF(C542&gt;0,B$6+B$7*E543+B$8*(H554*100)^2,B$6+B$7*E543+B$8*(H554*100)^2+E543*$B$9)</f>
        <v>0.72191228097758231</v>
      </c>
      <c r="G555" s="7">
        <v>9.3228071362820471E-3</v>
      </c>
      <c r="H555" s="7">
        <f t="shared" si="60"/>
        <v>8.4965421259332458E-3</v>
      </c>
      <c r="I555" s="6">
        <f t="shared" si="58"/>
        <v>8.2626501034880132E-4</v>
      </c>
      <c r="J555" s="8">
        <f t="shared" si="61"/>
        <v>8.8628349623707581E-2</v>
      </c>
      <c r="K555" s="8">
        <f t="shared" si="62"/>
        <v>4.4427030744007556E-3</v>
      </c>
      <c r="AC555" s="10"/>
      <c r="AD555" s="11"/>
    </row>
    <row r="556" spans="1:30" x14ac:dyDescent="0.3">
      <c r="A556" s="14">
        <v>44083</v>
      </c>
      <c r="B556" s="15">
        <v>1.7433152676597931E-2</v>
      </c>
      <c r="C556" s="7">
        <f t="shared" si="56"/>
        <v>1.676934267659793E-2</v>
      </c>
      <c r="D556" s="18">
        <f t="shared" si="57"/>
        <v>2.8121085380516866E-4</v>
      </c>
      <c r="E556" s="18">
        <f t="shared" si="59"/>
        <v>2.2068457433425687E-4</v>
      </c>
      <c r="F556" s="18">
        <f>IF(C542&gt;0,B$6+B$7*E543+B$8*(H555*100)^2,B$6+B$7*E543+B$8*(H555*100)^2+E543*$B$9)</f>
        <v>0.67482115166709877</v>
      </c>
      <c r="G556" s="7">
        <v>7.1104919651808277E-3</v>
      </c>
      <c r="H556" s="7">
        <f t="shared" si="60"/>
        <v>8.2147498541775381E-3</v>
      </c>
      <c r="I556" s="6">
        <f t="shared" si="58"/>
        <v>1.1042578889967104E-3</v>
      </c>
      <c r="J556" s="8">
        <f t="shared" si="61"/>
        <v>0.15529978718830154</v>
      </c>
      <c r="K556" s="8">
        <f t="shared" si="62"/>
        <v>9.936066600511273E-3</v>
      </c>
      <c r="AC556" s="10"/>
      <c r="AD556" s="11"/>
    </row>
    <row r="557" spans="1:30" x14ac:dyDescent="0.3">
      <c r="A557" s="14">
        <v>44084</v>
      </c>
      <c r="B557" s="15">
        <v>-3.6338649792096618E-3</v>
      </c>
      <c r="C557" s="7">
        <f t="shared" si="56"/>
        <v>-4.2976749792096617E-3</v>
      </c>
      <c r="D557" s="18">
        <f t="shared" si="57"/>
        <v>1.8470010226924767E-5</v>
      </c>
      <c r="E557" s="18">
        <f t="shared" si="59"/>
        <v>2.8121085380516866E-4</v>
      </c>
      <c r="F557" s="18">
        <f>IF(C542&gt;0,B$6+B$7*E543+B$8*(H556*100)^2,B$6+B$7*E543+B$8*(H556*100)^2+E543*$B$9)</f>
        <v>0.63275464585404362</v>
      </c>
      <c r="G557" s="7">
        <v>7.3625349907656462E-3</v>
      </c>
      <c r="H557" s="7">
        <f t="shared" si="60"/>
        <v>7.9545876439576901E-3</v>
      </c>
      <c r="I557" s="6">
        <f t="shared" si="58"/>
        <v>5.9205265319204389E-4</v>
      </c>
      <c r="J557" s="8">
        <f t="shared" si="61"/>
        <v>8.041423965177992E-2</v>
      </c>
      <c r="K557" s="8">
        <f t="shared" si="62"/>
        <v>2.9154411873106856E-3</v>
      </c>
      <c r="AC557" s="10"/>
      <c r="AD557" s="11"/>
    </row>
    <row r="558" spans="1:30" x14ac:dyDescent="0.3">
      <c r="A558" s="14">
        <v>44085</v>
      </c>
      <c r="B558" s="15">
        <v>9.1725201382904633E-4</v>
      </c>
      <c r="C558" s="7">
        <f t="shared" si="56"/>
        <v>2.534420138290463E-4</v>
      </c>
      <c r="D558" s="18">
        <f t="shared" si="57"/>
        <v>6.4232854373722494E-8</v>
      </c>
      <c r="E558" s="18">
        <f t="shared" si="59"/>
        <v>1.8470010226924767E-5</v>
      </c>
      <c r="F558" s="18">
        <f>IF(C542&gt;0,B$6+B$7*E543+B$8*(H557*100)^2,B$6+B$7*E543+B$8*(H557*100)^2+E543*$B$9)</f>
        <v>0.59517663621124139</v>
      </c>
      <c r="G558" s="7">
        <v>8.2786826920682472E-3</v>
      </c>
      <c r="H558" s="7">
        <f t="shared" si="60"/>
        <v>7.7147691878062131E-3</v>
      </c>
      <c r="I558" s="6">
        <f t="shared" si="58"/>
        <v>5.6391350426203413E-4</v>
      </c>
      <c r="J558" s="8">
        <f t="shared" si="61"/>
        <v>6.8116332662721338E-2</v>
      </c>
      <c r="K558" s="8">
        <f t="shared" si="62"/>
        <v>2.5480250939915461E-3</v>
      </c>
      <c r="AC558" s="10"/>
      <c r="AD558" s="11"/>
    </row>
    <row r="559" spans="1:30" x14ac:dyDescent="0.3">
      <c r="A559" s="14">
        <v>44088</v>
      </c>
      <c r="B559" s="15">
        <v>2.9550402335474108E-4</v>
      </c>
      <c r="C559" s="7">
        <f t="shared" si="56"/>
        <v>-3.6830597664525895E-4</v>
      </c>
      <c r="D559" s="18">
        <f t="shared" si="57"/>
        <v>1.3564929243261803E-7</v>
      </c>
      <c r="E559" s="18">
        <f t="shared" si="59"/>
        <v>6.4232854373722494E-8</v>
      </c>
      <c r="F559" s="18">
        <f>IF(C542&gt;0,B$6+B$7*E543+B$8*(H558*100)^2,B$6+B$7*E543+B$8*(H558*100)^2+E543*$B$9)</f>
        <v>0.56160820019732627</v>
      </c>
      <c r="G559" s="7">
        <v>6.9790057934412354E-3</v>
      </c>
      <c r="H559" s="7">
        <f t="shared" si="60"/>
        <v>7.4940523096474728E-3</v>
      </c>
      <c r="I559" s="6">
        <f t="shared" si="58"/>
        <v>5.1504651620623738E-4</v>
      </c>
      <c r="J559" s="8">
        <f t="shared" si="61"/>
        <v>7.3799410897504969E-2</v>
      </c>
      <c r="K559" s="8">
        <f t="shared" si="62"/>
        <v>2.4758390141290665E-3</v>
      </c>
      <c r="AC559" s="10"/>
      <c r="AD559" s="11"/>
    </row>
    <row r="560" spans="1:30" x14ac:dyDescent="0.3">
      <c r="A560" s="14">
        <v>44089</v>
      </c>
      <c r="B560" s="15">
        <v>4.6532959747537621E-3</v>
      </c>
      <c r="C560" s="7">
        <f t="shared" si="56"/>
        <v>3.9894859747537622E-3</v>
      </c>
      <c r="D560" s="18">
        <f t="shared" si="57"/>
        <v>1.5915998342756977E-5</v>
      </c>
      <c r="E560" s="18">
        <f t="shared" si="59"/>
        <v>1.3564929243261803E-7</v>
      </c>
      <c r="F560" s="18">
        <f>IF(C542&gt;0,B$6+B$7*E543+B$8*(H559*100)^2,B$6+B$7*E543+B$8*(H559*100)^2+E543*$B$9)</f>
        <v>0.53162151630609589</v>
      </c>
      <c r="G560" s="7">
        <v>7.3715476042123078E-3</v>
      </c>
      <c r="H560" s="7">
        <f t="shared" si="60"/>
        <v>7.2912380039750167E-3</v>
      </c>
      <c r="I560" s="6">
        <f t="shared" si="58"/>
        <v>8.0309600237291057E-5</v>
      </c>
      <c r="J560" s="8">
        <f t="shared" si="61"/>
        <v>1.0894537287041314E-2</v>
      </c>
      <c r="K560" s="8">
        <f t="shared" si="62"/>
        <v>6.0218216462404328E-5</v>
      </c>
      <c r="AC560" s="10"/>
      <c r="AD560" s="11"/>
    </row>
    <row r="561" spans="1:30" x14ac:dyDescent="0.3">
      <c r="A561" s="14">
        <v>44090</v>
      </c>
      <c r="B561" s="15">
        <v>1.9727121575909621E-3</v>
      </c>
      <c r="C561" s="7">
        <f t="shared" si="56"/>
        <v>1.3089021575909622E-3</v>
      </c>
      <c r="D561" s="18">
        <f t="shared" si="57"/>
        <v>1.7132248581462762E-6</v>
      </c>
      <c r="E561" s="18">
        <f t="shared" si="59"/>
        <v>1.5915998342756977E-5</v>
      </c>
      <c r="F561" s="18">
        <f>IF(C542&gt;0,B$6+B$7*E543+B$8*(H560*100)^2,B$6+B$7*E543+B$8*(H560*100)^2+E543*$B$9)</f>
        <v>0.50483441158605979</v>
      </c>
      <c r="G561" s="7">
        <v>1.1102788652472741E-2</v>
      </c>
      <c r="H561" s="7">
        <f t="shared" si="60"/>
        <v>7.105170030238965E-3</v>
      </c>
      <c r="I561" s="6">
        <f t="shared" si="58"/>
        <v>3.9976186222337763E-3</v>
      </c>
      <c r="J561" s="8">
        <f t="shared" si="61"/>
        <v>0.36005536513058389</v>
      </c>
      <c r="K561" s="8">
        <f t="shared" si="62"/>
        <v>0.11626156608304283</v>
      </c>
      <c r="AC561" s="10"/>
      <c r="AD561" s="11"/>
    </row>
    <row r="562" spans="1:30" x14ac:dyDescent="0.3">
      <c r="A562" s="14">
        <v>44091</v>
      </c>
      <c r="B562" s="15">
        <v>-6.6923307792484165E-3</v>
      </c>
      <c r="C562" s="7">
        <f t="shared" si="56"/>
        <v>-7.3561407792484164E-3</v>
      </c>
      <c r="D562" s="18">
        <f t="shared" si="57"/>
        <v>5.4112807164121497E-5</v>
      </c>
      <c r="E562" s="18">
        <f t="shared" si="59"/>
        <v>1.7132248581462762E-6</v>
      </c>
      <c r="F562" s="18">
        <f>IF(C542&gt;0,B$6+B$7*E543+B$8*(H561*100)^2,B$6+B$7*E543+B$8*(H561*100)^2+E543*$B$9)</f>
        <v>0.48090549093965146</v>
      </c>
      <c r="G562" s="7">
        <v>7.2137688569959705E-3</v>
      </c>
      <c r="H562" s="7">
        <f t="shared" si="60"/>
        <v>6.9347349692663197E-3</v>
      </c>
      <c r="I562" s="6">
        <f t="shared" si="58"/>
        <v>2.7903388772965079E-4</v>
      </c>
      <c r="J562" s="8">
        <f t="shared" si="61"/>
        <v>3.868073586236985E-2</v>
      </c>
      <c r="K562" s="8">
        <f t="shared" si="62"/>
        <v>7.8843352978252845E-4</v>
      </c>
      <c r="AC562" s="10"/>
      <c r="AD562" s="11"/>
    </row>
    <row r="563" spans="1:30" x14ac:dyDescent="0.3">
      <c r="A563" s="14">
        <v>44092</v>
      </c>
      <c r="B563" s="15">
        <v>-9.9633647619432539E-3</v>
      </c>
      <c r="C563" s="7">
        <f t="shared" si="56"/>
        <v>-1.0627174761943255E-2</v>
      </c>
      <c r="D563" s="18">
        <f t="shared" si="57"/>
        <v>1.1293684342088368E-4</v>
      </c>
      <c r="E563" s="18">
        <f t="shared" si="59"/>
        <v>5.4112807164121497E-5</v>
      </c>
      <c r="F563" s="18">
        <f>IF(C542&gt;0,B$6+B$7*E543+B$8*(H562*100)^2,B$6+B$7*E543+B$8*(H562*100)^2+E543*$B$9)</f>
        <v>0.45952978612621487</v>
      </c>
      <c r="G563" s="7">
        <v>1.744357392496754E-2</v>
      </c>
      <c r="H563" s="7">
        <f t="shared" si="60"/>
        <v>6.7788626341460465E-3</v>
      </c>
      <c r="I563" s="6">
        <f t="shared" si="58"/>
        <v>1.0664711290821494E-2</v>
      </c>
      <c r="J563" s="8">
        <f t="shared" si="61"/>
        <v>0.61138338603631881</v>
      </c>
      <c r="K563" s="8">
        <f t="shared" si="62"/>
        <v>0.62806819171252659</v>
      </c>
      <c r="AC563" s="10"/>
      <c r="AD563" s="11"/>
    </row>
    <row r="564" spans="1:30" x14ac:dyDescent="0.3">
      <c r="A564" s="14">
        <v>44095</v>
      </c>
      <c r="B564" s="15">
        <v>-3.8095172262644542E-2</v>
      </c>
      <c r="C564" s="7">
        <f t="shared" si="56"/>
        <v>-3.8758982262644542E-2</v>
      </c>
      <c r="D564" s="18">
        <f t="shared" si="57"/>
        <v>1.5022587060359942E-3</v>
      </c>
      <c r="E564" s="18">
        <f t="shared" si="59"/>
        <v>1.1293684342088368E-4</v>
      </c>
      <c r="F564" s="18">
        <f>IF(C542&gt;0,B$6+B$7*E543+B$8*(H563*100)^2,B$6+B$7*E543+B$8*(H563*100)^2+E543*$B$9)</f>
        <v>0.44043486901637197</v>
      </c>
      <c r="G564" s="7">
        <v>8.9236380149042924E-3</v>
      </c>
      <c r="H564" s="7">
        <f t="shared" si="60"/>
        <v>6.6365267197260039E-3</v>
      </c>
      <c r="I564" s="6">
        <f t="shared" si="58"/>
        <v>2.2871112951782886E-3</v>
      </c>
      <c r="J564" s="8">
        <f t="shared" si="61"/>
        <v>0.25629808059878123</v>
      </c>
      <c r="K564" s="8">
        <f t="shared" si="62"/>
        <v>4.8509769588186646E-2</v>
      </c>
      <c r="AC564" s="10"/>
      <c r="AD564" s="11"/>
    </row>
    <row r="565" spans="1:30" x14ac:dyDescent="0.3">
      <c r="A565" s="14">
        <v>44096</v>
      </c>
      <c r="B565" s="15">
        <v>1.0054994881879174E-3</v>
      </c>
      <c r="C565" s="7">
        <f t="shared" si="56"/>
        <v>3.4168948818791734E-4</v>
      </c>
      <c r="D565" s="18">
        <f t="shared" si="57"/>
        <v>1.1675170633812091E-7</v>
      </c>
      <c r="E565" s="18">
        <f t="shared" si="59"/>
        <v>1.5022587060359942E-3</v>
      </c>
      <c r="F565" s="18">
        <f>IF(C564&gt;0,B$6+B$7*E565+B$8*(G564*100)^2,B$6+B$7*E565+B$8*(G564*100)^2+E565*$B$9)</f>
        <v>0.74153332184317744</v>
      </c>
      <c r="G565" s="7">
        <v>1.4108496326602613E-2</v>
      </c>
      <c r="H565" s="7">
        <f t="shared" si="60"/>
        <v>8.6112329073320133E-3</v>
      </c>
      <c r="I565" s="6">
        <f t="shared" si="58"/>
        <v>5.4972634192705996E-3</v>
      </c>
      <c r="J565" s="8">
        <f t="shared" si="61"/>
        <v>0.38964204916048373</v>
      </c>
      <c r="K565" s="8">
        <f t="shared" si="62"/>
        <v>0.14467316234881178</v>
      </c>
      <c r="AC565" s="10"/>
      <c r="AD565" s="11"/>
    </row>
    <row r="566" spans="1:30" x14ac:dyDescent="0.3">
      <c r="A566" s="14">
        <v>44097</v>
      </c>
      <c r="B566" s="15">
        <v>5.037721719713375E-3</v>
      </c>
      <c r="C566" s="7">
        <f t="shared" si="56"/>
        <v>4.3739117197133751E-3</v>
      </c>
      <c r="D566" s="18">
        <f t="shared" si="57"/>
        <v>1.9131103731846016E-5</v>
      </c>
      <c r="E566" s="18">
        <f t="shared" si="59"/>
        <v>1.1675170633812091E-7</v>
      </c>
      <c r="F566" s="18">
        <f>IF(C564&gt;0,B$6+B$7*E565+B$8*(H565*100)^2,B$6+B$7*E565+B$8*(H565*100)^2+E565*$B$9)</f>
        <v>0.69259849758949288</v>
      </c>
      <c r="G566" s="7">
        <v>8.8757873414569855E-3</v>
      </c>
      <c r="H566" s="7">
        <f t="shared" si="60"/>
        <v>8.3222502821622274E-3</v>
      </c>
      <c r="I566" s="6">
        <f t="shared" si="58"/>
        <v>5.5353705929475812E-4</v>
      </c>
      <c r="J566" s="8">
        <f t="shared" si="61"/>
        <v>6.2364840210772043E-2</v>
      </c>
      <c r="K566" s="8">
        <f t="shared" si="62"/>
        <v>2.1185459423413988E-3</v>
      </c>
      <c r="AC566" s="10"/>
      <c r="AD566" s="11"/>
    </row>
    <row r="567" spans="1:30" x14ac:dyDescent="0.3">
      <c r="A567" s="14">
        <v>44098</v>
      </c>
      <c r="B567" s="15">
        <v>-6.4577578416944881E-3</v>
      </c>
      <c r="C567" s="7">
        <f t="shared" si="56"/>
        <v>-7.1215678416944881E-3</v>
      </c>
      <c r="D567" s="18">
        <f t="shared" si="57"/>
        <v>5.0716728523857086E-5</v>
      </c>
      <c r="E567" s="18">
        <f t="shared" si="59"/>
        <v>1.9131103731846016E-5</v>
      </c>
      <c r="F567" s="18">
        <f>IF(C564&gt;0,B$6+B$7*E565+B$8*(H566*100)^2,B$6+B$7*E565+B$8*(H566*100)^2+E565*$B$9)</f>
        <v>0.64888501908367602</v>
      </c>
      <c r="G567" s="7">
        <v>1.4918046303274519E-2</v>
      </c>
      <c r="H567" s="7">
        <f t="shared" si="60"/>
        <v>8.0553399623087048E-3</v>
      </c>
      <c r="I567" s="6">
        <f t="shared" si="58"/>
        <v>6.8627063409658143E-3</v>
      </c>
      <c r="J567" s="8">
        <f t="shared" si="61"/>
        <v>0.46002715110620396</v>
      </c>
      <c r="K567" s="8">
        <f t="shared" si="62"/>
        <v>0.23570854680893927</v>
      </c>
      <c r="AC567" s="10"/>
      <c r="AD567" s="11"/>
    </row>
    <row r="568" spans="1:30" x14ac:dyDescent="0.3">
      <c r="A568" s="14">
        <v>44099</v>
      </c>
      <c r="B568" s="15">
        <v>-7.1719888066506532E-3</v>
      </c>
      <c r="C568" s="7">
        <f t="shared" si="56"/>
        <v>-7.835798806650654E-3</v>
      </c>
      <c r="D568" s="18">
        <f t="shared" si="57"/>
        <v>6.1399742938307811E-5</v>
      </c>
      <c r="E568" s="18">
        <f t="shared" si="59"/>
        <v>5.0716728523857086E-5</v>
      </c>
      <c r="F568" s="18">
        <f>IF(C564&gt;0,B$6+B$7*E565+B$8*(H567*100)^2,B$6+B$7*E565+B$8*(H567*100)^2+E565*$B$9)</f>
        <v>0.60983576873443013</v>
      </c>
      <c r="G568" s="7">
        <v>1.1115088219637682E-2</v>
      </c>
      <c r="H568" s="7">
        <f t="shared" si="60"/>
        <v>7.8091982221892035E-3</v>
      </c>
      <c r="I568" s="6">
        <f t="shared" si="58"/>
        <v>3.3058899974484782E-3</v>
      </c>
      <c r="J568" s="8">
        <f t="shared" si="61"/>
        <v>0.29742364002183691</v>
      </c>
      <c r="K568" s="8">
        <f t="shared" si="62"/>
        <v>7.0331645591515501E-2</v>
      </c>
      <c r="AC568" s="10"/>
      <c r="AD568" s="11"/>
    </row>
    <row r="569" spans="1:30" x14ac:dyDescent="0.3">
      <c r="A569" s="14">
        <v>44102</v>
      </c>
      <c r="B569" s="15">
        <v>2.7085459691433427E-2</v>
      </c>
      <c r="C569" s="7">
        <f t="shared" si="56"/>
        <v>2.6421649691433426E-2</v>
      </c>
      <c r="D569" s="18">
        <f t="shared" si="57"/>
        <v>6.9810357241682406E-4</v>
      </c>
      <c r="E569" s="18">
        <f t="shared" si="59"/>
        <v>6.1399742938307811E-5</v>
      </c>
      <c r="F569" s="18">
        <f>IF(C564&gt;0,B$6+B$7*E565+B$8*(H568*100)^2,B$6+B$7*E565+B$8*(H568*100)^2+E565*$B$9)</f>
        <v>0.57495307339744872</v>
      </c>
      <c r="G569" s="7">
        <v>6.260080428137014E-3</v>
      </c>
      <c r="H569" s="7">
        <f t="shared" si="60"/>
        <v>7.5825660128840868E-3</v>
      </c>
      <c r="I569" s="6">
        <f t="shared" si="58"/>
        <v>1.3224855847470728E-3</v>
      </c>
      <c r="J569" s="8">
        <f t="shared" si="61"/>
        <v>0.21125696385671541</v>
      </c>
      <c r="K569" s="8">
        <f t="shared" si="62"/>
        <v>1.7247282204792658E-2</v>
      </c>
      <c r="AC569" s="10"/>
      <c r="AD569" s="11"/>
    </row>
    <row r="570" spans="1:30" x14ac:dyDescent="0.3">
      <c r="A570" s="14">
        <v>44103</v>
      </c>
      <c r="B570" s="15">
        <v>-2.7619142445093614E-3</v>
      </c>
      <c r="C570" s="7">
        <f t="shared" si="56"/>
        <v>-3.4257242445093613E-3</v>
      </c>
      <c r="D570" s="18">
        <f t="shared" si="57"/>
        <v>1.1735586599419235E-5</v>
      </c>
      <c r="E570" s="18">
        <f t="shared" si="59"/>
        <v>6.9810357241682406E-4</v>
      </c>
      <c r="F570" s="18">
        <f>IF(C564&gt;0,B$6+B$7*E565+B$8*(H569*100)^2,B$6+B$7*E565+B$8*(H569*100)^2+E565*$B$9)</f>
        <v>0.54379236165292322</v>
      </c>
      <c r="G570" s="7">
        <v>9.0081597549984405E-3</v>
      </c>
      <c r="H570" s="7">
        <f t="shared" si="60"/>
        <v>7.3742278351900904E-3</v>
      </c>
      <c r="I570" s="6">
        <f t="shared" si="58"/>
        <v>1.6339319198083501E-3</v>
      </c>
      <c r="J570" s="8">
        <f t="shared" si="61"/>
        <v>0.1813835416164456</v>
      </c>
      <c r="K570" s="8">
        <f t="shared" si="62"/>
        <v>2.1433680014308898E-2</v>
      </c>
      <c r="AC570" s="10"/>
      <c r="AD570" s="11"/>
    </row>
    <row r="571" spans="1:30" x14ac:dyDescent="0.3">
      <c r="A571" s="14">
        <v>44104</v>
      </c>
      <c r="B571" s="15">
        <v>-6.4576479369716942E-3</v>
      </c>
      <c r="C571" s="7">
        <f t="shared" si="56"/>
        <v>-7.1214579369716941E-3</v>
      </c>
      <c r="D571" s="18">
        <f t="shared" si="57"/>
        <v>5.0715163148057135E-5</v>
      </c>
      <c r="E571" s="18">
        <f t="shared" si="59"/>
        <v>1.1735586599419235E-5</v>
      </c>
      <c r="F571" s="18">
        <f>IF(C564&gt;0,B$6+B$7*E565+B$8*(H570*100)^2,B$6+B$7*E565+B$8*(H570*100)^2+E565*$B$9)</f>
        <v>0.51595649785153852</v>
      </c>
      <c r="G571" s="7">
        <v>1.0131941425418411E-2</v>
      </c>
      <c r="H571" s="7">
        <f t="shared" si="60"/>
        <v>7.183011192052665E-3</v>
      </c>
      <c r="I571" s="6">
        <f t="shared" si="58"/>
        <v>2.9489302333657458E-3</v>
      </c>
      <c r="J571" s="8">
        <f t="shared" si="61"/>
        <v>0.29105283079979571</v>
      </c>
      <c r="K571" s="8">
        <f t="shared" si="62"/>
        <v>6.6568071685137564E-2</v>
      </c>
      <c r="AC571" s="10"/>
      <c r="AD571" s="11"/>
    </row>
    <row r="572" spans="1:30" x14ac:dyDescent="0.3">
      <c r="A572" s="14">
        <v>44105</v>
      </c>
      <c r="B572" s="15">
        <v>1.5028288311933925E-4</v>
      </c>
      <c r="C572" s="7">
        <f t="shared" si="56"/>
        <v>-5.1352711688066081E-4</v>
      </c>
      <c r="D572" s="18">
        <f t="shared" si="57"/>
        <v>2.6371009977176386E-7</v>
      </c>
      <c r="E572" s="18">
        <f t="shared" si="59"/>
        <v>5.0715163148057135E-5</v>
      </c>
      <c r="F572" s="18">
        <f>IF(C564&gt;0,B$6+B$7*E565+B$8*(H571*100)^2,B$6+B$7*E565+B$8*(H571*100)^2+E565*$B$9)</f>
        <v>0.49109072071776161</v>
      </c>
      <c r="G572" s="7">
        <v>1.1983753834312888E-2</v>
      </c>
      <c r="H572" s="7">
        <f t="shared" si="60"/>
        <v>7.0077865315501843E-3</v>
      </c>
      <c r="I572" s="6">
        <f t="shared" si="58"/>
        <v>4.9759673027627033E-3</v>
      </c>
      <c r="J572" s="8">
        <f t="shared" si="61"/>
        <v>0.41522609455770837</v>
      </c>
      <c r="K572" s="8">
        <f t="shared" si="62"/>
        <v>0.17353263251080264</v>
      </c>
      <c r="AC572" s="10"/>
      <c r="AD572" s="11"/>
    </row>
    <row r="573" spans="1:30" x14ac:dyDescent="0.3">
      <c r="A573" s="14">
        <v>44106</v>
      </c>
      <c r="B573" s="15">
        <v>-9.8986573202180074E-4</v>
      </c>
      <c r="C573" s="7">
        <f t="shared" si="56"/>
        <v>-1.6536757320218007E-3</v>
      </c>
      <c r="D573" s="18">
        <f t="shared" si="57"/>
        <v>2.7346434266778383E-6</v>
      </c>
      <c r="E573" s="18">
        <f t="shared" si="59"/>
        <v>2.6371009977176386E-7</v>
      </c>
      <c r="F573" s="18">
        <f>IF(C564&gt;0,B$6+B$7*E565+B$8*(H572*100)^2,B$6+B$7*E565+B$8*(H572*100)^2+E565*$B$9)</f>
        <v>0.46887812200415868</v>
      </c>
      <c r="G573" s="7">
        <v>4.9035744342401525E-3</v>
      </c>
      <c r="H573" s="7">
        <f t="shared" si="60"/>
        <v>6.8474675757111744E-3</v>
      </c>
      <c r="I573" s="6">
        <f t="shared" si="58"/>
        <v>1.9438931414710219E-3</v>
      </c>
      <c r="J573" s="8">
        <f t="shared" si="61"/>
        <v>0.39642370428751195</v>
      </c>
      <c r="K573" s="8">
        <f t="shared" si="62"/>
        <v>5.002949932079126E-2</v>
      </c>
      <c r="AC573" s="10"/>
      <c r="AD573" s="11"/>
    </row>
    <row r="574" spans="1:30" x14ac:dyDescent="0.3">
      <c r="A574" s="14">
        <v>44109</v>
      </c>
      <c r="B574" s="15">
        <v>9.1372821500474745E-3</v>
      </c>
      <c r="C574" s="7">
        <f t="shared" si="56"/>
        <v>8.4734721500474737E-3</v>
      </c>
      <c r="D574" s="18">
        <f t="shared" si="57"/>
        <v>7.1799730277630151E-5</v>
      </c>
      <c r="E574" s="18">
        <f t="shared" si="59"/>
        <v>2.7346434266778383E-6</v>
      </c>
      <c r="F574" s="18">
        <f>IF(C564&gt;0,B$6+B$7*E565+B$8*(H573*100)^2,B$6+B$7*E565+B$8*(H573*100)^2+E565*$B$9)</f>
        <v>0.44903560757329725</v>
      </c>
      <c r="G574" s="7">
        <v>9.9179565096130171E-3</v>
      </c>
      <c r="H574" s="7">
        <f t="shared" si="60"/>
        <v>6.7010119203990172E-3</v>
      </c>
      <c r="I574" s="6">
        <f t="shared" si="58"/>
        <v>3.2169445892139999E-3</v>
      </c>
      <c r="J574" s="8">
        <f t="shared" si="61"/>
        <v>0.32435558535631448</v>
      </c>
      <c r="K574" s="8">
        <f t="shared" si="62"/>
        <v>8.7980122158977325E-2</v>
      </c>
      <c r="AC574" s="10"/>
      <c r="AD574" s="11"/>
    </row>
    <row r="575" spans="1:30" x14ac:dyDescent="0.3">
      <c r="A575" s="14">
        <v>44110</v>
      </c>
      <c r="B575" s="15">
        <v>4.0536314663523684E-3</v>
      </c>
      <c r="C575" s="7">
        <f t="shared" si="56"/>
        <v>3.3898214663523685E-3</v>
      </c>
      <c r="D575" s="18">
        <f t="shared" si="57"/>
        <v>1.1490889573743322E-5</v>
      </c>
      <c r="E575" s="18">
        <f t="shared" si="59"/>
        <v>7.1799730277630151E-5</v>
      </c>
      <c r="F575" s="18">
        <f>IF(C564&gt;0,B$6+B$7*E565+B$8*(H574*100)^2,B$6+B$7*E565+B$8*(H574*100)^2+E565*$B$9)</f>
        <v>0.43131028943220867</v>
      </c>
      <c r="G575" s="7">
        <v>5.396754383224101E-3</v>
      </c>
      <c r="H575" s="7">
        <f t="shared" si="60"/>
        <v>6.5674217881312343E-3</v>
      </c>
      <c r="I575" s="6">
        <f t="shared" si="58"/>
        <v>1.1706674049071332E-3</v>
      </c>
      <c r="J575" s="8">
        <f t="shared" si="61"/>
        <v>0.21692063817952731</v>
      </c>
      <c r="K575" s="8">
        <f t="shared" si="62"/>
        <v>1.8069874705506361E-2</v>
      </c>
      <c r="AC575" s="10"/>
      <c r="AD575" s="11"/>
    </row>
    <row r="576" spans="1:30" x14ac:dyDescent="0.3">
      <c r="A576" s="14">
        <v>44111</v>
      </c>
      <c r="B576" s="15">
        <v>4.0169606709881276E-5</v>
      </c>
      <c r="C576" s="7">
        <f t="shared" si="56"/>
        <v>-6.2364039329011875E-4</v>
      </c>
      <c r="D576" s="18">
        <f t="shared" si="57"/>
        <v>3.8892734014305398E-7</v>
      </c>
      <c r="E576" s="18">
        <f t="shared" si="59"/>
        <v>1.1490889573743322E-5</v>
      </c>
      <c r="F576" s="18">
        <f>IF(C564&gt;0,B$6+B$7*E565+B$8*(H575*100)^2,B$6+B$7*E565+B$8*(H575*100)^2+E565*$B$9)</f>
        <v>0.41547626273677418</v>
      </c>
      <c r="G576" s="7">
        <v>7.2371562440163581E-3</v>
      </c>
      <c r="H576" s="7">
        <f t="shared" si="60"/>
        <v>6.445744819156077E-3</v>
      </c>
      <c r="I576" s="6">
        <f t="shared" si="58"/>
        <v>7.9141142486028118E-4</v>
      </c>
      <c r="J576" s="8">
        <f t="shared" si="61"/>
        <v>0.10935392275310014</v>
      </c>
      <c r="K576" s="8">
        <f t="shared" si="62"/>
        <v>6.9722960558709079E-3</v>
      </c>
      <c r="AC576" s="10"/>
      <c r="AD576" s="11"/>
    </row>
    <row r="577" spans="1:30" x14ac:dyDescent="0.3">
      <c r="A577" s="14">
        <v>44112</v>
      </c>
      <c r="B577" s="15">
        <v>6.8822661501013209E-3</v>
      </c>
      <c r="C577" s="7">
        <f t="shared" si="56"/>
        <v>6.2184561501013209E-3</v>
      </c>
      <c r="D577" s="18">
        <f t="shared" si="57"/>
        <v>3.8669196890732944E-5</v>
      </c>
      <c r="E577" s="18">
        <f t="shared" si="59"/>
        <v>3.8892734014305398E-7</v>
      </c>
      <c r="F577" s="18">
        <f>IF(C564&gt;0,B$6+B$7*E565+B$8*(H576*100)^2,B$6+B$7*E565+B$8*(H576*100)^2+E565*$B$9)</f>
        <v>0.4013317266897426</v>
      </c>
      <c r="G577" s="7">
        <v>3.5965641328364988E-3</v>
      </c>
      <c r="H577" s="7">
        <f t="shared" si="60"/>
        <v>6.3350747958468697E-3</v>
      </c>
      <c r="I577" s="6">
        <f t="shared" si="58"/>
        <v>2.738510663010371E-3</v>
      </c>
      <c r="J577" s="8">
        <f t="shared" si="61"/>
        <v>0.76142411531268661</v>
      </c>
      <c r="K577" s="8">
        <f t="shared" si="62"/>
        <v>0.1338450802059592</v>
      </c>
      <c r="AC577" s="10"/>
      <c r="AD577" s="11"/>
    </row>
    <row r="578" spans="1:30" x14ac:dyDescent="0.3">
      <c r="A578" s="14">
        <v>44113</v>
      </c>
      <c r="B578" s="15">
        <v>5.3179557826830218E-3</v>
      </c>
      <c r="C578" s="7">
        <f t="shared" si="56"/>
        <v>4.6541457826830218E-3</v>
      </c>
      <c r="D578" s="18">
        <f t="shared" si="57"/>
        <v>2.1661072966466157E-5</v>
      </c>
      <c r="E578" s="18">
        <f t="shared" si="59"/>
        <v>3.8669196890732944E-5</v>
      </c>
      <c r="F578" s="18">
        <f>IF(C564&gt;0,B$6+B$7*E565+B$8*(H577*100)^2,B$6+B$7*E565+B$8*(H577*100)^2+E565*$B$9)</f>
        <v>0.38869641263892929</v>
      </c>
      <c r="G578" s="7">
        <v>5.753416137480977E-3</v>
      </c>
      <c r="H578" s="7">
        <f t="shared" si="60"/>
        <v>6.2345522103750906E-3</v>
      </c>
      <c r="I578" s="6">
        <f t="shared" si="58"/>
        <v>4.8113607289411355E-4</v>
      </c>
      <c r="J578" s="8">
        <f t="shared" si="61"/>
        <v>8.3626155556474277E-2</v>
      </c>
      <c r="K578" s="8">
        <f t="shared" si="62"/>
        <v>3.1404537596335658E-3</v>
      </c>
      <c r="AC578" s="10"/>
      <c r="AD578" s="11"/>
    </row>
    <row r="579" spans="1:30" x14ac:dyDescent="0.3">
      <c r="A579" s="14">
        <v>44116</v>
      </c>
      <c r="B579" s="15">
        <v>7.6089504344894875E-3</v>
      </c>
      <c r="C579" s="7">
        <f t="shared" si="56"/>
        <v>6.9451404344894876E-3</v>
      </c>
      <c r="D579" s="18">
        <f t="shared" si="57"/>
        <v>4.8234975654780829E-5</v>
      </c>
      <c r="E579" s="18">
        <f t="shared" si="59"/>
        <v>2.1661072966466157E-5</v>
      </c>
      <c r="F579" s="18">
        <f>IF(C564&gt;0,B$6+B$7*E565+B$8*(H578*100)^2,B$6+B$7*E565+B$8*(H578*100)^2+E565*$B$9)</f>
        <v>0.3774092865973378</v>
      </c>
      <c r="G579" s="7">
        <v>6.6394276585199112E-3</v>
      </c>
      <c r="H579" s="7">
        <f t="shared" si="60"/>
        <v>6.1433646041671487E-3</v>
      </c>
      <c r="I579" s="6">
        <f t="shared" si="58"/>
        <v>4.9606305435276245E-4</v>
      </c>
      <c r="J579" s="8">
        <f t="shared" si="61"/>
        <v>7.471473142962852E-2</v>
      </c>
      <c r="K579" s="8">
        <f t="shared" si="62"/>
        <v>3.0945895757461539E-3</v>
      </c>
      <c r="AC579" s="10"/>
      <c r="AD579" s="11"/>
    </row>
    <row r="580" spans="1:30" x14ac:dyDescent="0.3">
      <c r="A580" s="14">
        <v>44117</v>
      </c>
      <c r="B580" s="15">
        <v>-5.7562219516961695E-3</v>
      </c>
      <c r="C580" s="7">
        <f t="shared" si="56"/>
        <v>-6.4200319516961694E-3</v>
      </c>
      <c r="D580" s="18">
        <f t="shared" si="57"/>
        <v>4.1216810260799726E-5</v>
      </c>
      <c r="E580" s="18">
        <f t="shared" si="59"/>
        <v>4.8234975654780829E-5</v>
      </c>
      <c r="F580" s="18">
        <f>IF(C564&gt;0,B$6+B$7*E565+B$8*(H579*100)^2,B$6+B$7*E565+B$8*(H579*100)^2+E565*$B$9)</f>
        <v>0.36732649690438418</v>
      </c>
      <c r="G580" s="7">
        <v>4.5350229198136876E-3</v>
      </c>
      <c r="H580" s="7">
        <f t="shared" si="60"/>
        <v>6.0607466281340635E-3</v>
      </c>
      <c r="I580" s="6">
        <f t="shared" si="58"/>
        <v>1.525723708320376E-3</v>
      </c>
      <c r="J580" s="8">
        <f t="shared" si="61"/>
        <v>0.3364313114393383</v>
      </c>
      <c r="K580" s="8">
        <f t="shared" si="62"/>
        <v>3.8264287778718709E-2</v>
      </c>
      <c r="AC580" s="10"/>
      <c r="AD580" s="11"/>
    </row>
    <row r="581" spans="1:30" x14ac:dyDescent="0.3">
      <c r="A581" s="14">
        <v>44118</v>
      </c>
      <c r="B581" s="15">
        <v>-1.8038735406982049E-3</v>
      </c>
      <c r="C581" s="7">
        <f t="shared" si="56"/>
        <v>-2.467683540698205E-3</v>
      </c>
      <c r="D581" s="18">
        <f t="shared" si="57"/>
        <v>6.0894620570328299E-6</v>
      </c>
      <c r="E581" s="18">
        <f t="shared" si="59"/>
        <v>4.1216810260799726E-5</v>
      </c>
      <c r="F581" s="18">
        <f>IF(C564&gt;0,B$6+B$7*E565+B$8*(H580*100)^2,B$6+B$7*E565+B$8*(H580*100)^2+E565*$B$9)</f>
        <v>0.35831954087166867</v>
      </c>
      <c r="G581" s="7">
        <v>1.5072223146469834E-2</v>
      </c>
      <c r="H581" s="7">
        <f t="shared" si="60"/>
        <v>5.9859797934145144E-3</v>
      </c>
      <c r="I581" s="6">
        <f t="shared" si="58"/>
        <v>9.0862433530553184E-3</v>
      </c>
      <c r="J581" s="8">
        <f t="shared" si="61"/>
        <v>0.60284692342705049</v>
      </c>
      <c r="K581" s="8">
        <f t="shared" si="62"/>
        <v>0.59448733011475863</v>
      </c>
      <c r="AC581" s="10"/>
      <c r="AD581" s="11"/>
    </row>
    <row r="582" spans="1:30" x14ac:dyDescent="0.3">
      <c r="A582" s="14">
        <v>44119</v>
      </c>
      <c r="B582" s="15">
        <v>-2.4928745985115418E-2</v>
      </c>
      <c r="C582" s="7">
        <f t="shared" si="56"/>
        <v>-2.5592555985115419E-2</v>
      </c>
      <c r="D582" s="18">
        <f t="shared" si="57"/>
        <v>6.5497892185126705E-4</v>
      </c>
      <c r="E582" s="18">
        <f t="shared" si="59"/>
        <v>6.0894620570328299E-6</v>
      </c>
      <c r="F582" s="18">
        <f>IF(C564&gt;0,B$6+B$7*E565+B$8*(H581*100)^2,B$6+B$7*E565+B$8*(H581*100)^2+E565*$B$9)</f>
        <v>0.35027362704764392</v>
      </c>
      <c r="G582" s="7">
        <v>1.0104916023348908E-2</v>
      </c>
      <c r="H582" s="7">
        <f t="shared" si="60"/>
        <v>5.918391901924407E-3</v>
      </c>
      <c r="I582" s="6">
        <f t="shared" si="58"/>
        <v>4.1865241214245012E-3</v>
      </c>
      <c r="J582" s="8">
        <f t="shared" si="61"/>
        <v>0.41430568168512394</v>
      </c>
      <c r="K582" s="8">
        <f t="shared" si="62"/>
        <v>0.17241801215020547</v>
      </c>
      <c r="AC582" s="10"/>
      <c r="AD582" s="11"/>
    </row>
    <row r="583" spans="1:30" x14ac:dyDescent="0.3">
      <c r="A583" s="14">
        <v>44120</v>
      </c>
      <c r="B583" s="15">
        <v>1.6396365784110432E-2</v>
      </c>
      <c r="C583" s="7">
        <f t="shared" si="56"/>
        <v>1.5732555784110432E-2</v>
      </c>
      <c r="D583" s="18">
        <f t="shared" si="57"/>
        <v>2.4751331150014657E-4</v>
      </c>
      <c r="E583" s="18">
        <f t="shared" si="59"/>
        <v>6.5497892185126705E-4</v>
      </c>
      <c r="F583" s="18">
        <f>IF(C564&gt;0,B$6+B$7*E565+B$8*(H582*100)^2,B$6+B$7*E565+B$8*(H582*100)^2+E565*$B$9)</f>
        <v>0.34308621222864261</v>
      </c>
      <c r="G583" s="7">
        <v>1.1749711136111037E-2</v>
      </c>
      <c r="H583" s="7">
        <f t="shared" si="60"/>
        <v>5.85735616322452E-3</v>
      </c>
      <c r="I583" s="6">
        <f t="shared" si="58"/>
        <v>5.8923549728865168E-3</v>
      </c>
      <c r="J583" s="8">
        <f t="shared" si="61"/>
        <v>0.50148934766380904</v>
      </c>
      <c r="K583" s="8">
        <f t="shared" si="62"/>
        <v>0.30984486789272636</v>
      </c>
      <c r="AC583" s="10"/>
      <c r="AD583" s="11"/>
    </row>
    <row r="584" spans="1:30" x14ac:dyDescent="0.3">
      <c r="A584" s="14">
        <v>44123</v>
      </c>
      <c r="B584" s="15">
        <v>-9.1244461728584906E-4</v>
      </c>
      <c r="C584" s="7">
        <f t="shared" si="56"/>
        <v>-1.5762546172858492E-3</v>
      </c>
      <c r="D584" s="18">
        <f t="shared" si="57"/>
        <v>2.4845786185149588E-6</v>
      </c>
      <c r="E584" s="18">
        <f t="shared" si="59"/>
        <v>2.4751331150014657E-4</v>
      </c>
      <c r="F584" s="18">
        <f>IF(C564&gt;0,B$6+B$7*E565+B$8*(H583*100)^2,B$6+B$7*E565+B$8*(H583*100)^2+E565*$B$9)</f>
        <v>0.33666569457082873</v>
      </c>
      <c r="G584" s="7">
        <v>5.3942156769165974E-3</v>
      </c>
      <c r="H584" s="7">
        <f t="shared" si="60"/>
        <v>5.8022900183533465E-3</v>
      </c>
      <c r="I584" s="6">
        <f t="shared" si="58"/>
        <v>4.0807434143674912E-4</v>
      </c>
      <c r="J584" s="8">
        <f t="shared" si="61"/>
        <v>7.5650356952358569E-2</v>
      </c>
      <c r="K584" s="8">
        <f t="shared" si="62"/>
        <v>2.5955851852497158E-3</v>
      </c>
      <c r="AC584" s="10"/>
      <c r="AD584" s="11"/>
    </row>
    <row r="585" spans="1:30" x14ac:dyDescent="0.3">
      <c r="A585" s="14">
        <v>44124</v>
      </c>
      <c r="B585" s="15">
        <v>-4.5252110989003032E-3</v>
      </c>
      <c r="C585" s="7">
        <f t="shared" si="56"/>
        <v>-5.1890210989003031E-3</v>
      </c>
      <c r="D585" s="18">
        <f t="shared" si="57"/>
        <v>2.6925939964832509E-5</v>
      </c>
      <c r="E585" s="18">
        <f t="shared" si="59"/>
        <v>2.4845786185149588E-6</v>
      </c>
      <c r="F585" s="18">
        <f>IF(C564&gt;0,B$6+B$7*E565+B$8*(H584*100)^2,B$6+B$7*E565+B$8*(H584*100)^2+E565*$B$9)</f>
        <v>0.33093024614710359</v>
      </c>
      <c r="G585" s="7">
        <v>9.1360292446961682E-3</v>
      </c>
      <c r="H585" s="7">
        <f t="shared" si="60"/>
        <v>5.7526537019631516E-3</v>
      </c>
      <c r="I585" s="6">
        <f t="shared" si="58"/>
        <v>3.3833755427330166E-3</v>
      </c>
      <c r="J585" s="8">
        <f t="shared" si="61"/>
        <v>0.37033326537316003</v>
      </c>
      <c r="K585" s="8">
        <f t="shared" si="62"/>
        <v>0.12557711038030073</v>
      </c>
      <c r="AC585" s="10"/>
      <c r="AD585" s="11"/>
    </row>
    <row r="586" spans="1:30" x14ac:dyDescent="0.3">
      <c r="A586" s="14">
        <v>44125</v>
      </c>
      <c r="B586" s="15">
        <v>-1.4721230280220052E-2</v>
      </c>
      <c r="C586" s="7">
        <f t="shared" si="56"/>
        <v>-1.5385040280220053E-2</v>
      </c>
      <c r="D586" s="18">
        <f t="shared" si="57"/>
        <v>2.3669946442399353E-4</v>
      </c>
      <c r="E586" s="18">
        <f t="shared" si="59"/>
        <v>2.6925939964832509E-5</v>
      </c>
      <c r="F586" s="18">
        <f>IF(C564&gt;0,B$6+B$7*E565+B$8*(H585*100)^2,B$6+B$7*E565+B$8*(H585*100)^2+E565*$B$9)</f>
        <v>0.32580677007018982</v>
      </c>
      <c r="G586" s="7">
        <v>1.20938343473063E-2</v>
      </c>
      <c r="H586" s="7">
        <f t="shared" si="60"/>
        <v>5.7079485813222759E-3</v>
      </c>
      <c r="I586" s="6">
        <f t="shared" si="58"/>
        <v>6.3858857659840236E-3</v>
      </c>
      <c r="J586" s="8">
        <f t="shared" si="61"/>
        <v>0.5280282152538639</v>
      </c>
      <c r="K586" s="8">
        <f t="shared" si="62"/>
        <v>0.36793465057932573</v>
      </c>
      <c r="AC586" s="10"/>
      <c r="AD586" s="11"/>
    </row>
    <row r="587" spans="1:30" x14ac:dyDescent="0.3">
      <c r="A587" s="14">
        <v>44126</v>
      </c>
      <c r="B587" s="15">
        <v>-2.925026746700506E-3</v>
      </c>
      <c r="C587" s="7">
        <f t="shared" si="56"/>
        <v>-3.5888367467005059E-3</v>
      </c>
      <c r="D587" s="18">
        <f t="shared" si="57"/>
        <v>1.2879749194467871E-5</v>
      </c>
      <c r="E587" s="18">
        <f t="shared" si="59"/>
        <v>2.3669946442399353E-4</v>
      </c>
      <c r="F587" s="18">
        <f>IF(C586&gt;0,B$6+B$7*E587+B$8*(G586*100)^2,B$6+B$7*E587+B$8*(G586*100)^2+E587*$B$9)</f>
        <v>1.3364931733507834</v>
      </c>
      <c r="G587" s="7">
        <v>1.057698448546786E-2</v>
      </c>
      <c r="H587" s="7">
        <f t="shared" si="60"/>
        <v>1.1560679795543096E-2</v>
      </c>
      <c r="I587" s="6">
        <f t="shared" si="58"/>
        <v>9.8369531007523603E-4</v>
      </c>
      <c r="J587" s="8">
        <f t="shared" si="61"/>
        <v>9.3003380257083129E-2</v>
      </c>
      <c r="K587" s="8">
        <f t="shared" si="62"/>
        <v>3.839555598784461E-3</v>
      </c>
      <c r="AC587" s="10"/>
      <c r="AD587" s="11"/>
    </row>
    <row r="588" spans="1:30" x14ac:dyDescent="0.3">
      <c r="A588" s="14">
        <v>44127</v>
      </c>
      <c r="B588" s="15">
        <v>8.6182735809818365E-3</v>
      </c>
      <c r="C588" s="7">
        <f t="shared" si="56"/>
        <v>7.9544635809818357E-3</v>
      </c>
      <c r="D588" s="18">
        <f t="shared" si="57"/>
        <v>6.3273490861166372E-5</v>
      </c>
      <c r="E588" s="18">
        <f t="shared" si="59"/>
        <v>1.2879749194467871E-5</v>
      </c>
      <c r="F588" s="18">
        <f>IF(C586&gt;0,B$6+B$7*E587+B$8*(H587*100)^2,B$6+B$7*E587+B$8*(H587*100)^2+E587*$B$9)</f>
        <v>1.2238345376820137</v>
      </c>
      <c r="G588" s="7">
        <v>1.1159628617757395E-2</v>
      </c>
      <c r="H588" s="7">
        <f t="shared" si="60"/>
        <v>1.1062705535636451E-2</v>
      </c>
      <c r="I588" s="6">
        <f t="shared" si="58"/>
        <v>9.6923082120944221E-5</v>
      </c>
      <c r="J588" s="8">
        <f t="shared" si="61"/>
        <v>8.6851530136691588E-3</v>
      </c>
      <c r="K588" s="8">
        <f t="shared" si="62"/>
        <v>3.8157007104189233E-5</v>
      </c>
      <c r="AC588" s="10"/>
      <c r="AD588" s="11"/>
    </row>
    <row r="589" spans="1:30" x14ac:dyDescent="0.3">
      <c r="A589" s="14">
        <v>44130</v>
      </c>
      <c r="B589" s="15">
        <v>-2.9700302340824207E-2</v>
      </c>
      <c r="C589" s="7">
        <f t="shared" ref="C589:C652" si="63">B589-B$5</f>
        <v>-3.0364112340824208E-2</v>
      </c>
      <c r="D589" s="18">
        <f t="shared" ref="D589:D652" si="64">C589^2</f>
        <v>9.2197931824619292E-4</v>
      </c>
      <c r="E589" s="18">
        <f t="shared" si="59"/>
        <v>6.3273490861166372E-5</v>
      </c>
      <c r="F589" s="18">
        <f>IF(C586&gt;0,B$6+B$7*E587+B$8*(H588*100)^2,B$6+B$7*E587+B$8*(H588*100)^2+E587*$B$9)</f>
        <v>1.1231965784391014</v>
      </c>
      <c r="G589" s="7">
        <v>7.4468962319894083E-3</v>
      </c>
      <c r="H589" s="7">
        <f t="shared" si="60"/>
        <v>1.0598096897269347E-2</v>
      </c>
      <c r="I589" s="6">
        <f t="shared" si="58"/>
        <v>3.1512006652799386E-3</v>
      </c>
      <c r="J589" s="8">
        <f t="shared" si="61"/>
        <v>0.42315624753080627</v>
      </c>
      <c r="K589" s="8">
        <f t="shared" si="62"/>
        <v>5.554064975491757E-2</v>
      </c>
      <c r="AC589" s="10"/>
      <c r="AD589" s="11"/>
    </row>
    <row r="590" spans="1:30" x14ac:dyDescent="0.3">
      <c r="A590" s="14">
        <v>44131</v>
      </c>
      <c r="B590" s="15">
        <v>-1.1221213283918488E-2</v>
      </c>
      <c r="C590" s="7">
        <f t="shared" si="63"/>
        <v>-1.1885023283918489E-2</v>
      </c>
      <c r="D590" s="18">
        <f t="shared" si="64"/>
        <v>1.4125377845928462E-4</v>
      </c>
      <c r="E590" s="18">
        <f t="shared" si="59"/>
        <v>9.2197931824619292E-4</v>
      </c>
      <c r="F590" s="18">
        <f>IF(C586&gt;0,B$6+B$7*E587+B$8*(H589*100)^2,B$6+B$7*E587+B$8*(H589*100)^2+E587*$B$9)</f>
        <v>1.033296689447408</v>
      </c>
      <c r="G590" s="7">
        <v>2.3086831080611905E-2</v>
      </c>
      <c r="H590" s="7">
        <f t="shared" si="60"/>
        <v>1.0165120212999984E-2</v>
      </c>
      <c r="I590" s="6">
        <f t="shared" ref="I590:I653" si="65">SQRT((G590-H590)^2)</f>
        <v>1.2921710867611921E-2</v>
      </c>
      <c r="J590" s="8">
        <f t="shared" si="61"/>
        <v>0.55970049863029703</v>
      </c>
      <c r="K590" s="8">
        <f t="shared" si="62"/>
        <v>0.45088121513145318</v>
      </c>
      <c r="AC590" s="10"/>
      <c r="AD590" s="11"/>
    </row>
    <row r="591" spans="1:30" x14ac:dyDescent="0.3">
      <c r="A591" s="14">
        <v>44132</v>
      </c>
      <c r="B591" s="15">
        <v>-3.5488501290077482E-2</v>
      </c>
      <c r="C591" s="7">
        <f t="shared" si="63"/>
        <v>-3.6152311290077482E-2</v>
      </c>
      <c r="D591" s="18">
        <f t="shared" si="64"/>
        <v>1.3069896116146638E-3</v>
      </c>
      <c r="E591" s="18">
        <f t="shared" ref="E591:E654" si="66">D590</f>
        <v>1.4125377845928462E-4</v>
      </c>
      <c r="F591" s="18">
        <f>IF(C586&gt;0,B$6+B$7*E587+B$8*(H590*100)^2,B$6+B$7*E587+B$8*(H590*100)^2+E587*$B$9)</f>
        <v>0.95298911861112845</v>
      </c>
      <c r="G591" s="7">
        <v>1.4726740668791982E-2</v>
      </c>
      <c r="H591" s="7">
        <f t="shared" ref="H591:H654" si="67">SQRT(F591)/100</f>
        <v>9.762116156915612E-3</v>
      </c>
      <c r="I591" s="6">
        <f t="shared" si="65"/>
        <v>4.9646245118763702E-3</v>
      </c>
      <c r="J591" s="8">
        <f t="shared" ref="J591:J654" si="68">ABS(G591-H591)/G591</f>
        <v>0.33711631266768366</v>
      </c>
      <c r="K591" s="8">
        <f t="shared" ref="K591:K654" si="69">G591/H591-LN(G591/H591)-1</f>
        <v>9.7404540462985523E-2</v>
      </c>
      <c r="AC591" s="10"/>
      <c r="AD591" s="11"/>
    </row>
    <row r="592" spans="1:30" x14ac:dyDescent="0.3">
      <c r="A592" s="14">
        <v>44133</v>
      </c>
      <c r="B592" s="15">
        <v>-1.1850996512280682E-3</v>
      </c>
      <c r="C592" s="7">
        <f t="shared" si="63"/>
        <v>-1.8489096512280681E-3</v>
      </c>
      <c r="D592" s="18">
        <f t="shared" si="64"/>
        <v>3.4184668984042964E-6</v>
      </c>
      <c r="E592" s="18">
        <f t="shared" si="66"/>
        <v>1.3069896116146638E-3</v>
      </c>
      <c r="F592" s="18">
        <f>IF(C586&gt;0,B$6+B$7*E587+B$8*(H591*100)^2,B$6+B$7*E587+B$8*(H591*100)^2+E587*$B$9)</f>
        <v>0.88125036558307968</v>
      </c>
      <c r="G592" s="7">
        <v>1.0309704778294978E-2</v>
      </c>
      <c r="H592" s="7">
        <f t="shared" si="67"/>
        <v>9.387493624941002E-3</v>
      </c>
      <c r="I592" s="6">
        <f t="shared" si="65"/>
        <v>9.2221115335397626E-4</v>
      </c>
      <c r="J592" s="8">
        <f t="shared" si="68"/>
        <v>8.9450781878401345E-2</v>
      </c>
      <c r="K592" s="8">
        <f t="shared" si="69"/>
        <v>4.530947002168606E-3</v>
      </c>
      <c r="AC592" s="10"/>
      <c r="AD592" s="11"/>
    </row>
    <row r="593" spans="1:30" x14ac:dyDescent="0.3">
      <c r="A593" s="14">
        <v>44134</v>
      </c>
      <c r="B593" s="15">
        <v>-6.150707171235822E-4</v>
      </c>
      <c r="C593" s="7">
        <f t="shared" si="63"/>
        <v>-1.2788807171235823E-3</v>
      </c>
      <c r="D593" s="18">
        <f t="shared" si="64"/>
        <v>1.6355358886305282E-6</v>
      </c>
      <c r="E593" s="18">
        <f t="shared" si="66"/>
        <v>3.4184668984042964E-6</v>
      </c>
      <c r="F593" s="18">
        <f>IF(C586&gt;0,B$6+B$7*E587+B$8*(H592*100)^2,B$6+B$7*E587+B$8*(H592*100)^2+E587*$B$9)</f>
        <v>0.81716613750312361</v>
      </c>
      <c r="G593" s="7">
        <v>1.4548759116445634E-2</v>
      </c>
      <c r="H593" s="7">
        <f t="shared" si="67"/>
        <v>9.0397242076466228E-3</v>
      </c>
      <c r="I593" s="6">
        <f t="shared" si="65"/>
        <v>5.5090349087990112E-3</v>
      </c>
      <c r="J593" s="8">
        <f t="shared" si="68"/>
        <v>0.37866012246856884</v>
      </c>
      <c r="K593" s="8">
        <f t="shared" si="69"/>
        <v>0.13354806885102866</v>
      </c>
      <c r="AC593" s="10"/>
      <c r="AD593" s="11"/>
    </row>
    <row r="594" spans="1:30" x14ac:dyDescent="0.3">
      <c r="A594" s="14">
        <v>44137</v>
      </c>
      <c r="B594" s="15">
        <v>2.0520172320493205E-2</v>
      </c>
      <c r="C594" s="7">
        <f t="shared" si="63"/>
        <v>1.9856362320493204E-2</v>
      </c>
      <c r="D594" s="18">
        <f t="shared" si="64"/>
        <v>3.9427512460270226E-4</v>
      </c>
      <c r="E594" s="18">
        <f t="shared" si="66"/>
        <v>1.6355358886305282E-6</v>
      </c>
      <c r="F594" s="18">
        <f>IF(C586&gt;0,B$6+B$7*E587+B$8*(H593*100)^2,B$6+B$7*E587+B$8*(H593*100)^2+E587*$B$9)</f>
        <v>0.75991969655929903</v>
      </c>
      <c r="G594" s="7">
        <v>9.9921257473727723E-3</v>
      </c>
      <c r="H594" s="7">
        <f t="shared" si="67"/>
        <v>8.717337303094902E-3</v>
      </c>
      <c r="I594" s="6">
        <f t="shared" si="65"/>
        <v>1.2747884442778704E-3</v>
      </c>
      <c r="J594" s="8">
        <f t="shared" si="68"/>
        <v>0.12757930359443787</v>
      </c>
      <c r="K594" s="8">
        <f t="shared" si="69"/>
        <v>9.7524678569902434E-3</v>
      </c>
      <c r="AC594" s="10"/>
      <c r="AD594" s="11"/>
    </row>
    <row r="595" spans="1:30" x14ac:dyDescent="0.3">
      <c r="A595" s="14">
        <v>44138</v>
      </c>
      <c r="B595" s="15">
        <v>2.5884598818270137E-2</v>
      </c>
      <c r="C595" s="7">
        <f t="shared" si="63"/>
        <v>2.5220788818270137E-2</v>
      </c>
      <c r="D595" s="18">
        <f t="shared" si="64"/>
        <v>6.3608818861577994E-4</v>
      </c>
      <c r="E595" s="18">
        <f t="shared" si="66"/>
        <v>3.9427512460270226E-4</v>
      </c>
      <c r="F595" s="18">
        <f>IF(C586&gt;0,B$6+B$7*E587+B$8*(H594*100)^2,B$6+B$7*E587+B$8*(H594*100)^2+E587*$B$9)</f>
        <v>0.70878145086418043</v>
      </c>
      <c r="G595" s="7">
        <v>2.3816106397139988E-2</v>
      </c>
      <c r="H595" s="7">
        <f t="shared" si="67"/>
        <v>8.4189159092140867E-3</v>
      </c>
      <c r="I595" s="6">
        <f t="shared" si="65"/>
        <v>1.5397190487925901E-2</v>
      </c>
      <c r="J595" s="8">
        <f t="shared" si="68"/>
        <v>0.64650326258934199</v>
      </c>
      <c r="K595" s="8">
        <f t="shared" si="69"/>
        <v>0.78899939976529487</v>
      </c>
      <c r="AC595" s="10"/>
      <c r="AD595" s="11"/>
    </row>
    <row r="596" spans="1:30" x14ac:dyDescent="0.3">
      <c r="A596" s="14">
        <v>44139</v>
      </c>
      <c r="B596" s="15">
        <v>1.9921485752264965E-2</v>
      </c>
      <c r="C596" s="7">
        <f t="shared" si="63"/>
        <v>1.9257675752264964E-2</v>
      </c>
      <c r="D596" s="18">
        <f t="shared" si="64"/>
        <v>3.7085807537937397E-4</v>
      </c>
      <c r="E596" s="18">
        <f t="shared" si="66"/>
        <v>6.3608818861577994E-4</v>
      </c>
      <c r="F596" s="18">
        <f>IF(C586&gt;0,B$6+B$7*E587+B$8*(H595*100)^2,B$6+B$7*E587+B$8*(H595*100)^2+E587*$B$9)</f>
        <v>0.66309965598473097</v>
      </c>
      <c r="G596" s="7">
        <v>8.2855908448208355E-3</v>
      </c>
      <c r="H596" s="7">
        <f t="shared" si="67"/>
        <v>8.1430931223014438E-3</v>
      </c>
      <c r="I596" s="6">
        <f t="shared" si="65"/>
        <v>1.4249772251939165E-4</v>
      </c>
      <c r="J596" s="8">
        <f t="shared" si="68"/>
        <v>1.719825721402406E-2</v>
      </c>
      <c r="K596" s="8">
        <f t="shared" si="69"/>
        <v>1.5134813321360241E-4</v>
      </c>
      <c r="AC596" s="10"/>
      <c r="AD596" s="11"/>
    </row>
    <row r="597" spans="1:30" x14ac:dyDescent="0.3">
      <c r="A597" s="14">
        <v>44140</v>
      </c>
      <c r="B597" s="15">
        <v>1.7090944993604744E-2</v>
      </c>
      <c r="C597" s="7">
        <f t="shared" si="63"/>
        <v>1.6427134993604743E-2</v>
      </c>
      <c r="D597" s="18">
        <f t="shared" si="64"/>
        <v>2.6985076409811353E-4</v>
      </c>
      <c r="E597" s="18">
        <f t="shared" si="66"/>
        <v>3.7085807537937397E-4</v>
      </c>
      <c r="F597" s="18">
        <f>IF(C586&gt;0,B$6+B$7*E587+B$8*(H596*100)^2,B$6+B$7*E587+B$8*(H596*100)^2+E587*$B$9)</f>
        <v>0.62229210861891859</v>
      </c>
      <c r="G597" s="7">
        <v>1.2213661911015767E-2</v>
      </c>
      <c r="H597" s="7">
        <f t="shared" si="67"/>
        <v>7.8885493509194618E-3</v>
      </c>
      <c r="I597" s="6">
        <f t="shared" si="65"/>
        <v>4.3251125600963052E-3</v>
      </c>
      <c r="J597" s="8">
        <f t="shared" si="68"/>
        <v>0.35412086822178956</v>
      </c>
      <c r="K597" s="8">
        <f t="shared" si="69"/>
        <v>0.11113440745346281</v>
      </c>
      <c r="AC597" s="10"/>
      <c r="AD597" s="11"/>
    </row>
    <row r="598" spans="1:30" x14ac:dyDescent="0.3">
      <c r="A598" s="14">
        <v>44141</v>
      </c>
      <c r="B598" s="15">
        <v>-3.5858945138249792E-3</v>
      </c>
      <c r="C598" s="7">
        <f t="shared" si="63"/>
        <v>-4.2497045138249791E-3</v>
      </c>
      <c r="D598" s="18">
        <f t="shared" si="64"/>
        <v>1.8059988454824401E-5</v>
      </c>
      <c r="E598" s="18">
        <f t="shared" si="66"/>
        <v>2.6985076409811353E-4</v>
      </c>
      <c r="F598" s="18">
        <f>IF(C586&gt;0,B$6+B$7*E587+B$8*(H597*100)^2,B$6+B$7*E587+B$8*(H597*100)^2+E587*$B$9)</f>
        <v>0.58583872655703861</v>
      </c>
      <c r="G598" s="7">
        <v>3.2775394492256492E-2</v>
      </c>
      <c r="H598" s="7">
        <f t="shared" si="67"/>
        <v>7.6540102335771578E-3</v>
      </c>
      <c r="I598" s="6">
        <f t="shared" si="65"/>
        <v>2.5121384258679335E-2</v>
      </c>
      <c r="J598" s="8">
        <f t="shared" si="68"/>
        <v>0.76647084338266347</v>
      </c>
      <c r="K598" s="8">
        <f t="shared" si="69"/>
        <v>1.827672205608331</v>
      </c>
      <c r="AC598" s="10"/>
      <c r="AD598" s="11"/>
    </row>
    <row r="599" spans="1:30" x14ac:dyDescent="0.3">
      <c r="A599" s="14">
        <v>44144</v>
      </c>
      <c r="B599" s="15">
        <v>6.1683524474750874E-2</v>
      </c>
      <c r="C599" s="7">
        <f t="shared" si="63"/>
        <v>6.1019714474750873E-2</v>
      </c>
      <c r="D599" s="18">
        <f t="shared" si="64"/>
        <v>3.7234055545801214E-3</v>
      </c>
      <c r="E599" s="18">
        <f t="shared" si="66"/>
        <v>1.8059988454824401E-5</v>
      </c>
      <c r="F599" s="18">
        <f>IF(C586&gt;0,B$6+B$7*E587+B$8*(H598*100)^2,B$6+B$7*E587+B$8*(H598*100)^2+E587*$B$9)</f>
        <v>0.5532749203611611</v>
      </c>
      <c r="G599" s="7">
        <v>1.0827314284206125E-2</v>
      </c>
      <c r="H599" s="7">
        <f t="shared" si="67"/>
        <v>7.4382452255969686E-3</v>
      </c>
      <c r="I599" s="6">
        <f t="shared" si="65"/>
        <v>3.3890690586091564E-3</v>
      </c>
      <c r="J599" s="8">
        <f t="shared" si="68"/>
        <v>0.31301105423279474</v>
      </c>
      <c r="K599" s="8">
        <f t="shared" si="69"/>
        <v>8.0190420115744399E-2</v>
      </c>
      <c r="AC599" s="10"/>
      <c r="AD599" s="11"/>
    </row>
    <row r="600" spans="1:30" x14ac:dyDescent="0.3">
      <c r="A600" s="14">
        <v>44145</v>
      </c>
      <c r="B600" s="15">
        <v>1.0133669041298358E-2</v>
      </c>
      <c r="C600" s="7">
        <f t="shared" si="63"/>
        <v>9.4698590412983577E-3</v>
      </c>
      <c r="D600" s="18">
        <f t="shared" si="64"/>
        <v>8.9678230262060251E-5</v>
      </c>
      <c r="E600" s="18">
        <f t="shared" si="66"/>
        <v>3.7234055545801214E-3</v>
      </c>
      <c r="F600" s="18">
        <f>IF(C586&gt;0,B$6+B$7*E587+B$8*(H599*100)^2,B$6+B$7*E587+B$8*(H599*100)^2+E587*$B$9)</f>
        <v>0.52418567228638369</v>
      </c>
      <c r="G600" s="7">
        <v>6.9222090926532838E-3</v>
      </c>
      <c r="H600" s="7">
        <f t="shared" si="67"/>
        <v>7.2400667972497583E-3</v>
      </c>
      <c r="I600" s="6">
        <f t="shared" si="65"/>
        <v>3.1785770459647443E-4</v>
      </c>
      <c r="J600" s="8">
        <f t="shared" si="68"/>
        <v>4.5918535592030137E-2</v>
      </c>
      <c r="K600" s="8">
        <f t="shared" si="69"/>
        <v>9.928879456027051E-4</v>
      </c>
      <c r="AC600" s="10"/>
      <c r="AD600" s="11"/>
    </row>
    <row r="601" spans="1:30" x14ac:dyDescent="0.3">
      <c r="A601" s="14">
        <v>44146</v>
      </c>
      <c r="B601" s="15">
        <v>7.1433638460599554E-3</v>
      </c>
      <c r="C601" s="7">
        <f t="shared" si="63"/>
        <v>6.4795538460599555E-3</v>
      </c>
      <c r="D601" s="18">
        <f t="shared" si="64"/>
        <v>4.1984618043990358E-5</v>
      </c>
      <c r="E601" s="18">
        <f t="shared" si="66"/>
        <v>8.9678230262060251E-5</v>
      </c>
      <c r="F601" s="18">
        <f>IF(C586&gt;0,B$6+B$7*E587+B$8*(H600*100)^2,B$6+B$7*E587+B$8*(H600*100)^2+E587*$B$9)</f>
        <v>0.49820024698118504</v>
      </c>
      <c r="G601" s="7">
        <v>6.8877125010704731E-3</v>
      </c>
      <c r="H601" s="7">
        <f t="shared" si="67"/>
        <v>7.0583301635810791E-3</v>
      </c>
      <c r="I601" s="6">
        <f t="shared" si="65"/>
        <v>1.7061766251060591E-4</v>
      </c>
      <c r="J601" s="8">
        <f t="shared" si="68"/>
        <v>2.4771310138756358E-2</v>
      </c>
      <c r="K601" s="8">
        <f t="shared" si="69"/>
        <v>2.9695061288648184E-4</v>
      </c>
      <c r="AC601" s="10"/>
      <c r="AD601" s="11"/>
    </row>
    <row r="602" spans="1:30" x14ac:dyDescent="0.3">
      <c r="A602" s="14">
        <v>44147</v>
      </c>
      <c r="B602" s="15">
        <v>-1.1340879435131247E-2</v>
      </c>
      <c r="C602" s="7">
        <f t="shared" si="63"/>
        <v>-1.2004689435131248E-2</v>
      </c>
      <c r="D602" s="18">
        <f t="shared" si="64"/>
        <v>1.441125684339518E-4</v>
      </c>
      <c r="E602" s="18">
        <f t="shared" si="66"/>
        <v>4.1984618043990358E-5</v>
      </c>
      <c r="F602" s="18">
        <f>IF(C586&gt;0,B$6+B$7*E587+B$8*(H601*100)^2,B$6+B$7*E587+B$8*(H601*100)^2+E587*$B$9)</f>
        <v>0.47498746655605112</v>
      </c>
      <c r="G602" s="7">
        <v>8.5910763097566921E-3</v>
      </c>
      <c r="H602" s="7">
        <f t="shared" si="67"/>
        <v>6.8919334482861272E-3</v>
      </c>
      <c r="I602" s="6">
        <f t="shared" si="65"/>
        <v>1.6991428614705649E-3</v>
      </c>
      <c r="J602" s="8">
        <f t="shared" si="68"/>
        <v>0.19777997543112108</v>
      </c>
      <c r="K602" s="8">
        <f t="shared" si="69"/>
        <v>2.6168447074615964E-2</v>
      </c>
      <c r="AC602" s="10"/>
      <c r="AD602" s="11"/>
    </row>
    <row r="603" spans="1:30" x14ac:dyDescent="0.3">
      <c r="A603" s="14">
        <v>44148</v>
      </c>
      <c r="B603" s="15">
        <v>1.1282697036222031E-3</v>
      </c>
      <c r="C603" s="7">
        <f t="shared" si="63"/>
        <v>4.6445970362220311E-4</v>
      </c>
      <c r="D603" s="18">
        <f t="shared" si="64"/>
        <v>2.1572281628882476E-7</v>
      </c>
      <c r="E603" s="18">
        <f t="shared" si="66"/>
        <v>1.441125684339518E-4</v>
      </c>
      <c r="F603" s="18">
        <f>IF(C586&gt;0,B$6+B$7*E587+B$8*(H602*100)^2,B$6+B$7*E587+B$8*(H602*100)^2+E587*$B$9)</f>
        <v>0.45425148980227892</v>
      </c>
      <c r="G603" s="7">
        <v>1.2140441482319108E-2</v>
      </c>
      <c r="H603" s="7">
        <f t="shared" si="67"/>
        <v>6.7398181711547604E-3</v>
      </c>
      <c r="I603" s="6">
        <f t="shared" si="65"/>
        <v>5.400623311164348E-3</v>
      </c>
      <c r="J603" s="8">
        <f t="shared" si="68"/>
        <v>0.44484571002048129</v>
      </c>
      <c r="K603" s="8">
        <f t="shared" si="69"/>
        <v>0.21279183627167053</v>
      </c>
      <c r="AC603" s="10"/>
      <c r="AD603" s="11"/>
    </row>
    <row r="604" spans="1:30" x14ac:dyDescent="0.3">
      <c r="A604" s="14">
        <v>44151</v>
      </c>
      <c r="B604" s="15">
        <v>9.8981692800179863E-3</v>
      </c>
      <c r="C604" s="7">
        <f t="shared" si="63"/>
        <v>9.2343592800179855E-3</v>
      </c>
      <c r="D604" s="18">
        <f t="shared" si="64"/>
        <v>8.5273391312454291E-5</v>
      </c>
      <c r="E604" s="18">
        <f t="shared" si="66"/>
        <v>2.1572281628882476E-7</v>
      </c>
      <c r="F604" s="18">
        <f>IF(C586&gt;0,B$6+B$7*E587+B$8*(H603*100)^2,B$6+B$7*E587+B$8*(H603*100)^2+E587*$B$9)</f>
        <v>0.43572804176813429</v>
      </c>
      <c r="G604" s="7">
        <v>6.3024781931642817E-3</v>
      </c>
      <c r="H604" s="7">
        <f t="shared" si="67"/>
        <v>6.6009699421231589E-3</v>
      </c>
      <c r="I604" s="6">
        <f t="shared" si="65"/>
        <v>2.9849174895887724E-4</v>
      </c>
      <c r="J604" s="8">
        <f t="shared" si="68"/>
        <v>4.7361012574803317E-2</v>
      </c>
      <c r="K604" s="8">
        <f t="shared" si="69"/>
        <v>1.0543020300297634E-3</v>
      </c>
      <c r="AC604" s="10"/>
      <c r="AD604" s="11"/>
    </row>
    <row r="605" spans="1:30" x14ac:dyDescent="0.3">
      <c r="A605" s="14">
        <v>44152</v>
      </c>
      <c r="B605" s="15">
        <v>6.5468509778906342E-4</v>
      </c>
      <c r="C605" s="7">
        <f t="shared" si="63"/>
        <v>-9.1249022109366048E-6</v>
      </c>
      <c r="D605" s="18">
        <f t="shared" si="64"/>
        <v>8.3263840359155733E-11</v>
      </c>
      <c r="E605" s="18">
        <f t="shared" si="66"/>
        <v>8.5273391312454291E-5</v>
      </c>
      <c r="F605" s="18">
        <f>IF(C586&gt;0,B$6+B$7*E587+B$8*(H604*100)^2,B$6+B$7*E587+B$8*(H604*100)^2+E587*$B$9)</f>
        <v>0.41918104563923281</v>
      </c>
      <c r="G605" s="7">
        <v>6.6725731650887831E-3</v>
      </c>
      <c r="H605" s="7">
        <f t="shared" si="67"/>
        <v>6.4744192453009466E-3</v>
      </c>
      <c r="I605" s="6">
        <f t="shared" si="65"/>
        <v>1.9815391978783656E-4</v>
      </c>
      <c r="J605" s="8">
        <f t="shared" si="68"/>
        <v>2.9696777372871262E-2</v>
      </c>
      <c r="K605" s="8">
        <f t="shared" si="69"/>
        <v>4.5901136612735982E-4</v>
      </c>
      <c r="AC605" s="10"/>
      <c r="AD605" s="11"/>
    </row>
    <row r="606" spans="1:30" x14ac:dyDescent="0.3">
      <c r="A606" s="14">
        <v>44153</v>
      </c>
      <c r="B606" s="15">
        <v>3.9391883911534011E-3</v>
      </c>
      <c r="C606" s="7">
        <f t="shared" si="63"/>
        <v>3.2753783911534011E-3</v>
      </c>
      <c r="D606" s="18">
        <f t="shared" si="64"/>
        <v>1.0728103605234643E-5</v>
      </c>
      <c r="E606" s="18">
        <f t="shared" si="66"/>
        <v>8.3263840359155733E-11</v>
      </c>
      <c r="F606" s="18">
        <f>IF(C586&gt;0,B$6+B$7*E587+B$8*(H605*100)^2,B$6+B$7*E587+B$8*(H605*100)^2+E587*$B$9)</f>
        <v>0.40439961399728513</v>
      </c>
      <c r="G606" s="7">
        <v>6.6967857353191574E-3</v>
      </c>
      <c r="H606" s="7">
        <f t="shared" si="67"/>
        <v>6.359242203260426E-3</v>
      </c>
      <c r="I606" s="6">
        <f t="shared" si="65"/>
        <v>3.3754353205873132E-4</v>
      </c>
      <c r="J606" s="8">
        <f t="shared" si="68"/>
        <v>5.0403812425789757E-2</v>
      </c>
      <c r="K606" s="8">
        <f t="shared" si="69"/>
        <v>1.3607563445805493E-3</v>
      </c>
      <c r="AC606" s="10"/>
      <c r="AD606" s="11"/>
    </row>
    <row r="607" spans="1:30" x14ac:dyDescent="0.3">
      <c r="A607" s="14">
        <v>44154</v>
      </c>
      <c r="B607" s="15">
        <v>-8.7105661019058547E-3</v>
      </c>
      <c r="C607" s="7">
        <f t="shared" si="63"/>
        <v>-9.3743761019058555E-3</v>
      </c>
      <c r="D607" s="18">
        <f t="shared" si="64"/>
        <v>8.7878927299983627E-5</v>
      </c>
      <c r="E607" s="18">
        <f t="shared" si="66"/>
        <v>1.0728103605234643E-5</v>
      </c>
      <c r="F607" s="18">
        <f>IF(C586&gt;0,B$6+B$7*E587+B$8*(H606*100)^2,B$6+B$7*E587+B$8*(H606*100)^2+E587*$B$9)</f>
        <v>0.3911953611115333</v>
      </c>
      <c r="G607" s="7">
        <v>7.63039172237153E-3</v>
      </c>
      <c r="H607" s="7">
        <f t="shared" si="67"/>
        <v>6.254561224510743E-3</v>
      </c>
      <c r="I607" s="6">
        <f t="shared" si="65"/>
        <v>1.3758304978607871E-3</v>
      </c>
      <c r="J607" s="8">
        <f t="shared" si="68"/>
        <v>0.18030928790025189</v>
      </c>
      <c r="K607" s="8">
        <f t="shared" si="69"/>
        <v>2.1144154497240386E-2</v>
      </c>
      <c r="AC607" s="10"/>
      <c r="AD607" s="11"/>
    </row>
    <row r="608" spans="1:30" x14ac:dyDescent="0.3">
      <c r="A608" s="14">
        <v>44155</v>
      </c>
      <c r="B608" s="15">
        <v>4.51766610568853E-3</v>
      </c>
      <c r="C608" s="7">
        <f t="shared" si="63"/>
        <v>3.8538561056885301E-3</v>
      </c>
      <c r="D608" s="18">
        <f t="shared" si="64"/>
        <v>1.4852206883352762E-5</v>
      </c>
      <c r="E608" s="18">
        <f t="shared" si="66"/>
        <v>8.7878927299983627E-5</v>
      </c>
      <c r="F608" s="18">
        <f>IF(C586&gt;0,B$6+B$7*E587+B$8*(H607*100)^2,B$6+B$7*E587+B$8*(H607*100)^2+E587*$B$9)</f>
        <v>0.37940000200869117</v>
      </c>
      <c r="G608" s="7">
        <v>9.7724484356424852E-3</v>
      </c>
      <c r="H608" s="7">
        <f t="shared" si="67"/>
        <v>6.1595454540793113E-3</v>
      </c>
      <c r="I608" s="6">
        <f t="shared" si="65"/>
        <v>3.6129029815631739E-3</v>
      </c>
      <c r="J608" s="8">
        <f t="shared" si="68"/>
        <v>0.36970294653958391</v>
      </c>
      <c r="K608" s="8">
        <f t="shared" si="69"/>
        <v>0.1249894487224521</v>
      </c>
      <c r="AC608" s="10"/>
      <c r="AD608" s="11"/>
    </row>
    <row r="609" spans="1:30" x14ac:dyDescent="0.3">
      <c r="A609" s="14">
        <v>44158</v>
      </c>
      <c r="B609" s="15">
        <v>-1.3159129800094892E-3</v>
      </c>
      <c r="C609" s="7">
        <f t="shared" si="63"/>
        <v>-1.9797229800094891E-3</v>
      </c>
      <c r="D609" s="18">
        <f t="shared" si="64"/>
        <v>3.9193030775776518E-6</v>
      </c>
      <c r="E609" s="18">
        <f t="shared" si="66"/>
        <v>1.4852206883352762E-5</v>
      </c>
      <c r="F609" s="18">
        <f>IF(C608&gt;0,B$6+B$7*E609+B$8*(G608*100)^2,B$6+B$7*E609+B$8*(G608*100)^2+E609*$B$9)</f>
        <v>0.88300818570099282</v>
      </c>
      <c r="G609" s="7">
        <v>5.7681376722422944E-3</v>
      </c>
      <c r="H609" s="7">
        <f t="shared" si="67"/>
        <v>9.396851524319157E-3</v>
      </c>
      <c r="I609" s="6">
        <f t="shared" si="65"/>
        <v>3.6287138520768626E-3</v>
      </c>
      <c r="J609" s="8">
        <f t="shared" si="68"/>
        <v>0.6290962626532185</v>
      </c>
      <c r="K609" s="8">
        <f t="shared" si="69"/>
        <v>0.10186268947564203</v>
      </c>
      <c r="AC609" s="10"/>
      <c r="AD609" s="11"/>
    </row>
    <row r="610" spans="1:30" x14ac:dyDescent="0.3">
      <c r="A610" s="14">
        <v>44159</v>
      </c>
      <c r="B610" s="15">
        <v>1.2893540244161427E-2</v>
      </c>
      <c r="C610" s="7">
        <f t="shared" si="63"/>
        <v>1.2229730244161427E-2</v>
      </c>
      <c r="D610" s="18">
        <f t="shared" si="64"/>
        <v>1.495663018449567E-4</v>
      </c>
      <c r="E610" s="18">
        <f t="shared" si="66"/>
        <v>3.9193030775776518E-6</v>
      </c>
      <c r="F610" s="18">
        <f>IF(C608&gt;0,B$6+B$7*E609+B$8*(H609*100)^2,B$6+B$7*E609+B$8*(H609*100)^2+E609*$B$9)</f>
        <v>0.81869121228669683</v>
      </c>
      <c r="G610" s="7">
        <v>5.6108058906046508E-3</v>
      </c>
      <c r="H610" s="7">
        <f t="shared" si="67"/>
        <v>9.0481556810584167E-3</v>
      </c>
      <c r="I610" s="6">
        <f t="shared" si="65"/>
        <v>3.4373497904537659E-3</v>
      </c>
      <c r="J610" s="8">
        <f t="shared" si="68"/>
        <v>0.61263031683374425</v>
      </c>
      <c r="K610" s="8">
        <f t="shared" si="69"/>
        <v>9.7971507026000548E-2</v>
      </c>
      <c r="AC610" s="10"/>
      <c r="AD610" s="11"/>
    </row>
    <row r="611" spans="1:30" x14ac:dyDescent="0.3">
      <c r="A611" s="14">
        <v>44160</v>
      </c>
      <c r="B611" s="15">
        <v>1.1168061201388365E-3</v>
      </c>
      <c r="C611" s="7">
        <f t="shared" si="63"/>
        <v>4.5299612013883649E-4</v>
      </c>
      <c r="D611" s="18">
        <f t="shared" si="64"/>
        <v>2.0520548486083919E-7</v>
      </c>
      <c r="E611" s="18">
        <f t="shared" si="66"/>
        <v>1.495663018449567E-4</v>
      </c>
      <c r="F611" s="18">
        <f>IF(C608&gt;0,B$6+B$7*E609+B$8*(H610*100)^2,B$6+B$7*E609+B$8*(H610*100)^2+E609*$B$9)</f>
        <v>0.76123685993570644</v>
      </c>
      <c r="G611" s="7">
        <v>3.2962497952263347E-3</v>
      </c>
      <c r="H611" s="7">
        <f t="shared" si="67"/>
        <v>8.7248888814454618E-3</v>
      </c>
      <c r="I611" s="6">
        <f t="shared" si="65"/>
        <v>5.4286390862191272E-3</v>
      </c>
      <c r="J611" s="8">
        <f t="shared" si="68"/>
        <v>1.6469137424235694</v>
      </c>
      <c r="K611" s="8">
        <f t="shared" si="69"/>
        <v>0.35119282010924113</v>
      </c>
      <c r="AC611" s="10"/>
      <c r="AD611" s="11"/>
    </row>
    <row r="612" spans="1:30" x14ac:dyDescent="0.3">
      <c r="A612" s="14">
        <v>44161</v>
      </c>
      <c r="B612" s="15">
        <v>-2.7338257099386105E-4</v>
      </c>
      <c r="C612" s="7">
        <f t="shared" si="63"/>
        <v>-9.3719257099386102E-4</v>
      </c>
      <c r="D612" s="18">
        <f t="shared" si="64"/>
        <v>8.783299151260832E-7</v>
      </c>
      <c r="E612" s="18">
        <f t="shared" si="66"/>
        <v>2.0520548486083919E-7</v>
      </c>
      <c r="F612" s="18">
        <f>IF(C608&gt;0,B$6+B$7*E609+B$8*(H611*100)^2,B$6+B$7*E609+B$8*(H611*100)^2+E609*$B$9)</f>
        <v>0.70991288698056654</v>
      </c>
      <c r="G612" s="7">
        <v>4.7210341358224842E-3</v>
      </c>
      <c r="H612" s="7">
        <f t="shared" si="67"/>
        <v>8.4256328366513009E-3</v>
      </c>
      <c r="I612" s="6">
        <f t="shared" si="65"/>
        <v>3.7045987008288168E-3</v>
      </c>
      <c r="J612" s="8">
        <f t="shared" si="68"/>
        <v>0.78470068087813416</v>
      </c>
      <c r="K612" s="8">
        <f t="shared" si="69"/>
        <v>0.13956876239425964</v>
      </c>
      <c r="AC612" s="10"/>
      <c r="AD612" s="11"/>
    </row>
    <row r="613" spans="1:30" x14ac:dyDescent="0.3">
      <c r="A613" s="14">
        <v>44162</v>
      </c>
      <c r="B613" s="15">
        <v>4.787832531221785E-3</v>
      </c>
      <c r="C613" s="7">
        <f t="shared" si="63"/>
        <v>4.1240225312217851E-3</v>
      </c>
      <c r="D613" s="18">
        <f t="shared" si="64"/>
        <v>1.7007561838024938E-5</v>
      </c>
      <c r="E613" s="18">
        <f t="shared" si="66"/>
        <v>8.783299151260832E-7</v>
      </c>
      <c r="F613" s="18">
        <f>IF(C608&gt;0,B$6+B$7*E609+B$8*(H612*100)^2,B$6+B$7*E609+B$8*(H612*100)^2+E609*$B$9)</f>
        <v>0.66406518193974007</v>
      </c>
      <c r="G613" s="7">
        <v>8.7578181584703572E-3</v>
      </c>
      <c r="H613" s="7">
        <f t="shared" si="67"/>
        <v>8.1490194621177594E-3</v>
      </c>
      <c r="I613" s="6">
        <f t="shared" si="65"/>
        <v>6.0879869635259778E-4</v>
      </c>
      <c r="J613" s="8">
        <f t="shared" si="68"/>
        <v>6.9514882055844232E-2</v>
      </c>
      <c r="K613" s="8">
        <f t="shared" si="69"/>
        <v>2.6590181563901361E-3</v>
      </c>
      <c r="AC613" s="10"/>
      <c r="AD613" s="11"/>
    </row>
    <row r="614" spans="1:30" x14ac:dyDescent="0.3">
      <c r="A614" s="14">
        <v>44165</v>
      </c>
      <c r="B614" s="15">
        <v>-1.0042347254621749E-2</v>
      </c>
      <c r="C614" s="7">
        <f t="shared" si="63"/>
        <v>-1.070615725462175E-2</v>
      </c>
      <c r="D614" s="18">
        <f t="shared" si="64"/>
        <v>1.1462180316068992E-4</v>
      </c>
      <c r="E614" s="18">
        <f t="shared" si="66"/>
        <v>1.7007561838024938E-5</v>
      </c>
      <c r="F614" s="18">
        <f>IF(C608&gt;0,B$6+B$7*E609+B$8*(H613*100)^2,B$6+B$7*E609+B$8*(H613*100)^2+E609*$B$9)</f>
        <v>0.62310942702676997</v>
      </c>
      <c r="G614" s="7">
        <v>5.4238795413647988E-3</v>
      </c>
      <c r="H614" s="7">
        <f t="shared" si="67"/>
        <v>7.8937280611050317E-3</v>
      </c>
      <c r="I614" s="6">
        <f t="shared" si="65"/>
        <v>2.4698485197402328E-3</v>
      </c>
      <c r="J614" s="8">
        <f t="shared" si="68"/>
        <v>0.45536566601527995</v>
      </c>
      <c r="K614" s="8">
        <f t="shared" si="69"/>
        <v>6.2369726306796824E-2</v>
      </c>
      <c r="AC614" s="10"/>
      <c r="AD614" s="11"/>
    </row>
    <row r="615" spans="1:30" x14ac:dyDescent="0.3">
      <c r="A615" s="14">
        <v>44166</v>
      </c>
      <c r="B615" s="15">
        <v>9.3192398523762581E-3</v>
      </c>
      <c r="C615" s="7">
        <f t="shared" si="63"/>
        <v>8.6554298523762573E-3</v>
      </c>
      <c r="D615" s="18">
        <f t="shared" si="64"/>
        <v>7.4916465929406086E-5</v>
      </c>
      <c r="E615" s="18">
        <f t="shared" si="66"/>
        <v>1.1462180316068992E-4</v>
      </c>
      <c r="F615" s="18">
        <f>IF(C608&gt;0,B$6+B$7*E609+B$8*(H614*100)^2,B$6+B$7*E609+B$8*(H614*100)^2+E609*$B$9)</f>
        <v>0.58652365116301375</v>
      </c>
      <c r="G615" s="7">
        <v>5.1878102909865475E-3</v>
      </c>
      <c r="H615" s="7">
        <f t="shared" si="67"/>
        <v>7.6584832125102531E-3</v>
      </c>
      <c r="I615" s="6">
        <f t="shared" si="65"/>
        <v>2.4706729215237056E-3</v>
      </c>
      <c r="J615" s="8">
        <f t="shared" si="68"/>
        <v>0.4762458114199597</v>
      </c>
      <c r="K615" s="8">
        <f t="shared" si="69"/>
        <v>6.6896213835344387E-2</v>
      </c>
      <c r="AC615" s="10"/>
      <c r="AD615" s="11"/>
    </row>
    <row r="616" spans="1:30" x14ac:dyDescent="0.3">
      <c r="A616" s="14">
        <v>44167</v>
      </c>
      <c r="B616" s="15">
        <v>-1.1125775902240303E-3</v>
      </c>
      <c r="C616" s="7">
        <f t="shared" si="63"/>
        <v>-1.7763875902240302E-3</v>
      </c>
      <c r="D616" s="18">
        <f t="shared" si="64"/>
        <v>3.1555528707019369E-6</v>
      </c>
      <c r="E616" s="18">
        <f t="shared" si="66"/>
        <v>7.4916465929406086E-5</v>
      </c>
      <c r="F616" s="18">
        <f>IF(C608&gt;0,B$6+B$7*E609+B$8*(H615*100)^2,B$6+B$7*E609+B$8*(H615*100)^2+E609*$B$9)</f>
        <v>0.55384157758392016</v>
      </c>
      <c r="G616" s="7">
        <v>4.4139671545080292E-3</v>
      </c>
      <c r="H616" s="7">
        <f t="shared" si="67"/>
        <v>7.4420533294509532E-3</v>
      </c>
      <c r="I616" s="6">
        <f t="shared" si="65"/>
        <v>3.028086174942924E-3</v>
      </c>
      <c r="J616" s="8">
        <f t="shared" si="68"/>
        <v>0.68602372173302406</v>
      </c>
      <c r="K616" s="8">
        <f t="shared" si="69"/>
        <v>0.11548439453477277</v>
      </c>
      <c r="AC616" s="10"/>
      <c r="AD616" s="11"/>
    </row>
    <row r="617" spans="1:30" x14ac:dyDescent="0.3">
      <c r="A617" s="14">
        <v>44168</v>
      </c>
      <c r="B617" s="15">
        <v>-1.1991243506726005E-3</v>
      </c>
      <c r="C617" s="7">
        <f t="shared" si="63"/>
        <v>-1.8629343506726005E-3</v>
      </c>
      <c r="D617" s="18">
        <f t="shared" si="64"/>
        <v>3.4705243949159436E-6</v>
      </c>
      <c r="E617" s="18">
        <f t="shared" si="66"/>
        <v>3.1555528707019369E-6</v>
      </c>
      <c r="F617" s="18">
        <f>IF(C608&gt;0,B$6+B$7*E609+B$8*(H616*100)^2,B$6+B$7*E609+B$8*(H616*100)^2+E609*$B$9)</f>
        <v>0.5246466812557159</v>
      </c>
      <c r="G617" s="7">
        <v>2.9446209857977904E-3</v>
      </c>
      <c r="H617" s="7">
        <f t="shared" si="67"/>
        <v>7.2432498317793505E-3</v>
      </c>
      <c r="I617" s="6">
        <f t="shared" si="65"/>
        <v>4.2986288459815596E-3</v>
      </c>
      <c r="J617" s="8">
        <f t="shared" si="68"/>
        <v>1.4598241562205418</v>
      </c>
      <c r="K617" s="8">
        <f t="shared" si="69"/>
        <v>0.30662299069897481</v>
      </c>
      <c r="AC617" s="10"/>
      <c r="AD617" s="11"/>
    </row>
    <row r="618" spans="1:30" x14ac:dyDescent="0.3">
      <c r="A618" s="14">
        <v>44169</v>
      </c>
      <c r="B618" s="15">
        <v>6.2836825667814504E-3</v>
      </c>
      <c r="C618" s="7">
        <f t="shared" si="63"/>
        <v>5.6198725667814505E-3</v>
      </c>
      <c r="D618" s="18">
        <f t="shared" si="64"/>
        <v>3.1582967666862726E-5</v>
      </c>
      <c r="E618" s="18">
        <f t="shared" si="66"/>
        <v>3.4705243949159436E-6</v>
      </c>
      <c r="F618" s="18">
        <f>IF(C608&gt;0,B$6+B$7*E609+B$8*(H617*100)^2,B$6+B$7*E609+B$8*(H617*100)^2+E609*$B$9)</f>
        <v>0.49856688036573099</v>
      </c>
      <c r="G618" s="7">
        <v>8.9557142323073522E-3</v>
      </c>
      <c r="H618" s="7">
        <f t="shared" si="67"/>
        <v>7.0609268539316497E-3</v>
      </c>
      <c r="I618" s="6">
        <f t="shared" si="65"/>
        <v>1.8947873783757025E-3</v>
      </c>
      <c r="J618" s="8">
        <f t="shared" si="68"/>
        <v>0.21157300570627174</v>
      </c>
      <c r="K618" s="8">
        <f t="shared" si="69"/>
        <v>3.0632786994478245E-2</v>
      </c>
      <c r="AC618" s="10"/>
      <c r="AD618" s="11"/>
    </row>
    <row r="619" spans="1:30" x14ac:dyDescent="0.3">
      <c r="A619" s="14">
        <v>44172</v>
      </c>
      <c r="B619" s="15">
        <v>-2.59994116838708E-3</v>
      </c>
      <c r="C619" s="7">
        <f t="shared" si="63"/>
        <v>-3.26375116838708E-3</v>
      </c>
      <c r="D619" s="18">
        <f t="shared" si="64"/>
        <v>1.065207168914803E-5</v>
      </c>
      <c r="E619" s="18">
        <f t="shared" si="66"/>
        <v>3.1582967666862726E-5</v>
      </c>
      <c r="F619" s="18">
        <f>IF(C608&gt;0,B$6+B$7*E609+B$8*(H618*100)^2,B$6+B$7*E609+B$8*(H618*100)^2+E609*$B$9)</f>
        <v>0.47526979423070748</v>
      </c>
      <c r="G619" s="7">
        <v>6.20009468203064E-3</v>
      </c>
      <c r="H619" s="7">
        <f t="shared" si="67"/>
        <v>6.8939813912622903E-3</v>
      </c>
      <c r="I619" s="6">
        <f t="shared" si="65"/>
        <v>6.938867092316503E-4</v>
      </c>
      <c r="J619" s="8">
        <f t="shared" si="68"/>
        <v>0.1119155020717184</v>
      </c>
      <c r="K619" s="8">
        <f t="shared" si="69"/>
        <v>5.4331202719710703E-3</v>
      </c>
      <c r="AC619" s="10"/>
      <c r="AD619" s="11"/>
    </row>
    <row r="620" spans="1:30" x14ac:dyDescent="0.3">
      <c r="A620" s="14">
        <v>44173</v>
      </c>
      <c r="B620" s="15">
        <v>-1.1933081677814733E-3</v>
      </c>
      <c r="C620" s="7">
        <f t="shared" si="63"/>
        <v>-1.8571181677814732E-3</v>
      </c>
      <c r="D620" s="18">
        <f t="shared" si="64"/>
        <v>3.4488878891040162E-6</v>
      </c>
      <c r="E620" s="18">
        <f t="shared" si="66"/>
        <v>1.065207168914803E-5</v>
      </c>
      <c r="F620" s="18">
        <f>IF(C608&gt;0,B$6+B$7*E609+B$8*(H619*100)^2,B$6+B$7*E609+B$8*(H619*100)^2+E609*$B$9)</f>
        <v>0.45445850718629094</v>
      </c>
      <c r="G620" s="7">
        <v>7.2537715382321637E-3</v>
      </c>
      <c r="H620" s="7">
        <f t="shared" si="67"/>
        <v>6.7413537749200711E-3</v>
      </c>
      <c r="I620" s="6">
        <f t="shared" si="65"/>
        <v>5.1241776331209261E-4</v>
      </c>
      <c r="J620" s="8">
        <f t="shared" si="68"/>
        <v>7.064156357989948E-2</v>
      </c>
      <c r="K620" s="8">
        <f t="shared" si="69"/>
        <v>2.750322825092022E-3</v>
      </c>
      <c r="AC620" s="10"/>
      <c r="AD620" s="11"/>
    </row>
    <row r="621" spans="1:30" x14ac:dyDescent="0.3">
      <c r="A621" s="14">
        <v>44174</v>
      </c>
      <c r="B621" s="15">
        <v>8.92970166265144E-4</v>
      </c>
      <c r="C621" s="7">
        <f t="shared" si="63"/>
        <v>2.2916016626514397E-4</v>
      </c>
      <c r="D621" s="18">
        <f t="shared" si="64"/>
        <v>5.2514381802668427E-8</v>
      </c>
      <c r="E621" s="18">
        <f t="shared" si="66"/>
        <v>3.4488878891040162E-6</v>
      </c>
      <c r="F621" s="18">
        <f>IF(C608&gt;0,B$6+B$7*E609+B$8*(H620*100)^2,B$6+B$7*E609+B$8*(H620*100)^2+E609*$B$9)</f>
        <v>0.43586778446951369</v>
      </c>
      <c r="G621" s="7">
        <v>8.0628281663103589E-3</v>
      </c>
      <c r="H621" s="7">
        <f t="shared" si="67"/>
        <v>6.6020283585388638E-3</v>
      </c>
      <c r="I621" s="6">
        <f t="shared" si="65"/>
        <v>1.4607998077714951E-3</v>
      </c>
      <c r="J621" s="8">
        <f t="shared" si="68"/>
        <v>0.18117709786688579</v>
      </c>
      <c r="K621" s="8">
        <f t="shared" si="69"/>
        <v>2.1377848171244995E-2</v>
      </c>
      <c r="AC621" s="10"/>
      <c r="AD621" s="11"/>
    </row>
    <row r="622" spans="1:30" x14ac:dyDescent="0.3">
      <c r="A622" s="14">
        <v>44175</v>
      </c>
      <c r="B622" s="15">
        <v>-1.9031765497174228E-3</v>
      </c>
      <c r="C622" s="7">
        <f t="shared" si="63"/>
        <v>-2.5669865497174229E-3</v>
      </c>
      <c r="D622" s="18">
        <f t="shared" si="64"/>
        <v>6.589419946430159E-6</v>
      </c>
      <c r="E622" s="18">
        <f t="shared" si="66"/>
        <v>5.2514381802668427E-8</v>
      </c>
      <c r="F622" s="18">
        <f>IF(C608&gt;0,B$6+B$7*E609+B$8*(H621*100)^2,B$6+B$7*E609+B$8*(H621*100)^2+E609*$B$9)</f>
        <v>0.41926069186661657</v>
      </c>
      <c r="G622" s="7">
        <v>1.0367938559355593E-2</v>
      </c>
      <c r="H622" s="7">
        <f t="shared" si="67"/>
        <v>6.4750343000374647E-3</v>
      </c>
      <c r="I622" s="6">
        <f t="shared" si="65"/>
        <v>3.8929042593181286E-3</v>
      </c>
      <c r="J622" s="8">
        <f t="shared" si="68"/>
        <v>0.37547524390037351</v>
      </c>
      <c r="K622" s="8">
        <f t="shared" si="69"/>
        <v>0.1304532414686177</v>
      </c>
      <c r="AC622" s="10"/>
      <c r="AD622" s="11"/>
    </row>
    <row r="623" spans="1:30" x14ac:dyDescent="0.3">
      <c r="A623" s="14">
        <v>44176</v>
      </c>
      <c r="B623" s="15">
        <v>-1.0407967710249962E-2</v>
      </c>
      <c r="C623" s="7">
        <f t="shared" si="63"/>
        <v>-1.1071777710249963E-2</v>
      </c>
      <c r="D623" s="18">
        <f t="shared" si="64"/>
        <v>1.2258426166518791E-4</v>
      </c>
      <c r="E623" s="18">
        <f t="shared" si="66"/>
        <v>6.589419946430159E-6</v>
      </c>
      <c r="F623" s="18">
        <f>IF(C608&gt;0,B$6+B$7*E609+B$8*(H622*100)^2,B$6+B$7*E609+B$8*(H622*100)^2+E609*$B$9)</f>
        <v>0.40442557604444856</v>
      </c>
      <c r="G623" s="7">
        <v>8.8461725260004006E-3</v>
      </c>
      <c r="H623" s="7">
        <f t="shared" si="67"/>
        <v>6.359446328450682E-3</v>
      </c>
      <c r="I623" s="6">
        <f t="shared" si="65"/>
        <v>2.4867261975497186E-3</v>
      </c>
      <c r="J623" s="8">
        <f t="shared" si="68"/>
        <v>0.28110758525687907</v>
      </c>
      <c r="K623" s="8">
        <f t="shared" si="69"/>
        <v>6.0985162015782635E-2</v>
      </c>
      <c r="AC623" s="10"/>
      <c r="AD623" s="11"/>
    </row>
    <row r="624" spans="1:30" x14ac:dyDescent="0.3">
      <c r="A624" s="14">
        <v>44179</v>
      </c>
      <c r="B624" s="15">
        <v>5.184672941352178E-3</v>
      </c>
      <c r="C624" s="7">
        <f t="shared" si="63"/>
        <v>4.5208629413521781E-3</v>
      </c>
      <c r="D624" s="18">
        <f t="shared" si="64"/>
        <v>2.0438201734491467E-5</v>
      </c>
      <c r="E624" s="18">
        <f t="shared" si="66"/>
        <v>1.2258426166518791E-4</v>
      </c>
      <c r="F624" s="18">
        <f>IF(C608&gt;0,B$6+B$7*E609+B$8*(H623*100)^2,B$6+B$7*E609+B$8*(H623*100)^2+E609*$B$9)</f>
        <v>0.39117336708050587</v>
      </c>
      <c r="G624" s="7">
        <v>5.1612992664223072E-3</v>
      </c>
      <c r="H624" s="7">
        <f t="shared" si="67"/>
        <v>6.2543853981067224E-3</v>
      </c>
      <c r="I624" s="6">
        <f t="shared" si="65"/>
        <v>1.0930861316844152E-3</v>
      </c>
      <c r="J624" s="8">
        <f t="shared" si="68"/>
        <v>0.21178507101800301</v>
      </c>
      <c r="K624" s="8">
        <f t="shared" si="69"/>
        <v>1.7323387280096636E-2</v>
      </c>
      <c r="AC624" s="10"/>
      <c r="AD624" s="11"/>
    </row>
    <row r="625" spans="1:30" x14ac:dyDescent="0.3">
      <c r="A625" s="14">
        <v>44180</v>
      </c>
      <c r="B625" s="15">
        <v>4.9932888497188381E-3</v>
      </c>
      <c r="C625" s="7">
        <f t="shared" si="63"/>
        <v>4.3294788497188381E-3</v>
      </c>
      <c r="D625" s="18">
        <f t="shared" si="64"/>
        <v>1.8744387110162755E-5</v>
      </c>
      <c r="E625" s="18">
        <f t="shared" si="66"/>
        <v>2.0438201734491467E-5</v>
      </c>
      <c r="F625" s="18">
        <f>IF(C608&gt;0,B$6+B$7*E609+B$8*(H624*100)^2,B$6+B$7*E609+B$8*(H624*100)^2+E609*$B$9)</f>
        <v>0.37933516881301582</v>
      </c>
      <c r="G625" s="7">
        <v>6.9979740778883769E-3</v>
      </c>
      <c r="H625" s="7">
        <f t="shared" si="67"/>
        <v>6.1590191492884305E-3</v>
      </c>
      <c r="I625" s="6">
        <f t="shared" si="65"/>
        <v>8.3895492859994633E-4</v>
      </c>
      <c r="J625" s="8">
        <f t="shared" si="68"/>
        <v>0.1198854010121025</v>
      </c>
      <c r="K625" s="8">
        <f t="shared" si="69"/>
        <v>8.5125175363405248E-3</v>
      </c>
      <c r="AC625" s="10"/>
      <c r="AD625" s="11"/>
    </row>
    <row r="626" spans="1:30" x14ac:dyDescent="0.3">
      <c r="A626" s="14">
        <v>44181</v>
      </c>
      <c r="B626" s="15">
        <v>6.0867906800070445E-3</v>
      </c>
      <c r="C626" s="7">
        <f t="shared" si="63"/>
        <v>5.4229806800070446E-3</v>
      </c>
      <c r="D626" s="18">
        <f t="shared" si="64"/>
        <v>2.9408719455729669E-5</v>
      </c>
      <c r="E626" s="18">
        <f t="shared" si="66"/>
        <v>1.8744387110162755E-5</v>
      </c>
      <c r="F626" s="18">
        <f>IF(C608&gt;0,B$6+B$7*E609+B$8*(H625*100)^2,B$6+B$7*E609+B$8*(H625*100)^2+E609*$B$9)</f>
        <v>0.36876010630066702</v>
      </c>
      <c r="G626" s="7">
        <v>5.0117285956263477E-3</v>
      </c>
      <c r="H626" s="7">
        <f t="shared" si="67"/>
        <v>6.0725621141382077E-3</v>
      </c>
      <c r="I626" s="6">
        <f t="shared" si="65"/>
        <v>1.0608335185118599E-3</v>
      </c>
      <c r="J626" s="8">
        <f t="shared" si="68"/>
        <v>0.21167018490139944</v>
      </c>
      <c r="K626" s="8">
        <f t="shared" si="69"/>
        <v>1.7306820616304952E-2</v>
      </c>
      <c r="AC626" s="10"/>
      <c r="AD626" s="11"/>
    </row>
    <row r="627" spans="1:30" x14ac:dyDescent="0.3">
      <c r="A627" s="14">
        <v>44182</v>
      </c>
      <c r="B627" s="15">
        <v>5.0311040037920593E-3</v>
      </c>
      <c r="C627" s="7">
        <f t="shared" si="63"/>
        <v>4.3672940037920594E-3</v>
      </c>
      <c r="D627" s="18">
        <f t="shared" si="64"/>
        <v>1.9073256915558077E-5</v>
      </c>
      <c r="E627" s="18">
        <f t="shared" si="66"/>
        <v>2.9408719455729669E-5</v>
      </c>
      <c r="F627" s="18">
        <f>IF(C608&gt;0,B$6+B$7*E609+B$8*(H626*100)^2,B$6+B$7*E609+B$8*(H626*100)^2+E609*$B$9)</f>
        <v>0.35931340295838582</v>
      </c>
      <c r="G627" s="7">
        <v>9.3007008621364354E-3</v>
      </c>
      <c r="H627" s="7">
        <f t="shared" si="67"/>
        <v>5.9942756272829646E-3</v>
      </c>
      <c r="I627" s="6">
        <f t="shared" si="65"/>
        <v>3.3064252348534709E-3</v>
      </c>
      <c r="J627" s="8">
        <f t="shared" si="68"/>
        <v>0.35550280391385064</v>
      </c>
      <c r="K627" s="8">
        <f t="shared" si="69"/>
        <v>0.11231232326480822</v>
      </c>
      <c r="AC627" s="10"/>
      <c r="AD627" s="11"/>
    </row>
    <row r="628" spans="1:30" x14ac:dyDescent="0.3">
      <c r="A628" s="14">
        <v>44183</v>
      </c>
      <c r="B628" s="15">
        <v>-4.2580497966071941E-3</v>
      </c>
      <c r="C628" s="7">
        <f t="shared" si="63"/>
        <v>-4.9218597966071941E-3</v>
      </c>
      <c r="D628" s="18">
        <f t="shared" si="64"/>
        <v>2.4224703857458209E-5</v>
      </c>
      <c r="E628" s="18">
        <f t="shared" si="66"/>
        <v>1.9073256915558077E-5</v>
      </c>
      <c r="F628" s="18">
        <f>IF(C608&gt;0,B$6+B$7*E609+B$8*(H627*100)^2,B$6+B$7*E609+B$8*(H627*100)^2+E609*$B$9)</f>
        <v>0.35087466286272601</v>
      </c>
      <c r="G628" s="7">
        <v>2.2791690914849502E-2</v>
      </c>
      <c r="H628" s="7">
        <f t="shared" si="67"/>
        <v>5.9234674208838703E-3</v>
      </c>
      <c r="I628" s="6">
        <f t="shared" si="65"/>
        <v>1.686822349396563E-2</v>
      </c>
      <c r="J628" s="8">
        <f t="shared" si="68"/>
        <v>0.74010408253542315</v>
      </c>
      <c r="K628" s="8">
        <f t="shared" si="69"/>
        <v>1.5002200996801505</v>
      </c>
      <c r="AC628" s="10"/>
      <c r="AD628" s="11"/>
    </row>
    <row r="629" spans="1:30" x14ac:dyDescent="0.3">
      <c r="A629" s="14">
        <v>44186</v>
      </c>
      <c r="B629" s="15">
        <v>-2.7755350673975204E-2</v>
      </c>
      <c r="C629" s="7">
        <f t="shared" si="63"/>
        <v>-2.8419160673975204E-2</v>
      </c>
      <c r="D629" s="18">
        <f t="shared" si="64"/>
        <v>8.0764869341321877E-4</v>
      </c>
      <c r="E629" s="18">
        <f t="shared" si="66"/>
        <v>2.4224703857458209E-5</v>
      </c>
      <c r="F629" s="18">
        <f>IF(C608&gt;0,B$6+B$7*E609+B$8*(H628*100)^2,B$6+B$7*E609+B$8*(H628*100)^2+E609*$B$9)</f>
        <v>0.34333633633527316</v>
      </c>
      <c r="G629" s="7">
        <v>6.5932962524774706E-3</v>
      </c>
      <c r="H629" s="7">
        <f t="shared" si="67"/>
        <v>5.8594909022480204E-3</v>
      </c>
      <c r="I629" s="6">
        <f t="shared" si="65"/>
        <v>7.3380535022945018E-4</v>
      </c>
      <c r="J629" s="8">
        <f t="shared" si="68"/>
        <v>0.1112956739891247</v>
      </c>
      <c r="K629" s="8">
        <f t="shared" si="69"/>
        <v>7.2429454501512502E-3</v>
      </c>
      <c r="AC629" s="10"/>
      <c r="AD629" s="11"/>
    </row>
    <row r="630" spans="1:30" x14ac:dyDescent="0.3">
      <c r="A630" s="14">
        <v>44187</v>
      </c>
      <c r="B630" s="15">
        <v>1.4054036092541652E-2</v>
      </c>
      <c r="C630" s="7">
        <f t="shared" si="63"/>
        <v>1.3390226092541651E-2</v>
      </c>
      <c r="D630" s="18">
        <f t="shared" si="64"/>
        <v>1.7929815480938327E-4</v>
      </c>
      <c r="E630" s="18">
        <f t="shared" si="66"/>
        <v>8.0764869341321877E-4</v>
      </c>
      <c r="F630" s="18">
        <f>IF(C608&gt;0,B$6+B$7*E609+B$8*(H629*100)^2,B$6+B$7*E609+B$8*(H629*100)^2+E609*$B$9)</f>
        <v>0.33660234924829951</v>
      </c>
      <c r="G630" s="7">
        <v>5.7569670551876739E-3</v>
      </c>
      <c r="H630" s="7">
        <f t="shared" si="67"/>
        <v>5.8017441278317297E-3</v>
      </c>
      <c r="I630" s="6">
        <f t="shared" si="65"/>
        <v>4.4777072644055886E-5</v>
      </c>
      <c r="J630" s="8">
        <f t="shared" si="68"/>
        <v>7.777892806196748E-3</v>
      </c>
      <c r="K630" s="8">
        <f t="shared" si="69"/>
        <v>2.9936844839539845E-5</v>
      </c>
      <c r="AC630" s="10"/>
      <c r="AD630" s="11"/>
    </row>
    <row r="631" spans="1:30" x14ac:dyDescent="0.3">
      <c r="A631" s="14">
        <v>44188</v>
      </c>
      <c r="B631" s="15">
        <v>1.187210306221205E-2</v>
      </c>
      <c r="C631" s="7">
        <f t="shared" si="63"/>
        <v>1.1208293062212049E-2</v>
      </c>
      <c r="D631" s="18">
        <f t="shared" si="64"/>
        <v>1.2562583336843075E-4</v>
      </c>
      <c r="E631" s="18">
        <f t="shared" si="66"/>
        <v>1.7929815480938327E-4</v>
      </c>
      <c r="F631" s="18">
        <f>IF(C630&gt;0,B$6+B$7*E631+B$8*(G630*100)^2,B$6+B$7*E631+B$8*(G630*100)^2+E631*$B$9)</f>
        <v>0.32596346820245353</v>
      </c>
      <c r="G631" s="7">
        <v>6.1588660293141421E-3</v>
      </c>
      <c r="H631" s="7">
        <f t="shared" si="67"/>
        <v>5.7093210472214072E-3</v>
      </c>
      <c r="I631" s="6">
        <f t="shared" si="65"/>
        <v>4.495449820927349E-4</v>
      </c>
      <c r="J631" s="8">
        <f t="shared" si="68"/>
        <v>7.2991518236157626E-2</v>
      </c>
      <c r="K631" s="8">
        <f t="shared" si="69"/>
        <v>2.9462176705012944E-3</v>
      </c>
      <c r="AC631" s="10"/>
      <c r="AD631" s="11"/>
    </row>
    <row r="632" spans="1:30" x14ac:dyDescent="0.3">
      <c r="A632" s="14">
        <v>44193</v>
      </c>
      <c r="B632" s="15">
        <v>1.0162161700938024E-2</v>
      </c>
      <c r="C632" s="7">
        <f t="shared" si="63"/>
        <v>9.4983517009380233E-3</v>
      </c>
      <c r="D632" s="18">
        <f t="shared" si="64"/>
        <v>9.0218685034712233E-5</v>
      </c>
      <c r="E632" s="18">
        <f t="shared" si="66"/>
        <v>1.2562583336843075E-4</v>
      </c>
      <c r="F632" s="18">
        <f>IF(C630&gt;0,B$6+B$7*E631+B$8*(H631*100)^2,B$6+B$7*E631+B$8*(H631*100)^2+E631*$B$9)</f>
        <v>0.32108316614525167</v>
      </c>
      <c r="G632" s="7">
        <v>5.9951743771261314E-3</v>
      </c>
      <c r="H632" s="7">
        <f t="shared" si="67"/>
        <v>5.6664200880737004E-3</v>
      </c>
      <c r="I632" s="6">
        <f t="shared" si="65"/>
        <v>3.2875428905243097E-4</v>
      </c>
      <c r="J632" s="8">
        <f t="shared" si="68"/>
        <v>5.4836484874694141E-2</v>
      </c>
      <c r="K632" s="8">
        <f t="shared" si="69"/>
        <v>1.6206527830275874E-3</v>
      </c>
      <c r="AC632" s="10"/>
      <c r="AD632" s="11"/>
    </row>
    <row r="633" spans="1:30" x14ac:dyDescent="0.3">
      <c r="A633" s="14">
        <v>44194</v>
      </c>
      <c r="B633" s="15">
        <v>1.6656111697658147E-3</v>
      </c>
      <c r="C633" s="7">
        <f t="shared" si="63"/>
        <v>1.0018011697658148E-3</v>
      </c>
      <c r="D633" s="18">
        <f t="shared" si="64"/>
        <v>1.0036055837441549E-6</v>
      </c>
      <c r="E633" s="18">
        <f t="shared" si="66"/>
        <v>9.0218685034712233E-5</v>
      </c>
      <c r="F633" s="18">
        <f>IF(C630&gt;0,B$6+B$7*E631+B$8*(H632*100)^2,B$6+B$7*E631+B$8*(H632*100)^2+E631*$B$9)</f>
        <v>0.31672359231755326</v>
      </c>
      <c r="G633" s="7">
        <v>4.0027251245094153E-3</v>
      </c>
      <c r="H633" s="7">
        <f t="shared" si="67"/>
        <v>5.6278201136634887E-3</v>
      </c>
      <c r="I633" s="6">
        <f t="shared" si="65"/>
        <v>1.6250949891540734E-3</v>
      </c>
      <c r="J633" s="8">
        <f t="shared" si="68"/>
        <v>0.40599714909308177</v>
      </c>
      <c r="K633" s="8">
        <f t="shared" si="69"/>
        <v>5.1985761216612802E-2</v>
      </c>
      <c r="AC633" s="10"/>
      <c r="AD633" s="11"/>
    </row>
    <row r="634" spans="1:30" x14ac:dyDescent="0.3">
      <c r="A634" s="14">
        <v>44195</v>
      </c>
      <c r="B634" s="15">
        <v>-2.7345420117177825E-3</v>
      </c>
      <c r="C634" s="7">
        <f t="shared" si="63"/>
        <v>-3.3983520117177824E-3</v>
      </c>
      <c r="D634" s="18">
        <f t="shared" si="64"/>
        <v>1.1548796395546298E-5</v>
      </c>
      <c r="E634" s="18">
        <f t="shared" si="66"/>
        <v>1.0036055837441549E-6</v>
      </c>
      <c r="F634" s="18">
        <f>IF(C630&gt;0,B$6+B$7*E631+B$8*(H633*100)^2,B$6+B$7*E631+B$8*(H633*100)^2+E631*$B$9)</f>
        <v>0.31282918501727025</v>
      </c>
      <c r="G634" s="7">
        <v>1.2464431018539595E-2</v>
      </c>
      <c r="H634" s="7">
        <f t="shared" si="67"/>
        <v>5.593113489079855E-3</v>
      </c>
      <c r="I634" s="6">
        <f t="shared" si="65"/>
        <v>6.87131752945974E-3</v>
      </c>
      <c r="J634" s="8">
        <f t="shared" si="68"/>
        <v>0.55127406291064085</v>
      </c>
      <c r="K634" s="8">
        <f t="shared" si="69"/>
        <v>0.42718879208421789</v>
      </c>
      <c r="AC634" s="10"/>
      <c r="AD634" s="11"/>
    </row>
    <row r="635" spans="1:30" x14ac:dyDescent="0.3">
      <c r="A635" s="14">
        <v>44200</v>
      </c>
      <c r="B635" s="15">
        <v>-2.0179982182200362E-3</v>
      </c>
      <c r="C635" s="7">
        <f t="shared" si="63"/>
        <v>-2.6818082182200362E-3</v>
      </c>
      <c r="D635" s="18">
        <f t="shared" si="64"/>
        <v>7.1920953193125253E-6</v>
      </c>
      <c r="E635" s="18">
        <f t="shared" si="66"/>
        <v>1.1548796395546298E-5</v>
      </c>
      <c r="F635" s="18">
        <f>IF(C630&gt;0,B$6+B$7*E631+B$8*(H634*100)^2,B$6+B$7*E631+B$8*(H634*100)^2+E631*$B$9)</f>
        <v>0.30935031097592752</v>
      </c>
      <c r="G635" s="7">
        <v>9.6667383828856705E-3</v>
      </c>
      <c r="H635" s="7">
        <f t="shared" si="67"/>
        <v>5.5619269230719626E-3</v>
      </c>
      <c r="I635" s="6">
        <f t="shared" si="65"/>
        <v>4.1048114598137078E-3</v>
      </c>
      <c r="J635" s="8">
        <f t="shared" si="68"/>
        <v>0.42463251794224705</v>
      </c>
      <c r="K635" s="8">
        <f t="shared" si="69"/>
        <v>0.18527332465885049</v>
      </c>
      <c r="AC635" s="10"/>
      <c r="AD635" s="11"/>
    </row>
    <row r="636" spans="1:30" x14ac:dyDescent="0.3">
      <c r="A636" s="14">
        <v>44201</v>
      </c>
      <c r="B636" s="15">
        <v>-4.651087375426733E-3</v>
      </c>
      <c r="C636" s="7">
        <f t="shared" si="63"/>
        <v>-5.314897375426733E-3</v>
      </c>
      <c r="D636" s="18">
        <f t="shared" si="64"/>
        <v>2.8248134111317976E-5</v>
      </c>
      <c r="E636" s="18">
        <f t="shared" si="66"/>
        <v>7.1920953193125253E-6</v>
      </c>
      <c r="F636" s="18">
        <f>IF(C630&gt;0,B$6+B$7*E631+B$8*(H635*100)^2,B$6+B$7*E631+B$8*(H635*100)^2+E631*$B$9)</f>
        <v>0.30624263279479597</v>
      </c>
      <c r="G636" s="7">
        <v>1.1482254055879583E-2</v>
      </c>
      <c r="H636" s="7">
        <f t="shared" si="67"/>
        <v>5.5339193416131024E-3</v>
      </c>
      <c r="I636" s="6">
        <f t="shared" si="65"/>
        <v>5.9483347142664806E-3</v>
      </c>
      <c r="J636" s="8">
        <f t="shared" si="68"/>
        <v>0.5180459067808717</v>
      </c>
      <c r="K636" s="8">
        <f t="shared" si="69"/>
        <v>0.34498000185016253</v>
      </c>
      <c r="AC636" s="10"/>
      <c r="AD636" s="11"/>
    </row>
    <row r="637" spans="1:30" x14ac:dyDescent="0.3">
      <c r="A637" s="14">
        <v>44202</v>
      </c>
      <c r="B637" s="15">
        <v>1.7665104341292728E-2</v>
      </c>
      <c r="C637" s="7">
        <f t="shared" si="63"/>
        <v>1.7001294341292727E-2</v>
      </c>
      <c r="D637" s="18">
        <f t="shared" si="64"/>
        <v>2.8904400927927209E-4</v>
      </c>
      <c r="E637" s="18">
        <f t="shared" si="66"/>
        <v>2.8248134111317976E-5</v>
      </c>
      <c r="F637" s="18">
        <f>IF(C630&gt;0,B$6+B$7*E631+B$8*(H636*100)^2,B$6+B$7*E631+B$8*(H636*100)^2+E631*$B$9)</f>
        <v>0.30346654387559119</v>
      </c>
      <c r="G637" s="7">
        <v>6.3727165146141348E-3</v>
      </c>
      <c r="H637" s="7">
        <f t="shared" si="67"/>
        <v>5.5087797548603375E-3</v>
      </c>
      <c r="I637" s="6">
        <f t="shared" si="65"/>
        <v>8.6393675975379725E-4</v>
      </c>
      <c r="J637" s="8">
        <f t="shared" si="68"/>
        <v>0.13556805135966546</v>
      </c>
      <c r="K637" s="8">
        <f t="shared" si="69"/>
        <v>1.1146367092416565E-2</v>
      </c>
      <c r="AC637" s="10"/>
      <c r="AD637" s="11"/>
    </row>
    <row r="638" spans="1:30" x14ac:dyDescent="0.3">
      <c r="A638" s="14">
        <v>44203</v>
      </c>
      <c r="B638" s="15">
        <v>3.1353710623466943E-3</v>
      </c>
      <c r="C638" s="7">
        <f t="shared" si="63"/>
        <v>2.4715610623466944E-3</v>
      </c>
      <c r="D638" s="18">
        <f t="shared" si="64"/>
        <v>6.1086140849083201E-6</v>
      </c>
      <c r="E638" s="18">
        <f t="shared" si="66"/>
        <v>2.8904400927927209E-4</v>
      </c>
      <c r="F638" s="18">
        <f>IF(C630&gt;0,B$6+B$7*E631+B$8*(H637*100)^2,B$6+B$7*E631+B$8*(H637*100)^2+E631*$B$9)</f>
        <v>0.30098666364406562</v>
      </c>
      <c r="G638" s="7">
        <v>5.6055362784119397E-3</v>
      </c>
      <c r="H638" s="7">
        <f t="shared" si="67"/>
        <v>5.4862251470757708E-3</v>
      </c>
      <c r="I638" s="6">
        <f t="shared" si="65"/>
        <v>1.1931113133616892E-4</v>
      </c>
      <c r="J638" s="8">
        <f t="shared" si="68"/>
        <v>2.1284516843760402E-2</v>
      </c>
      <c r="K638" s="8">
        <f t="shared" si="69"/>
        <v>2.331011892307E-4</v>
      </c>
      <c r="AC638" s="10"/>
      <c r="AD638" s="11"/>
    </row>
    <row r="639" spans="1:30" x14ac:dyDescent="0.3">
      <c r="A639" s="14">
        <v>44204</v>
      </c>
      <c r="B639" s="15">
        <v>6.2278069902747413E-3</v>
      </c>
      <c r="C639" s="7">
        <f t="shared" si="63"/>
        <v>5.5639969902747414E-3</v>
      </c>
      <c r="D639" s="18">
        <f t="shared" si="64"/>
        <v>3.0958062507786379E-5</v>
      </c>
      <c r="E639" s="18">
        <f t="shared" si="66"/>
        <v>6.1086140849083201E-6</v>
      </c>
      <c r="F639" s="18">
        <f>IF(C630&gt;0,B$6+B$7*E631+B$8*(H638*100)^2,B$6+B$7*E631+B$8*(H638*100)^2+E631*$B$9)</f>
        <v>0.29877138663324382</v>
      </c>
      <c r="G639" s="7">
        <v>9.1942238921088118E-3</v>
      </c>
      <c r="H639" s="7">
        <f t="shared" si="67"/>
        <v>5.4659984141348216E-3</v>
      </c>
      <c r="I639" s="6">
        <f t="shared" si="65"/>
        <v>3.7282254779739902E-3</v>
      </c>
      <c r="J639" s="8">
        <f t="shared" si="68"/>
        <v>0.40549648580712061</v>
      </c>
      <c r="K639" s="8">
        <f t="shared" si="69"/>
        <v>0.16204719163741554</v>
      </c>
      <c r="AC639" s="10"/>
      <c r="AD639" s="11"/>
    </row>
    <row r="640" spans="1:30" x14ac:dyDescent="0.3">
      <c r="A640" s="14">
        <v>44207</v>
      </c>
      <c r="B640" s="15">
        <v>-6.7247820248879774E-3</v>
      </c>
      <c r="C640" s="7">
        <f t="shared" si="63"/>
        <v>-7.3885920248879773E-3</v>
      </c>
      <c r="D640" s="18">
        <f t="shared" si="64"/>
        <v>5.4591292110238219E-5</v>
      </c>
      <c r="E640" s="18">
        <f t="shared" si="66"/>
        <v>3.0958062507786379E-5</v>
      </c>
      <c r="F640" s="18">
        <f>IF(C630&gt;0,B$6+B$7*E631+B$8*(H639*100)^2,B$6+B$7*E631+B$8*(H639*100)^2+E631*$B$9)</f>
        <v>0.29679247967947675</v>
      </c>
      <c r="G640" s="7">
        <v>5.90960127173618E-3</v>
      </c>
      <c r="H640" s="7">
        <f t="shared" si="67"/>
        <v>5.4478663684003545E-3</v>
      </c>
      <c r="I640" s="6">
        <f t="shared" si="65"/>
        <v>4.6173490333582552E-4</v>
      </c>
      <c r="J640" s="8">
        <f t="shared" si="68"/>
        <v>7.8133004597816552E-2</v>
      </c>
      <c r="K640" s="8">
        <f t="shared" si="69"/>
        <v>3.400859145521018E-3</v>
      </c>
      <c r="AC640" s="10"/>
      <c r="AD640" s="11"/>
    </row>
    <row r="641" spans="1:30" x14ac:dyDescent="0.3">
      <c r="A641" s="14">
        <v>44208</v>
      </c>
      <c r="B641" s="15">
        <v>-2.3477205488091407E-3</v>
      </c>
      <c r="C641" s="7">
        <f t="shared" si="63"/>
        <v>-3.0115305488091406E-3</v>
      </c>
      <c r="D641" s="18">
        <f t="shared" si="64"/>
        <v>9.0693162464106835E-6</v>
      </c>
      <c r="E641" s="18">
        <f t="shared" si="66"/>
        <v>5.4591292110238219E-5</v>
      </c>
      <c r="F641" s="18">
        <f>IF(C630&gt;0,B$6+B$7*E631+B$8*(H640*100)^2,B$6+B$7*E631+B$8*(H640*100)^2+E631*$B$9)</f>
        <v>0.2950247220976765</v>
      </c>
      <c r="G641" s="7">
        <v>4.7558783037323455E-3</v>
      </c>
      <c r="H641" s="7">
        <f t="shared" si="67"/>
        <v>5.4316178261884038E-3</v>
      </c>
      <c r="I641" s="6">
        <f t="shared" si="65"/>
        <v>6.757395224560583E-4</v>
      </c>
      <c r="J641" s="8">
        <f t="shared" si="68"/>
        <v>0.14208511641808572</v>
      </c>
      <c r="K641" s="8">
        <f t="shared" si="69"/>
        <v>8.4471235241707632E-3</v>
      </c>
      <c r="AC641" s="10"/>
      <c r="AD641" s="11"/>
    </row>
    <row r="642" spans="1:30" x14ac:dyDescent="0.3">
      <c r="A642" s="14">
        <v>44209</v>
      </c>
      <c r="B642" s="15">
        <v>1.2118815160005682E-3</v>
      </c>
      <c r="C642" s="7">
        <f t="shared" si="63"/>
        <v>5.4807151600056814E-4</v>
      </c>
      <c r="D642" s="18">
        <f t="shared" si="64"/>
        <v>3.0038238665116099E-7</v>
      </c>
      <c r="E642" s="18">
        <f t="shared" si="66"/>
        <v>9.0693162464106835E-6</v>
      </c>
      <c r="F642" s="18">
        <f>IF(C630&gt;0,B$6+B$7*E631+B$8*(H641*100)^2,B$6+B$7*E631+B$8*(H641*100)^2+E631*$B$9)</f>
        <v>0.29344558424985434</v>
      </c>
      <c r="G642" s="7">
        <v>4.0894935009898568E-3</v>
      </c>
      <c r="H642" s="7">
        <f t="shared" si="67"/>
        <v>5.4170617889207654E-3</v>
      </c>
      <c r="I642" s="6">
        <f t="shared" si="65"/>
        <v>1.3275682879309086E-3</v>
      </c>
      <c r="J642" s="8">
        <f t="shared" si="68"/>
        <v>0.32462902499039853</v>
      </c>
      <c r="K642" s="8">
        <f t="shared" si="69"/>
        <v>3.6060785927554573E-2</v>
      </c>
      <c r="AC642" s="10"/>
      <c r="AD642" s="11"/>
    </row>
    <row r="643" spans="1:30" x14ac:dyDescent="0.3">
      <c r="A643" s="14">
        <v>44210</v>
      </c>
      <c r="B643" s="15">
        <v>6.8505414221450567E-3</v>
      </c>
      <c r="C643" s="7">
        <f t="shared" si="63"/>
        <v>6.1867314221450568E-3</v>
      </c>
      <c r="D643" s="18">
        <f t="shared" si="64"/>
        <v>3.8275645689756994E-5</v>
      </c>
      <c r="E643" s="18">
        <f t="shared" si="66"/>
        <v>3.0038238665116099E-7</v>
      </c>
      <c r="F643" s="18">
        <f>IF(C630&gt;0,B$6+B$7*E631+B$8*(H642*100)^2,B$6+B$7*E631+B$8*(H642*100)^2+E631*$B$9)</f>
        <v>0.29203494041039491</v>
      </c>
      <c r="G643" s="7">
        <v>1.0967362097092922E-2</v>
      </c>
      <c r="H643" s="7">
        <f t="shared" si="67"/>
        <v>5.4040257254235466E-3</v>
      </c>
      <c r="I643" s="6">
        <f t="shared" si="65"/>
        <v>5.5633363716693753E-3</v>
      </c>
      <c r="J643" s="8">
        <f t="shared" si="68"/>
        <v>0.5072629427584987</v>
      </c>
      <c r="K643" s="8">
        <f t="shared" si="69"/>
        <v>0.32170039437887032</v>
      </c>
      <c r="AC643" s="10"/>
      <c r="AD643" s="11"/>
    </row>
    <row r="644" spans="1:30" x14ac:dyDescent="0.3">
      <c r="A644" s="14">
        <v>44211</v>
      </c>
      <c r="B644" s="15">
        <v>-1.1551165333274199E-2</v>
      </c>
      <c r="C644" s="7">
        <f t="shared" si="63"/>
        <v>-1.2214975333274199E-2</v>
      </c>
      <c r="D644" s="18">
        <f t="shared" si="64"/>
        <v>1.4920562239249712E-4</v>
      </c>
      <c r="E644" s="18">
        <f t="shared" si="66"/>
        <v>3.8275645689756994E-5</v>
      </c>
      <c r="F644" s="18">
        <f>IF(C630&gt;0,B$6+B$7*E631+B$8*(H643*100)^2,B$6+B$7*E631+B$8*(H643*100)^2+E631*$B$9)</f>
        <v>0.29077481226860574</v>
      </c>
      <c r="G644" s="7">
        <v>5.4440451346567534E-3</v>
      </c>
      <c r="H644" s="7">
        <f t="shared" si="67"/>
        <v>5.3923539597156055E-3</v>
      </c>
      <c r="I644" s="6">
        <f t="shared" si="65"/>
        <v>5.1691174941147916E-5</v>
      </c>
      <c r="J644" s="8">
        <f t="shared" si="68"/>
        <v>9.4949938258377508E-3</v>
      </c>
      <c r="K644" s="8">
        <f t="shared" si="69"/>
        <v>4.5654292358143778E-5</v>
      </c>
      <c r="AC644" s="10"/>
      <c r="AD644" s="11"/>
    </row>
    <row r="645" spans="1:30" x14ac:dyDescent="0.3">
      <c r="A645" s="14">
        <v>44214</v>
      </c>
      <c r="B645" s="15">
        <v>8.6636431758734022E-4</v>
      </c>
      <c r="C645" s="7">
        <f t="shared" si="63"/>
        <v>2.0255431758734019E-4</v>
      </c>
      <c r="D645" s="18">
        <f t="shared" si="64"/>
        <v>4.1028251573273069E-8</v>
      </c>
      <c r="E645" s="18">
        <f t="shared" si="66"/>
        <v>1.4920562239249712E-4</v>
      </c>
      <c r="F645" s="18">
        <f>IF(C630&gt;0,B$6+B$7*E631+B$8*(H644*100)^2,B$6+B$7*E631+B$8*(H644*100)^2+E631*$B$9)</f>
        <v>0.28964913979954543</v>
      </c>
      <c r="G645" s="7">
        <v>6.3035278689167152E-3</v>
      </c>
      <c r="H645" s="7">
        <f t="shared" si="67"/>
        <v>5.3819061660302613E-3</v>
      </c>
      <c r="I645" s="6">
        <f t="shared" si="65"/>
        <v>9.2162170288645397E-4</v>
      </c>
      <c r="J645" s="8">
        <f t="shared" si="68"/>
        <v>0.14620728615019801</v>
      </c>
      <c r="K645" s="8">
        <f t="shared" si="69"/>
        <v>1.317763781289516E-2</v>
      </c>
      <c r="AC645" s="10"/>
      <c r="AD645" s="11"/>
    </row>
    <row r="646" spans="1:30" x14ac:dyDescent="0.3">
      <c r="A646" s="14">
        <v>44215</v>
      </c>
      <c r="B646" s="15">
        <v>-2.0144239954696529E-3</v>
      </c>
      <c r="C646" s="7">
        <f t="shared" si="63"/>
        <v>-2.6782339954696528E-3</v>
      </c>
      <c r="D646" s="18">
        <f t="shared" si="64"/>
        <v>7.1729373344893399E-6</v>
      </c>
      <c r="E646" s="18">
        <f t="shared" si="66"/>
        <v>4.1028251573273069E-8</v>
      </c>
      <c r="F646" s="18">
        <f>IF(C630&gt;0,B$6+B$7*E631+B$8*(H645*100)^2,B$6+B$7*E631+B$8*(H645*100)^2+E631*$B$9)</f>
        <v>0.28864357658293394</v>
      </c>
      <c r="G646" s="7">
        <v>4.6250672825482765E-3</v>
      </c>
      <c r="H646" s="7">
        <f t="shared" si="67"/>
        <v>5.3725559706989919E-3</v>
      </c>
      <c r="I646" s="6">
        <f t="shared" si="65"/>
        <v>7.4748868815071538E-4</v>
      </c>
      <c r="J646" s="8">
        <f t="shared" si="68"/>
        <v>0.16161682468300678</v>
      </c>
      <c r="K646" s="8">
        <f t="shared" si="69"/>
        <v>1.0681922863778226E-2</v>
      </c>
      <c r="AC646" s="10"/>
      <c r="AD646" s="11"/>
    </row>
    <row r="647" spans="1:30" x14ac:dyDescent="0.3">
      <c r="A647" s="14">
        <v>44216</v>
      </c>
      <c r="B647" s="15">
        <v>7.9286448250406871E-3</v>
      </c>
      <c r="C647" s="7">
        <f t="shared" si="63"/>
        <v>7.2648348250406872E-3</v>
      </c>
      <c r="D647" s="18">
        <f t="shared" si="64"/>
        <v>5.2777825035123952E-5</v>
      </c>
      <c r="E647" s="18">
        <f t="shared" si="66"/>
        <v>7.1729373344893399E-6</v>
      </c>
      <c r="F647" s="18">
        <f>IF(C630&gt;0,B$6+B$7*E631+B$8*(H646*100)^2,B$6+B$7*E631+B$8*(H646*100)^2+E631*$B$9)</f>
        <v>0.28774530696153489</v>
      </c>
      <c r="G647" s="7">
        <v>6.7309129817822427E-3</v>
      </c>
      <c r="H647" s="7">
        <f t="shared" si="67"/>
        <v>5.3641896588537477E-3</v>
      </c>
      <c r="I647" s="6">
        <f t="shared" si="65"/>
        <v>1.366723322928495E-3</v>
      </c>
      <c r="J647" s="8">
        <f t="shared" si="68"/>
        <v>0.20305169991465372</v>
      </c>
      <c r="K647" s="8">
        <f t="shared" si="69"/>
        <v>2.7821069526346554E-2</v>
      </c>
      <c r="AC647" s="10"/>
      <c r="AD647" s="11"/>
    </row>
    <row r="648" spans="1:30" x14ac:dyDescent="0.3">
      <c r="A648" s="14">
        <v>44217</v>
      </c>
      <c r="B648" s="15">
        <v>-1.5712885009084739E-3</v>
      </c>
      <c r="C648" s="7">
        <f t="shared" si="63"/>
        <v>-2.235098500908474E-3</v>
      </c>
      <c r="D648" s="18">
        <f t="shared" si="64"/>
        <v>4.9956653087633082E-6</v>
      </c>
      <c r="E648" s="18">
        <f t="shared" si="66"/>
        <v>5.2777825035123952E-5</v>
      </c>
      <c r="F648" s="18">
        <f>IF(C630&gt;0,B$6+B$7*E631+B$8*(H647*100)^2,B$6+B$7*E631+B$8*(H647*100)^2+E631*$B$9)</f>
        <v>0.28694288270873902</v>
      </c>
      <c r="G648" s="7">
        <v>9.5073291491568276E-3</v>
      </c>
      <c r="H648" s="7">
        <f t="shared" si="67"/>
        <v>5.3567049826244769E-3</v>
      </c>
      <c r="I648" s="6">
        <f t="shared" si="65"/>
        <v>4.1506241665323507E-3</v>
      </c>
      <c r="J648" s="8">
        <f t="shared" si="68"/>
        <v>0.43657099711336439</v>
      </c>
      <c r="K648" s="8">
        <f t="shared" si="69"/>
        <v>0.20113256451124562</v>
      </c>
      <c r="AC648" s="10"/>
      <c r="AD648" s="11"/>
    </row>
    <row r="649" spans="1:30" x14ac:dyDescent="0.3">
      <c r="A649" s="14">
        <v>44218</v>
      </c>
      <c r="B649" s="15">
        <v>-4.4151064075355862E-3</v>
      </c>
      <c r="C649" s="7">
        <f t="shared" si="63"/>
        <v>-5.0789164075355862E-3</v>
      </c>
      <c r="D649" s="18">
        <f t="shared" si="64"/>
        <v>2.5795391874734183E-5</v>
      </c>
      <c r="E649" s="18">
        <f t="shared" si="66"/>
        <v>4.9956653087633082E-6</v>
      </c>
      <c r="F649" s="18">
        <f>IF(C630&gt;0,B$6+B$7*E631+B$8*(H648*100)^2,B$6+B$7*E631+B$8*(H648*100)^2+E631*$B$9)</f>
        <v>0.28622607712371656</v>
      </c>
      <c r="G649" s="7">
        <v>1.2233308408564464E-2</v>
      </c>
      <c r="H649" s="7">
        <f t="shared" si="67"/>
        <v>5.3500100665673199E-3</v>
      </c>
      <c r="I649" s="6">
        <f t="shared" si="65"/>
        <v>6.8832983419971436E-3</v>
      </c>
      <c r="J649" s="8">
        <f t="shared" si="68"/>
        <v>0.5626685858077598</v>
      </c>
      <c r="K649" s="8">
        <f t="shared" si="69"/>
        <v>0.45953141363860084</v>
      </c>
      <c r="AC649" s="10"/>
      <c r="AD649" s="11"/>
    </row>
    <row r="650" spans="1:30" x14ac:dyDescent="0.3">
      <c r="A650" s="14">
        <v>44221</v>
      </c>
      <c r="B650" s="15">
        <v>-1.3771352030912844E-2</v>
      </c>
      <c r="C650" s="7">
        <f t="shared" si="63"/>
        <v>-1.4435162030912845E-2</v>
      </c>
      <c r="D650" s="18">
        <f t="shared" si="64"/>
        <v>2.0837390285870786E-4</v>
      </c>
      <c r="E650" s="18">
        <f t="shared" si="66"/>
        <v>2.5795391874734183E-5</v>
      </c>
      <c r="F650" s="18">
        <f>IF(C630&gt;0,B$6+B$7*E631+B$8*(H649*100)^2,B$6+B$7*E631+B$8*(H649*100)^2+E631*$B$9)</f>
        <v>0.28558575469461606</v>
      </c>
      <c r="G650" s="7">
        <v>8.6261830237860191E-3</v>
      </c>
      <c r="H650" s="7">
        <f t="shared" si="67"/>
        <v>5.3440224054041542E-3</v>
      </c>
      <c r="I650" s="6">
        <f t="shared" si="65"/>
        <v>3.2821606183818649E-3</v>
      </c>
      <c r="J650" s="8">
        <f t="shared" si="68"/>
        <v>0.3804881729649795</v>
      </c>
      <c r="K650" s="8">
        <f t="shared" si="69"/>
        <v>0.13535070058178444</v>
      </c>
      <c r="AC650" s="10"/>
      <c r="AD650" s="11"/>
    </row>
    <row r="651" spans="1:30" x14ac:dyDescent="0.3">
      <c r="A651" s="14">
        <v>44222</v>
      </c>
      <c r="B651" s="15">
        <v>1.1108525030308042E-2</v>
      </c>
      <c r="C651" s="7">
        <f t="shared" si="63"/>
        <v>1.0444715030308041E-2</v>
      </c>
      <c r="D651" s="18">
        <f t="shared" si="64"/>
        <v>1.090920720643427E-4</v>
      </c>
      <c r="E651" s="18">
        <f t="shared" si="66"/>
        <v>2.0837390285870786E-4</v>
      </c>
      <c r="F651" s="18">
        <f>IF(C630&gt;0,B$6+B$7*E631+B$8*(H650*100)^2,B$6+B$7*E631+B$8*(H650*100)^2+E631*$B$9)</f>
        <v>0.28501375466870044</v>
      </c>
      <c r="G651" s="7">
        <v>1.5658444231548579E-2</v>
      </c>
      <c r="H651" s="7">
        <f t="shared" si="67"/>
        <v>5.3386679487368426E-3</v>
      </c>
      <c r="I651" s="6">
        <f t="shared" si="65"/>
        <v>1.0319776282811737E-2</v>
      </c>
      <c r="J651" s="8">
        <f t="shared" si="68"/>
        <v>0.65905502042274977</v>
      </c>
      <c r="K651" s="8">
        <f t="shared" si="69"/>
        <v>0.85699039885689055</v>
      </c>
      <c r="AC651" s="10"/>
      <c r="AD651" s="11"/>
    </row>
    <row r="652" spans="1:30" x14ac:dyDescent="0.3">
      <c r="A652" s="14">
        <v>44223</v>
      </c>
      <c r="B652" s="15">
        <v>-1.5836642519833934E-2</v>
      </c>
      <c r="C652" s="7">
        <f t="shared" si="63"/>
        <v>-1.6500452519833935E-2</v>
      </c>
      <c r="D652" s="18">
        <f t="shared" si="64"/>
        <v>2.7226493335929408E-4</v>
      </c>
      <c r="E652" s="18">
        <f t="shared" si="66"/>
        <v>1.090920720643427E-4</v>
      </c>
      <c r="F652" s="18">
        <f>IF(C630&gt;0,B$6+B$7*E631+B$8*(H651*100)^2,B$6+B$7*E631+B$8*(H651*100)^2+E631*$B$9)</f>
        <v>0.28450278704555015</v>
      </c>
      <c r="G652" s="7">
        <v>1.8326616557831372E-2</v>
      </c>
      <c r="H652" s="7">
        <f t="shared" si="67"/>
        <v>5.333880267174641E-3</v>
      </c>
      <c r="I652" s="6">
        <f t="shared" si="65"/>
        <v>1.2992736290656731E-2</v>
      </c>
      <c r="J652" s="8">
        <f t="shared" si="68"/>
        <v>0.70895444610067127</v>
      </c>
      <c r="K652" s="8">
        <f t="shared" si="69"/>
        <v>1.2016127724729073</v>
      </c>
      <c r="AC652" s="10"/>
      <c r="AD652" s="11"/>
    </row>
    <row r="653" spans="1:30" x14ac:dyDescent="0.3">
      <c r="A653" s="14">
        <v>44224</v>
      </c>
      <c r="B653" s="15">
        <v>5.8251773188031332E-3</v>
      </c>
      <c r="C653" s="7">
        <f t="shared" ref="C653:C716" si="70">B653-B$5</f>
        <v>5.1613673188031332E-3</v>
      </c>
      <c r="D653" s="18">
        <f t="shared" ref="D653:D716" si="71">C653^2</f>
        <v>2.6639712599609044E-5</v>
      </c>
      <c r="E653" s="18">
        <f t="shared" si="66"/>
        <v>2.7226493335929408E-4</v>
      </c>
      <c r="F653" s="18">
        <f>IF(C631&gt;0,B$6+B$7*E632+B$8*(H652*100)^2,B$6+B$7*E632+B$8*(H652*100)^2+E632*$B$9)</f>
        <v>0.28404633966778997</v>
      </c>
      <c r="G653" s="7">
        <v>8.0916795486795524E-3</v>
      </c>
      <c r="H653" s="7">
        <f t="shared" si="67"/>
        <v>5.3295997942414963E-3</v>
      </c>
      <c r="I653" s="6">
        <f t="shared" si="65"/>
        <v>2.762079754438056E-3</v>
      </c>
      <c r="J653" s="8">
        <f t="shared" si="68"/>
        <v>0.34134813889024912</v>
      </c>
      <c r="K653" s="8">
        <f t="shared" si="69"/>
        <v>0.10069258320948515</v>
      </c>
      <c r="AC653" s="10"/>
      <c r="AD653" s="11"/>
    </row>
    <row r="654" spans="1:30" x14ac:dyDescent="0.3">
      <c r="A654" s="14">
        <v>44225</v>
      </c>
      <c r="B654" s="15">
        <v>-2.1482764944740284E-2</v>
      </c>
      <c r="C654" s="7">
        <f t="shared" si="70"/>
        <v>-2.2146574944740285E-2</v>
      </c>
      <c r="D654" s="18">
        <f t="shared" si="71"/>
        <v>4.9047078178299816E-4</v>
      </c>
      <c r="E654" s="18">
        <f t="shared" si="66"/>
        <v>2.6639712599609044E-5</v>
      </c>
      <c r="F654" s="18">
        <f>IF(C652&gt;0,B$6+B$7*E653+B$8*(H653*100)^2,B$6+B$7*E653+B$8*(H653*100)^2+E653*$B$9)</f>
        <v>0.2836905706010151</v>
      </c>
      <c r="G654" s="7">
        <v>8.3868352380367262E-3</v>
      </c>
      <c r="H654" s="7">
        <f t="shared" si="67"/>
        <v>5.3262610769752462E-3</v>
      </c>
      <c r="I654" s="6">
        <f t="shared" ref="I654:I717" si="72">SQRT((G654-H654)^2)</f>
        <v>3.0605741610614801E-3</v>
      </c>
      <c r="J654" s="8">
        <f t="shared" si="68"/>
        <v>0.36492599105570717</v>
      </c>
      <c r="K654" s="8">
        <f t="shared" si="69"/>
        <v>0.12060589108442921</v>
      </c>
      <c r="AC654" s="10"/>
      <c r="AD654" s="11"/>
    </row>
    <row r="655" spans="1:30" x14ac:dyDescent="0.3">
      <c r="A655" s="14">
        <v>44228</v>
      </c>
      <c r="B655" s="15">
        <v>1.4092678561600369E-2</v>
      </c>
      <c r="C655" s="7">
        <f t="shared" si="70"/>
        <v>1.3428868561600369E-2</v>
      </c>
      <c r="D655" s="18">
        <f t="shared" si="71"/>
        <v>1.8033451084473876E-4</v>
      </c>
      <c r="E655" s="18">
        <f t="shared" ref="E655:E718" si="73">D654</f>
        <v>4.9047078178299816E-4</v>
      </c>
      <c r="F655" s="18">
        <f>IF(C652&gt;0,B$6+B$7*E653+B$8*(H654*100)^2,B$6+B$7*E653+B$8*(H654*100)^2+E653*$B$9)</f>
        <v>0.28337276209366502</v>
      </c>
      <c r="G655" s="7">
        <v>7.6958714699869226E-3</v>
      </c>
      <c r="H655" s="7">
        <f t="shared" ref="H655:H718" si="74">SQRT(F655)/100</f>
        <v>5.3232768300518155E-3</v>
      </c>
      <c r="I655" s="6">
        <f t="shared" si="72"/>
        <v>2.3725946399351071E-3</v>
      </c>
      <c r="J655" s="8">
        <f t="shared" ref="J655:J718" si="75">ABS(G655-H655)/G655</f>
        <v>0.30829447310651859</v>
      </c>
      <c r="K655" s="8">
        <f t="shared" ref="K655:K718" si="76">G655/H655-LN(G655/H655)-1</f>
        <v>7.7106954890918455E-2</v>
      </c>
      <c r="AC655" s="10"/>
      <c r="AD655" s="11"/>
    </row>
    <row r="656" spans="1:30" x14ac:dyDescent="0.3">
      <c r="A656" s="14">
        <v>44229</v>
      </c>
      <c r="B656" s="15">
        <v>1.6741654218718285E-2</v>
      </c>
      <c r="C656" s="7">
        <f t="shared" si="70"/>
        <v>1.6077844218718284E-2</v>
      </c>
      <c r="D656" s="18">
        <f t="shared" si="71"/>
        <v>2.5849707472137297E-4</v>
      </c>
      <c r="E656" s="18">
        <f t="shared" si="73"/>
        <v>1.8033451084473876E-4</v>
      </c>
      <c r="F656" s="18">
        <f>IF(C652&gt;0,B$6+B$7*E653+B$8*(H655*100)^2,B$6+B$7*E653+B$8*(H655*100)^2+E653*$B$9)</f>
        <v>0.28308886375404924</v>
      </c>
      <c r="G656" s="7">
        <v>7.5709183562211319E-3</v>
      </c>
      <c r="H656" s="7">
        <f t="shared" si="74"/>
        <v>5.3206095868241375E-3</v>
      </c>
      <c r="I656" s="6">
        <f t="shared" si="72"/>
        <v>2.2503087693969944E-3</v>
      </c>
      <c r="J656" s="8">
        <f t="shared" si="75"/>
        <v>0.29723062163890374</v>
      </c>
      <c r="K656" s="8">
        <f t="shared" si="76"/>
        <v>7.0215413283071237E-2</v>
      </c>
      <c r="AC656" s="10"/>
      <c r="AD656" s="11"/>
    </row>
    <row r="657" spans="1:30" x14ac:dyDescent="0.3">
      <c r="A657" s="14">
        <v>44230</v>
      </c>
      <c r="B657" s="15">
        <v>5.3582007348083917E-3</v>
      </c>
      <c r="C657" s="7">
        <f t="shared" si="70"/>
        <v>4.6943907348083918E-3</v>
      </c>
      <c r="D657" s="18">
        <f t="shared" si="71"/>
        <v>2.2037304371054872E-5</v>
      </c>
      <c r="E657" s="18">
        <f t="shared" si="73"/>
        <v>2.5849707472137297E-4</v>
      </c>
      <c r="F657" s="18">
        <f>IF(C652&gt;0,B$6+B$7*E653+B$8*(H656*100)^2,B$6+B$7*E653+B$8*(H656*100)^2+E653*$B$9)</f>
        <v>0.28283525736727039</v>
      </c>
      <c r="G657" s="7">
        <v>4.9094556891736332E-3</v>
      </c>
      <c r="H657" s="7">
        <f t="shared" si="74"/>
        <v>5.3182258072337471E-3</v>
      </c>
      <c r="I657" s="6">
        <f t="shared" si="72"/>
        <v>4.0877011806011391E-4</v>
      </c>
      <c r="J657" s="8">
        <f t="shared" si="75"/>
        <v>8.3261800073180556E-2</v>
      </c>
      <c r="K657" s="8">
        <f t="shared" si="76"/>
        <v>3.114553310522794E-3</v>
      </c>
      <c r="AC657" s="10"/>
      <c r="AD657" s="11"/>
    </row>
    <row r="658" spans="1:30" x14ac:dyDescent="0.3">
      <c r="A658" s="14">
        <v>44231</v>
      </c>
      <c r="B658" s="15">
        <v>8.9274439467276305E-3</v>
      </c>
      <c r="C658" s="7">
        <f t="shared" si="70"/>
        <v>8.2636339467276297E-3</v>
      </c>
      <c r="D658" s="18">
        <f t="shared" si="71"/>
        <v>6.8287646005509264E-5</v>
      </c>
      <c r="E658" s="18">
        <f t="shared" si="73"/>
        <v>2.2037304371054872E-5</v>
      </c>
      <c r="F658" s="18">
        <f>IF(C652&gt;0,B$6+B$7*E653+B$8*(H657*100)^2,B$6+B$7*E653+B$8*(H657*100)^2+E653*$B$9)</f>
        <v>0.28260871078196093</v>
      </c>
      <c r="G658" s="7">
        <v>4.7937183640768075E-3</v>
      </c>
      <c r="H658" s="7">
        <f t="shared" si="74"/>
        <v>5.3160954730136377E-3</v>
      </c>
      <c r="I658" s="6">
        <f t="shared" si="72"/>
        <v>5.2237710893683013E-4</v>
      </c>
      <c r="J658" s="8">
        <f t="shared" si="75"/>
        <v>0.10897117211795807</v>
      </c>
      <c r="K658" s="8">
        <f t="shared" si="76"/>
        <v>5.1694089113818453E-3</v>
      </c>
      <c r="AC658" s="10"/>
      <c r="AD658" s="11"/>
    </row>
    <row r="659" spans="1:30" x14ac:dyDescent="0.3">
      <c r="A659" s="14">
        <v>44232</v>
      </c>
      <c r="B659" s="15">
        <v>3.7407849833893904E-3</v>
      </c>
      <c r="C659" s="7">
        <f t="shared" si="70"/>
        <v>3.0769749833893904E-3</v>
      </c>
      <c r="D659" s="18">
        <f t="shared" si="71"/>
        <v>9.4677750484041392E-6</v>
      </c>
      <c r="E659" s="18">
        <f t="shared" si="73"/>
        <v>6.8287646005509264E-5</v>
      </c>
      <c r="F659" s="18">
        <f>IF(C652&gt;0,B$6+B$7*E653+B$8*(H658*100)^2,B$6+B$7*E653+B$8*(H658*100)^2+E653*$B$9)</f>
        <v>0.28240633671730397</v>
      </c>
      <c r="G659" s="7">
        <v>4.9941932517964908E-3</v>
      </c>
      <c r="H659" s="7">
        <f t="shared" si="74"/>
        <v>5.3141917232755534E-3</v>
      </c>
      <c r="I659" s="6">
        <f t="shared" si="72"/>
        <v>3.1999847147906255E-4</v>
      </c>
      <c r="J659" s="8">
        <f t="shared" si="75"/>
        <v>6.4074106736649414E-2</v>
      </c>
      <c r="K659" s="8">
        <f t="shared" si="76"/>
        <v>1.8892065379898515E-3</v>
      </c>
      <c r="AC659" s="10"/>
      <c r="AD659" s="11"/>
    </row>
    <row r="660" spans="1:30" x14ac:dyDescent="0.3">
      <c r="A660" s="14">
        <v>44235</v>
      </c>
      <c r="B660" s="15">
        <v>2.660735747379839E-3</v>
      </c>
      <c r="C660" s="7">
        <f t="shared" si="70"/>
        <v>1.9969257473798391E-3</v>
      </c>
      <c r="D660" s="18">
        <f t="shared" si="71"/>
        <v>3.9877124405485286E-6</v>
      </c>
      <c r="E660" s="18">
        <f t="shared" si="73"/>
        <v>9.4677750484041392E-6</v>
      </c>
      <c r="F660" s="18">
        <f>IF(C652&gt;0,B$6+B$7*E653+B$8*(H659*100)^2,B$6+B$7*E653+B$8*(H659*100)^2+E653*$B$9)</f>
        <v>0.28222555596534582</v>
      </c>
      <c r="G660" s="7">
        <v>4.1999163722787882E-3</v>
      </c>
      <c r="H660" s="7">
        <f t="shared" si="74"/>
        <v>5.3124905267242202E-3</v>
      </c>
      <c r="I660" s="6">
        <f t="shared" si="72"/>
        <v>1.112574154445432E-3</v>
      </c>
      <c r="J660" s="8">
        <f t="shared" si="75"/>
        <v>0.26490388279845012</v>
      </c>
      <c r="K660" s="8">
        <f t="shared" si="76"/>
        <v>2.5570040675837014E-2</v>
      </c>
      <c r="AC660" s="10"/>
      <c r="AD660" s="11"/>
    </row>
    <row r="661" spans="1:30" x14ac:dyDescent="0.3">
      <c r="A661" s="14">
        <v>44236</v>
      </c>
      <c r="B661" s="15">
        <v>-1.1956715727259677E-3</v>
      </c>
      <c r="C661" s="7">
        <f t="shared" si="70"/>
        <v>-1.8594815727259678E-3</v>
      </c>
      <c r="D661" s="18">
        <f t="shared" si="71"/>
        <v>3.457671719307439E-6</v>
      </c>
      <c r="E661" s="18">
        <f t="shared" si="73"/>
        <v>3.9877124405485286E-6</v>
      </c>
      <c r="F661" s="18">
        <f>IF(C652&gt;0,B$6+B$7*E653+B$8*(H660*100)^2,B$6+B$7*E653+B$8*(H660*100)^2+E653*$B$9)</f>
        <v>0.28206406451962174</v>
      </c>
      <c r="G661" s="7">
        <v>8.956576411966068E-3</v>
      </c>
      <c r="H661" s="7">
        <f t="shared" si="74"/>
        <v>5.3109703870349509E-3</v>
      </c>
      <c r="I661" s="6">
        <f t="shared" si="72"/>
        <v>3.6456060249311171E-3</v>
      </c>
      <c r="J661" s="8">
        <f t="shared" si="75"/>
        <v>0.40703119777558688</v>
      </c>
      <c r="K661" s="8">
        <f t="shared" si="76"/>
        <v>0.16381587254268215</v>
      </c>
      <c r="AC661" s="10"/>
      <c r="AD661" s="11"/>
    </row>
    <row r="662" spans="1:30" x14ac:dyDescent="0.3">
      <c r="A662" s="14">
        <v>44237</v>
      </c>
      <c r="B662" s="15">
        <v>-3.4912863973775832E-3</v>
      </c>
      <c r="C662" s="7">
        <f t="shared" si="70"/>
        <v>-4.1550963973775836E-3</v>
      </c>
      <c r="D662" s="18">
        <f t="shared" si="71"/>
        <v>1.7264826071500174E-5</v>
      </c>
      <c r="E662" s="18">
        <f t="shared" si="73"/>
        <v>3.457671719307439E-6</v>
      </c>
      <c r="F662" s="18">
        <f>IF(C652&gt;0,B$6+B$7*E653+B$8*(H661*100)^2,B$6+B$7*E653+B$8*(H661*100)^2+E653*$B$9)</f>
        <v>0.28191980421115642</v>
      </c>
      <c r="G662" s="7">
        <v>4.1015626069694829E-3</v>
      </c>
      <c r="H662" s="7">
        <f t="shared" si="74"/>
        <v>5.3096120782139666E-3</v>
      </c>
      <c r="I662" s="6">
        <f t="shared" si="72"/>
        <v>1.2080494712444836E-3</v>
      </c>
      <c r="J662" s="8">
        <f t="shared" si="75"/>
        <v>0.29453395864096632</v>
      </c>
      <c r="K662" s="8">
        <f t="shared" si="76"/>
        <v>3.0629522809960008E-2</v>
      </c>
      <c r="AC662" s="10"/>
      <c r="AD662" s="11"/>
    </row>
    <row r="663" spans="1:30" x14ac:dyDescent="0.3">
      <c r="A663" s="14">
        <v>44238</v>
      </c>
      <c r="B663" s="15">
        <v>6.3687798945971314E-3</v>
      </c>
      <c r="C663" s="7">
        <f t="shared" si="70"/>
        <v>5.7049698945971315E-3</v>
      </c>
      <c r="D663" s="18">
        <f t="shared" si="71"/>
        <v>3.2546681498259602E-5</v>
      </c>
      <c r="E663" s="18">
        <f t="shared" si="73"/>
        <v>1.7264826071500174E-5</v>
      </c>
      <c r="F663" s="18">
        <f>IF(C652&gt;0,B$6+B$7*E653+B$8*(H662*100)^2,B$6+B$7*E653+B$8*(H662*100)^2+E653*$B$9)</f>
        <v>0.28179093647760423</v>
      </c>
      <c r="G663" s="7">
        <v>8.2474155323923812E-3</v>
      </c>
      <c r="H663" s="7">
        <f t="shared" si="74"/>
        <v>5.308398407030168E-3</v>
      </c>
      <c r="I663" s="6">
        <f t="shared" si="72"/>
        <v>2.9390171253622132E-3</v>
      </c>
      <c r="J663" s="8">
        <f t="shared" si="75"/>
        <v>0.35635613530311278</v>
      </c>
      <c r="K663" s="8">
        <f t="shared" si="76"/>
        <v>0.11304449883212997</v>
      </c>
      <c r="AC663" s="10"/>
      <c r="AD663" s="11"/>
    </row>
    <row r="664" spans="1:30" x14ac:dyDescent="0.3">
      <c r="A664" s="14">
        <v>44239</v>
      </c>
      <c r="B664" s="15">
        <v>6.4963532134354046E-3</v>
      </c>
      <c r="C664" s="7">
        <f t="shared" si="70"/>
        <v>5.8325432134354047E-3</v>
      </c>
      <c r="D664" s="18">
        <f t="shared" si="71"/>
        <v>3.4018560336591395E-5</v>
      </c>
      <c r="E664" s="18">
        <f t="shared" si="73"/>
        <v>3.2546681498259602E-5</v>
      </c>
      <c r="F664" s="18">
        <f>IF(C652&gt;0,B$6+B$7*E653+B$8*(H663*100)^2,B$6+B$7*E653+B$8*(H663*100)^2+E653*$B$9)</f>
        <v>0.28167581893122218</v>
      </c>
      <c r="G664" s="7">
        <v>6.9277555384344644E-3</v>
      </c>
      <c r="H664" s="7">
        <f t="shared" si="74"/>
        <v>5.3073139998611549E-3</v>
      </c>
      <c r="I664" s="6">
        <f t="shared" si="72"/>
        <v>1.6204415385733095E-3</v>
      </c>
      <c r="J664" s="8">
        <f t="shared" si="75"/>
        <v>0.23390570431985785</v>
      </c>
      <c r="K664" s="8">
        <f t="shared" si="76"/>
        <v>3.8872326291923498E-2</v>
      </c>
      <c r="AC664" s="10"/>
      <c r="AD664" s="11"/>
    </row>
    <row r="665" spans="1:30" x14ac:dyDescent="0.3">
      <c r="A665" s="14">
        <v>44242</v>
      </c>
      <c r="B665" s="15">
        <v>1.0387934742527154E-2</v>
      </c>
      <c r="C665" s="7">
        <f t="shared" si="70"/>
        <v>9.7241247425271533E-3</v>
      </c>
      <c r="D665" s="18">
        <f t="shared" si="71"/>
        <v>9.4558602008228774E-5</v>
      </c>
      <c r="E665" s="18">
        <f t="shared" si="73"/>
        <v>3.4018560336591395E-5</v>
      </c>
      <c r="F665" s="18">
        <f>IF(C652&gt;0,B$6+B$7*E653+B$8*(H664*100)^2,B$6+B$7*E653+B$8*(H664*100)^2+E653*$B$9)</f>
        <v>0.28157298442703899</v>
      </c>
      <c r="G665" s="7">
        <v>3.6611116826177747E-3</v>
      </c>
      <c r="H665" s="7">
        <f t="shared" si="74"/>
        <v>5.3063451115342945E-3</v>
      </c>
      <c r="I665" s="6">
        <f t="shared" si="72"/>
        <v>1.6452334289165198E-3</v>
      </c>
      <c r="J665" s="8">
        <f t="shared" si="75"/>
        <v>0.44938083607986029</v>
      </c>
      <c r="K665" s="8">
        <f t="shared" si="76"/>
        <v>6.1086243234507176E-2</v>
      </c>
      <c r="AC665" s="10"/>
      <c r="AD665" s="11"/>
    </row>
    <row r="666" spans="1:30" x14ac:dyDescent="0.3">
      <c r="A666" s="14">
        <v>44243</v>
      </c>
      <c r="B666" s="15">
        <v>-2.0909985780459095E-3</v>
      </c>
      <c r="C666" s="7">
        <f t="shared" si="70"/>
        <v>-2.7548085780459094E-3</v>
      </c>
      <c r="D666" s="18">
        <f t="shared" si="71"/>
        <v>7.5889703016753252E-6</v>
      </c>
      <c r="E666" s="18">
        <f t="shared" si="73"/>
        <v>9.4558602008228774E-5</v>
      </c>
      <c r="F666" s="18">
        <f>IF(C652&gt;0,B$6+B$7*E653+B$8*(H665*100)^2,B$6+B$7*E653+B$8*(H665*100)^2+E653*$B$9)</f>
        <v>0.28148112236445216</v>
      </c>
      <c r="G666" s="7">
        <v>4.7649828250573446E-3</v>
      </c>
      <c r="H666" s="7">
        <f t="shared" si="74"/>
        <v>5.3054794539650445E-3</v>
      </c>
      <c r="I666" s="6">
        <f t="shared" si="72"/>
        <v>5.4049662890769991E-4</v>
      </c>
      <c r="J666" s="8">
        <f t="shared" si="75"/>
        <v>0.11343097105521996</v>
      </c>
      <c r="K666" s="8">
        <f t="shared" si="76"/>
        <v>5.5710415946572667E-3</v>
      </c>
      <c r="AC666" s="10"/>
      <c r="AD666" s="11"/>
    </row>
    <row r="667" spans="1:30" x14ac:dyDescent="0.3">
      <c r="A667" s="14">
        <v>44244</v>
      </c>
      <c r="B667" s="15">
        <v>-7.150289073690236E-3</v>
      </c>
      <c r="C667" s="7">
        <f t="shared" si="70"/>
        <v>-7.8140990736902359E-3</v>
      </c>
      <c r="D667" s="18">
        <f t="shared" si="71"/>
        <v>6.1060144333446604E-5</v>
      </c>
      <c r="E667" s="18">
        <f t="shared" si="73"/>
        <v>7.5889703016753252E-6</v>
      </c>
      <c r="F667" s="18">
        <f>IF(C652&gt;0,B$6+B$7*E653+B$8*(H666*100)^2,B$6+B$7*E653+B$8*(H666*100)^2+E653*$B$9)</f>
        <v>0.28139906198394343</v>
      </c>
      <c r="G667" s="7">
        <v>6.2172140294343295E-3</v>
      </c>
      <c r="H667" s="7">
        <f t="shared" si="74"/>
        <v>5.3047060425997538E-3</v>
      </c>
      <c r="I667" s="6">
        <f t="shared" si="72"/>
        <v>9.1250798683457576E-4</v>
      </c>
      <c r="J667" s="8">
        <f t="shared" si="75"/>
        <v>0.14677120371189792</v>
      </c>
      <c r="K667" s="8">
        <f t="shared" si="76"/>
        <v>1.3291035343079294E-2</v>
      </c>
      <c r="AC667" s="10"/>
      <c r="AD667" s="11"/>
    </row>
    <row r="668" spans="1:30" x14ac:dyDescent="0.3">
      <c r="A668" s="14">
        <v>44245</v>
      </c>
      <c r="B668" s="15">
        <v>-5.0969732303999347E-3</v>
      </c>
      <c r="C668" s="7">
        <f t="shared" si="70"/>
        <v>-5.7607832303999346E-3</v>
      </c>
      <c r="D668" s="18">
        <f t="shared" si="71"/>
        <v>3.3186623427657104E-5</v>
      </c>
      <c r="E668" s="18">
        <f t="shared" si="73"/>
        <v>6.1060144333446604E-5</v>
      </c>
      <c r="F668" s="18">
        <f>IF(C652&gt;0,B$6+B$7*E653+B$8*(H667*100)^2,B$6+B$7*E653+B$8*(H667*100)^2+E653*$B$9)</f>
        <v>0.28132575744603494</v>
      </c>
      <c r="G668" s="7">
        <v>5.1113300611838426E-3</v>
      </c>
      <c r="H668" s="7">
        <f t="shared" si="74"/>
        <v>5.3040150588590431E-3</v>
      </c>
      <c r="I668" s="6">
        <f t="shared" si="72"/>
        <v>1.9268499767520052E-4</v>
      </c>
      <c r="J668" s="8">
        <f t="shared" si="75"/>
        <v>3.7697623782599644E-2</v>
      </c>
      <c r="K668" s="8">
        <f t="shared" si="76"/>
        <v>6.7629648167621959E-4</v>
      </c>
      <c r="AC668" s="10"/>
      <c r="AD668" s="11"/>
    </row>
    <row r="669" spans="1:30" x14ac:dyDescent="0.3">
      <c r="A669" s="14">
        <v>44246</v>
      </c>
      <c r="B669" s="15">
        <v>8.7687145125001607E-3</v>
      </c>
      <c r="C669" s="7">
        <f t="shared" si="70"/>
        <v>8.1049045125001599E-3</v>
      </c>
      <c r="D669" s="18">
        <f t="shared" si="71"/>
        <v>6.5689477156745458E-5</v>
      </c>
      <c r="E669" s="18">
        <f t="shared" si="73"/>
        <v>3.3186623427657104E-5</v>
      </c>
      <c r="F669" s="18">
        <f>IF(C652&gt;0,B$6+B$7*E653+B$8*(H668*100)^2,B$6+B$7*E653+B$8*(H668*100)^2+E653*$B$9)</f>
        <v>0.28126027450232127</v>
      </c>
      <c r="G669" s="7">
        <v>1.0768147580613195E-2</v>
      </c>
      <c r="H669" s="7">
        <f t="shared" si="74"/>
        <v>5.3033977269512922E-3</v>
      </c>
      <c r="I669" s="6">
        <f t="shared" si="72"/>
        <v>5.464749853661903E-3</v>
      </c>
      <c r="J669" s="8">
        <f t="shared" si="75"/>
        <v>0.50749210230927311</v>
      </c>
      <c r="K669" s="8">
        <f t="shared" si="76"/>
        <v>0.3221795104915155</v>
      </c>
      <c r="AC669" s="10"/>
      <c r="AD669" s="11"/>
    </row>
    <row r="670" spans="1:30" x14ac:dyDescent="0.3">
      <c r="A670" s="14">
        <v>44249</v>
      </c>
      <c r="B670" s="15">
        <v>-3.6717412821002031E-3</v>
      </c>
      <c r="C670" s="7">
        <f t="shared" si="70"/>
        <v>-4.3355512821002034E-3</v>
      </c>
      <c r="D670" s="18">
        <f t="shared" si="71"/>
        <v>1.8797004919720718E-5</v>
      </c>
      <c r="E670" s="18">
        <f t="shared" si="73"/>
        <v>6.5689477156745458E-5</v>
      </c>
      <c r="F670" s="18">
        <f>IF(C652&gt;0,B$6+B$7*E653+B$8*(H669*100)^2,B$6+B$7*E653+B$8*(H669*100)^2+E653*$B$9)</f>
        <v>0.28120177858870188</v>
      </c>
      <c r="G670" s="7">
        <v>1.3131083530657103E-2</v>
      </c>
      <c r="H670" s="7">
        <f t="shared" si="74"/>
        <v>5.3028462035844661E-3</v>
      </c>
      <c r="I670" s="6">
        <f t="shared" si="72"/>
        <v>7.8282373270726381E-3</v>
      </c>
      <c r="J670" s="8">
        <f t="shared" si="75"/>
        <v>0.59616080491728463</v>
      </c>
      <c r="K670" s="8">
        <f t="shared" si="76"/>
        <v>0.56949463248763976</v>
      </c>
      <c r="AC670" s="10"/>
      <c r="AD670" s="11"/>
    </row>
    <row r="671" spans="1:30" x14ac:dyDescent="0.3">
      <c r="A671" s="14">
        <v>44250</v>
      </c>
      <c r="B671" s="15">
        <v>-2.9097523462895568E-3</v>
      </c>
      <c r="C671" s="7">
        <f t="shared" si="70"/>
        <v>-3.5735623462895567E-3</v>
      </c>
      <c r="D671" s="18">
        <f t="shared" si="71"/>
        <v>1.2770347842818522E-5</v>
      </c>
      <c r="E671" s="18">
        <f t="shared" si="73"/>
        <v>1.8797004919720718E-5</v>
      </c>
      <c r="F671" s="18">
        <f>IF(C652&gt;0,B$6+B$7*E653+B$8*(H670*100)^2,B$6+B$7*E653+B$8*(H670*100)^2+E653*$B$9)</f>
        <v>0.28114952418906558</v>
      </c>
      <c r="G671" s="7">
        <v>4.7445021091718368E-3</v>
      </c>
      <c r="H671" s="7">
        <f t="shared" si="74"/>
        <v>5.3023534792492437E-3</v>
      </c>
      <c r="I671" s="6">
        <f t="shared" si="72"/>
        <v>5.5785137007740692E-4</v>
      </c>
      <c r="J671" s="8">
        <f t="shared" si="75"/>
        <v>0.11757848500035362</v>
      </c>
      <c r="K671" s="8">
        <f t="shared" si="76"/>
        <v>5.9560202251833783E-3</v>
      </c>
      <c r="AC671" s="10"/>
      <c r="AD671" s="11"/>
    </row>
    <row r="672" spans="1:30" x14ac:dyDescent="0.3">
      <c r="A672" s="14">
        <v>44251</v>
      </c>
      <c r="B672" s="15">
        <v>4.5678744050374372E-3</v>
      </c>
      <c r="C672" s="7">
        <f t="shared" si="70"/>
        <v>3.9040644050374372E-3</v>
      </c>
      <c r="D672" s="18">
        <f t="shared" si="71"/>
        <v>1.5241718878680318E-5</v>
      </c>
      <c r="E672" s="18">
        <f t="shared" si="73"/>
        <v>1.2770347842818522E-5</v>
      </c>
      <c r="F672" s="18">
        <f>IF(C652&gt;0,B$6+B$7*E653+B$8*(H671*100)^2,B$6+B$7*E653+B$8*(H671*100)^2+E653*$B$9)</f>
        <v>0.28110284533387053</v>
      </c>
      <c r="G672" s="7">
        <v>7.1351492410658577E-3</v>
      </c>
      <c r="H672" s="7">
        <f t="shared" si="74"/>
        <v>5.3019132898781971E-3</v>
      </c>
      <c r="I672" s="6">
        <f t="shared" si="72"/>
        <v>1.8332359511876607E-3</v>
      </c>
      <c r="J672" s="8">
        <f t="shared" si="75"/>
        <v>0.25693028824633379</v>
      </c>
      <c r="K672" s="8">
        <f t="shared" si="76"/>
        <v>4.8803339872458551E-2</v>
      </c>
      <c r="AC672" s="10"/>
      <c r="AD672" s="11"/>
    </row>
    <row r="673" spans="1:30" x14ac:dyDescent="0.3">
      <c r="A673" s="14">
        <v>44252</v>
      </c>
      <c r="B673" s="15">
        <v>-5.6039124925535725E-3</v>
      </c>
      <c r="C673" s="7">
        <f t="shared" si="70"/>
        <v>-6.2677224925535725E-3</v>
      </c>
      <c r="D673" s="18">
        <f t="shared" si="71"/>
        <v>3.9284345243661966E-5</v>
      </c>
      <c r="E673" s="18">
        <f t="shared" si="73"/>
        <v>1.5241718878680318E-5</v>
      </c>
      <c r="F673" s="18">
        <f>IF(C652&gt;0,B$6+B$7*E653+B$8*(H672*100)^2,B$6+B$7*E653+B$8*(H672*100)^2+E653*$B$9)</f>
        <v>0.28106114711252478</v>
      </c>
      <c r="G673" s="7">
        <v>1.0232052313281286E-2</v>
      </c>
      <c r="H673" s="7">
        <f t="shared" si="74"/>
        <v>5.3015200378054295E-3</v>
      </c>
      <c r="I673" s="6">
        <f t="shared" si="72"/>
        <v>4.930532275475857E-3</v>
      </c>
      <c r="J673" s="8">
        <f t="shared" si="75"/>
        <v>0.4818712927294152</v>
      </c>
      <c r="K673" s="8">
        <f t="shared" si="76"/>
        <v>0.27249078059548948</v>
      </c>
      <c r="AC673" s="10"/>
      <c r="AD673" s="11"/>
    </row>
    <row r="674" spans="1:30" x14ac:dyDescent="0.3">
      <c r="A674" s="14">
        <v>44253</v>
      </c>
      <c r="B674" s="15">
        <v>-1.3341349471192985E-2</v>
      </c>
      <c r="C674" s="7">
        <f t="shared" si="70"/>
        <v>-1.4005159471192985E-2</v>
      </c>
      <c r="D674" s="18">
        <f t="shared" si="71"/>
        <v>1.9614449181354658E-4</v>
      </c>
      <c r="E674" s="18">
        <f t="shared" si="73"/>
        <v>3.9284345243661966E-5</v>
      </c>
      <c r="F674" s="18">
        <f>IF(C652&gt;0,B$6+B$7*E653+B$8*(H673*100)^2,B$6+B$7*E653+B$8*(H673*100)^2+E653*$B$9)</f>
        <v>0.28102389809139672</v>
      </c>
      <c r="G674" s="7">
        <v>8.7685662592496289E-3</v>
      </c>
      <c r="H674" s="7">
        <f t="shared" si="74"/>
        <v>5.3011687210595048E-3</v>
      </c>
      <c r="I674" s="6">
        <f t="shared" si="72"/>
        <v>3.4673975381901241E-3</v>
      </c>
      <c r="J674" s="8">
        <f t="shared" si="75"/>
        <v>0.39543494747872809</v>
      </c>
      <c r="K674" s="8">
        <f t="shared" si="76"/>
        <v>0.15083571586209166</v>
      </c>
      <c r="AC674" s="10"/>
      <c r="AD674" s="11"/>
    </row>
    <row r="675" spans="1:30" x14ac:dyDescent="0.3">
      <c r="A675" s="14">
        <v>44256</v>
      </c>
      <c r="B675" s="15">
        <v>1.9115276841750885E-2</v>
      </c>
      <c r="C675" s="7">
        <f t="shared" si="70"/>
        <v>1.8451466841750884E-2</v>
      </c>
      <c r="D675" s="18">
        <f t="shared" si="71"/>
        <v>3.4045662861223236E-4</v>
      </c>
      <c r="E675" s="18">
        <f t="shared" si="73"/>
        <v>1.9614449181354658E-4</v>
      </c>
      <c r="F675" s="18">
        <f>IF(C653&gt;0,B$6+B$7*E654+B$8*(H674*100)^2,B$6+B$7*E654+B$8*(H674*100)^2+E654*$B$9)</f>
        <v>0.2809386481650446</v>
      </c>
      <c r="G675" s="7">
        <v>6.9859519558756761E-3</v>
      </c>
      <c r="H675" s="7">
        <f t="shared" si="74"/>
        <v>5.3003645927902406E-3</v>
      </c>
      <c r="I675" s="6">
        <f t="shared" si="72"/>
        <v>1.6855873630854355E-3</v>
      </c>
      <c r="J675" s="8">
        <f t="shared" si="75"/>
        <v>0.24128241558657418</v>
      </c>
      <c r="K675" s="8">
        <f t="shared" si="76"/>
        <v>4.1887815155494224E-2</v>
      </c>
      <c r="AC675" s="10"/>
      <c r="AD675" s="11"/>
    </row>
    <row r="676" spans="1:30" x14ac:dyDescent="0.3">
      <c r="A676" s="14">
        <v>44257</v>
      </c>
      <c r="B676" s="15">
        <v>2.9668291311516154E-4</v>
      </c>
      <c r="C676" s="7">
        <f t="shared" si="70"/>
        <v>-3.6712708688483849E-4</v>
      </c>
      <c r="D676" s="18">
        <f t="shared" si="71"/>
        <v>1.3478229792454775E-7</v>
      </c>
      <c r="E676" s="18">
        <f t="shared" si="73"/>
        <v>3.4045662861223236E-4</v>
      </c>
      <c r="F676" s="18">
        <f>IF(C674&gt;0,B$6+B$7*E675+B$8*(H675*100)^2,B$6+B$7*E675+B$8*(H675*100)^2+E675*$B$9)</f>
        <v>0.28089993838932148</v>
      </c>
      <c r="G676" s="7">
        <v>9.7855566448280251E-3</v>
      </c>
      <c r="H676" s="7">
        <f t="shared" si="74"/>
        <v>5.2999994187671517E-3</v>
      </c>
      <c r="I676" s="6">
        <f t="shared" si="72"/>
        <v>4.4855572260608734E-3</v>
      </c>
      <c r="J676" s="8">
        <f t="shared" si="75"/>
        <v>0.4583854949561435</v>
      </c>
      <c r="K676" s="8">
        <f t="shared" si="76"/>
        <v>0.23313086899728175</v>
      </c>
      <c r="AC676" s="10"/>
      <c r="AD676" s="11"/>
    </row>
    <row r="677" spans="1:30" x14ac:dyDescent="0.3">
      <c r="A677" s="14">
        <v>44258</v>
      </c>
      <c r="B677" s="15">
        <v>1.3638053458106681E-3</v>
      </c>
      <c r="C677" s="7">
        <f t="shared" si="70"/>
        <v>6.999953458106681E-4</v>
      </c>
      <c r="D677" s="18">
        <f t="shared" si="71"/>
        <v>4.8999348415659685E-7</v>
      </c>
      <c r="E677" s="18">
        <f t="shared" si="73"/>
        <v>1.3478229792454775E-7</v>
      </c>
      <c r="F677" s="18">
        <f>IF(C674&gt;0,B$6+B$7*E675+B$8*(H676*100)^2,B$6+B$7*E675+B$8*(H676*100)^2+E675*$B$9)</f>
        <v>0.28086535894666809</v>
      </c>
      <c r="G677" s="7">
        <v>7.0931084466177886E-3</v>
      </c>
      <c r="H677" s="7">
        <f t="shared" si="74"/>
        <v>5.2996731875340018E-3</v>
      </c>
      <c r="I677" s="6">
        <f t="shared" si="72"/>
        <v>1.7934352590837869E-3</v>
      </c>
      <c r="J677" s="8">
        <f t="shared" si="75"/>
        <v>0.25284193419303375</v>
      </c>
      <c r="K677" s="8">
        <f t="shared" si="76"/>
        <v>4.6926362695247192E-2</v>
      </c>
      <c r="AC677" s="10"/>
      <c r="AD677" s="11"/>
    </row>
    <row r="678" spans="1:30" x14ac:dyDescent="0.3">
      <c r="A678" s="14">
        <v>44259</v>
      </c>
      <c r="B678" s="15">
        <v>-2.1381314207561592E-3</v>
      </c>
      <c r="C678" s="7">
        <f t="shared" si="70"/>
        <v>-2.8019414207561591E-3</v>
      </c>
      <c r="D678" s="18">
        <f t="shared" si="71"/>
        <v>7.8508757253490441E-6</v>
      </c>
      <c r="E678" s="18">
        <f t="shared" si="73"/>
        <v>4.8999348415659685E-7</v>
      </c>
      <c r="F678" s="18">
        <f>IF(C674&gt;0,B$6+B$7*E675+B$8*(H677*100)^2,B$6+B$7*E675+B$8*(H677*100)^2+E675*$B$9)</f>
        <v>0.28083446913054577</v>
      </c>
      <c r="G678" s="7">
        <v>1.0922617375637517E-2</v>
      </c>
      <c r="H678" s="7">
        <f t="shared" si="74"/>
        <v>5.299381748190498E-3</v>
      </c>
      <c r="I678" s="6">
        <f t="shared" si="72"/>
        <v>5.6232356274470187E-3</v>
      </c>
      <c r="J678" s="8">
        <f t="shared" si="75"/>
        <v>0.51482492099278621</v>
      </c>
      <c r="K678" s="8">
        <f t="shared" si="76"/>
        <v>0.33786616872947528</v>
      </c>
      <c r="AC678" s="10"/>
      <c r="AD678" s="11"/>
    </row>
    <row r="679" spans="1:30" x14ac:dyDescent="0.3">
      <c r="A679" s="14">
        <v>44260</v>
      </c>
      <c r="B679" s="15">
        <v>-9.576474311060592E-3</v>
      </c>
      <c r="C679" s="7">
        <f t="shared" si="70"/>
        <v>-1.0240284311060593E-2</v>
      </c>
      <c r="D679" s="18">
        <f t="shared" si="71"/>
        <v>1.0486342277135372E-4</v>
      </c>
      <c r="E679" s="18">
        <f t="shared" si="73"/>
        <v>7.8508757253490441E-6</v>
      </c>
      <c r="F679" s="18">
        <f>IF(C674&gt;0,B$6+B$7*E675+B$8*(H678*100)^2,B$6+B$7*E675+B$8*(H678*100)^2+E675*$B$9)</f>
        <v>0.28080687525780379</v>
      </c>
      <c r="G679" s="7">
        <v>1.0175421451298116E-2</v>
      </c>
      <c r="H679" s="7">
        <f t="shared" si="74"/>
        <v>5.299121391870578E-3</v>
      </c>
      <c r="I679" s="6">
        <f t="shared" si="72"/>
        <v>4.8763000594275376E-3</v>
      </c>
      <c r="J679" s="8">
        <f t="shared" si="75"/>
        <v>0.47922339951879339</v>
      </c>
      <c r="K679" s="8">
        <f t="shared" si="76"/>
        <v>0.26777504372081062</v>
      </c>
      <c r="AC679" s="10"/>
      <c r="AD679" s="11"/>
    </row>
    <row r="680" spans="1:30" x14ac:dyDescent="0.3">
      <c r="A680" s="14">
        <v>44263</v>
      </c>
      <c r="B680" s="15">
        <v>2.5213961580772451E-2</v>
      </c>
      <c r="C680" s="7">
        <f t="shared" si="70"/>
        <v>2.455015158077245E-2</v>
      </c>
      <c r="D680" s="18">
        <f t="shared" si="71"/>
        <v>6.0270994263890399E-4</v>
      </c>
      <c r="E680" s="18">
        <f t="shared" si="73"/>
        <v>1.0486342277135372E-4</v>
      </c>
      <c r="F680" s="18">
        <f>IF(C674&gt;0,B$6+B$7*E675+B$8*(H679*100)^2,B$6+B$7*E675+B$8*(H679*100)^2+E675*$B$9)</f>
        <v>0.28078222565128325</v>
      </c>
      <c r="G680" s="7">
        <v>6.1677081910676713E-3</v>
      </c>
      <c r="H680" s="7">
        <f t="shared" si="74"/>
        <v>5.2988888047522118E-3</v>
      </c>
      <c r="I680" s="6">
        <f t="shared" si="72"/>
        <v>8.688193863154595E-4</v>
      </c>
      <c r="J680" s="8">
        <f t="shared" si="75"/>
        <v>0.14086583855794596</v>
      </c>
      <c r="K680" s="8">
        <f t="shared" si="76"/>
        <v>1.2132376495003649E-2</v>
      </c>
      <c r="AC680" s="10"/>
      <c r="AD680" s="11"/>
    </row>
    <row r="681" spans="1:30" x14ac:dyDescent="0.3">
      <c r="A681" s="14">
        <v>44264</v>
      </c>
      <c r="B681" s="15">
        <v>6.0429863725807963E-3</v>
      </c>
      <c r="C681" s="7">
        <f t="shared" si="70"/>
        <v>5.3791763725807963E-3</v>
      </c>
      <c r="D681" s="18">
        <f t="shared" si="71"/>
        <v>2.8935538447331494E-5</v>
      </c>
      <c r="E681" s="18">
        <f t="shared" si="73"/>
        <v>6.0270994263890399E-4</v>
      </c>
      <c r="F681" s="18">
        <f>IF(C674&gt;0,B$6+B$7*E675+B$8*(H680*100)^2,B$6+B$7*E675+B$8*(H680*100)^2+E675*$B$9)</f>
        <v>0.28076020615777852</v>
      </c>
      <c r="G681" s="7">
        <v>5.0608471742569997E-3</v>
      </c>
      <c r="H681" s="7">
        <f t="shared" si="74"/>
        <v>5.2986810260458074E-3</v>
      </c>
      <c r="I681" s="6">
        <f t="shared" si="72"/>
        <v>2.3783385178880768E-4</v>
      </c>
      <c r="J681" s="8">
        <f t="shared" si="75"/>
        <v>4.6994869356774223E-2</v>
      </c>
      <c r="K681" s="8">
        <f t="shared" si="76"/>
        <v>1.0385495541447298E-3</v>
      </c>
      <c r="AC681" s="10"/>
      <c r="AD681" s="11"/>
    </row>
    <row r="682" spans="1:30" x14ac:dyDescent="0.3">
      <c r="A682" s="14">
        <v>44265</v>
      </c>
      <c r="B682" s="15">
        <v>8.9061873789127756E-3</v>
      </c>
      <c r="C682" s="7">
        <f t="shared" si="70"/>
        <v>8.2423773789127748E-3</v>
      </c>
      <c r="D682" s="18">
        <f t="shared" si="71"/>
        <v>6.7936784856413023E-5</v>
      </c>
      <c r="E682" s="18">
        <f t="shared" si="73"/>
        <v>2.8935538447331494E-5</v>
      </c>
      <c r="F682" s="18">
        <f>IF(C674&gt;0,B$6+B$7*E675+B$8*(H681*100)^2,B$6+B$7*E675+B$8*(H681*100)^2+E675*$B$9)</f>
        <v>0.28074053614423067</v>
      </c>
      <c r="G682" s="7">
        <v>2.8180579991832566E-3</v>
      </c>
      <c r="H682" s="7">
        <f t="shared" si="74"/>
        <v>5.2984954104371047E-3</v>
      </c>
      <c r="I682" s="6">
        <f t="shared" si="72"/>
        <v>2.4804374112538481E-3</v>
      </c>
      <c r="J682" s="8">
        <f t="shared" si="75"/>
        <v>0.88019388244413022</v>
      </c>
      <c r="K682" s="8">
        <f t="shared" si="76"/>
        <v>0.16323494392814086</v>
      </c>
      <c r="AC682" s="10"/>
      <c r="AD682" s="11"/>
    </row>
    <row r="683" spans="1:30" x14ac:dyDescent="0.3">
      <c r="A683" s="14">
        <v>44266</v>
      </c>
      <c r="B683" s="15">
        <v>6.710551646081071E-3</v>
      </c>
      <c r="C683" s="7">
        <f t="shared" si="70"/>
        <v>6.046741646081071E-3</v>
      </c>
      <c r="D683" s="18">
        <f t="shared" si="71"/>
        <v>3.6563084534451219E-5</v>
      </c>
      <c r="E683" s="18">
        <f t="shared" si="73"/>
        <v>6.7936784856413023E-5</v>
      </c>
      <c r="F683" s="18">
        <f>IF(C674&gt;0,B$6+B$7*E675+B$8*(H682*100)^2,B$6+B$7*E675+B$8*(H682*100)^2+E675*$B$9)</f>
        <v>0.28072296492112842</v>
      </c>
      <c r="G683" s="7">
        <v>4.6889346388773534E-3</v>
      </c>
      <c r="H683" s="7">
        <f t="shared" si="74"/>
        <v>5.2983295945149391E-3</v>
      </c>
      <c r="I683" s="6">
        <f t="shared" si="72"/>
        <v>6.0939495563758564E-4</v>
      </c>
      <c r="J683" s="8">
        <f t="shared" si="75"/>
        <v>0.1299644807553747</v>
      </c>
      <c r="K683" s="8">
        <f t="shared" si="76"/>
        <v>7.1697691357828219E-3</v>
      </c>
      <c r="AC683" s="10"/>
      <c r="AD683" s="11"/>
    </row>
    <row r="684" spans="1:30" x14ac:dyDescent="0.3">
      <c r="A684" s="14">
        <v>44267</v>
      </c>
      <c r="B684" s="15">
        <v>-3.1982801061305188E-3</v>
      </c>
      <c r="C684" s="7">
        <f t="shared" si="70"/>
        <v>-3.8620901061305188E-3</v>
      </c>
      <c r="D684" s="18">
        <f t="shared" si="71"/>
        <v>1.4915739987871242E-5</v>
      </c>
      <c r="E684" s="18">
        <f t="shared" si="73"/>
        <v>3.6563084534451219E-5</v>
      </c>
      <c r="F684" s="18">
        <f>IF(C674&gt;0,B$6+B$7*E675+B$8*(H683*100)^2,B$6+B$7*E675+B$8*(H683*100)^2+E675*$B$9)</f>
        <v>0.28070726854753114</v>
      </c>
      <c r="G684" s="7">
        <v>6.7762522007179396E-3</v>
      </c>
      <c r="H684" s="7">
        <f t="shared" si="74"/>
        <v>5.2981814667632052E-3</v>
      </c>
      <c r="I684" s="6">
        <f t="shared" si="72"/>
        <v>1.4780707339547344E-3</v>
      </c>
      <c r="J684" s="8">
        <f t="shared" si="75"/>
        <v>0.21812510664790985</v>
      </c>
      <c r="K684" s="8">
        <f t="shared" si="76"/>
        <v>3.2916458836711904E-2</v>
      </c>
      <c r="AC684" s="10"/>
      <c r="AD684" s="11"/>
    </row>
    <row r="685" spans="1:30" x14ac:dyDescent="0.3">
      <c r="A685" s="14">
        <v>44270</v>
      </c>
      <c r="B685" s="15">
        <v>-9.1868127100843734E-4</v>
      </c>
      <c r="C685" s="7">
        <f t="shared" si="70"/>
        <v>-1.5824912710084374E-3</v>
      </c>
      <c r="D685" s="18">
        <f t="shared" si="71"/>
        <v>2.5042786228178997E-6</v>
      </c>
      <c r="E685" s="18">
        <f t="shared" si="73"/>
        <v>1.4915739987871242E-5</v>
      </c>
      <c r="F685" s="18">
        <f>IF(C674&gt;0,B$6+B$7*E675+B$8*(H684*100)^2,B$6+B$7*E675+B$8*(H684*100)^2+E675*$B$9)</f>
        <v>0.28069324697699671</v>
      </c>
      <c r="G685" s="7">
        <v>4.3828223154664791E-3</v>
      </c>
      <c r="H685" s="7">
        <f t="shared" si="74"/>
        <v>5.2980491407403603E-3</v>
      </c>
      <c r="I685" s="6">
        <f t="shared" si="72"/>
        <v>9.1522682527388124E-4</v>
      </c>
      <c r="J685" s="8">
        <f t="shared" si="75"/>
        <v>0.20882133917319676</v>
      </c>
      <c r="K685" s="8">
        <f t="shared" si="76"/>
        <v>1.689789215909876E-2</v>
      </c>
      <c r="AC685" s="10"/>
      <c r="AD685" s="11"/>
    </row>
    <row r="686" spans="1:30" x14ac:dyDescent="0.3">
      <c r="A686" s="14">
        <v>44271</v>
      </c>
      <c r="B686" s="15">
        <v>5.4994078985145262E-3</v>
      </c>
      <c r="C686" s="7">
        <f t="shared" si="70"/>
        <v>4.8355978985145263E-3</v>
      </c>
      <c r="D686" s="18">
        <f t="shared" si="71"/>
        <v>2.3383007036118104E-5</v>
      </c>
      <c r="E686" s="18">
        <f t="shared" si="73"/>
        <v>2.5042786228178997E-6</v>
      </c>
      <c r="F686" s="18">
        <f>IF(C674&gt;0,B$6+B$7*E675+B$8*(H685*100)^2,B$6+B$7*E675+B$8*(H685*100)^2+E675*$B$9)</f>
        <v>0.28068072150803841</v>
      </c>
      <c r="G686" s="7">
        <v>2.8856652746180227E-3</v>
      </c>
      <c r="H686" s="7">
        <f t="shared" si="74"/>
        <v>5.2979309311092238E-3</v>
      </c>
      <c r="I686" s="6">
        <f t="shared" si="72"/>
        <v>2.4122656564912011E-3</v>
      </c>
      <c r="J686" s="8">
        <f t="shared" si="75"/>
        <v>0.83594784111283116</v>
      </c>
      <c r="K686" s="8">
        <f t="shared" si="76"/>
        <v>0.15223866592322199</v>
      </c>
      <c r="AC686" s="10"/>
      <c r="AD686" s="11"/>
    </row>
    <row r="687" spans="1:30" x14ac:dyDescent="0.3">
      <c r="A687" s="14">
        <v>44272</v>
      </c>
      <c r="B687" s="15">
        <v>-3.1684678482973627E-4</v>
      </c>
      <c r="C687" s="7">
        <f t="shared" si="70"/>
        <v>-9.8065678482973625E-4</v>
      </c>
      <c r="D687" s="18">
        <f t="shared" si="71"/>
        <v>9.6168772963259565E-7</v>
      </c>
      <c r="E687" s="18">
        <f t="shared" si="73"/>
        <v>2.3383007036118104E-5</v>
      </c>
      <c r="F687" s="18">
        <f>IF(C674&gt;0,B$6+B$7*E675+B$8*(H686*100)^2,B$6+B$7*E675+B$8*(H686*100)^2+E675*$B$9)</f>
        <v>0.28066953250661797</v>
      </c>
      <c r="G687" s="7">
        <v>4.0065608343835138E-3</v>
      </c>
      <c r="H687" s="7">
        <f t="shared" si="74"/>
        <v>5.2978253322152665E-3</v>
      </c>
      <c r="I687" s="6">
        <f t="shared" si="72"/>
        <v>1.2912644978317527E-3</v>
      </c>
      <c r="J687" s="8">
        <f t="shared" si="75"/>
        <v>0.32228750572071085</v>
      </c>
      <c r="K687" s="8">
        <f t="shared" si="76"/>
        <v>3.5628376751910995E-2</v>
      </c>
      <c r="AC687" s="10"/>
      <c r="AD687" s="11"/>
    </row>
    <row r="688" spans="1:30" x14ac:dyDescent="0.3">
      <c r="A688" s="14">
        <v>44273</v>
      </c>
      <c r="B688" s="15">
        <v>4.6130451399444107E-3</v>
      </c>
      <c r="C688" s="7">
        <f t="shared" si="70"/>
        <v>3.9492351399444108E-3</v>
      </c>
      <c r="D688" s="18">
        <f t="shared" si="71"/>
        <v>1.5596458190571751E-5</v>
      </c>
      <c r="E688" s="18">
        <f t="shared" si="73"/>
        <v>9.6168772963259565E-7</v>
      </c>
      <c r="F688" s="18">
        <f>IF(C674&gt;0,B$6+B$7*E675+B$8*(H687*100)^2,B$6+B$7*E675+B$8*(H687*100)^2+E675*$B$9)</f>
        <v>0.28065953737164906</v>
      </c>
      <c r="G688" s="7">
        <v>8.1525613113055031E-3</v>
      </c>
      <c r="H688" s="7">
        <f t="shared" si="74"/>
        <v>5.2977309989433122E-3</v>
      </c>
      <c r="I688" s="6">
        <f t="shared" si="72"/>
        <v>2.8548303123621908E-3</v>
      </c>
      <c r="J688" s="8">
        <f t="shared" si="75"/>
        <v>0.35017587765985597</v>
      </c>
      <c r="K688" s="8">
        <f t="shared" si="76"/>
        <v>0.10782439589268034</v>
      </c>
      <c r="AC688" s="10"/>
      <c r="AD688" s="11"/>
    </row>
    <row r="689" spans="1:30" x14ac:dyDescent="0.3">
      <c r="A689" s="14">
        <v>44274</v>
      </c>
      <c r="B689" s="15">
        <v>-7.9226272249727381E-3</v>
      </c>
      <c r="C689" s="7">
        <f t="shared" si="70"/>
        <v>-8.5864372249727389E-3</v>
      </c>
      <c r="D689" s="18">
        <f t="shared" si="71"/>
        <v>7.372690421839755E-5</v>
      </c>
      <c r="E689" s="18">
        <f t="shared" si="73"/>
        <v>1.5596458190571751E-5</v>
      </c>
      <c r="F689" s="18">
        <f>IF(C674&gt;0,B$6+B$7*E675+B$8*(H688*100)^2,B$6+B$7*E675+B$8*(H688*100)^2+E675*$B$9)</f>
        <v>0.28065060871758124</v>
      </c>
      <c r="G689" s="7">
        <v>5.6985469876468841E-3</v>
      </c>
      <c r="H689" s="7">
        <f t="shared" si="74"/>
        <v>5.2976467296109997E-3</v>
      </c>
      <c r="I689" s="6">
        <f t="shared" si="72"/>
        <v>4.0090025803588437E-4</v>
      </c>
      <c r="J689" s="8">
        <f t="shared" si="75"/>
        <v>7.0351312168688312E-2</v>
      </c>
      <c r="K689" s="8">
        <f t="shared" si="76"/>
        <v>2.7266396732339437E-3</v>
      </c>
      <c r="AC689" s="10"/>
      <c r="AD689" s="11"/>
    </row>
    <row r="690" spans="1:30" x14ac:dyDescent="0.3">
      <c r="A690" s="14">
        <v>44277</v>
      </c>
      <c r="B690" s="15">
        <v>-8.2909403571056943E-4</v>
      </c>
      <c r="C690" s="7">
        <f t="shared" si="70"/>
        <v>-1.4929040357105695E-3</v>
      </c>
      <c r="D690" s="18">
        <f t="shared" si="71"/>
        <v>2.2287624598409051E-6</v>
      </c>
      <c r="E690" s="18">
        <f t="shared" si="73"/>
        <v>7.372690421839755E-5</v>
      </c>
      <c r="F690" s="18">
        <f>IF(C674&gt;0,B$6+B$7*E675+B$8*(H689*100)^2,B$6+B$7*E675+B$8*(H689*100)^2+E675*$B$9)</f>
        <v>0.28064263275090245</v>
      </c>
      <c r="G690" s="7">
        <v>6.7332092325000179E-3</v>
      </c>
      <c r="H690" s="7">
        <f t="shared" si="74"/>
        <v>5.297571450682873E-3</v>
      </c>
      <c r="I690" s="6">
        <f t="shared" si="72"/>
        <v>1.4356377818171449E-3</v>
      </c>
      <c r="J690" s="8">
        <f t="shared" si="75"/>
        <v>0.21321746172502312</v>
      </c>
      <c r="K690" s="8">
        <f t="shared" si="76"/>
        <v>3.1195843526995004E-2</v>
      </c>
      <c r="AC690" s="10"/>
      <c r="AD690" s="11"/>
    </row>
    <row r="691" spans="1:30" x14ac:dyDescent="0.3">
      <c r="A691" s="14">
        <v>44278</v>
      </c>
      <c r="B691" s="15">
        <v>-1.7804971519083501E-3</v>
      </c>
      <c r="C691" s="7">
        <f t="shared" si="70"/>
        <v>-2.4443071519083502E-3</v>
      </c>
      <c r="D691" s="18">
        <f t="shared" si="71"/>
        <v>5.9746374528703105E-6</v>
      </c>
      <c r="E691" s="18">
        <f t="shared" si="73"/>
        <v>2.2287624598409051E-6</v>
      </c>
      <c r="F691" s="18">
        <f>IF(C674&gt;0,B$6+B$7*E675+B$8*(H690*100)^2,B$6+B$7*E675+B$8*(H690*100)^2+E675*$B$9)</f>
        <v>0.28063550781986829</v>
      </c>
      <c r="G691" s="7">
        <v>5.7818655085639225E-3</v>
      </c>
      <c r="H691" s="7">
        <f t="shared" si="74"/>
        <v>5.2975042031117659E-3</v>
      </c>
      <c r="I691" s="6">
        <f t="shared" si="72"/>
        <v>4.8436130545215662E-4</v>
      </c>
      <c r="J691" s="8">
        <f t="shared" si="75"/>
        <v>8.3772496045564443E-2</v>
      </c>
      <c r="K691" s="8">
        <f t="shared" si="76"/>
        <v>3.9414029574407206E-3</v>
      </c>
      <c r="AC691" s="10"/>
      <c r="AD691" s="11"/>
    </row>
    <row r="692" spans="1:30" x14ac:dyDescent="0.3">
      <c r="A692" s="14">
        <v>44279</v>
      </c>
      <c r="B692" s="15">
        <v>1.443953096851692E-3</v>
      </c>
      <c r="C692" s="7">
        <f t="shared" si="70"/>
        <v>7.8014309685169199E-4</v>
      </c>
      <c r="D692" s="18">
        <f t="shared" si="71"/>
        <v>6.0862325156534848E-7</v>
      </c>
      <c r="E692" s="18">
        <f t="shared" si="73"/>
        <v>5.9746374528703105E-6</v>
      </c>
      <c r="F692" s="18">
        <f>IF(C674&gt;0,B$6+B$7*E675+B$8*(H691*100)^2,B$6+B$7*E675+B$8*(H691*100)^2+E675*$B$9)</f>
        <v>0.28062914311897547</v>
      </c>
      <c r="G692" s="7">
        <v>1.0858712858325044E-2</v>
      </c>
      <c r="H692" s="7">
        <f t="shared" si="74"/>
        <v>5.297444130134602E-3</v>
      </c>
      <c r="I692" s="6">
        <f t="shared" si="72"/>
        <v>5.5612687281904423E-3</v>
      </c>
      <c r="J692" s="8">
        <f t="shared" si="75"/>
        <v>0.51214806034094429</v>
      </c>
      <c r="K692" s="8">
        <f t="shared" si="76"/>
        <v>0.33205892115892333</v>
      </c>
      <c r="AC692" s="10"/>
      <c r="AD692" s="11"/>
    </row>
    <row r="693" spans="1:30" x14ac:dyDescent="0.3">
      <c r="A693" s="14">
        <v>44280</v>
      </c>
      <c r="B693" s="15">
        <v>5.2234015108697576E-6</v>
      </c>
      <c r="C693" s="7">
        <f t="shared" si="70"/>
        <v>-6.5858659848913028E-4</v>
      </c>
      <c r="D693" s="18">
        <f t="shared" si="71"/>
        <v>4.3373630770948291E-7</v>
      </c>
      <c r="E693" s="18">
        <f t="shared" si="73"/>
        <v>6.0862325156534848E-7</v>
      </c>
      <c r="F693" s="18">
        <f>IF(C674&gt;0,B$6+B$7*E675+B$8*(H692*100)^2,B$6+B$7*E675+B$8*(H692*100)^2+E675*$B$9)</f>
        <v>0.28062345753166801</v>
      </c>
      <c r="G693" s="7">
        <v>4.5438538462912815E-3</v>
      </c>
      <c r="H693" s="7">
        <f t="shared" si="74"/>
        <v>5.2973904663680214E-3</v>
      </c>
      <c r="I693" s="6">
        <f t="shared" si="72"/>
        <v>7.5353662007673992E-4</v>
      </c>
      <c r="J693" s="8">
        <f t="shared" si="75"/>
        <v>0.16583645635780753</v>
      </c>
      <c r="K693" s="8">
        <f t="shared" si="76"/>
        <v>1.11920596064079E-2</v>
      </c>
      <c r="AC693" s="10"/>
      <c r="AD693" s="11"/>
    </row>
    <row r="694" spans="1:30" x14ac:dyDescent="0.3">
      <c r="A694" s="14">
        <v>44281</v>
      </c>
      <c r="B694" s="15">
        <v>8.8606259481016619E-3</v>
      </c>
      <c r="C694" s="7">
        <f t="shared" si="70"/>
        <v>8.1968159481016611E-3</v>
      </c>
      <c r="D694" s="18">
        <f t="shared" si="71"/>
        <v>6.7187791687053729E-5</v>
      </c>
      <c r="E694" s="18">
        <f t="shared" si="73"/>
        <v>4.3373630770948291E-7</v>
      </c>
      <c r="F694" s="18">
        <f>IF(C674&gt;0,B$6+B$7*E675+B$8*(H693*100)^2,B$6+B$7*E675+B$8*(H693*100)^2+E675*$B$9)</f>
        <v>0.28061837859652627</v>
      </c>
      <c r="G694" s="7">
        <v>3.8273098028494879E-3</v>
      </c>
      <c r="H694" s="7">
        <f t="shared" si="74"/>
        <v>5.2973425280656173E-3</v>
      </c>
      <c r="I694" s="6">
        <f t="shared" si="72"/>
        <v>1.4700327252161294E-3</v>
      </c>
      <c r="J694" s="8">
        <f t="shared" si="75"/>
        <v>0.38409034045837326</v>
      </c>
      <c r="K694" s="8">
        <f t="shared" si="76"/>
        <v>4.7539321699007431E-2</v>
      </c>
      <c r="AC694" s="10"/>
      <c r="AD694" s="11"/>
    </row>
    <row r="695" spans="1:30" x14ac:dyDescent="0.3">
      <c r="A695" s="14">
        <v>44284</v>
      </c>
      <c r="B695" s="15">
        <v>4.1783609248508356E-3</v>
      </c>
      <c r="C695" s="7">
        <f t="shared" si="70"/>
        <v>3.5145509248508356E-3</v>
      </c>
      <c r="D695" s="18">
        <f t="shared" si="71"/>
        <v>1.2352068203369864E-5</v>
      </c>
      <c r="E695" s="18">
        <f t="shared" si="73"/>
        <v>6.7187791687053729E-5</v>
      </c>
      <c r="F695" s="18">
        <f>IF(C674&gt;0,B$6+B$7*E675+B$8*(H694*100)^2,B$6+B$7*E675+B$8*(H694*100)^2+E675*$B$9)</f>
        <v>0.28061384158376407</v>
      </c>
      <c r="G695" s="7">
        <v>4.9534487864816412E-3</v>
      </c>
      <c r="H695" s="7">
        <f t="shared" si="74"/>
        <v>5.2972997044132223E-3</v>
      </c>
      <c r="I695" s="6">
        <f t="shared" si="72"/>
        <v>3.4385091793158115E-4</v>
      </c>
      <c r="J695" s="8">
        <f t="shared" si="75"/>
        <v>6.9416467748688121E-2</v>
      </c>
      <c r="K695" s="8">
        <f t="shared" si="76"/>
        <v>2.2025394972446932E-3</v>
      </c>
      <c r="AC695" s="10"/>
      <c r="AD695" s="11"/>
    </row>
    <row r="696" spans="1:30" x14ac:dyDescent="0.3">
      <c r="A696" s="14">
        <v>44285</v>
      </c>
      <c r="B696" s="15">
        <v>1.1097423458704788E-2</v>
      </c>
      <c r="C696" s="7">
        <f t="shared" si="70"/>
        <v>1.0433613458704787E-2</v>
      </c>
      <c r="D696" s="18">
        <f t="shared" si="71"/>
        <v>1.0886028980566567E-4</v>
      </c>
      <c r="E696" s="18">
        <f t="shared" si="73"/>
        <v>1.2352068203369864E-5</v>
      </c>
      <c r="F696" s="18">
        <f>IF(C674&gt;0,B$6+B$7*E675+B$8*(H695*100)^2,B$6+B$7*E675+B$8*(H695*100)^2+E675*$B$9)</f>
        <v>0.28060978867026365</v>
      </c>
      <c r="G696" s="7">
        <v>2.7104765024080248E-3</v>
      </c>
      <c r="H696" s="7">
        <f t="shared" si="74"/>
        <v>5.2972614497517837E-3</v>
      </c>
      <c r="I696" s="6">
        <f t="shared" si="72"/>
        <v>2.586784947343759E-3</v>
      </c>
      <c r="J696" s="8">
        <f t="shared" si="75"/>
        <v>0.95436538374179725</v>
      </c>
      <c r="K696" s="8">
        <f t="shared" si="76"/>
        <v>0.18174057605696414</v>
      </c>
      <c r="AC696" s="10"/>
      <c r="AD696" s="11"/>
    </row>
    <row r="697" spans="1:30" x14ac:dyDescent="0.3">
      <c r="A697" s="14">
        <v>44286</v>
      </c>
      <c r="B697" s="15">
        <v>-1.7819315824164359E-3</v>
      </c>
      <c r="C697" s="7">
        <f t="shared" si="70"/>
        <v>-2.4457415824164358E-3</v>
      </c>
      <c r="D697" s="18">
        <f t="shared" si="71"/>
        <v>5.9816518879608516E-6</v>
      </c>
      <c r="E697" s="18">
        <f t="shared" si="73"/>
        <v>1.0886028980566567E-4</v>
      </c>
      <c r="F697" s="18">
        <f>IF(C675&gt;0,B$6+B$7*E676+B$8*(H696*100)^2,B$6+B$7*E676+B$8*(H696*100)^2+E676*$B$9)</f>
        <v>0.28056872421914647</v>
      </c>
      <c r="G697" s="7">
        <v>3.2109358409940147E-3</v>
      </c>
      <c r="H697" s="7">
        <f t="shared" si="74"/>
        <v>5.2968738348118738E-3</v>
      </c>
      <c r="I697" s="6">
        <f t="shared" si="72"/>
        <v>2.0859379938178591E-3</v>
      </c>
      <c r="J697" s="8">
        <f t="shared" si="75"/>
        <v>0.64963552593816754</v>
      </c>
      <c r="K697" s="8">
        <f t="shared" si="76"/>
        <v>0.10674888055052323</v>
      </c>
      <c r="AC697" s="10"/>
      <c r="AD697" s="11"/>
    </row>
    <row r="698" spans="1:30" x14ac:dyDescent="0.3">
      <c r="A698" s="14">
        <v>44287</v>
      </c>
      <c r="B698" s="15">
        <v>6.8021678889598099E-3</v>
      </c>
      <c r="C698" s="7">
        <f t="shared" si="70"/>
        <v>6.1383578889598099E-3</v>
      </c>
      <c r="D698" s="18">
        <f t="shared" si="71"/>
        <v>3.7679437572955134E-5</v>
      </c>
      <c r="E698" s="18">
        <f t="shared" si="73"/>
        <v>5.9816518879608516E-6</v>
      </c>
      <c r="F698" s="18">
        <f>IF(C696&gt;0,B$6+B$7*E697+B$8*(H697*100)^2,B$6+B$7*E697+B$8*(H697*100)^2+E697*$B$9)</f>
        <v>0.28053204134496351</v>
      </c>
      <c r="G698" s="7">
        <v>6.4202800520648251E-3</v>
      </c>
      <c r="H698" s="7">
        <f t="shared" si="74"/>
        <v>5.2965275543979144E-3</v>
      </c>
      <c r="I698" s="6">
        <f t="shared" si="72"/>
        <v>1.1237524976669107E-3</v>
      </c>
      <c r="J698" s="8">
        <f t="shared" si="75"/>
        <v>0.17503169465411417</v>
      </c>
      <c r="K698" s="8">
        <f t="shared" si="76"/>
        <v>1.9757469747204714E-2</v>
      </c>
      <c r="AC698" s="10"/>
      <c r="AD698" s="11"/>
    </row>
    <row r="699" spans="1:30" x14ac:dyDescent="0.3">
      <c r="A699" s="14">
        <v>44292</v>
      </c>
      <c r="B699" s="15">
        <v>6.1796020908927891E-3</v>
      </c>
      <c r="C699" s="7">
        <f t="shared" si="70"/>
        <v>5.5157920908927892E-3</v>
      </c>
      <c r="D699" s="18">
        <f t="shared" si="71"/>
        <v>3.0423962389955447E-5</v>
      </c>
      <c r="E699" s="18">
        <f t="shared" si="73"/>
        <v>3.7679437572955134E-5</v>
      </c>
      <c r="F699" s="18">
        <f>IF(C696&gt;0,B$6+B$7*E697+B$8*(H698*100)^2,B$6+B$7*E697+B$8*(H698*100)^2+E697*$B$9)</f>
        <v>0.28049927253345586</v>
      </c>
      <c r="G699" s="7">
        <v>3.2444612053780858E-3</v>
      </c>
      <c r="H699" s="7">
        <f t="shared" si="74"/>
        <v>5.2962182029581816E-3</v>
      </c>
      <c r="I699" s="6">
        <f t="shared" si="72"/>
        <v>2.0517569975800959E-3</v>
      </c>
      <c r="J699" s="8">
        <f t="shared" si="75"/>
        <v>0.6323875884781921</v>
      </c>
      <c r="K699" s="8">
        <f t="shared" si="76"/>
        <v>0.10264333124176206</v>
      </c>
      <c r="AC699" s="10"/>
      <c r="AD699" s="11"/>
    </row>
    <row r="700" spans="1:30" x14ac:dyDescent="0.3">
      <c r="A700" s="14">
        <v>44293</v>
      </c>
      <c r="B700" s="15">
        <v>-3.4438219824221988E-3</v>
      </c>
      <c r="C700" s="7">
        <f t="shared" si="70"/>
        <v>-4.1076319824221988E-3</v>
      </c>
      <c r="D700" s="18">
        <f t="shared" si="71"/>
        <v>1.6872640503017723E-5</v>
      </c>
      <c r="E700" s="18">
        <f t="shared" si="73"/>
        <v>3.0423962389955447E-5</v>
      </c>
      <c r="F700" s="18">
        <f>IF(C696&gt;0,B$6+B$7*E697+B$8*(H699*100)^2,B$6+B$7*E697+B$8*(H699*100)^2+E697*$B$9)</f>
        <v>0.28047000015413615</v>
      </c>
      <c r="G700" s="7">
        <v>1.9581181685243941E-3</v>
      </c>
      <c r="H700" s="7">
        <f t="shared" si="74"/>
        <v>5.2959418440362057E-3</v>
      </c>
      <c r="I700" s="6">
        <f t="shared" si="72"/>
        <v>3.3378236755118116E-3</v>
      </c>
      <c r="J700" s="8">
        <f t="shared" si="75"/>
        <v>1.7046078879024655</v>
      </c>
      <c r="K700" s="8">
        <f t="shared" si="76"/>
        <v>0.36469630740280135</v>
      </c>
      <c r="AC700" s="10"/>
      <c r="AD700" s="11"/>
    </row>
    <row r="701" spans="1:30" x14ac:dyDescent="0.3">
      <c r="A701" s="14">
        <v>44294</v>
      </c>
      <c r="B701" s="15">
        <v>5.308423158009435E-3</v>
      </c>
      <c r="C701" s="7">
        <f t="shared" si="70"/>
        <v>4.6446131580094351E-3</v>
      </c>
      <c r="D701" s="18">
        <f t="shared" si="71"/>
        <v>2.1572431387554377E-5</v>
      </c>
      <c r="E701" s="18">
        <f t="shared" si="73"/>
        <v>1.6872640503017723E-5</v>
      </c>
      <c r="F701" s="18">
        <f>IF(C696&gt;0,B$6+B$7*E697+B$8*(H700*100)^2,B$6+B$7*E697+B$8*(H700*100)^2+E697*$B$9)</f>
        <v>0.28044385113768977</v>
      </c>
      <c r="G701" s="7">
        <v>2.8578992188722108E-3</v>
      </c>
      <c r="H701" s="7">
        <f t="shared" si="74"/>
        <v>5.2956949604153914E-3</v>
      </c>
      <c r="I701" s="6">
        <f t="shared" si="72"/>
        <v>2.4377957415431806E-3</v>
      </c>
      <c r="J701" s="8">
        <f t="shared" si="75"/>
        <v>0.85300269703183862</v>
      </c>
      <c r="K701" s="8">
        <f t="shared" si="76"/>
        <v>0.15647202476528888</v>
      </c>
      <c r="AC701" s="10"/>
      <c r="AD701" s="11"/>
    </row>
    <row r="702" spans="1:30" x14ac:dyDescent="0.3">
      <c r="A702" s="14">
        <v>44295</v>
      </c>
      <c r="B702" s="15">
        <v>2.5387756042498968E-4</v>
      </c>
      <c r="C702" s="7">
        <f t="shared" si="70"/>
        <v>-4.0993243957501035E-4</v>
      </c>
      <c r="D702" s="18">
        <f t="shared" si="71"/>
        <v>1.680446050159195E-7</v>
      </c>
      <c r="E702" s="18">
        <f t="shared" si="73"/>
        <v>2.1572431387554377E-5</v>
      </c>
      <c r="F702" s="18">
        <f>IF(C696&gt;0,B$6+B$7*E697+B$8*(H701*100)^2,B$6+B$7*E697+B$8*(H701*100)^2+E697*$B$9)</f>
        <v>0.28042049222129822</v>
      </c>
      <c r="G702" s="7">
        <v>2.1331869374383978E-3</v>
      </c>
      <c r="H702" s="7">
        <f t="shared" si="74"/>
        <v>5.2954744095434761E-3</v>
      </c>
      <c r="I702" s="6">
        <f t="shared" si="72"/>
        <v>3.1622874721050783E-3</v>
      </c>
      <c r="J702" s="8">
        <f t="shared" si="75"/>
        <v>1.4824239810424016</v>
      </c>
      <c r="K702" s="8">
        <f t="shared" si="76"/>
        <v>0.31206756819712256</v>
      </c>
      <c r="AC702" s="10"/>
      <c r="AD702" s="11"/>
    </row>
    <row r="703" spans="1:30" x14ac:dyDescent="0.3">
      <c r="A703" s="14">
        <v>44298</v>
      </c>
      <c r="B703" s="15">
        <v>-4.2666582006495625E-3</v>
      </c>
      <c r="C703" s="7">
        <f t="shared" si="70"/>
        <v>-4.9304682006495624E-3</v>
      </c>
      <c r="D703" s="18">
        <f t="shared" si="71"/>
        <v>2.4309516677616534E-5</v>
      </c>
      <c r="E703" s="18">
        <f t="shared" si="73"/>
        <v>1.680446050159195E-7</v>
      </c>
      <c r="F703" s="18">
        <f>IF(C696&gt;0,B$6+B$7*E697+B$8*(H702*100)^2,B$6+B$7*E697+B$8*(H702*100)^2+E697*$B$9)</f>
        <v>0.28039962570128568</v>
      </c>
      <c r="G703" s="7">
        <v>4.5664650215461143E-3</v>
      </c>
      <c r="H703" s="7">
        <f t="shared" si="74"/>
        <v>5.2952773836814791E-3</v>
      </c>
      <c r="I703" s="6">
        <f t="shared" si="72"/>
        <v>7.2881236213536479E-4</v>
      </c>
      <c r="J703" s="8">
        <f t="shared" si="75"/>
        <v>0.15960099523298296</v>
      </c>
      <c r="K703" s="8">
        <f t="shared" si="76"/>
        <v>1.0441569408821572E-2</v>
      </c>
      <c r="AC703" s="10"/>
      <c r="AD703" s="11"/>
    </row>
    <row r="704" spans="1:30" x14ac:dyDescent="0.3">
      <c r="A704" s="14">
        <v>44299</v>
      </c>
      <c r="B704" s="15">
        <v>1.2839347673075155E-3</v>
      </c>
      <c r="C704" s="7">
        <f t="shared" si="70"/>
        <v>6.2012476730751549E-4</v>
      </c>
      <c r="D704" s="18">
        <f t="shared" si="71"/>
        <v>3.8455472702820025E-7</v>
      </c>
      <c r="E704" s="18">
        <f t="shared" si="73"/>
        <v>2.4309516677616534E-5</v>
      </c>
      <c r="F704" s="18">
        <f>IF(C696&gt;0,B$6+B$7*E697+B$8*(H703*100)^2,B$6+B$7*E697+B$8*(H703*100)^2+E697*$B$9)</f>
        <v>0.28038098563895852</v>
      </c>
      <c r="G704" s="7">
        <v>2.6992720808879296E-3</v>
      </c>
      <c r="H704" s="7">
        <f t="shared" si="74"/>
        <v>5.2951013742794251E-3</v>
      </c>
      <c r="I704" s="6">
        <f t="shared" si="72"/>
        <v>2.5958292933914956E-3</v>
      </c>
      <c r="J704" s="8">
        <f t="shared" si="75"/>
        <v>0.96167752475607926</v>
      </c>
      <c r="K704" s="8">
        <f t="shared" si="76"/>
        <v>0.18356776875876579</v>
      </c>
      <c r="AC704" s="10"/>
      <c r="AD704" s="11"/>
    </row>
    <row r="705" spans="1:30" x14ac:dyDescent="0.3">
      <c r="A705" s="14">
        <v>44300</v>
      </c>
      <c r="B705" s="15">
        <v>2.3390979315963622E-3</v>
      </c>
      <c r="C705" s="7">
        <f t="shared" si="70"/>
        <v>1.6752879315963622E-3</v>
      </c>
      <c r="D705" s="18">
        <f t="shared" si="71"/>
        <v>2.8065896537524177E-6</v>
      </c>
      <c r="E705" s="18">
        <f t="shared" si="73"/>
        <v>3.8455472702820025E-7</v>
      </c>
      <c r="F705" s="18">
        <f>IF(C696&gt;0,B$6+B$7*E697+B$8*(H704*100)^2,B$6+B$7*E697+B$8*(H704*100)^2+E697*$B$9)</f>
        <v>0.28036433447128167</v>
      </c>
      <c r="G705" s="7">
        <v>2.5998716808931679E-3</v>
      </c>
      <c r="H705" s="7">
        <f t="shared" si="74"/>
        <v>5.2949441401329411E-3</v>
      </c>
      <c r="I705" s="6">
        <f t="shared" si="72"/>
        <v>2.6950724592397731E-3</v>
      </c>
      <c r="J705" s="8">
        <f t="shared" si="75"/>
        <v>1.0366174911809107</v>
      </c>
      <c r="K705" s="8">
        <f t="shared" si="76"/>
        <v>0.20230055796216173</v>
      </c>
      <c r="AC705" s="10"/>
      <c r="AD705" s="11"/>
    </row>
    <row r="706" spans="1:30" x14ac:dyDescent="0.3">
      <c r="A706" s="14">
        <v>44301</v>
      </c>
      <c r="B706" s="15">
        <v>4.3037775666885953E-3</v>
      </c>
      <c r="C706" s="7">
        <f t="shared" si="70"/>
        <v>3.6399675666885954E-3</v>
      </c>
      <c r="D706" s="18">
        <f t="shared" si="71"/>
        <v>1.3249363886544894E-5</v>
      </c>
      <c r="E706" s="18">
        <f t="shared" si="73"/>
        <v>2.8065896537524177E-6</v>
      </c>
      <c r="F706" s="18">
        <f>IF(C696&gt;0,B$6+B$7*E697+B$8*(H705*100)^2,B$6+B$7*E697+B$8*(H705*100)^2+E697*$B$9)</f>
        <v>0.28034945998319594</v>
      </c>
      <c r="G706" s="7">
        <v>5.3667520803848236E-3</v>
      </c>
      <c r="H706" s="7">
        <f t="shared" si="74"/>
        <v>5.2948036789214007E-3</v>
      </c>
      <c r="I706" s="6">
        <f t="shared" si="72"/>
        <v>7.1948401463422899E-5</v>
      </c>
      <c r="J706" s="8">
        <f t="shared" si="75"/>
        <v>1.340632106453925E-2</v>
      </c>
      <c r="K706" s="8">
        <f t="shared" si="76"/>
        <v>9.1495641026506647E-5</v>
      </c>
      <c r="AC706" s="10"/>
      <c r="AD706" s="11"/>
    </row>
    <row r="707" spans="1:30" x14ac:dyDescent="0.3">
      <c r="A707" s="14">
        <v>44302</v>
      </c>
      <c r="B707" s="15">
        <v>9.8575401549168881E-3</v>
      </c>
      <c r="C707" s="7">
        <f t="shared" si="70"/>
        <v>9.1937301549168873E-3</v>
      </c>
      <c r="D707" s="18">
        <f t="shared" si="71"/>
        <v>8.4524674161428091E-5</v>
      </c>
      <c r="E707" s="18">
        <f t="shared" si="73"/>
        <v>1.3249363886544894E-5</v>
      </c>
      <c r="F707" s="18">
        <f>IF(C696&gt;0,B$6+B$7*E697+B$8*(H706*100)^2,B$6+B$7*E697+B$8*(H706*100)^2+E697*$B$9)</f>
        <v>0.28033617260298893</v>
      </c>
      <c r="G707" s="7">
        <v>3.4035315976894869E-3</v>
      </c>
      <c r="H707" s="7">
        <f t="shared" si="74"/>
        <v>5.2946782017700466E-3</v>
      </c>
      <c r="I707" s="6">
        <f t="shared" si="72"/>
        <v>1.8911466040805597E-3</v>
      </c>
      <c r="J707" s="8">
        <f t="shared" si="75"/>
        <v>0.55564244074136959</v>
      </c>
      <c r="K707" s="8">
        <f t="shared" si="76"/>
        <v>8.4709843711203492E-2</v>
      </c>
      <c r="AC707" s="10"/>
      <c r="AD707" s="11"/>
    </row>
    <row r="708" spans="1:30" x14ac:dyDescent="0.3">
      <c r="A708" s="14">
        <v>44305</v>
      </c>
      <c r="B708" s="15">
        <v>-3.2485414352688923E-3</v>
      </c>
      <c r="C708" s="7">
        <f t="shared" si="70"/>
        <v>-3.9123514352688927E-3</v>
      </c>
      <c r="D708" s="18">
        <f t="shared" si="71"/>
        <v>1.5306493753050563E-5</v>
      </c>
      <c r="E708" s="18">
        <f t="shared" si="73"/>
        <v>8.4524674161428091E-5</v>
      </c>
      <c r="F708" s="18">
        <f>IF(C696&gt;0,B$6+B$7*E697+B$8*(H707*100)^2,B$6+B$7*E697+B$8*(H707*100)^2+E697*$B$9)</f>
        <v>0.28032430298625</v>
      </c>
      <c r="G708" s="7">
        <v>9.5409492022475017E-3</v>
      </c>
      <c r="H708" s="7">
        <f t="shared" si="74"/>
        <v>5.2945661105160448E-3</v>
      </c>
      <c r="I708" s="6">
        <f t="shared" si="72"/>
        <v>4.2463830917314569E-3</v>
      </c>
      <c r="J708" s="8">
        <f t="shared" si="75"/>
        <v>0.44506924853254254</v>
      </c>
      <c r="K708" s="8">
        <f t="shared" si="76"/>
        <v>0.21311469935472838</v>
      </c>
      <c r="AC708" s="10"/>
      <c r="AD708" s="11"/>
    </row>
    <row r="709" spans="1:30" x14ac:dyDescent="0.3">
      <c r="A709" s="14">
        <v>44306</v>
      </c>
      <c r="B709" s="15">
        <v>-1.996203456291696E-2</v>
      </c>
      <c r="C709" s="7">
        <f t="shared" si="70"/>
        <v>-2.062584456291696E-2</v>
      </c>
      <c r="D709" s="18">
        <f t="shared" si="71"/>
        <v>4.2542546393361115E-4</v>
      </c>
      <c r="E709" s="18">
        <f t="shared" si="73"/>
        <v>1.5306493753050563E-5</v>
      </c>
      <c r="F709" s="18">
        <f>IF(C696&gt;0,B$6+B$7*E697+B$8*(H708*100)^2,B$6+B$7*E697+B$8*(H708*100)^2+E697*$B$9)</f>
        <v>0.28031369985761712</v>
      </c>
      <c r="G709" s="7">
        <v>5.5681875642468164E-3</v>
      </c>
      <c r="H709" s="7">
        <f t="shared" si="74"/>
        <v>5.2944659773920266E-3</v>
      </c>
      <c r="I709" s="6">
        <f t="shared" si="72"/>
        <v>2.737215868547898E-4</v>
      </c>
      <c r="J709" s="8">
        <f t="shared" si="75"/>
        <v>4.9158111808651851E-2</v>
      </c>
      <c r="K709" s="8">
        <f t="shared" si="76"/>
        <v>1.2920760622283645E-3</v>
      </c>
      <c r="AC709" s="10"/>
      <c r="AD709" s="11"/>
    </row>
    <row r="710" spans="1:30" x14ac:dyDescent="0.3">
      <c r="A710" s="14">
        <v>44307</v>
      </c>
      <c r="B710" s="15">
        <v>9.0819221930601209E-3</v>
      </c>
      <c r="C710" s="7">
        <f t="shared" si="70"/>
        <v>8.4181121930601201E-3</v>
      </c>
      <c r="D710" s="18">
        <f t="shared" si="71"/>
        <v>7.0864612894947472E-5</v>
      </c>
      <c r="E710" s="18">
        <f t="shared" si="73"/>
        <v>4.2542546393361115E-4</v>
      </c>
      <c r="F710" s="18">
        <f>IF(C696&gt;0,B$6+B$7*E697+B$8*(H709*100)^2,B$6+B$7*E697+B$8*(H709*100)^2+E697*$B$9)</f>
        <v>0.2803042280828093</v>
      </c>
      <c r="G710" s="7">
        <v>4.0857089572347476E-3</v>
      </c>
      <c r="H710" s="7">
        <f t="shared" si="74"/>
        <v>5.2943765268708386E-3</v>
      </c>
      <c r="I710" s="6">
        <f t="shared" si="72"/>
        <v>1.208667569636091E-3</v>
      </c>
      <c r="J710" s="8">
        <f t="shared" si="75"/>
        <v>0.2958281126451382</v>
      </c>
      <c r="K710" s="8">
        <f t="shared" si="76"/>
        <v>3.0857249141620358E-2</v>
      </c>
      <c r="AC710" s="10"/>
      <c r="AD710" s="11"/>
    </row>
    <row r="711" spans="1:30" x14ac:dyDescent="0.3">
      <c r="A711" s="14">
        <v>44308</v>
      </c>
      <c r="B711" s="15">
        <v>9.6081651026327392E-3</v>
      </c>
      <c r="C711" s="7">
        <f t="shared" si="70"/>
        <v>8.9443551026327384E-3</v>
      </c>
      <c r="D711" s="18">
        <f t="shared" si="71"/>
        <v>8.000148820199231E-5</v>
      </c>
      <c r="E711" s="18">
        <f t="shared" si="73"/>
        <v>7.0864612894947472E-5</v>
      </c>
      <c r="F711" s="18">
        <f>IF(C696&gt;0,B$6+B$7*E697+B$8*(H710*100)^2,B$6+B$7*E697+B$8*(H710*100)^2+E697*$B$9)</f>
        <v>0.28029576694637348</v>
      </c>
      <c r="G711" s="7">
        <v>7.1531900052154056E-3</v>
      </c>
      <c r="H711" s="7">
        <f t="shared" si="74"/>
        <v>5.2942966194422228E-3</v>
      </c>
      <c r="I711" s="6">
        <f t="shared" si="72"/>
        <v>1.8588933857731828E-3</v>
      </c>
      <c r="J711" s="8">
        <f t="shared" si="75"/>
        <v>0.25986914711029063</v>
      </c>
      <c r="K711" s="8">
        <f t="shared" si="76"/>
        <v>5.0184156344711184E-2</v>
      </c>
      <c r="AC711" s="10"/>
      <c r="AD711" s="11"/>
    </row>
    <row r="712" spans="1:30" x14ac:dyDescent="0.3">
      <c r="A712" s="14">
        <v>44309</v>
      </c>
      <c r="B712" s="15">
        <v>-3.6371089472280274E-4</v>
      </c>
      <c r="C712" s="7">
        <f t="shared" si="70"/>
        <v>-1.0275208947228029E-3</v>
      </c>
      <c r="D712" s="18">
        <f t="shared" si="71"/>
        <v>1.0557991890919493E-6</v>
      </c>
      <c r="E712" s="18">
        <f t="shared" si="73"/>
        <v>8.000148820199231E-5</v>
      </c>
      <c r="F712" s="18">
        <f>IF(C696&gt;0,B$6+B$7*E697+B$8*(H711*100)^2,B$6+B$7*E697+B$8*(H711*100)^2+E697*$B$9)</f>
        <v>0.28028820861319542</v>
      </c>
      <c r="G712" s="7">
        <v>3.4348266226425202E-3</v>
      </c>
      <c r="H712" s="7">
        <f t="shared" si="74"/>
        <v>5.2942252371163375E-3</v>
      </c>
      <c r="I712" s="6">
        <f t="shared" si="72"/>
        <v>1.8593986144738173E-3</v>
      </c>
      <c r="J712" s="8">
        <f t="shared" si="75"/>
        <v>0.54133696362331196</v>
      </c>
      <c r="K712" s="8">
        <f t="shared" si="76"/>
        <v>8.1437597243041226E-2</v>
      </c>
      <c r="AC712" s="10"/>
      <c r="AD712" s="11"/>
    </row>
    <row r="713" spans="1:30" x14ac:dyDescent="0.3">
      <c r="A713" s="14">
        <v>44312</v>
      </c>
      <c r="B713" s="15">
        <v>1.8645341124593343E-3</v>
      </c>
      <c r="C713" s="7">
        <f t="shared" si="70"/>
        <v>1.2007241124593342E-3</v>
      </c>
      <c r="D713" s="18">
        <f t="shared" si="71"/>
        <v>1.4417383942412558E-6</v>
      </c>
      <c r="E713" s="18">
        <f t="shared" si="73"/>
        <v>1.0557991890919493E-6</v>
      </c>
      <c r="F713" s="18">
        <f>IF(C696&gt;0,B$6+B$7*E697+B$8*(H712*100)^2,B$6+B$7*E697+B$8*(H712*100)^2+E697*$B$9)</f>
        <v>0.28028145675416744</v>
      </c>
      <c r="G713" s="7">
        <v>3.2891350416472446E-3</v>
      </c>
      <c r="H713" s="7">
        <f t="shared" si="74"/>
        <v>5.2941614704707244E-3</v>
      </c>
      <c r="I713" s="6">
        <f t="shared" si="72"/>
        <v>2.0050264288234798E-3</v>
      </c>
      <c r="J713" s="8">
        <f t="shared" si="75"/>
        <v>0.60959079011220374</v>
      </c>
      <c r="K713" s="8">
        <f t="shared" si="76"/>
        <v>9.7255899710170901E-2</v>
      </c>
      <c r="AC713" s="10"/>
      <c r="AD713" s="11"/>
    </row>
    <row r="714" spans="1:30" x14ac:dyDescent="0.3">
      <c r="A714" s="14">
        <v>44313</v>
      </c>
      <c r="B714" s="15">
        <v>-2.2209531685982607E-3</v>
      </c>
      <c r="C714" s="7">
        <f t="shared" si="70"/>
        <v>-2.8847631685982606E-3</v>
      </c>
      <c r="D714" s="18">
        <f t="shared" si="71"/>
        <v>8.3218585389010762E-6</v>
      </c>
      <c r="E714" s="18">
        <f t="shared" si="73"/>
        <v>1.4417383942412558E-6</v>
      </c>
      <c r="F714" s="18">
        <f>IF(C696&gt;0,B$6+B$7*E697+B$8*(H713*100)^2,B$6+B$7*E697+B$8*(H713*100)^2+E697*$B$9)</f>
        <v>0.2802754253184977</v>
      </c>
      <c r="G714" s="7">
        <v>3.4776253434208246E-3</v>
      </c>
      <c r="H714" s="7">
        <f t="shared" si="74"/>
        <v>5.2941045070766949E-3</v>
      </c>
      <c r="I714" s="6">
        <f t="shared" si="72"/>
        <v>1.8164791636558703E-3</v>
      </c>
      <c r="J714" s="8">
        <f t="shared" si="75"/>
        <v>0.52233319701686443</v>
      </c>
      <c r="K714" s="8">
        <f t="shared" si="76"/>
        <v>7.7130573470790331E-2</v>
      </c>
      <c r="AC714" s="10"/>
      <c r="AD714" s="11"/>
    </row>
    <row r="715" spans="1:30" x14ac:dyDescent="0.3">
      <c r="A715" s="14">
        <v>44314</v>
      </c>
      <c r="B715" s="15">
        <v>7.7741136225650234E-4</v>
      </c>
      <c r="C715" s="7">
        <f t="shared" si="70"/>
        <v>1.1360136225650231E-4</v>
      </c>
      <c r="D715" s="18">
        <f t="shared" si="71"/>
        <v>1.2905269506533068E-8</v>
      </c>
      <c r="E715" s="18">
        <f t="shared" si="73"/>
        <v>8.3218585389010762E-6</v>
      </c>
      <c r="F715" s="18">
        <f>IF(C696&gt;0,B$6+B$7*E697+B$8*(H714*100)^2,B$6+B$7*E697+B$8*(H714*100)^2+E697*$B$9)</f>
        <v>0.28027003743701395</v>
      </c>
      <c r="G715" s="7">
        <v>7.4047573184780309E-3</v>
      </c>
      <c r="H715" s="7">
        <f t="shared" si="74"/>
        <v>5.2940536211584961E-3</v>
      </c>
      <c r="I715" s="6">
        <f t="shared" si="72"/>
        <v>2.1107036973195348E-3</v>
      </c>
      <c r="J715" s="8">
        <f t="shared" si="75"/>
        <v>0.28504697811668017</v>
      </c>
      <c r="K715" s="8">
        <f t="shared" si="76"/>
        <v>6.3154855763454254E-2</v>
      </c>
      <c r="AC715" s="10"/>
      <c r="AD715" s="11"/>
    </row>
    <row r="716" spans="1:30" x14ac:dyDescent="0.3">
      <c r="A716" s="14">
        <v>44315</v>
      </c>
      <c r="B716" s="15">
        <v>-4.5257904406082947E-3</v>
      </c>
      <c r="C716" s="7">
        <f t="shared" si="70"/>
        <v>-5.1896004406082946E-3</v>
      </c>
      <c r="D716" s="18">
        <f t="shared" si="71"/>
        <v>2.6931952733161806E-5</v>
      </c>
      <c r="E716" s="18">
        <f t="shared" si="73"/>
        <v>1.2905269506533068E-8</v>
      </c>
      <c r="F716" s="18">
        <f>IF(C696&gt;0,B$6+B$7*E697+B$8*(H715*100)^2,B$6+B$7*E697+B$8*(H715*100)^2+E697*$B$9)</f>
        <v>0.28026522444248447</v>
      </c>
      <c r="G716" s="7">
        <v>4.773221459677293E-3</v>
      </c>
      <c r="H716" s="7">
        <f t="shared" si="74"/>
        <v>5.2940081643541546E-3</v>
      </c>
      <c r="I716" s="6">
        <f t="shared" si="72"/>
        <v>5.2078670467686165E-4</v>
      </c>
      <c r="J716" s="8">
        <f t="shared" si="75"/>
        <v>0.10910591705754857</v>
      </c>
      <c r="K716" s="8">
        <f t="shared" si="76"/>
        <v>5.181354270762828E-3</v>
      </c>
      <c r="AC716" s="10"/>
      <c r="AD716" s="11"/>
    </row>
    <row r="717" spans="1:30" x14ac:dyDescent="0.3">
      <c r="A717" s="14">
        <v>44316</v>
      </c>
      <c r="B717" s="15">
        <v>-5.5597014870096516E-3</v>
      </c>
      <c r="C717" s="7">
        <f t="shared" ref="C717:C780" si="77">B717-B$5</f>
        <v>-6.2235114870096515E-3</v>
      </c>
      <c r="D717" s="18">
        <f t="shared" ref="D717:D780" si="78">C717^2</f>
        <v>3.873209522894108E-5</v>
      </c>
      <c r="E717" s="18">
        <f t="shared" si="73"/>
        <v>2.6931952733161806E-5</v>
      </c>
      <c r="F717" s="18">
        <f>IF(C696&gt;0,B$6+B$7*E697+B$8*(H716*100)^2,B$6+B$7*E697+B$8*(H716*100)^2+E697*$B$9)</f>
        <v>0.28026092499447136</v>
      </c>
      <c r="G717" s="7">
        <v>6.8524236888433858E-3</v>
      </c>
      <c r="H717" s="7">
        <f t="shared" si="74"/>
        <v>5.2939675574607678E-3</v>
      </c>
      <c r="I717" s="6">
        <f t="shared" si="72"/>
        <v>1.5584561313826181E-3</v>
      </c>
      <c r="J717" s="8">
        <f t="shared" si="75"/>
        <v>0.22743137350365275</v>
      </c>
      <c r="K717" s="8">
        <f t="shared" si="76"/>
        <v>3.634895561638074E-2</v>
      </c>
      <c r="AC717" s="10"/>
      <c r="AD717" s="11"/>
    </row>
    <row r="718" spans="1:30" x14ac:dyDescent="0.3">
      <c r="A718" s="14">
        <v>44319</v>
      </c>
      <c r="B718" s="15">
        <v>6.3975245207201362E-3</v>
      </c>
      <c r="C718" s="7">
        <f t="shared" si="77"/>
        <v>5.7337145207201363E-3</v>
      </c>
      <c r="D718" s="18">
        <f t="shared" si="78"/>
        <v>3.2875482205116941E-5</v>
      </c>
      <c r="E718" s="18">
        <f t="shared" si="73"/>
        <v>3.873209522894108E-5</v>
      </c>
      <c r="F718" s="18">
        <f>IF(C696&gt;0,B$6+B$7*E697+B$8*(H717*100)^2,B$6+B$7*E697+B$8*(H717*100)^2+E697*$B$9)</f>
        <v>0.28025708429756119</v>
      </c>
      <c r="G718" s="7">
        <v>1.2773060074042568E-2</v>
      </c>
      <c r="H718" s="7">
        <f t="shared" si="74"/>
        <v>5.2939312830595107E-3</v>
      </c>
      <c r="I718" s="6">
        <f t="shared" ref="I718:I781" si="79">SQRT((G718-H718)^2)</f>
        <v>7.4791287909830575E-3</v>
      </c>
      <c r="J718" s="8">
        <f t="shared" si="75"/>
        <v>0.5855393106763942</v>
      </c>
      <c r="K718" s="8">
        <f t="shared" si="76"/>
        <v>0.53199691209424049</v>
      </c>
      <c r="AC718" s="10"/>
      <c r="AD718" s="11"/>
    </row>
    <row r="719" spans="1:30" x14ac:dyDescent="0.3">
      <c r="A719" s="14">
        <v>44320</v>
      </c>
      <c r="B719" s="15">
        <v>-1.9041452160046657E-2</v>
      </c>
      <c r="C719" s="7">
        <f t="shared" si="77"/>
        <v>-1.9705262160046658E-2</v>
      </c>
      <c r="D719" s="18">
        <f t="shared" si="78"/>
        <v>3.8829735679616668E-4</v>
      </c>
      <c r="E719" s="18">
        <f t="shared" ref="E719:E782" si="80">D718</f>
        <v>3.2875482205116941E-5</v>
      </c>
      <c r="F719" s="18">
        <f>IF(C697&gt;0,B$6+B$7*E698+B$8*(H718*100)^2,B$6+B$7*E698+B$8*(H718*100)^2+E698*$B$9)</f>
        <v>0.2802547953003568</v>
      </c>
      <c r="G719" s="7">
        <v>7.3672557529570037E-3</v>
      </c>
      <c r="H719" s="7">
        <f t="shared" ref="H719:H782" si="81">SQRT(F719)/100</f>
        <v>5.2939096639474E-3</v>
      </c>
      <c r="I719" s="6">
        <f t="shared" si="79"/>
        <v>2.0733460890096037E-3</v>
      </c>
      <c r="J719" s="8">
        <f t="shared" ref="J719:J782" si="82">ABS(G719-H719)/G719</f>
        <v>0.28142719060315269</v>
      </c>
      <c r="K719" s="8">
        <f t="shared" ref="K719:K782" si="83">G719/H719-LN(G719/H719)-1</f>
        <v>6.115918185825775E-2</v>
      </c>
      <c r="AC719" s="10"/>
      <c r="AD719" s="11"/>
    </row>
    <row r="720" spans="1:30" x14ac:dyDescent="0.3">
      <c r="A720" s="14">
        <v>44321</v>
      </c>
      <c r="B720" s="15">
        <v>1.9676220716222978E-2</v>
      </c>
      <c r="C720" s="7">
        <f t="shared" si="77"/>
        <v>1.9012410716222977E-2</v>
      </c>
      <c r="D720" s="18">
        <f t="shared" si="78"/>
        <v>3.6147176124235028E-4</v>
      </c>
      <c r="E720" s="18">
        <f t="shared" si="80"/>
        <v>3.8829735679616668E-4</v>
      </c>
      <c r="F720" s="18">
        <f>IF(C718&gt;0,B$6+B$7*E719+B$8*(H719*100)^2,B$6+B$7*E719+B$8*(H719*100)^2+E719*$B$9)</f>
        <v>0.2802516086418087</v>
      </c>
      <c r="G720" s="7">
        <v>7.9339156710713284E-3</v>
      </c>
      <c r="H720" s="7">
        <f t="shared" si="81"/>
        <v>5.2938795664598257E-3</v>
      </c>
      <c r="I720" s="6">
        <f t="shared" si="79"/>
        <v>2.6400361046115027E-3</v>
      </c>
      <c r="J720" s="8">
        <f t="shared" si="82"/>
        <v>0.33275323485446306</v>
      </c>
      <c r="K720" s="8">
        <f t="shared" si="83"/>
        <v>9.4100574421805749E-2</v>
      </c>
      <c r="AC720" s="10"/>
      <c r="AD720" s="11"/>
    </row>
    <row r="721" spans="1:30" x14ac:dyDescent="0.3">
      <c r="A721" s="14">
        <v>44322</v>
      </c>
      <c r="B721" s="15">
        <v>-8.3729115611276127E-4</v>
      </c>
      <c r="C721" s="7">
        <f t="shared" si="77"/>
        <v>-1.5011011561127613E-3</v>
      </c>
      <c r="D721" s="18">
        <f t="shared" si="78"/>
        <v>2.2533046808830684E-6</v>
      </c>
      <c r="E721" s="18">
        <f t="shared" si="80"/>
        <v>3.6147176124235028E-4</v>
      </c>
      <c r="F721" s="18">
        <f>IF(C718&gt;0,B$6+B$7*E719+B$8*(H720*100)^2,B$6+B$7*E719+B$8*(H720*100)^2+E719*$B$9)</f>
        <v>0.28024876199972776</v>
      </c>
      <c r="G721" s="7">
        <v>3.2578450678103191E-3</v>
      </c>
      <c r="H721" s="7">
        <f t="shared" si="81"/>
        <v>5.2938526802294725E-3</v>
      </c>
      <c r="I721" s="6">
        <f t="shared" si="79"/>
        <v>2.0360076124191534E-3</v>
      </c>
      <c r="J721" s="8">
        <f t="shared" si="82"/>
        <v>0.62495532170521728</v>
      </c>
      <c r="K721" s="8">
        <f t="shared" si="83"/>
        <v>0.10088185650921844</v>
      </c>
      <c r="AC721" s="10"/>
      <c r="AD721" s="11"/>
    </row>
    <row r="722" spans="1:30" x14ac:dyDescent="0.3">
      <c r="A722" s="14">
        <v>44323</v>
      </c>
      <c r="B722" s="15">
        <v>8.6660742724141513E-3</v>
      </c>
      <c r="C722" s="7">
        <f t="shared" si="77"/>
        <v>8.0022642724141505E-3</v>
      </c>
      <c r="D722" s="18">
        <f t="shared" si="78"/>
        <v>6.4036233485555971E-5</v>
      </c>
      <c r="E722" s="18">
        <f t="shared" si="80"/>
        <v>2.2533046808830684E-6</v>
      </c>
      <c r="F722" s="18">
        <f>IF(C718&gt;0,B$6+B$7*E719+B$8*(H721*100)^2,B$6+B$7*E719+B$8*(H721*100)^2+E719*$B$9)</f>
        <v>0.28024621909435671</v>
      </c>
      <c r="G722" s="7">
        <v>3.3623766183671724E-3</v>
      </c>
      <c r="H722" s="7">
        <f t="shared" si="81"/>
        <v>5.2938286626444267E-3</v>
      </c>
      <c r="I722" s="6">
        <f t="shared" si="79"/>
        <v>1.9314520442772543E-3</v>
      </c>
      <c r="J722" s="8">
        <f t="shared" si="82"/>
        <v>0.57443060772151111</v>
      </c>
      <c r="K722" s="8">
        <f t="shared" si="83"/>
        <v>8.9043941753040645E-2</v>
      </c>
      <c r="AC722" s="10"/>
      <c r="AD722" s="11"/>
    </row>
    <row r="723" spans="1:30" x14ac:dyDescent="0.3">
      <c r="A723" s="14">
        <v>44326</v>
      </c>
      <c r="B723" s="15">
        <v>-2.7054975466920955E-3</v>
      </c>
      <c r="C723" s="7">
        <f t="shared" si="77"/>
        <v>-3.3693075466920954E-3</v>
      </c>
      <c r="D723" s="18">
        <f t="shared" si="78"/>
        <v>1.1352233344196307E-5</v>
      </c>
      <c r="E723" s="18">
        <f t="shared" si="80"/>
        <v>6.4036233485555971E-5</v>
      </c>
      <c r="F723" s="18">
        <f>IF(C718&gt;0,B$6+B$7*E719+B$8*(H722*100)^2,B$6+B$7*E719+B$8*(H722*100)^2+E719*$B$9)</f>
        <v>0.28024394751698889</v>
      </c>
      <c r="G723" s="7">
        <v>1.4536932245543957E-2</v>
      </c>
      <c r="H723" s="7">
        <f t="shared" si="81"/>
        <v>5.2938072076435579E-3</v>
      </c>
      <c r="I723" s="6">
        <f t="shared" si="79"/>
        <v>9.2431250379003994E-3</v>
      </c>
      <c r="J723" s="8">
        <f t="shared" si="82"/>
        <v>0.63583738864392914</v>
      </c>
      <c r="K723" s="8">
        <f t="shared" si="83"/>
        <v>0.73587122610714961</v>
      </c>
      <c r="AC723" s="10"/>
      <c r="AD723" s="11"/>
    </row>
    <row r="724" spans="1:30" x14ac:dyDescent="0.3">
      <c r="A724" s="14">
        <v>44327</v>
      </c>
      <c r="B724" s="15">
        <v>-1.9397285585024647E-2</v>
      </c>
      <c r="C724" s="7">
        <f t="shared" si="77"/>
        <v>-2.0061095585024648E-2</v>
      </c>
      <c r="D724" s="18">
        <f t="shared" si="78"/>
        <v>4.0244755607149544E-4</v>
      </c>
      <c r="E724" s="18">
        <f t="shared" si="80"/>
        <v>1.1352233344196307E-5</v>
      </c>
      <c r="F724" s="18">
        <f>IF(C718&gt;0,B$6+B$7*E719+B$8*(H723*100)^2,B$6+B$7*E719+B$8*(H723*100)^2+E719*$B$9)</f>
        <v>0.28024191831692613</v>
      </c>
      <c r="G724" s="7">
        <v>6.5100422988356573E-3</v>
      </c>
      <c r="H724" s="7">
        <f t="shared" si="81"/>
        <v>5.2937880418177504E-3</v>
      </c>
      <c r="I724" s="6">
        <f t="shared" si="79"/>
        <v>1.2162542570179069E-3</v>
      </c>
      <c r="J724" s="8">
        <f t="shared" si="82"/>
        <v>0.18682739699486101</v>
      </c>
      <c r="K724" s="8">
        <f t="shared" si="83"/>
        <v>2.2939331094060655E-2</v>
      </c>
      <c r="AC724" s="10"/>
      <c r="AD724" s="11"/>
    </row>
    <row r="725" spans="1:30" x14ac:dyDescent="0.3">
      <c r="A725" s="14">
        <v>44328</v>
      </c>
      <c r="B725" s="15">
        <v>3.4708931418529071E-4</v>
      </c>
      <c r="C725" s="7">
        <f t="shared" si="77"/>
        <v>-3.1672068581470932E-4</v>
      </c>
      <c r="D725" s="18">
        <f t="shared" si="78"/>
        <v>1.0031199282293981E-7</v>
      </c>
      <c r="E725" s="18">
        <f t="shared" si="80"/>
        <v>4.0244755607149544E-4</v>
      </c>
      <c r="F725" s="18">
        <f>IF(C718&gt;0,B$6+B$7*E719+B$8*(H724*100)^2,B$6+B$7*E719+B$8*(H724*100)^2+E719*$B$9)</f>
        <v>0.28024010563251012</v>
      </c>
      <c r="G725" s="7">
        <v>9.1631689768153449E-3</v>
      </c>
      <c r="H725" s="7">
        <f t="shared" si="81"/>
        <v>5.2937709209268788E-3</v>
      </c>
      <c r="I725" s="6">
        <f t="shared" si="79"/>
        <v>3.8693980558884662E-3</v>
      </c>
      <c r="J725" s="8">
        <f t="shared" si="82"/>
        <v>0.42227727827335926</v>
      </c>
      <c r="K725" s="8">
        <f t="shared" si="83"/>
        <v>0.18227292469960132</v>
      </c>
      <c r="AC725" s="10"/>
      <c r="AD725" s="11"/>
    </row>
    <row r="726" spans="1:30" x14ac:dyDescent="0.3">
      <c r="A726" s="14">
        <v>44330</v>
      </c>
      <c r="B726" s="15">
        <v>1.7580152149386213E-2</v>
      </c>
      <c r="C726" s="7">
        <f t="shared" si="77"/>
        <v>1.6916342149386213E-2</v>
      </c>
      <c r="D726" s="18">
        <f t="shared" si="78"/>
        <v>2.8616263171510055E-4</v>
      </c>
      <c r="E726" s="18">
        <f t="shared" si="80"/>
        <v>1.0031199282293981E-7</v>
      </c>
      <c r="F726" s="18">
        <f>IF(C718&gt;0,B$6+B$7*E719+B$8*(H725*100)^2,B$6+B$7*E719+B$8*(H725*100)^2+E719*$B$9)</f>
        <v>0.28023848636152132</v>
      </c>
      <c r="G726" s="7">
        <v>6.0496069171638361E-3</v>
      </c>
      <c r="H726" s="7">
        <f t="shared" si="81"/>
        <v>5.2937556267882383E-3</v>
      </c>
      <c r="I726" s="6">
        <f t="shared" si="79"/>
        <v>7.5585129037559779E-4</v>
      </c>
      <c r="J726" s="8">
        <f t="shared" si="82"/>
        <v>0.12494221537454113</v>
      </c>
      <c r="K726" s="8">
        <f t="shared" si="83"/>
        <v>9.3163188114671058E-3</v>
      </c>
      <c r="AC726" s="10"/>
      <c r="AD726" s="11"/>
    </row>
    <row r="727" spans="1:30" x14ac:dyDescent="0.3">
      <c r="A727" s="14">
        <v>44333</v>
      </c>
      <c r="B727" s="15">
        <v>-2.6419464742425702E-3</v>
      </c>
      <c r="C727" s="7">
        <f t="shared" si="77"/>
        <v>-3.3057564742425701E-3</v>
      </c>
      <c r="D727" s="18">
        <f t="shared" si="78"/>
        <v>1.0928025866996668E-5</v>
      </c>
      <c r="E727" s="18">
        <f t="shared" si="80"/>
        <v>2.8616263171510055E-4</v>
      </c>
      <c r="F727" s="18">
        <f>IF(C718&gt;0,B$6+B$7*E719+B$8*(H726*100)^2,B$6+B$7*E719+B$8*(H726*100)^2+E719*$B$9)</f>
        <v>0.28023703986674697</v>
      </c>
      <c r="G727" s="7">
        <v>8.3537620458982217E-3</v>
      </c>
      <c r="H727" s="7">
        <f t="shared" si="81"/>
        <v>5.2937419644968238E-3</v>
      </c>
      <c r="I727" s="6">
        <f t="shared" si="79"/>
        <v>3.0600200814013979E-3</v>
      </c>
      <c r="J727" s="8">
        <f t="shared" si="82"/>
        <v>0.36630443440795607</v>
      </c>
      <c r="K727" s="8">
        <f t="shared" si="83"/>
        <v>0.12185819219821048</v>
      </c>
      <c r="AC727" s="10"/>
      <c r="AD727" s="11"/>
    </row>
    <row r="728" spans="1:30" x14ac:dyDescent="0.3">
      <c r="A728" s="14">
        <v>44334</v>
      </c>
      <c r="B728" s="15">
        <v>-3.744299265804767E-4</v>
      </c>
      <c r="C728" s="7">
        <f t="shared" si="77"/>
        <v>-1.0382399265804767E-3</v>
      </c>
      <c r="D728" s="18">
        <f t="shared" si="78"/>
        <v>1.0779421451458336E-6</v>
      </c>
      <c r="E728" s="18">
        <f t="shared" si="80"/>
        <v>1.0928025866996668E-5</v>
      </c>
      <c r="F728" s="18">
        <f>IF(C718&gt;0,B$6+B$7*E719+B$8*(H727*100)^2,B$6+B$7*E719+B$8*(H727*100)^2+E719*$B$9)</f>
        <v>0.28023574771296506</v>
      </c>
      <c r="G728" s="7">
        <v>1.6996246085354588E-2</v>
      </c>
      <c r="H728" s="7">
        <f t="shared" si="81"/>
        <v>5.2937297599420872E-3</v>
      </c>
      <c r="I728" s="6">
        <f t="shared" si="79"/>
        <v>1.17025163254125E-2</v>
      </c>
      <c r="J728" s="8">
        <f t="shared" si="82"/>
        <v>0.68853535460965021</v>
      </c>
      <c r="K728" s="8">
        <f t="shared" si="83"/>
        <v>1.0441678287844018</v>
      </c>
      <c r="AC728" s="10"/>
      <c r="AD728" s="11"/>
    </row>
    <row r="729" spans="1:30" x14ac:dyDescent="0.3">
      <c r="A729" s="14">
        <v>44335</v>
      </c>
      <c r="B729" s="15">
        <v>-1.7275525661754592E-2</v>
      </c>
      <c r="C729" s="7">
        <f t="shared" si="77"/>
        <v>-1.7939335661754593E-2</v>
      </c>
      <c r="D729" s="18">
        <f t="shared" si="78"/>
        <v>3.2181976398510011E-4</v>
      </c>
      <c r="E729" s="18">
        <f t="shared" si="80"/>
        <v>1.0779421451458336E-6</v>
      </c>
      <c r="F729" s="18">
        <f>IF(C718&gt;0,B$6+B$7*E719+B$8*(H728*100)^2,B$6+B$7*E719+B$8*(H728*100)^2+E719*$B$9)</f>
        <v>0.2802345934319917</v>
      </c>
      <c r="G729" s="7">
        <v>8.6080927470393049E-3</v>
      </c>
      <c r="H729" s="7">
        <f t="shared" si="81"/>
        <v>5.2937188575895465E-3</v>
      </c>
      <c r="I729" s="6">
        <f t="shared" si="79"/>
        <v>3.3143738894497584E-3</v>
      </c>
      <c r="J729" s="8">
        <f t="shared" si="82"/>
        <v>0.38502999292029177</v>
      </c>
      <c r="K729" s="8">
        <f t="shared" si="83"/>
        <v>0.1399137818372842</v>
      </c>
      <c r="AC729" s="10"/>
      <c r="AD729" s="11"/>
    </row>
    <row r="730" spans="1:30" x14ac:dyDescent="0.3">
      <c r="A730" s="14">
        <v>44336</v>
      </c>
      <c r="B730" s="15">
        <v>1.5918871757664824E-2</v>
      </c>
      <c r="C730" s="7">
        <f t="shared" si="77"/>
        <v>1.5255061757664824E-2</v>
      </c>
      <c r="D730" s="18">
        <f t="shared" si="78"/>
        <v>2.3271690923016777E-4</v>
      </c>
      <c r="E730" s="18">
        <f t="shared" si="80"/>
        <v>3.2181976398510011E-4</v>
      </c>
      <c r="F730" s="18">
        <f>IF(C718&gt;0,B$6+B$7*E719+B$8*(H729*100)^2,B$6+B$7*E719+B$8*(H729*100)^2+E719*$B$9)</f>
        <v>0.28023356231279822</v>
      </c>
      <c r="G730" s="7">
        <v>4.564956612810824E-3</v>
      </c>
      <c r="H730" s="7">
        <f t="shared" si="81"/>
        <v>5.293709118499035E-3</v>
      </c>
      <c r="I730" s="6">
        <f t="shared" si="79"/>
        <v>7.2875250568821097E-4</v>
      </c>
      <c r="J730" s="8">
        <f t="shared" si="82"/>
        <v>0.15964062038247703</v>
      </c>
      <c r="K730" s="8">
        <f t="shared" si="83"/>
        <v>1.0446272987558514E-2</v>
      </c>
      <c r="AC730" s="10"/>
      <c r="AD730" s="11"/>
    </row>
    <row r="731" spans="1:30" x14ac:dyDescent="0.3">
      <c r="A731" s="14">
        <v>44337</v>
      </c>
      <c r="B731" s="15">
        <v>6.446849253080914E-3</v>
      </c>
      <c r="C731" s="7">
        <f t="shared" si="77"/>
        <v>5.7830392530809141E-3</v>
      </c>
      <c r="D731" s="18">
        <f t="shared" si="78"/>
        <v>3.3443543002674656E-5</v>
      </c>
      <c r="E731" s="18">
        <f t="shared" si="80"/>
        <v>2.3271690923016777E-4</v>
      </c>
      <c r="F731" s="18">
        <f>IF(C718&gt;0,B$6+B$7*E719+B$8*(H730*100)^2,B$6+B$7*E719+B$8*(H730*100)^2+E719*$B$9)</f>
        <v>0.28023264121402269</v>
      </c>
      <c r="G731" s="7">
        <v>5.770564770743271E-3</v>
      </c>
      <c r="H731" s="7">
        <f t="shared" si="81"/>
        <v>5.2937004185543276E-3</v>
      </c>
      <c r="I731" s="6">
        <f t="shared" si="79"/>
        <v>4.7686435218894339E-4</v>
      </c>
      <c r="J731" s="8">
        <f t="shared" si="82"/>
        <v>8.2637379725229471E-2</v>
      </c>
      <c r="K731" s="8">
        <f t="shared" si="83"/>
        <v>3.8290340064326411E-3</v>
      </c>
      <c r="AC731" s="10"/>
      <c r="AD731" s="11"/>
    </row>
    <row r="732" spans="1:30" x14ac:dyDescent="0.3">
      <c r="A732" s="14">
        <v>44341</v>
      </c>
      <c r="B732" s="15">
        <v>2.5453347886152809E-3</v>
      </c>
      <c r="C732" s="7">
        <f t="shared" si="77"/>
        <v>1.881524788615281E-3</v>
      </c>
      <c r="D732" s="18">
        <f t="shared" si="78"/>
        <v>3.5401355301737778E-6</v>
      </c>
      <c r="E732" s="18">
        <f t="shared" si="80"/>
        <v>3.3443543002674656E-5</v>
      </c>
      <c r="F732" s="18">
        <f>IF(C718&gt;0,B$6+B$7*E719+B$8*(H731*100)^2,B$6+B$7*E719+B$8*(H731*100)^2+E719*$B$9)</f>
        <v>0.28023181839648648</v>
      </c>
      <c r="G732" s="7">
        <v>5.225049808147187E-3</v>
      </c>
      <c r="H732" s="7">
        <f t="shared" si="81"/>
        <v>5.2936926468816316E-3</v>
      </c>
      <c r="I732" s="6">
        <f t="shared" si="79"/>
        <v>6.8642838734444579E-5</v>
      </c>
      <c r="J732" s="8">
        <f t="shared" si="82"/>
        <v>1.3137260170690213E-2</v>
      </c>
      <c r="K732" s="8">
        <f t="shared" si="83"/>
        <v>8.4804281256234404E-5</v>
      </c>
      <c r="AC732" s="10"/>
      <c r="AD732" s="11"/>
    </row>
    <row r="733" spans="1:30" x14ac:dyDescent="0.3">
      <c r="A733" s="14">
        <v>44342</v>
      </c>
      <c r="B733" s="15">
        <v>-1.083360073316466E-3</v>
      </c>
      <c r="C733" s="7">
        <f t="shared" si="77"/>
        <v>-1.7471700733164659E-3</v>
      </c>
      <c r="D733" s="18">
        <f t="shared" si="78"/>
        <v>3.0526032650926647E-6</v>
      </c>
      <c r="E733" s="18">
        <f t="shared" si="80"/>
        <v>3.5401355301737778E-6</v>
      </c>
      <c r="F733" s="18">
        <f>IF(C718&gt;0,B$6+B$7*E719+B$8*(H732*100)^2,B$6+B$7*E719+B$8*(H732*100)^2+E719*$B$9)</f>
        <v>0.28023108337358138</v>
      </c>
      <c r="G733" s="7">
        <v>6.0275950394071548E-3</v>
      </c>
      <c r="H733" s="7">
        <f t="shared" si="81"/>
        <v>5.2936857044367626E-3</v>
      </c>
      <c r="I733" s="6">
        <f t="shared" si="79"/>
        <v>7.3390933497039217E-4</v>
      </c>
      <c r="J733" s="8">
        <f t="shared" si="82"/>
        <v>0.12175823527829036</v>
      </c>
      <c r="K733" s="8">
        <f t="shared" si="83"/>
        <v>8.8052654391659324E-3</v>
      </c>
      <c r="AC733" s="10"/>
      <c r="AD733" s="11"/>
    </row>
    <row r="734" spans="1:30" x14ac:dyDescent="0.3">
      <c r="A734" s="14">
        <v>44343</v>
      </c>
      <c r="B734" s="15">
        <v>1.8684558072744354E-3</v>
      </c>
      <c r="C734" s="7">
        <f t="shared" si="77"/>
        <v>1.2046458072744355E-3</v>
      </c>
      <c r="D734" s="18">
        <f t="shared" si="78"/>
        <v>1.4511715209838764E-6</v>
      </c>
      <c r="E734" s="18">
        <f t="shared" si="80"/>
        <v>3.0526032650926647E-6</v>
      </c>
      <c r="F734" s="18">
        <f>IF(C718&gt;0,B$6+B$7*E719+B$8*(H733*100)^2,B$6+B$7*E719+B$8*(H733*100)^2+E719*$B$9)</f>
        <v>0.28023042677762028</v>
      </c>
      <c r="G734" s="7">
        <v>4.101327653232914E-3</v>
      </c>
      <c r="H734" s="7">
        <f t="shared" si="81"/>
        <v>5.2936795027430615E-3</v>
      </c>
      <c r="I734" s="6">
        <f t="shared" si="79"/>
        <v>1.1923518495101475E-3</v>
      </c>
      <c r="J734" s="8">
        <f t="shared" si="82"/>
        <v>0.29072338284659205</v>
      </c>
      <c r="K734" s="8">
        <f t="shared" si="83"/>
        <v>2.9962166033039583E-2</v>
      </c>
      <c r="AC734" s="10"/>
      <c r="AD734" s="11"/>
    </row>
    <row r="735" spans="1:30" x14ac:dyDescent="0.3">
      <c r="A735" s="14">
        <v>44344</v>
      </c>
      <c r="B735" s="15">
        <v>7.7314779795650684E-3</v>
      </c>
      <c r="C735" s="7">
        <f t="shared" si="77"/>
        <v>7.0676679795650685E-3</v>
      </c>
      <c r="D735" s="18">
        <f t="shared" si="78"/>
        <v>4.995193066936938E-5</v>
      </c>
      <c r="E735" s="18">
        <f t="shared" si="80"/>
        <v>1.4511715209838764E-6</v>
      </c>
      <c r="F735" s="18">
        <f>IF(C718&gt;0,B$6+B$7*E719+B$8*(H734*100)^2,B$6+B$7*E719+B$8*(H734*100)^2+E719*$B$9)</f>
        <v>0.28022984024044817</v>
      </c>
      <c r="G735" s="7">
        <v>4.1527559512813724E-3</v>
      </c>
      <c r="H735" s="7">
        <f t="shared" si="81"/>
        <v>5.2936739627639342E-3</v>
      </c>
      <c r="I735" s="6">
        <f t="shared" si="79"/>
        <v>1.1409180114825617E-3</v>
      </c>
      <c r="J735" s="8">
        <f t="shared" si="82"/>
        <v>0.27473755377570902</v>
      </c>
      <c r="K735" s="8">
        <f t="shared" si="83"/>
        <v>2.7215519250255449E-2</v>
      </c>
      <c r="AC735" s="10"/>
      <c r="AD735" s="11"/>
    </row>
    <row r="736" spans="1:30" x14ac:dyDescent="0.3">
      <c r="A736" s="14">
        <v>44347</v>
      </c>
      <c r="B736" s="15">
        <v>-7.669586603263512E-3</v>
      </c>
      <c r="C736" s="7">
        <f t="shared" si="77"/>
        <v>-8.3333966032635119E-3</v>
      </c>
      <c r="D736" s="18">
        <f t="shared" si="78"/>
        <v>6.9445498947283836E-5</v>
      </c>
      <c r="E736" s="18">
        <f t="shared" si="80"/>
        <v>4.995193066936938E-5</v>
      </c>
      <c r="F736" s="18">
        <f>IF(C718&gt;0,B$6+B$7*E719+B$8*(H735*100)^2,B$6+B$7*E719+B$8*(H735*100)^2+E719*$B$9)</f>
        <v>0.28022931628679226</v>
      </c>
      <c r="G736" s="7">
        <v>9.7333739740348025E-3</v>
      </c>
      <c r="H736" s="7">
        <f t="shared" si="81"/>
        <v>5.2936690138956763E-3</v>
      </c>
      <c r="I736" s="6">
        <f t="shared" si="79"/>
        <v>4.4397049601391262E-3</v>
      </c>
      <c r="J736" s="8">
        <f t="shared" si="82"/>
        <v>0.45613216670629197</v>
      </c>
      <c r="K736" s="8">
        <f t="shared" si="83"/>
        <v>0.22963299320631925</v>
      </c>
      <c r="AC736" s="10"/>
      <c r="AD736" s="11"/>
    </row>
    <row r="737" spans="1:30" x14ac:dyDescent="0.3">
      <c r="A737" s="14">
        <v>44348</v>
      </c>
      <c r="B737" s="15">
        <v>7.9618724533108108E-3</v>
      </c>
      <c r="C737" s="7">
        <f t="shared" si="77"/>
        <v>7.2980624533108109E-3</v>
      </c>
      <c r="D737" s="18">
        <f t="shared" si="78"/>
        <v>5.3261715572425015E-5</v>
      </c>
      <c r="E737" s="18">
        <f t="shared" si="80"/>
        <v>6.9445498947283836E-5</v>
      </c>
      <c r="F737" s="18">
        <f>IF(C718&gt;0,B$6+B$7*E719+B$8*(H736*100)^2,B$6+B$7*E719+B$8*(H736*100)^2+E719*$B$9)</f>
        <v>0.28022884823899152</v>
      </c>
      <c r="G737" s="7">
        <v>3.5330190518237234E-3</v>
      </c>
      <c r="H737" s="7">
        <f t="shared" si="81"/>
        <v>5.2936645930677503E-3</v>
      </c>
      <c r="I737" s="6">
        <f t="shared" si="79"/>
        <v>1.7606455412440269E-3</v>
      </c>
      <c r="J737" s="8">
        <f t="shared" si="82"/>
        <v>0.49834023406559108</v>
      </c>
      <c r="K737" s="8">
        <f t="shared" si="83"/>
        <v>7.1763142413694414E-2</v>
      </c>
      <c r="AC737" s="10"/>
      <c r="AD737" s="11"/>
    </row>
    <row r="738" spans="1:30" x14ac:dyDescent="0.3">
      <c r="A738" s="14">
        <v>44349</v>
      </c>
      <c r="B738" s="15">
        <v>4.1052721483618637E-3</v>
      </c>
      <c r="C738" s="7">
        <f t="shared" si="77"/>
        <v>3.4414621483618638E-3</v>
      </c>
      <c r="D738" s="18">
        <f t="shared" si="78"/>
        <v>1.1843661718607455E-5</v>
      </c>
      <c r="E738" s="18">
        <f t="shared" si="80"/>
        <v>5.3261715572425015E-5</v>
      </c>
      <c r="F738" s="18">
        <f>IF(C718&gt;0,B$6+B$7*E719+B$8*(H737*100)^2,B$6+B$7*E719+B$8*(H737*100)^2+E719*$B$9)</f>
        <v>0.28022843013189108</v>
      </c>
      <c r="G738" s="7">
        <v>7.31141052546588E-3</v>
      </c>
      <c r="H738" s="7">
        <f t="shared" si="81"/>
        <v>5.2936606439390414E-3</v>
      </c>
      <c r="I738" s="6">
        <f t="shared" si="79"/>
        <v>2.0177498815268386E-3</v>
      </c>
      <c r="J738" s="8">
        <f t="shared" si="82"/>
        <v>0.27597272434627357</v>
      </c>
      <c r="K738" s="8">
        <f t="shared" si="83"/>
        <v>5.823722252557717E-2</v>
      </c>
      <c r="AC738" s="10"/>
      <c r="AD738" s="11"/>
    </row>
    <row r="739" spans="1:30" x14ac:dyDescent="0.3">
      <c r="A739" s="14">
        <v>44350</v>
      </c>
      <c r="B739" s="15">
        <v>-2.2674605163167921E-3</v>
      </c>
      <c r="C739" s="7">
        <f t="shared" si="77"/>
        <v>-2.931270516316792E-3</v>
      </c>
      <c r="D739" s="18">
        <f t="shared" si="78"/>
        <v>8.592346839828112E-6</v>
      </c>
      <c r="E739" s="18">
        <f t="shared" si="80"/>
        <v>1.1843661718607455E-5</v>
      </c>
      <c r="F739" s="18">
        <f>IF(C718&gt;0,B$6+B$7*E719+B$8*(H738*100)^2,B$6+B$7*E719+B$8*(H738*100)^2+E719*$B$9)</f>
        <v>0.28022805663681821</v>
      </c>
      <c r="G739" s="7">
        <v>3.3612229177445627E-3</v>
      </c>
      <c r="H739" s="7">
        <f t="shared" si="81"/>
        <v>5.2936571161798741E-3</v>
      </c>
      <c r="I739" s="6">
        <f t="shared" si="79"/>
        <v>1.9324341984353114E-3</v>
      </c>
      <c r="J739" s="8">
        <f t="shared" si="82"/>
        <v>0.57491997577239162</v>
      </c>
      <c r="K739" s="8">
        <f t="shared" si="83"/>
        <v>8.9157358216921612E-2</v>
      </c>
      <c r="AC739" s="10"/>
      <c r="AD739" s="11"/>
    </row>
    <row r="740" spans="1:30" x14ac:dyDescent="0.3">
      <c r="A740" s="14">
        <v>44351</v>
      </c>
      <c r="B740" s="15">
        <v>2.4826466075735412E-3</v>
      </c>
      <c r="C740" s="7">
        <f t="shared" si="77"/>
        <v>1.8188366075735413E-3</v>
      </c>
      <c r="D740" s="18">
        <f t="shared" si="78"/>
        <v>3.3081666050496283E-6</v>
      </c>
      <c r="E740" s="18">
        <f t="shared" si="80"/>
        <v>8.592346839828112E-6</v>
      </c>
      <c r="F740" s="18">
        <f>IF(C718&gt;0,B$6+B$7*E719+B$8*(H739*100)^2,B$6+B$7*E719+B$8*(H739*100)^2+E719*$B$9)</f>
        <v>0.28022772299366966</v>
      </c>
      <c r="G740" s="7">
        <v>6.1308252814537981E-3</v>
      </c>
      <c r="H740" s="7">
        <f t="shared" si="81"/>
        <v>5.2936539648306222E-3</v>
      </c>
      <c r="I740" s="6">
        <f t="shared" si="79"/>
        <v>8.3717131662317586E-4</v>
      </c>
      <c r="J740" s="8">
        <f t="shared" si="82"/>
        <v>0.13655116206878073</v>
      </c>
      <c r="K740" s="8">
        <f t="shared" si="83"/>
        <v>1.1325578154793181E-2</v>
      </c>
      <c r="AC740" s="10"/>
      <c r="AD740" s="11"/>
    </row>
    <row r="741" spans="1:30" x14ac:dyDescent="0.3">
      <c r="A741" s="14">
        <v>44354</v>
      </c>
      <c r="B741" s="15">
        <v>2.0202740261178998E-3</v>
      </c>
      <c r="C741" s="7">
        <f t="shared" si="77"/>
        <v>1.3564640261178999E-3</v>
      </c>
      <c r="D741" s="18">
        <f t="shared" si="78"/>
        <v>1.8399946541519825E-6</v>
      </c>
      <c r="E741" s="18">
        <f t="shared" si="80"/>
        <v>3.3081666050496283E-6</v>
      </c>
      <c r="F741" s="18">
        <f>IF(C719&gt;0,B$6+B$7*E720+B$8*(H740*100)^2,B$6+B$7*E720+B$8*(H740*100)^2+E720*$B$9)</f>
        <v>0.2803015509156575</v>
      </c>
      <c r="G741" s="7">
        <v>4.2400800547068929E-3</v>
      </c>
      <c r="H741" s="7">
        <f t="shared" si="81"/>
        <v>5.2943512436903683E-3</v>
      </c>
      <c r="I741" s="6">
        <f t="shared" si="79"/>
        <v>1.0542711889834754E-3</v>
      </c>
      <c r="J741" s="8">
        <f t="shared" si="82"/>
        <v>0.24864417071869527</v>
      </c>
      <c r="K741" s="8">
        <f t="shared" si="83"/>
        <v>2.2926972173900495E-2</v>
      </c>
      <c r="AC741" s="10"/>
      <c r="AD741" s="11"/>
    </row>
    <row r="742" spans="1:30" x14ac:dyDescent="0.3">
      <c r="A742" s="14">
        <v>44355</v>
      </c>
      <c r="B742" s="15">
        <v>-4.0034272556166667E-4</v>
      </c>
      <c r="C742" s="7">
        <f t="shared" si="77"/>
        <v>-1.0641527255616668E-3</v>
      </c>
      <c r="D742" s="18">
        <f t="shared" si="78"/>
        <v>1.1324210233203242E-6</v>
      </c>
      <c r="E742" s="18">
        <f t="shared" si="80"/>
        <v>1.8399946541519825E-6</v>
      </c>
      <c r="F742" s="18">
        <f>IF(C740&gt;0,B$6+B$7*E741+B$8*(H741*100)^2,B$6+B$7*E741+B$8*(H741*100)^2+E741*$B$9)</f>
        <v>0.28029337543295685</v>
      </c>
      <c r="G742" s="7">
        <v>4.2596750659186708E-3</v>
      </c>
      <c r="H742" s="7">
        <f t="shared" si="81"/>
        <v>5.2942740336419771E-3</v>
      </c>
      <c r="I742" s="6">
        <f t="shared" si="79"/>
        <v>1.0345989677233063E-3</v>
      </c>
      <c r="J742" s="8">
        <f t="shared" si="82"/>
        <v>0.2428821334286862</v>
      </c>
      <c r="K742" s="8">
        <f t="shared" si="83"/>
        <v>2.2014506901463893E-2</v>
      </c>
      <c r="AC742" s="10"/>
      <c r="AD742" s="11"/>
    </row>
    <row r="743" spans="1:30" x14ac:dyDescent="0.3">
      <c r="A743" s="14">
        <v>44356</v>
      </c>
      <c r="B743" s="15">
        <v>2.0513764836607026E-4</v>
      </c>
      <c r="C743" s="7">
        <f t="shared" si="77"/>
        <v>-4.5867235163392979E-4</v>
      </c>
      <c r="D743" s="18">
        <f t="shared" si="78"/>
        <v>2.1038032615339933E-7</v>
      </c>
      <c r="E743" s="18">
        <f t="shared" si="80"/>
        <v>1.1324210233203242E-6</v>
      </c>
      <c r="F743" s="18">
        <f>IF(C740&gt;0,B$6+B$7*E742+B$8*(H742*100)^2,B$6+B$7*E742+B$8*(H742*100)^2+E742*$B$9)</f>
        <v>0.28028607227426039</v>
      </c>
      <c r="G743" s="7">
        <v>4.74595009833308E-3</v>
      </c>
      <c r="H743" s="7">
        <f t="shared" si="81"/>
        <v>5.2942050609535362E-3</v>
      </c>
      <c r="I743" s="6">
        <f t="shared" si="79"/>
        <v>5.4825496262045619E-4</v>
      </c>
      <c r="J743" s="8">
        <f t="shared" si="82"/>
        <v>0.11552059150664475</v>
      </c>
      <c r="K743" s="8">
        <f t="shared" si="83"/>
        <v>5.7636333361250625E-3</v>
      </c>
      <c r="AC743" s="10"/>
      <c r="AD743" s="11"/>
    </row>
    <row r="744" spans="1:30" x14ac:dyDescent="0.3">
      <c r="A744" s="14">
        <v>44357</v>
      </c>
      <c r="B744" s="15">
        <v>-1.9047519316374385E-4</v>
      </c>
      <c r="C744" s="7">
        <f t="shared" si="77"/>
        <v>-8.5428519316374388E-4</v>
      </c>
      <c r="D744" s="18">
        <f t="shared" si="78"/>
        <v>7.2980319125881517E-7</v>
      </c>
      <c r="E744" s="18">
        <f t="shared" si="80"/>
        <v>2.1038032615339933E-7</v>
      </c>
      <c r="F744" s="18">
        <f>IF(C740&gt;0,B$6+B$7*E742+B$8*(H743*100)^2,B$6+B$7*E742+B$8*(H743*100)^2+E742*$B$9)</f>
        <v>0.28027954836259678</v>
      </c>
      <c r="G744" s="7">
        <v>3.3052062397918593E-3</v>
      </c>
      <c r="H744" s="7">
        <f t="shared" si="81"/>
        <v>5.2941434468910722E-3</v>
      </c>
      <c r="I744" s="6">
        <f t="shared" si="79"/>
        <v>1.9889372070992129E-3</v>
      </c>
      <c r="J744" s="8">
        <f t="shared" si="82"/>
        <v>0.60175888062720806</v>
      </c>
      <c r="K744" s="8">
        <f t="shared" si="83"/>
        <v>9.5416017563485278E-2</v>
      </c>
      <c r="AC744" s="10"/>
      <c r="AD744" s="11"/>
    </row>
    <row r="745" spans="1:30" x14ac:dyDescent="0.3">
      <c r="A745" s="14">
        <v>44358</v>
      </c>
      <c r="B745" s="15">
        <v>7.4501688864854502E-3</v>
      </c>
      <c r="C745" s="7">
        <f t="shared" si="77"/>
        <v>6.7863588864854503E-3</v>
      </c>
      <c r="D745" s="18">
        <f t="shared" si="78"/>
        <v>4.6054666936180039E-5</v>
      </c>
      <c r="E745" s="18">
        <f t="shared" si="80"/>
        <v>7.2980319125881517E-7</v>
      </c>
      <c r="F745" s="18">
        <f>IF(C740&gt;0,B$6+B$7*E742+B$8*(H744*100)^2,B$6+B$7*E742+B$8*(H744*100)^2+E742*$B$9)</f>
        <v>0.2802737205523077</v>
      </c>
      <c r="G745" s="7">
        <v>5.3354252535463744E-3</v>
      </c>
      <c r="H745" s="7">
        <f t="shared" si="81"/>
        <v>5.294088406442677E-3</v>
      </c>
      <c r="I745" s="6">
        <f t="shared" si="79"/>
        <v>4.1336847103697408E-5</v>
      </c>
      <c r="J745" s="8">
        <f t="shared" si="82"/>
        <v>7.7476199439250786E-3</v>
      </c>
      <c r="K745" s="8">
        <f t="shared" si="83"/>
        <v>3.0325569317701806E-5</v>
      </c>
      <c r="AC745" s="10"/>
      <c r="AD745" s="11"/>
    </row>
    <row r="746" spans="1:30" x14ac:dyDescent="0.3">
      <c r="A746" s="14">
        <v>44361</v>
      </c>
      <c r="B746" s="15">
        <v>1.4455649656067743E-3</v>
      </c>
      <c r="C746" s="7">
        <f t="shared" si="77"/>
        <v>7.8175496560677429E-4</v>
      </c>
      <c r="D746" s="18">
        <f t="shared" si="78"/>
        <v>6.1114082625084884E-7</v>
      </c>
      <c r="E746" s="18">
        <f t="shared" si="80"/>
        <v>4.6054666936180039E-5</v>
      </c>
      <c r="F746" s="18">
        <f>IF(C740&gt;0,B$6+B$7*E742+B$8*(H745*100)^2,B$6+B$7*E742+B$8*(H745*100)^2+E742*$B$9)</f>
        <v>0.28026851456937646</v>
      </c>
      <c r="G746" s="7">
        <v>4.3110402556684243E-3</v>
      </c>
      <c r="H746" s="7">
        <f t="shared" si="81"/>
        <v>5.2940392383262177E-3</v>
      </c>
      <c r="I746" s="6">
        <f t="shared" si="79"/>
        <v>9.8299898265779336E-4</v>
      </c>
      <c r="J746" s="8">
        <f t="shared" si="82"/>
        <v>0.22801897555126865</v>
      </c>
      <c r="K746" s="8">
        <f t="shared" si="83"/>
        <v>1.9721946370000465E-2</v>
      </c>
      <c r="AC746" s="10"/>
      <c r="AD746" s="11"/>
    </row>
    <row r="747" spans="1:30" x14ac:dyDescent="0.3">
      <c r="A747" s="14">
        <v>44362</v>
      </c>
      <c r="B747" s="15">
        <v>2.6220046403373555E-3</v>
      </c>
      <c r="C747" s="7">
        <f t="shared" si="77"/>
        <v>1.9581946403373555E-3</v>
      </c>
      <c r="D747" s="18">
        <f t="shared" si="78"/>
        <v>3.8345262494459452E-6</v>
      </c>
      <c r="E747" s="18">
        <f t="shared" si="80"/>
        <v>6.1114082625084884E-7</v>
      </c>
      <c r="F747" s="18">
        <f>IF(C740&gt;0,B$6+B$7*E742+B$8*(H746*100)^2,B$6+B$7*E742+B$8*(H746*100)^2+E742*$B$9)</f>
        <v>0.2802638640648239</v>
      </c>
      <c r="G747" s="7">
        <v>2.7860204878325909E-3</v>
      </c>
      <c r="H747" s="7">
        <f t="shared" si="81"/>
        <v>5.2939953160616214E-3</v>
      </c>
      <c r="I747" s="6">
        <f t="shared" si="79"/>
        <v>2.5079748282290306E-3</v>
      </c>
      <c r="J747" s="8">
        <f t="shared" si="82"/>
        <v>0.90019970749753231</v>
      </c>
      <c r="K747" s="8">
        <f t="shared" si="83"/>
        <v>0.16821946450938219</v>
      </c>
      <c r="AC747" s="10"/>
      <c r="AD747" s="11"/>
    </row>
    <row r="748" spans="1:30" x14ac:dyDescent="0.3">
      <c r="A748" s="14">
        <v>44363</v>
      </c>
      <c r="B748" s="15">
        <v>1.9866114037137604E-3</v>
      </c>
      <c r="C748" s="7">
        <f t="shared" si="77"/>
        <v>1.3228014037137605E-3</v>
      </c>
      <c r="D748" s="18">
        <f t="shared" si="78"/>
        <v>1.7498035536670952E-6</v>
      </c>
      <c r="E748" s="18">
        <f t="shared" si="80"/>
        <v>3.8345262494459452E-6</v>
      </c>
      <c r="F748" s="18">
        <f>IF(C740&gt;0,B$6+B$7*E742+B$8*(H747*100)^2,B$6+B$7*E742+B$8*(H747*100)^2+E742*$B$9)</f>
        <v>0.28025970976910719</v>
      </c>
      <c r="G748" s="7">
        <v>5.3318222938453994E-3</v>
      </c>
      <c r="H748" s="7">
        <f t="shared" si="81"/>
        <v>5.2939560799944987E-3</v>
      </c>
      <c r="I748" s="6">
        <f t="shared" si="79"/>
        <v>3.7866213850900644E-5</v>
      </c>
      <c r="J748" s="8">
        <f t="shared" si="82"/>
        <v>7.1019272143803764E-3</v>
      </c>
      <c r="K748" s="8">
        <f t="shared" si="83"/>
        <v>2.5459409274342093E-5</v>
      </c>
      <c r="AC748" s="10"/>
      <c r="AD748" s="11"/>
    </row>
    <row r="749" spans="1:30" x14ac:dyDescent="0.3">
      <c r="A749" s="14">
        <v>44364</v>
      </c>
      <c r="B749" s="15">
        <v>1.535607487037971E-3</v>
      </c>
      <c r="C749" s="7">
        <f t="shared" si="77"/>
        <v>8.7179748703797094E-4</v>
      </c>
      <c r="D749" s="18">
        <f t="shared" si="78"/>
        <v>7.600308584057211E-7</v>
      </c>
      <c r="E749" s="18">
        <f t="shared" si="80"/>
        <v>1.7498035536670952E-6</v>
      </c>
      <c r="F749" s="18">
        <f>IF(C740&gt;0,B$6+B$7*E742+B$8*(H748*100)^2,B$6+B$7*E742+B$8*(H748*100)^2+E742*$B$9)</f>
        <v>0.28025599873674345</v>
      </c>
      <c r="G749" s="7">
        <v>1.0169882561719861E-2</v>
      </c>
      <c r="H749" s="7">
        <f t="shared" si="81"/>
        <v>5.2939210301698259E-3</v>
      </c>
      <c r="I749" s="6">
        <f t="shared" si="79"/>
        <v>4.8759615315500356E-3</v>
      </c>
      <c r="J749" s="8">
        <f t="shared" si="82"/>
        <v>0.47945111479492308</v>
      </c>
      <c r="K749" s="8">
        <f t="shared" si="83"/>
        <v>0.26817768693514132</v>
      </c>
      <c r="AC749" s="10"/>
      <c r="AD749" s="11"/>
    </row>
    <row r="750" spans="1:30" x14ac:dyDescent="0.3">
      <c r="A750" s="14">
        <v>44365</v>
      </c>
      <c r="B750" s="15">
        <v>-1.8145235323141277E-2</v>
      </c>
      <c r="C750" s="7">
        <f t="shared" si="77"/>
        <v>-1.8809045323141278E-2</v>
      </c>
      <c r="D750" s="18">
        <f t="shared" si="78"/>
        <v>3.5378018596798276E-4</v>
      </c>
      <c r="E750" s="18">
        <f t="shared" si="80"/>
        <v>7.600308584057211E-7</v>
      </c>
      <c r="F750" s="18">
        <f>IF(C740&gt;0,B$6+B$7*E742+B$8*(H749*100)^2,B$6+B$7*E742+B$8*(H749*100)^2+E742*$B$9)</f>
        <v>0.28025268367153294</v>
      </c>
      <c r="G750" s="7">
        <v>1.0487751881701401E-2</v>
      </c>
      <c r="H750" s="7">
        <f t="shared" si="81"/>
        <v>5.2938897199652068E-3</v>
      </c>
      <c r="I750" s="6">
        <f t="shared" si="79"/>
        <v>5.1938621617361944E-3</v>
      </c>
      <c r="J750" s="8">
        <f t="shared" si="82"/>
        <v>0.49523122021967664</v>
      </c>
      <c r="K750" s="8">
        <f t="shared" si="83"/>
        <v>0.29745027580871364</v>
      </c>
      <c r="AC750" s="10"/>
      <c r="AD750" s="11"/>
    </row>
    <row r="751" spans="1:30" x14ac:dyDescent="0.3">
      <c r="A751" s="14">
        <v>44368</v>
      </c>
      <c r="B751" s="15">
        <v>7.0671402914576865E-3</v>
      </c>
      <c r="C751" s="7">
        <f t="shared" si="77"/>
        <v>6.4033302914576866E-3</v>
      </c>
      <c r="D751" s="18">
        <f t="shared" si="78"/>
        <v>4.1002638821499583E-5</v>
      </c>
      <c r="E751" s="18">
        <f t="shared" si="80"/>
        <v>3.5378018596798276E-4</v>
      </c>
      <c r="F751" s="18">
        <f>IF(C740&gt;0,B$6+B$7*E742+B$8*(H750*100)^2,B$6+B$7*E742+B$8*(H750*100)^2+E742*$B$9)</f>
        <v>0.28024972232378037</v>
      </c>
      <c r="G751" s="7">
        <v>5.7996064728067813E-3</v>
      </c>
      <c r="H751" s="7">
        <f t="shared" si="81"/>
        <v>5.2938617504028227E-3</v>
      </c>
      <c r="I751" s="6">
        <f t="shared" si="79"/>
        <v>5.0574472240395851E-4</v>
      </c>
      <c r="J751" s="8">
        <f t="shared" si="82"/>
        <v>8.7203282632243487E-2</v>
      </c>
      <c r="K751" s="8">
        <f t="shared" si="83"/>
        <v>4.2920997559843244E-3</v>
      </c>
      <c r="AC751" s="10"/>
      <c r="AD751" s="11"/>
    </row>
    <row r="752" spans="1:30" x14ac:dyDescent="0.3">
      <c r="A752" s="14">
        <v>44369</v>
      </c>
      <c r="B752" s="15">
        <v>2.6227584717810745E-3</v>
      </c>
      <c r="C752" s="7">
        <f t="shared" si="77"/>
        <v>1.9589484717810746E-3</v>
      </c>
      <c r="D752" s="18">
        <f t="shared" si="78"/>
        <v>3.8374791150934072E-6</v>
      </c>
      <c r="E752" s="18">
        <f t="shared" si="80"/>
        <v>4.1002638821499583E-5</v>
      </c>
      <c r="F752" s="18">
        <f>IF(C740&gt;0,B$6+B$7*E742+B$8*(H751*100)^2,B$6+B$7*E742+B$8*(H751*100)^2+E742*$B$9)</f>
        <v>0.28024707695183304</v>
      </c>
      <c r="G752" s="7">
        <v>6.7306043365408658E-3</v>
      </c>
      <c r="H752" s="7">
        <f t="shared" si="81"/>
        <v>5.2938367650677805E-3</v>
      </c>
      <c r="I752" s="6">
        <f t="shared" si="79"/>
        <v>1.4367675714730853E-3</v>
      </c>
      <c r="J752" s="8">
        <f t="shared" si="82"/>
        <v>0.21346784027591484</v>
      </c>
      <c r="K752" s="8">
        <f t="shared" si="83"/>
        <v>3.1282161978040568E-2</v>
      </c>
      <c r="AC752" s="10"/>
      <c r="AD752" s="11"/>
    </row>
    <row r="753" spans="1:30" x14ac:dyDescent="0.3">
      <c r="A753" s="14">
        <v>44370</v>
      </c>
      <c r="B753" s="15">
        <v>-1.1511174827277522E-2</v>
      </c>
      <c r="C753" s="7">
        <f t="shared" si="77"/>
        <v>-1.2174984827277522E-2</v>
      </c>
      <c r="D753" s="18">
        <f t="shared" si="78"/>
        <v>1.4823025554443789E-4</v>
      </c>
      <c r="E753" s="18">
        <f t="shared" si="80"/>
        <v>3.8374791150934072E-6</v>
      </c>
      <c r="F753" s="18">
        <f>IF(C740&gt;0,B$6+B$7*E742+B$8*(H752*100)^2,B$6+B$7*E742+B$8*(H752*100)^2+E742*$B$9)</f>
        <v>0.28024471384107247</v>
      </c>
      <c r="G753" s="7">
        <v>5.0128666243836086E-3</v>
      </c>
      <c r="H753" s="7">
        <f t="shared" si="81"/>
        <v>5.2938144455682654E-3</v>
      </c>
      <c r="I753" s="6">
        <f t="shared" si="79"/>
        <v>2.8094782118465687E-4</v>
      </c>
      <c r="J753" s="8">
        <f t="shared" si="82"/>
        <v>5.6045341365770475E-2</v>
      </c>
      <c r="K753" s="8">
        <f t="shared" si="83"/>
        <v>1.4601600345278687E-3</v>
      </c>
      <c r="AC753" s="10"/>
      <c r="AD753" s="11"/>
    </row>
    <row r="754" spans="1:30" x14ac:dyDescent="0.3">
      <c r="A754" s="14">
        <v>44371</v>
      </c>
      <c r="B754" s="15">
        <v>1.1341457549937329E-2</v>
      </c>
      <c r="C754" s="7">
        <f t="shared" si="77"/>
        <v>1.0677647549937328E-2</v>
      </c>
      <c r="D754" s="18">
        <f t="shared" si="78"/>
        <v>1.1401215720068264E-4</v>
      </c>
      <c r="E754" s="18">
        <f t="shared" si="80"/>
        <v>1.4823025554443789E-4</v>
      </c>
      <c r="F754" s="18">
        <f>IF(C740&gt;0,B$6+B$7*E742+B$8*(H753*100)^2,B$6+B$7*E742+B$8*(H753*100)^2+E742*$B$9)</f>
        <v>0.28024260287422997</v>
      </c>
      <c r="G754" s="7">
        <v>3.8864760990030564E-3</v>
      </c>
      <c r="H754" s="7">
        <f t="shared" si="81"/>
        <v>5.2937945074797719E-3</v>
      </c>
      <c r="I754" s="6">
        <f t="shared" si="79"/>
        <v>1.4073184084767154E-3</v>
      </c>
      <c r="J754" s="8">
        <f t="shared" si="82"/>
        <v>0.36210653883545435</v>
      </c>
      <c r="K754" s="8">
        <f t="shared" si="83"/>
        <v>4.318939013622014E-2</v>
      </c>
      <c r="AC754" s="10"/>
      <c r="AD754" s="11"/>
    </row>
    <row r="755" spans="1:30" x14ac:dyDescent="0.3">
      <c r="A755" s="14">
        <v>44372</v>
      </c>
      <c r="B755" s="15">
        <v>-4.2945544836078597E-4</v>
      </c>
      <c r="C755" s="7">
        <f t="shared" si="77"/>
        <v>-1.0932654483607859E-3</v>
      </c>
      <c r="D755" s="18">
        <f t="shared" si="78"/>
        <v>1.1952293405795102E-6</v>
      </c>
      <c r="E755" s="18">
        <f t="shared" si="80"/>
        <v>1.1401215720068264E-4</v>
      </c>
      <c r="F755" s="18">
        <f>IF(C740&gt;0,B$6+B$7*E742+B$8*(H754*100)^2,B$6+B$7*E742+B$8*(H754*100)^2+E742*$B$9)</f>
        <v>0.28024071714754967</v>
      </c>
      <c r="G755" s="7">
        <v>4.449341905531097E-3</v>
      </c>
      <c r="H755" s="7">
        <f t="shared" si="81"/>
        <v>5.2937766967218183E-3</v>
      </c>
      <c r="I755" s="6">
        <f t="shared" si="79"/>
        <v>8.4443479119072126E-4</v>
      </c>
      <c r="J755" s="8">
        <f t="shared" si="82"/>
        <v>0.18978869440017221</v>
      </c>
      <c r="K755" s="8">
        <f t="shared" si="83"/>
        <v>1.42611011606395E-2</v>
      </c>
      <c r="AC755" s="10"/>
      <c r="AD755" s="11"/>
    </row>
    <row r="756" spans="1:30" x14ac:dyDescent="0.3">
      <c r="A756" s="14">
        <v>44375</v>
      </c>
      <c r="B756" s="15">
        <v>-7.4904391582303661E-3</v>
      </c>
      <c r="C756" s="7">
        <f t="shared" si="77"/>
        <v>-8.1542491582303669E-3</v>
      </c>
      <c r="D756" s="18">
        <f t="shared" si="78"/>
        <v>6.6491779334500645E-5</v>
      </c>
      <c r="E756" s="18">
        <f t="shared" si="80"/>
        <v>1.1952293405795102E-6</v>
      </c>
      <c r="F756" s="18">
        <f>IF(C740&gt;0,B$6+B$7*E742+B$8*(H755*100)^2,B$6+B$7*E742+B$8*(H755*100)^2+E742*$B$9)</f>
        <v>0.28023903262790606</v>
      </c>
      <c r="G756" s="7">
        <v>5.5981173760017424E-3</v>
      </c>
      <c r="H756" s="7">
        <f t="shared" si="81"/>
        <v>5.2937607863210636E-3</v>
      </c>
      <c r="I756" s="6">
        <f t="shared" si="79"/>
        <v>3.0435658968067884E-4</v>
      </c>
      <c r="J756" s="8">
        <f t="shared" si="82"/>
        <v>5.4367668492520033E-2</v>
      </c>
      <c r="K756" s="8">
        <f t="shared" si="83"/>
        <v>1.5920121253423236E-3</v>
      </c>
      <c r="AC756" s="10"/>
      <c r="AD756" s="11"/>
    </row>
    <row r="757" spans="1:30" x14ac:dyDescent="0.3">
      <c r="A757" s="14">
        <v>44376</v>
      </c>
      <c r="B757" s="15">
        <v>4.2940051221497764E-3</v>
      </c>
      <c r="C757" s="7">
        <f t="shared" si="77"/>
        <v>3.6301951221497765E-3</v>
      </c>
      <c r="D757" s="18">
        <f t="shared" si="78"/>
        <v>1.3178316624880031E-5</v>
      </c>
      <c r="E757" s="18">
        <f t="shared" si="80"/>
        <v>6.6491779334500645E-5</v>
      </c>
      <c r="F757" s="18">
        <f>IF(C740&gt;0,B$6+B$7*E742+B$8*(H756*100)^2,B$6+B$7*E742+B$8*(H756*100)^2+E742*$B$9)</f>
        <v>0.28023752784650846</v>
      </c>
      <c r="G757" s="7">
        <v>8.9370455650065895E-3</v>
      </c>
      <c r="H757" s="7">
        <f t="shared" si="81"/>
        <v>5.2937465735196322E-3</v>
      </c>
      <c r="I757" s="6">
        <f t="shared" si="79"/>
        <v>3.6432989914869573E-3</v>
      </c>
      <c r="J757" s="8">
        <f t="shared" si="82"/>
        <v>0.40766257316091808</v>
      </c>
      <c r="K757" s="8">
        <f t="shared" si="83"/>
        <v>0.1645481086612941</v>
      </c>
      <c r="AC757" s="10"/>
      <c r="AD757" s="11"/>
    </row>
    <row r="758" spans="1:30" x14ac:dyDescent="0.3">
      <c r="A758" s="14">
        <v>44377</v>
      </c>
      <c r="B758" s="15">
        <v>-1.0575410022872888E-2</v>
      </c>
      <c r="C758" s="7">
        <f t="shared" si="77"/>
        <v>-1.1239220022872889E-2</v>
      </c>
      <c r="D758" s="18">
        <f t="shared" si="78"/>
        <v>1.2632006672254686E-4</v>
      </c>
      <c r="E758" s="18">
        <f t="shared" si="80"/>
        <v>1.3178316624880031E-5</v>
      </c>
      <c r="F758" s="18">
        <f>IF(C740&gt;0,B$6+B$7*E742+B$8*(H757*100)^2,B$6+B$7*E742+B$8*(H757*100)^2+E742*$B$9)</f>
        <v>0.28023618362528596</v>
      </c>
      <c r="G758" s="7">
        <v>1.0509714175212025E-2</v>
      </c>
      <c r="H758" s="7">
        <f t="shared" si="81"/>
        <v>5.2937338771918445E-3</v>
      </c>
      <c r="I758" s="6">
        <f t="shared" si="79"/>
        <v>5.2159802980201809E-3</v>
      </c>
      <c r="J758" s="8">
        <f t="shared" si="82"/>
        <v>0.4963008708954687</v>
      </c>
      <c r="K758" s="8">
        <f t="shared" si="83"/>
        <v>0.29953599287435595</v>
      </c>
      <c r="AC758" s="10"/>
      <c r="AD758" s="11"/>
    </row>
    <row r="759" spans="1:30" x14ac:dyDescent="0.3">
      <c r="A759" s="14">
        <v>44378</v>
      </c>
      <c r="B759" s="15">
        <v>3.5833278396639207E-3</v>
      </c>
      <c r="C759" s="7">
        <f t="shared" si="77"/>
        <v>2.9195178396639208E-3</v>
      </c>
      <c r="D759" s="18">
        <f t="shared" si="78"/>
        <v>8.5235844161158879E-6</v>
      </c>
      <c r="E759" s="18">
        <f t="shared" si="80"/>
        <v>1.2632006672254686E-4</v>
      </c>
      <c r="F759" s="18">
        <f>IF(C740&gt;0,B$6+B$7*E742+B$8*(H758*100)^2,B$6+B$7*E742+B$8*(H758*100)^2+E742*$B$9)</f>
        <v>0.28023498283246795</v>
      </c>
      <c r="G759" s="7">
        <v>4.1738491722460355E-3</v>
      </c>
      <c r="H759" s="7">
        <f t="shared" si="81"/>
        <v>5.2937225355364813E-3</v>
      </c>
      <c r="I759" s="6">
        <f t="shared" si="79"/>
        <v>1.1198733632904459E-3</v>
      </c>
      <c r="J759" s="8">
        <f t="shared" si="82"/>
        <v>0.26830709905308309</v>
      </c>
      <c r="K759" s="8">
        <f t="shared" si="83"/>
        <v>2.6135594840771104E-2</v>
      </c>
      <c r="AC759" s="10"/>
      <c r="AD759" s="11"/>
    </row>
    <row r="760" spans="1:30" x14ac:dyDescent="0.3">
      <c r="A760" s="14">
        <v>44379</v>
      </c>
      <c r="B760" s="15">
        <v>1.3279514965673087E-3</v>
      </c>
      <c r="C760" s="7">
        <f t="shared" si="77"/>
        <v>6.6414149656730868E-4</v>
      </c>
      <c r="D760" s="18">
        <f t="shared" si="78"/>
        <v>4.4108392746266452E-7</v>
      </c>
      <c r="E760" s="18">
        <f t="shared" si="80"/>
        <v>8.5235844161158879E-6</v>
      </c>
      <c r="F760" s="18">
        <f>IF(C740&gt;0,B$6+B$7*E742+B$8*(H759*100)^2,B$6+B$7*E742+B$8*(H759*100)^2+E742*$B$9)</f>
        <v>0.28023391016424359</v>
      </c>
      <c r="G760" s="7">
        <v>6.4630067764756341E-3</v>
      </c>
      <c r="H760" s="7">
        <f t="shared" si="81"/>
        <v>5.2937124040151971E-3</v>
      </c>
      <c r="I760" s="6">
        <f t="shared" si="79"/>
        <v>1.169294372460437E-3</v>
      </c>
      <c r="J760" s="8">
        <f t="shared" si="82"/>
        <v>0.18092111193763427</v>
      </c>
      <c r="K760" s="8">
        <f t="shared" si="83"/>
        <v>2.1308745188281852E-2</v>
      </c>
      <c r="AC760" s="10"/>
      <c r="AD760" s="11"/>
    </row>
    <row r="761" spans="1:30" x14ac:dyDescent="0.3">
      <c r="A761" s="14">
        <v>44382</v>
      </c>
      <c r="B761" s="15">
        <v>7.4894221925692549E-4</v>
      </c>
      <c r="C761" s="7">
        <f t="shared" si="77"/>
        <v>8.5132219256925466E-5</v>
      </c>
      <c r="D761" s="18">
        <f t="shared" si="78"/>
        <v>7.2474947556092309E-9</v>
      </c>
      <c r="E761" s="18">
        <f t="shared" si="80"/>
        <v>4.4108392746266452E-7</v>
      </c>
      <c r="F761" s="18">
        <f>IF(C740&gt;0,B$6+B$7*E742+B$8*(H760*100)^2,B$6+B$7*E742+B$8*(H760*100)^2+E742*$B$9)</f>
        <v>0.28023295194971876</v>
      </c>
      <c r="G761" s="7">
        <v>6.7717822811293538E-3</v>
      </c>
      <c r="H761" s="7">
        <f t="shared" si="81"/>
        <v>5.2937033535108372E-3</v>
      </c>
      <c r="I761" s="6">
        <f t="shared" si="79"/>
        <v>1.4780789276185166E-3</v>
      </c>
      <c r="J761" s="8">
        <f t="shared" si="82"/>
        <v>0.21827029668945769</v>
      </c>
      <c r="K761" s="8">
        <f t="shared" si="83"/>
        <v>3.2968290259234978E-2</v>
      </c>
      <c r="AC761" s="10"/>
      <c r="AD761" s="11"/>
    </row>
    <row r="762" spans="1:30" x14ac:dyDescent="0.3">
      <c r="A762" s="14">
        <v>44383</v>
      </c>
      <c r="B762" s="15">
        <v>-8.525856145809408E-3</v>
      </c>
      <c r="C762" s="7">
        <f t="shared" si="77"/>
        <v>-9.1896661458094088E-3</v>
      </c>
      <c r="D762" s="18">
        <f t="shared" si="78"/>
        <v>8.4449963871435551E-5</v>
      </c>
      <c r="E762" s="18">
        <f t="shared" si="80"/>
        <v>7.2474947556092309E-9</v>
      </c>
      <c r="F762" s="18">
        <f>IF(C740&gt;0,B$6+B$7*E742+B$8*(H761*100)^2,B$6+B$7*E742+B$8*(H761*100)^2+E742*$B$9)</f>
        <v>0.2802320959766838</v>
      </c>
      <c r="G762" s="7">
        <v>3.4076882941322744E-3</v>
      </c>
      <c r="H762" s="7">
        <f t="shared" si="81"/>
        <v>5.2936952686822069E-3</v>
      </c>
      <c r="I762" s="6">
        <f t="shared" si="79"/>
        <v>1.8860069745499325E-3</v>
      </c>
      <c r="J762" s="8">
        <f t="shared" si="82"/>
        <v>0.5534564231703536</v>
      </c>
      <c r="K762" s="8">
        <f t="shared" si="83"/>
        <v>8.4208212380274317E-2</v>
      </c>
      <c r="AC762" s="10"/>
      <c r="AD762" s="11"/>
    </row>
    <row r="763" spans="1:30" x14ac:dyDescent="0.3">
      <c r="A763" s="14">
        <v>44384</v>
      </c>
      <c r="B763" s="15">
        <v>6.3607325720951438E-3</v>
      </c>
      <c r="C763" s="7">
        <f t="shared" si="77"/>
        <v>5.6969225720951439E-3</v>
      </c>
      <c r="D763" s="18">
        <f t="shared" si="78"/>
        <v>3.2454926792447153E-5</v>
      </c>
      <c r="E763" s="18">
        <f t="shared" si="80"/>
        <v>8.4449963871435551E-5</v>
      </c>
      <c r="F763" s="18">
        <f>IF(C740&gt;0,B$6+B$7*E742+B$8*(H762*100)^2,B$6+B$7*E742+B$8*(H762*100)^2+E742*$B$9)</f>
        <v>0.28023133133597167</v>
      </c>
      <c r="G763" s="7">
        <v>1.5241424212813694E-2</v>
      </c>
      <c r="H763" s="7">
        <f t="shared" si="81"/>
        <v>5.2936880464943504E-3</v>
      </c>
      <c r="I763" s="6">
        <f t="shared" si="79"/>
        <v>9.9477361663193424E-3</v>
      </c>
      <c r="J763" s="8">
        <f t="shared" si="82"/>
        <v>0.65267759937789349</v>
      </c>
      <c r="K763" s="8">
        <f t="shared" si="83"/>
        <v>0.82166749797436522</v>
      </c>
      <c r="AC763" s="10"/>
      <c r="AD763" s="11"/>
    </row>
    <row r="764" spans="1:30" x14ac:dyDescent="0.3">
      <c r="A764" s="14">
        <v>44385</v>
      </c>
      <c r="B764" s="15">
        <v>-2.1529474051937544E-2</v>
      </c>
      <c r="C764" s="7">
        <f t="shared" si="77"/>
        <v>-2.2193284051937545E-2</v>
      </c>
      <c r="D764" s="18">
        <f t="shared" si="78"/>
        <v>4.9254185700998542E-4</v>
      </c>
      <c r="E764" s="18">
        <f t="shared" si="80"/>
        <v>3.2454926792447153E-5</v>
      </c>
      <c r="F764" s="18">
        <f>IF(C763&gt;0,B$6+B$7*E764+B$8*(G763*100)^2,B$6+B$7*E764+B$8*(G763*100)^2+E764*$B$9)</f>
        <v>2.1050449405081504</v>
      </c>
      <c r="G764" s="7">
        <v>6.8759065793223429E-3</v>
      </c>
      <c r="H764" s="7">
        <f t="shared" si="81"/>
        <v>1.4508773002939119E-2</v>
      </c>
      <c r="I764" s="6">
        <f t="shared" si="79"/>
        <v>7.6328664236167756E-3</v>
      </c>
      <c r="J764" s="8">
        <f t="shared" si="82"/>
        <v>1.1100887331091451</v>
      </c>
      <c r="K764" s="8">
        <f t="shared" si="83"/>
        <v>0.22064371971812924</v>
      </c>
      <c r="AC764" s="10"/>
      <c r="AD764" s="11"/>
    </row>
    <row r="765" spans="1:30" x14ac:dyDescent="0.3">
      <c r="A765" s="14">
        <v>44386</v>
      </c>
      <c r="B765" s="15">
        <v>1.8966461031791379E-2</v>
      </c>
      <c r="C765" s="7">
        <f t="shared" si="77"/>
        <v>1.8302651031791378E-2</v>
      </c>
      <c r="D765" s="18">
        <f t="shared" si="78"/>
        <v>3.3498703479153399E-4</v>
      </c>
      <c r="E765" s="18">
        <f t="shared" si="80"/>
        <v>4.9254185700998542E-4</v>
      </c>
      <c r="F765" s="18">
        <f>IF(C763&gt;0,B$6+B$7*E764+B$8*(H764*100)^2,B$6+B$7*E764+B$8*(H764*100)^2+E764*$B$9)</f>
        <v>1.9103366453559307</v>
      </c>
      <c r="G765" s="7">
        <v>8.2925635276469793E-3</v>
      </c>
      <c r="H765" s="7">
        <f t="shared" si="81"/>
        <v>1.3821492847575946E-2</v>
      </c>
      <c r="I765" s="6">
        <f t="shared" si="79"/>
        <v>5.5289293199289671E-3</v>
      </c>
      <c r="J765" s="8">
        <f t="shared" si="82"/>
        <v>0.6667334294751921</v>
      </c>
      <c r="K765" s="8">
        <f t="shared" si="83"/>
        <v>0.11084164700048138</v>
      </c>
      <c r="AC765" s="10"/>
      <c r="AD765" s="11"/>
    </row>
    <row r="766" spans="1:30" x14ac:dyDescent="0.3">
      <c r="A766" s="14">
        <v>44389</v>
      </c>
      <c r="B766" s="15">
        <v>6.1973825874671561E-3</v>
      </c>
      <c r="C766" s="7">
        <f t="shared" si="77"/>
        <v>5.5335725874671561E-3</v>
      </c>
      <c r="D766" s="18">
        <f t="shared" si="78"/>
        <v>3.0620425580767955E-5</v>
      </c>
      <c r="E766" s="18">
        <f t="shared" si="80"/>
        <v>3.3498703479153399E-4</v>
      </c>
      <c r="F766" s="18">
        <f>IF(C763&gt;0,B$6+B$7*E764+B$8*(H765*100)^2,B$6+B$7*E764+B$8*(H765*100)^2+E764*$B$9)</f>
        <v>1.7364037252964528</v>
      </c>
      <c r="G766" s="7">
        <v>2.6210232729284746E-3</v>
      </c>
      <c r="H766" s="7">
        <f t="shared" si="81"/>
        <v>1.3177267263345813E-2</v>
      </c>
      <c r="I766" s="6">
        <f t="shared" si="79"/>
        <v>1.0556243990417338E-2</v>
      </c>
      <c r="J766" s="8">
        <f t="shared" si="82"/>
        <v>4.0275277596535135</v>
      </c>
      <c r="K766" s="8">
        <f t="shared" si="83"/>
        <v>0.81383328285268641</v>
      </c>
      <c r="AC766" s="10"/>
      <c r="AD766" s="11"/>
    </row>
    <row r="767" spans="1:30" x14ac:dyDescent="0.3">
      <c r="A767" s="14">
        <v>44390</v>
      </c>
      <c r="B767" s="15">
        <v>2.8827177935659444E-4</v>
      </c>
      <c r="C767" s="7">
        <f t="shared" si="77"/>
        <v>-3.7553822064340559E-4</v>
      </c>
      <c r="D767" s="18">
        <f t="shared" si="78"/>
        <v>1.4102895516401518E-7</v>
      </c>
      <c r="E767" s="18">
        <f t="shared" si="80"/>
        <v>3.0620425580767955E-5</v>
      </c>
      <c r="F767" s="18">
        <f>IF(C763&gt;0,B$6+B$7*E764+B$8*(H766*100)^2,B$6+B$7*E764+B$8*(H766*100)^2+E764*$B$9)</f>
        <v>1.581029447807321</v>
      </c>
      <c r="G767" s="7">
        <v>4.5503697971224074E-3</v>
      </c>
      <c r="H767" s="7">
        <f t="shared" si="81"/>
        <v>1.2573899346691626E-2</v>
      </c>
      <c r="I767" s="6">
        <f t="shared" si="79"/>
        <v>8.023529549569218E-3</v>
      </c>
      <c r="J767" s="8">
        <f t="shared" si="82"/>
        <v>1.7632697796656416</v>
      </c>
      <c r="K767" s="8">
        <f t="shared" si="83"/>
        <v>0.37830478966310555</v>
      </c>
      <c r="AC767" s="10"/>
      <c r="AD767" s="11"/>
    </row>
    <row r="768" spans="1:30" x14ac:dyDescent="0.3">
      <c r="A768" s="14">
        <v>44391</v>
      </c>
      <c r="B768" s="15">
        <v>1.2057372201095217E-3</v>
      </c>
      <c r="C768" s="7">
        <f t="shared" si="77"/>
        <v>5.4192722010952164E-4</v>
      </c>
      <c r="D768" s="18">
        <f t="shared" si="78"/>
        <v>2.9368511189563393E-7</v>
      </c>
      <c r="E768" s="18">
        <f t="shared" si="80"/>
        <v>1.4102895516401518E-7</v>
      </c>
      <c r="F768" s="18">
        <f>IF(C763&gt;0,B$6+B$7*E764+B$8*(H767*100)^2,B$6+B$7*E764+B$8*(H767*100)^2+E764*$B$9)</f>
        <v>1.4422336057262799</v>
      </c>
      <c r="G768" s="7">
        <v>6.4219125446604982E-3</v>
      </c>
      <c r="H768" s="7">
        <f t="shared" si="81"/>
        <v>1.2009303084385373E-2</v>
      </c>
      <c r="I768" s="6">
        <f t="shared" si="79"/>
        <v>5.5873905397248744E-3</v>
      </c>
      <c r="J768" s="8">
        <f t="shared" si="82"/>
        <v>0.87005086115202745</v>
      </c>
      <c r="K768" s="8">
        <f t="shared" si="83"/>
        <v>0.16071044301787696</v>
      </c>
      <c r="AC768" s="10"/>
      <c r="AD768" s="11"/>
    </row>
    <row r="769" spans="1:30" x14ac:dyDescent="0.3">
      <c r="A769" s="14">
        <v>44392</v>
      </c>
      <c r="B769" s="15">
        <v>-1.0571625919678751E-2</v>
      </c>
      <c r="C769" s="7">
        <f t="shared" si="77"/>
        <v>-1.1235435919678752E-2</v>
      </c>
      <c r="D769" s="18">
        <f t="shared" si="78"/>
        <v>1.2623502030520751E-4</v>
      </c>
      <c r="E769" s="18">
        <f t="shared" si="80"/>
        <v>2.9368511189563393E-7</v>
      </c>
      <c r="F769" s="18">
        <f>IF(C763&gt;0,B$6+B$7*E764+B$8*(H768*100)^2,B$6+B$7*E764+B$8*(H768*100)^2+E764*$B$9)</f>
        <v>1.318247279995286</v>
      </c>
      <c r="G769" s="7">
        <v>8.9804389866837853E-3</v>
      </c>
      <c r="H769" s="7">
        <f t="shared" si="81"/>
        <v>1.1481495024583193E-2</v>
      </c>
      <c r="I769" s="6">
        <f t="shared" si="79"/>
        <v>2.5010560378994073E-3</v>
      </c>
      <c r="J769" s="8">
        <f t="shared" si="82"/>
        <v>0.27850042092685878</v>
      </c>
      <c r="K769" s="8">
        <f t="shared" si="83"/>
        <v>2.7854188953615244E-2</v>
      </c>
      <c r="AC769" s="10"/>
      <c r="AD769" s="11"/>
    </row>
    <row r="770" spans="1:30" x14ac:dyDescent="0.3">
      <c r="A770" s="14">
        <v>44393</v>
      </c>
      <c r="B770" s="15">
        <v>-5.0962704271540499E-3</v>
      </c>
      <c r="C770" s="7">
        <f t="shared" si="77"/>
        <v>-5.7600804271540499E-3</v>
      </c>
      <c r="D770" s="18">
        <f t="shared" si="78"/>
        <v>3.3178526527283179E-5</v>
      </c>
      <c r="E770" s="18">
        <f t="shared" si="80"/>
        <v>1.2623502030520751E-4</v>
      </c>
      <c r="F770" s="18">
        <f>IF(C763&gt;0,B$6+B$7*E764+B$8*(H769*100)^2,B$6+B$7*E764+B$8*(H769*100)^2+E764*$B$9)</f>
        <v>1.207490295219789</v>
      </c>
      <c r="G770" s="7">
        <v>1.5555560867334195E-2</v>
      </c>
      <c r="H770" s="7">
        <f t="shared" si="81"/>
        <v>1.0988586329550264E-2</v>
      </c>
      <c r="I770" s="6">
        <f t="shared" si="79"/>
        <v>4.5669745377839317E-3</v>
      </c>
      <c r="J770" s="8">
        <f t="shared" si="82"/>
        <v>0.29359112003311444</v>
      </c>
      <c r="K770" s="8">
        <f t="shared" si="83"/>
        <v>6.804968476761375E-2</v>
      </c>
      <c r="AC770" s="10"/>
      <c r="AD770" s="11"/>
    </row>
    <row r="771" spans="1:30" x14ac:dyDescent="0.3">
      <c r="A771" s="14">
        <v>44396</v>
      </c>
      <c r="B771" s="15">
        <v>-2.6931801218303412E-2</v>
      </c>
      <c r="C771" s="7">
        <f t="shared" si="77"/>
        <v>-2.7595611218303413E-2</v>
      </c>
      <c r="D771" s="18">
        <f t="shared" si="78"/>
        <v>7.6151775851175316E-4</v>
      </c>
      <c r="E771" s="18">
        <f t="shared" si="80"/>
        <v>3.3178526527283179E-5</v>
      </c>
      <c r="F771" s="18">
        <f>IF(C763&gt;0,B$6+B$7*E764+B$8*(H770*100)^2,B$6+B$7*E764+B$8*(H770*100)^2+E764*$B$9)</f>
        <v>1.1085510807198378</v>
      </c>
      <c r="G771" s="7">
        <v>9.6401381191311732E-3</v>
      </c>
      <c r="H771" s="7">
        <f t="shared" si="81"/>
        <v>1.0528775240833274E-2</v>
      </c>
      <c r="I771" s="6">
        <f t="shared" si="79"/>
        <v>8.8863712170210093E-4</v>
      </c>
      <c r="J771" s="8">
        <f t="shared" si="82"/>
        <v>9.2180953293456575E-2</v>
      </c>
      <c r="K771" s="8">
        <f t="shared" si="83"/>
        <v>3.7757652465630898E-3</v>
      </c>
      <c r="AC771" s="10"/>
      <c r="AD771" s="11"/>
    </row>
    <row r="772" spans="1:30" x14ac:dyDescent="0.3">
      <c r="A772" s="14">
        <v>44397</v>
      </c>
      <c r="B772" s="15">
        <v>7.0540602205853243E-3</v>
      </c>
      <c r="C772" s="7">
        <f t="shared" si="77"/>
        <v>6.3902502205853244E-3</v>
      </c>
      <c r="D772" s="18">
        <f t="shared" si="78"/>
        <v>4.0835297881690788E-5</v>
      </c>
      <c r="E772" s="18">
        <f t="shared" si="80"/>
        <v>7.6151775851175316E-4</v>
      </c>
      <c r="F772" s="18">
        <f>IF(C763&gt;0,B$6+B$7*E764+B$8*(H771*100)^2,B$6+B$7*E764+B$8*(H771*100)^2+E764*$B$9)</f>
        <v>1.0201686804070311</v>
      </c>
      <c r="G772" s="7">
        <v>7.2072645825745664E-3</v>
      </c>
      <c r="H772" s="7">
        <f t="shared" si="81"/>
        <v>1.0100339996292357E-2</v>
      </c>
      <c r="I772" s="6">
        <f t="shared" si="79"/>
        <v>2.8930754137177911E-3</v>
      </c>
      <c r="J772" s="8">
        <f t="shared" si="82"/>
        <v>0.40141101808757684</v>
      </c>
      <c r="K772" s="8">
        <f t="shared" si="83"/>
        <v>5.1046131064274469E-2</v>
      </c>
      <c r="AC772" s="10"/>
      <c r="AD772" s="11"/>
    </row>
    <row r="773" spans="1:30" x14ac:dyDescent="0.3">
      <c r="A773" s="14">
        <v>44398</v>
      </c>
      <c r="B773" s="15">
        <v>1.7622820494449336E-2</v>
      </c>
      <c r="C773" s="7">
        <f t="shared" si="77"/>
        <v>1.6959010494449336E-2</v>
      </c>
      <c r="D773" s="18">
        <f t="shared" si="78"/>
        <v>2.8760803695084268E-4</v>
      </c>
      <c r="E773" s="18">
        <f t="shared" si="80"/>
        <v>4.0835297881690788E-5</v>
      </c>
      <c r="F773" s="18">
        <f>IF(C763&gt;0,B$6+B$7*E764+B$8*(H772*100)^2,B$6+B$7*E764+B$8*(H772*100)^2+E764*$B$9)</f>
        <v>0.94121668220760091</v>
      </c>
      <c r="G773" s="7">
        <v>7.2687014489689495E-3</v>
      </c>
      <c r="H773" s="7">
        <f t="shared" si="81"/>
        <v>9.7016322451822564E-3</v>
      </c>
      <c r="I773" s="6">
        <f t="shared" si="79"/>
        <v>2.4329307962133069E-3</v>
      </c>
      <c r="J773" s="8">
        <f t="shared" si="82"/>
        <v>0.3347132652639645</v>
      </c>
      <c r="K773" s="8">
        <f t="shared" si="83"/>
        <v>3.7941077007280999E-2</v>
      </c>
      <c r="AC773" s="10"/>
      <c r="AD773" s="11"/>
    </row>
    <row r="774" spans="1:30" x14ac:dyDescent="0.3">
      <c r="A774" s="14">
        <v>44399</v>
      </c>
      <c r="B774" s="15">
        <v>8.0067699536886545E-3</v>
      </c>
      <c r="C774" s="7">
        <f t="shared" si="77"/>
        <v>7.3429599536886546E-3</v>
      </c>
      <c r="D774" s="18">
        <f t="shared" si="78"/>
        <v>5.3919060881475286E-5</v>
      </c>
      <c r="E774" s="18">
        <f t="shared" si="80"/>
        <v>2.8760803695084268E-4</v>
      </c>
      <c r="F774" s="18">
        <f>IF(C763&gt;0,B$6+B$7*E764+B$8*(H773*100)^2,B$6+B$7*E764+B$8*(H773*100)^2+E764*$B$9)</f>
        <v>0.87068886221605013</v>
      </c>
      <c r="G774" s="7">
        <v>4.9464261414181232E-3</v>
      </c>
      <c r="H774" s="7">
        <f t="shared" si="81"/>
        <v>9.3310710114972873E-3</v>
      </c>
      <c r="I774" s="6">
        <f t="shared" si="79"/>
        <v>4.3846448700791641E-3</v>
      </c>
      <c r="J774" s="8">
        <f t="shared" si="82"/>
        <v>0.88642683519825116</v>
      </c>
      <c r="K774" s="8">
        <f t="shared" si="83"/>
        <v>0.16478719821177501</v>
      </c>
      <c r="AC774" s="10"/>
      <c r="AD774" s="11"/>
    </row>
    <row r="775" spans="1:30" x14ac:dyDescent="0.3">
      <c r="A775" s="14">
        <v>44400</v>
      </c>
      <c r="B775" s="15">
        <v>1.225508211857035E-2</v>
      </c>
      <c r="C775" s="7">
        <f t="shared" si="77"/>
        <v>1.1591272118570349E-2</v>
      </c>
      <c r="D775" s="18">
        <f t="shared" si="78"/>
        <v>1.3435758932674635E-4</v>
      </c>
      <c r="E775" s="18">
        <f t="shared" si="80"/>
        <v>5.3919060881475286E-5</v>
      </c>
      <c r="F775" s="18">
        <f>IF(C763&gt;0,B$6+B$7*E764+B$8*(H774*100)^2,B$6+B$7*E764+B$8*(H774*100)^2+E764*$B$9)</f>
        <v>0.80768636061759747</v>
      </c>
      <c r="G775" s="7">
        <v>7.0015796043546566E-3</v>
      </c>
      <c r="H775" s="7">
        <f t="shared" si="81"/>
        <v>8.9871372561989796E-3</v>
      </c>
      <c r="I775" s="6">
        <f t="shared" si="79"/>
        <v>1.9855576518443231E-3</v>
      </c>
      <c r="J775" s="8">
        <f t="shared" si="82"/>
        <v>0.28358709948957783</v>
      </c>
      <c r="K775" s="8">
        <f t="shared" si="83"/>
        <v>2.8725306619393542E-2</v>
      </c>
      <c r="AC775" s="10"/>
      <c r="AD775" s="11"/>
    </row>
    <row r="776" spans="1:30" x14ac:dyDescent="0.3">
      <c r="A776" s="14">
        <v>44403</v>
      </c>
      <c r="B776" s="15">
        <v>-1.5856067167565695E-3</v>
      </c>
      <c r="C776" s="7">
        <f t="shared" si="77"/>
        <v>-2.2494167167565696E-3</v>
      </c>
      <c r="D776" s="18">
        <f t="shared" si="78"/>
        <v>5.0598755656239056E-6</v>
      </c>
      <c r="E776" s="18">
        <f t="shared" si="80"/>
        <v>1.3435758932674635E-4</v>
      </c>
      <c r="F776" s="18">
        <f>IF(C763&gt;0,B$6+B$7*E764+B$8*(H775*100)^2,B$6+B$7*E764+B$8*(H775*100)^2+E764*$B$9)</f>
        <v>0.75140622593969952</v>
      </c>
      <c r="G776" s="7">
        <v>5.5191212702001896E-3</v>
      </c>
      <c r="H776" s="7">
        <f t="shared" si="81"/>
        <v>8.6683690850107402E-3</v>
      </c>
      <c r="I776" s="6">
        <f t="shared" si="79"/>
        <v>3.1492478148105506E-3</v>
      </c>
      <c r="J776" s="8">
        <f t="shared" si="82"/>
        <v>0.57060674347101659</v>
      </c>
      <c r="K776" s="8">
        <f t="shared" si="83"/>
        <v>8.8158622382269902E-2</v>
      </c>
      <c r="AC776" s="10"/>
      <c r="AD776" s="11"/>
    </row>
    <row r="777" spans="1:30" x14ac:dyDescent="0.3">
      <c r="A777" s="14">
        <v>44404</v>
      </c>
      <c r="B777" s="15">
        <v>-9.2465026634302241E-3</v>
      </c>
      <c r="C777" s="7">
        <f t="shared" si="77"/>
        <v>-9.9103126634302249E-3</v>
      </c>
      <c r="D777" s="18">
        <f t="shared" si="78"/>
        <v>9.8214297086945477E-5</v>
      </c>
      <c r="E777" s="18">
        <f t="shared" si="80"/>
        <v>5.0598755656239056E-6</v>
      </c>
      <c r="F777" s="18">
        <f>IF(C763&gt;0,B$6+B$7*E764+B$8*(H776*100)^2,B$6+B$7*E764+B$8*(H776*100)^2+E764*$B$9)</f>
        <v>0.70113118163193344</v>
      </c>
      <c r="G777" s="7">
        <v>4.1376815839758285E-3</v>
      </c>
      <c r="H777" s="7">
        <f t="shared" si="81"/>
        <v>8.3733576397520097E-3</v>
      </c>
      <c r="I777" s="6">
        <f t="shared" si="79"/>
        <v>4.2356760557761813E-3</v>
      </c>
      <c r="J777" s="8">
        <f t="shared" si="82"/>
        <v>1.0236834250803299</v>
      </c>
      <c r="K777" s="8">
        <f t="shared" si="83"/>
        <v>0.19906776492395339</v>
      </c>
      <c r="AC777" s="10"/>
      <c r="AD777" s="11"/>
    </row>
    <row r="778" spans="1:30" x14ac:dyDescent="0.3">
      <c r="A778" s="14">
        <v>44405</v>
      </c>
      <c r="B778" s="15">
        <v>9.3537318600814441E-3</v>
      </c>
      <c r="C778" s="7">
        <f t="shared" si="77"/>
        <v>8.6899218600814433E-3</v>
      </c>
      <c r="D778" s="18">
        <f t="shared" si="78"/>
        <v>7.5514741934321335E-5</v>
      </c>
      <c r="E778" s="18">
        <f t="shared" si="80"/>
        <v>9.8214297086945477E-5</v>
      </c>
      <c r="F778" s="18">
        <f>IF(C763&gt;0,B$6+B$7*E764+B$8*(H777*100)^2,B$6+B$7*E764+B$8*(H777*100)^2+E764*$B$9)</f>
        <v>0.65622048455180615</v>
      </c>
      <c r="G778" s="7">
        <v>3.9836960260987205E-3</v>
      </c>
      <c r="H778" s="7">
        <f t="shared" si="81"/>
        <v>8.1007436976601489E-3</v>
      </c>
      <c r="I778" s="6">
        <f t="shared" si="79"/>
        <v>4.1170476715614284E-3</v>
      </c>
      <c r="J778" s="8">
        <f t="shared" si="82"/>
        <v>1.0334743526084997</v>
      </c>
      <c r="K778" s="8">
        <f t="shared" si="83"/>
        <v>0.20151500650443865</v>
      </c>
      <c r="AC778" s="10"/>
      <c r="AD778" s="11"/>
    </row>
    <row r="779" spans="1:30" x14ac:dyDescent="0.3">
      <c r="A779" s="14">
        <v>44406</v>
      </c>
      <c r="B779" s="15">
        <v>3.3432074074516765E-3</v>
      </c>
      <c r="C779" s="7">
        <f t="shared" si="77"/>
        <v>2.6793974074516766E-3</v>
      </c>
      <c r="D779" s="18">
        <f t="shared" si="78"/>
        <v>7.1791704670587658E-6</v>
      </c>
      <c r="E779" s="18">
        <f t="shared" si="80"/>
        <v>7.5514741934321335E-5</v>
      </c>
      <c r="F779" s="18">
        <f>IF(C763&gt;0,B$6+B$7*E764+B$8*(H778*100)^2,B$6+B$7*E764+B$8*(H778*100)^2+E764*$B$9)</f>
        <v>0.61610175885012841</v>
      </c>
      <c r="G779" s="7">
        <v>5.1637391245550031E-3</v>
      </c>
      <c r="H779" s="7">
        <f t="shared" si="81"/>
        <v>7.849214985271637E-3</v>
      </c>
      <c r="I779" s="6">
        <f t="shared" si="79"/>
        <v>2.6854758607166339E-3</v>
      </c>
      <c r="J779" s="8">
        <f t="shared" si="82"/>
        <v>0.52006420075453774</v>
      </c>
      <c r="K779" s="8">
        <f t="shared" si="83"/>
        <v>7.6619521597755647E-2</v>
      </c>
      <c r="AC779" s="10"/>
      <c r="AD779" s="11"/>
    </row>
    <row r="780" spans="1:30" x14ac:dyDescent="0.3">
      <c r="A780" s="14">
        <v>44407</v>
      </c>
      <c r="B780" s="15">
        <v>-6.6950619183380041E-3</v>
      </c>
      <c r="C780" s="7">
        <f t="shared" si="77"/>
        <v>-7.3588719183380041E-3</v>
      </c>
      <c r="D780" s="18">
        <f t="shared" si="78"/>
        <v>5.4152995910503655E-5</v>
      </c>
      <c r="E780" s="18">
        <f t="shared" si="80"/>
        <v>7.1791704670587658E-6</v>
      </c>
      <c r="F780" s="18">
        <f>IF(C763&gt;0,B$6+B$7*E764+B$8*(H779*100)^2,B$6+B$7*E764+B$8*(H779*100)^2+E764*$B$9)</f>
        <v>0.5802637011808196</v>
      </c>
      <c r="G780" s="7">
        <v>6.6848388320883932E-3</v>
      </c>
      <c r="H780" s="7">
        <f t="shared" si="81"/>
        <v>7.6175041921932637E-3</v>
      </c>
      <c r="I780" s="6">
        <f t="shared" si="79"/>
        <v>9.3266536010487046E-4</v>
      </c>
      <c r="J780" s="8">
        <f t="shared" si="82"/>
        <v>0.13951949830531649</v>
      </c>
      <c r="K780" s="8">
        <f t="shared" si="83"/>
        <v>8.1695496507254717E-3</v>
      </c>
      <c r="AC780" s="10"/>
      <c r="AD780" s="11"/>
    </row>
    <row r="781" spans="1:30" x14ac:dyDescent="0.3">
      <c r="A781" s="14">
        <v>44410</v>
      </c>
      <c r="B781" s="15">
        <v>6.6586484853482326E-3</v>
      </c>
      <c r="C781" s="7">
        <f t="shared" ref="C781:C844" si="84">B781-B$5</f>
        <v>5.9948384853482327E-3</v>
      </c>
      <c r="D781" s="18">
        <f t="shared" ref="D781:D844" si="85">C781^2</f>
        <v>3.593808846541229E-5</v>
      </c>
      <c r="E781" s="18">
        <f t="shared" si="80"/>
        <v>5.4152995910503655E-5</v>
      </c>
      <c r="F781" s="18">
        <f>IF(C763&gt;0,B$6+B$7*E764+B$8*(H780*100)^2,B$6+B$7*E764+B$8*(H780*100)^2+E764*$B$9)</f>
        <v>0.54824956426482607</v>
      </c>
      <c r="G781" s="7">
        <v>4.3130962813036251E-3</v>
      </c>
      <c r="H781" s="7">
        <f t="shared" si="81"/>
        <v>7.4043876469619416E-3</v>
      </c>
      <c r="I781" s="6">
        <f t="shared" si="79"/>
        <v>3.0912913656583165E-3</v>
      </c>
      <c r="J781" s="8">
        <f t="shared" si="82"/>
        <v>0.71672208641815427</v>
      </c>
      <c r="K781" s="8">
        <f t="shared" si="83"/>
        <v>0.12292217545340245</v>
      </c>
      <c r="AC781" s="10"/>
      <c r="AD781" s="11"/>
    </row>
    <row r="782" spans="1:30" x14ac:dyDescent="0.3">
      <c r="A782" s="14">
        <v>44411</v>
      </c>
      <c r="B782" s="15">
        <v>3.2304733851840788E-4</v>
      </c>
      <c r="C782" s="7">
        <f t="shared" si="84"/>
        <v>-3.4076266148159215E-4</v>
      </c>
      <c r="D782" s="18">
        <f t="shared" si="85"/>
        <v>1.1611919146001817E-7</v>
      </c>
      <c r="E782" s="18">
        <f t="shared" si="80"/>
        <v>3.593808846541229E-5</v>
      </c>
      <c r="F782" s="18">
        <f>IF(C763&gt;0,B$6+B$7*E764+B$8*(H781*100)^2,B$6+B$7*E764+B$8*(H781*100)^2+E764*$B$9)</f>
        <v>0.51965133575776912</v>
      </c>
      <c r="G782" s="7">
        <v>3.5567497287084943E-3</v>
      </c>
      <c r="H782" s="7">
        <f t="shared" si="81"/>
        <v>7.2086845940002751E-3</v>
      </c>
      <c r="I782" s="6">
        <f t="shared" ref="I782:I845" si="86">SQRT((G782-H782)^2)</f>
        <v>3.6519348652917808E-3</v>
      </c>
      <c r="J782" s="8">
        <f t="shared" si="82"/>
        <v>1.0267618314032598</v>
      </c>
      <c r="K782" s="8">
        <f t="shared" si="83"/>
        <v>0.19983724699219829</v>
      </c>
      <c r="AC782" s="10"/>
      <c r="AD782" s="11"/>
    </row>
    <row r="783" spans="1:30" x14ac:dyDescent="0.3">
      <c r="A783" s="14">
        <v>44412</v>
      </c>
      <c r="B783" s="15">
        <v>6.5231251312412655E-3</v>
      </c>
      <c r="C783" s="7">
        <f t="shared" si="84"/>
        <v>5.8593151312412656E-3</v>
      </c>
      <c r="D783" s="18">
        <f t="shared" si="85"/>
        <v>3.4331573807192849E-5</v>
      </c>
      <c r="E783" s="18">
        <f t="shared" ref="E783:E846" si="87">D782</f>
        <v>1.1611919146001817E-7</v>
      </c>
      <c r="F783" s="18">
        <f>IF(C763&gt;0,B$6+B$7*E764+B$8*(H782*100)^2,B$6+B$7*E764+B$8*(H782*100)^2+E764*$B$9)</f>
        <v>0.49410453823241512</v>
      </c>
      <c r="G783" s="7">
        <v>3.2038095833374376E-3</v>
      </c>
      <c r="H783" s="7">
        <f t="shared" ref="H783:H846" si="88">SQRT(F783)/100</f>
        <v>7.0292569894151334E-3</v>
      </c>
      <c r="I783" s="6">
        <f t="shared" si="86"/>
        <v>3.8254474060776958E-3</v>
      </c>
      <c r="J783" s="8">
        <f t="shared" ref="J783:J846" si="89">ABS(G783-H783)/G783</f>
        <v>1.1940308269172142</v>
      </c>
      <c r="K783" s="8">
        <f t="shared" ref="K783:K846" si="90">G783/H783-LN(G783/H783)-1</f>
        <v>0.24152252244705474</v>
      </c>
      <c r="AC783" s="10"/>
      <c r="AD783" s="11"/>
    </row>
    <row r="784" spans="1:30" x14ac:dyDescent="0.3">
      <c r="A784" s="14">
        <v>44413</v>
      </c>
      <c r="B784" s="15">
        <v>3.8960355083095719E-3</v>
      </c>
      <c r="C784" s="7">
        <f t="shared" si="84"/>
        <v>3.232225508309572E-3</v>
      </c>
      <c r="D784" s="18">
        <f t="shared" si="85"/>
        <v>1.0447281736567071E-5</v>
      </c>
      <c r="E784" s="18">
        <f t="shared" si="87"/>
        <v>3.4331573807192849E-5</v>
      </c>
      <c r="F784" s="18">
        <f>IF(C763&gt;0,B$6+B$7*E764+B$8*(H783*100)^2,B$6+B$7*E764+B$8*(H783*100)^2+E764*$B$9)</f>
        <v>0.47128358400301634</v>
      </c>
      <c r="G784" s="7">
        <v>4.1718860490450307E-3</v>
      </c>
      <c r="H784" s="7">
        <f t="shared" si="88"/>
        <v>6.8650097159655664E-3</v>
      </c>
      <c r="I784" s="6">
        <f t="shared" si="86"/>
        <v>2.6931236669205357E-3</v>
      </c>
      <c r="J784" s="8">
        <f t="shared" si="89"/>
        <v>0.64554104193162409</v>
      </c>
      <c r="K784" s="8">
        <f t="shared" si="90"/>
        <v>0.10577209257385456</v>
      </c>
      <c r="AC784" s="10"/>
      <c r="AD784" s="11"/>
    </row>
    <row r="785" spans="1:30" x14ac:dyDescent="0.3">
      <c r="A785" s="14">
        <v>44414</v>
      </c>
      <c r="B785" s="15">
        <v>3.2295072255462201E-3</v>
      </c>
      <c r="C785" s="7">
        <f t="shared" si="84"/>
        <v>2.5656972255462202E-3</v>
      </c>
      <c r="D785" s="18">
        <f t="shared" si="85"/>
        <v>6.5828022531755716E-6</v>
      </c>
      <c r="E785" s="18">
        <f t="shared" si="87"/>
        <v>1.0447281736567071E-5</v>
      </c>
      <c r="F785" s="18">
        <f>IF(C763&gt;0,B$6+B$7*E764+B$8*(H784*100)^2,B$6+B$7*E764+B$8*(H784*100)^2+E764*$B$9)</f>
        <v>0.45089762558989444</v>
      </c>
      <c r="G785" s="7">
        <v>2.4591667456214375E-3</v>
      </c>
      <c r="H785" s="7">
        <f t="shared" si="88"/>
        <v>6.7148911055198391E-3</v>
      </c>
      <c r="I785" s="6">
        <f t="shared" si="86"/>
        <v>4.2557243598984017E-3</v>
      </c>
      <c r="J785" s="8">
        <f t="shared" si="89"/>
        <v>1.7305554279618276</v>
      </c>
      <c r="K785" s="8">
        <f t="shared" si="90"/>
        <v>0.3707308983494837</v>
      </c>
      <c r="AC785" s="10"/>
      <c r="AD785" s="11"/>
    </row>
    <row r="786" spans="1:30" x14ac:dyDescent="0.3">
      <c r="A786" s="14">
        <v>44417</v>
      </c>
      <c r="B786" s="15">
        <v>6.2499041592549735E-4</v>
      </c>
      <c r="C786" s="7">
        <f t="shared" si="84"/>
        <v>-3.881958407450268E-5</v>
      </c>
      <c r="D786" s="18">
        <f t="shared" si="85"/>
        <v>1.5069601077173821E-9</v>
      </c>
      <c r="E786" s="18">
        <f t="shared" si="87"/>
        <v>6.5828022531755716E-6</v>
      </c>
      <c r="F786" s="18">
        <f>IF(C785&gt;0,B$6+B$7*E786+B$8*(G785*100)^2,B$6+B$7*E786+B$8*(G785*100)^2+E786*$B$9)</f>
        <v>8.3922327172387373E-2</v>
      </c>
      <c r="G786" s="7">
        <v>3.0357976630512565E-3</v>
      </c>
      <c r="H786" s="7">
        <f t="shared" si="88"/>
        <v>2.8969350557509462E-3</v>
      </c>
      <c r="I786" s="6">
        <f t="shared" si="86"/>
        <v>1.3886260730031031E-4</v>
      </c>
      <c r="J786" s="8">
        <f t="shared" si="89"/>
        <v>4.5741720204350043E-2</v>
      </c>
      <c r="K786" s="8">
        <f t="shared" si="90"/>
        <v>1.1134077469154846E-3</v>
      </c>
      <c r="AC786" s="10"/>
      <c r="AD786" s="11"/>
    </row>
    <row r="787" spans="1:30" x14ac:dyDescent="0.3">
      <c r="A787" s="14">
        <v>44418</v>
      </c>
      <c r="B787" s="15">
        <v>2.5510977651427504E-3</v>
      </c>
      <c r="C787" s="7">
        <f t="shared" si="84"/>
        <v>1.8872877651427505E-3</v>
      </c>
      <c r="D787" s="18">
        <f t="shared" si="85"/>
        <v>3.5618551084575176E-6</v>
      </c>
      <c r="E787" s="18">
        <f t="shared" si="87"/>
        <v>1.5069601077173821E-9</v>
      </c>
      <c r="F787" s="18">
        <f>IF(C785&gt;0,B$6+B$7*E786+B$8*(H786*100)^2,B$6+B$7*E786+B$8*(H786*100)^2+E786*$B$9)</f>
        <v>0.10486781486309364</v>
      </c>
      <c r="G787" s="7">
        <v>5.0533056769111791E-3</v>
      </c>
      <c r="H787" s="7">
        <f t="shared" si="88"/>
        <v>3.2383300459201754E-3</v>
      </c>
      <c r="I787" s="6">
        <f t="shared" si="86"/>
        <v>1.8149756309910037E-3</v>
      </c>
      <c r="J787" s="8">
        <f t="shared" si="89"/>
        <v>0.3591660087541752</v>
      </c>
      <c r="K787" s="8">
        <f t="shared" si="90"/>
        <v>0.11548169876735548</v>
      </c>
      <c r="AC787" s="10"/>
      <c r="AD787" s="11"/>
    </row>
    <row r="788" spans="1:30" x14ac:dyDescent="0.3">
      <c r="A788" s="14">
        <v>44419</v>
      </c>
      <c r="B788" s="15">
        <v>4.4102819747171831E-3</v>
      </c>
      <c r="C788" s="7">
        <f t="shared" si="84"/>
        <v>3.7464719747171832E-3</v>
      </c>
      <c r="D788" s="18">
        <f t="shared" si="85"/>
        <v>1.4036052257341271E-5</v>
      </c>
      <c r="E788" s="18">
        <f t="shared" si="87"/>
        <v>3.5618551084575176E-6</v>
      </c>
      <c r="F788" s="18">
        <f>IF(C785&gt;0,B$6+B$7*E786+B$8*(H787*100)^2,B$6+B$7*E786+B$8*(H787*100)^2+E786*$B$9)</f>
        <v>0.12357841901720154</v>
      </c>
      <c r="G788" s="7">
        <v>3.5623140070699887E-3</v>
      </c>
      <c r="H788" s="7">
        <f t="shared" si="88"/>
        <v>3.5153722280464343E-3</v>
      </c>
      <c r="I788" s="6">
        <f t="shared" si="86"/>
        <v>4.6941779023554429E-5</v>
      </c>
      <c r="J788" s="8">
        <f t="shared" si="89"/>
        <v>1.3177327694973231E-2</v>
      </c>
      <c r="K788" s="8">
        <f t="shared" si="90"/>
        <v>8.8369343233418718E-5</v>
      </c>
      <c r="AC788" s="10"/>
      <c r="AD788" s="11"/>
    </row>
    <row r="789" spans="1:30" x14ac:dyDescent="0.3">
      <c r="A789" s="14">
        <v>44420</v>
      </c>
      <c r="B789" s="15">
        <v>4.7434705373748205E-3</v>
      </c>
      <c r="C789" s="7">
        <f t="shared" si="84"/>
        <v>4.0796605373748206E-3</v>
      </c>
      <c r="D789" s="18">
        <f t="shared" si="85"/>
        <v>1.664363010021341E-5</v>
      </c>
      <c r="E789" s="18">
        <f t="shared" si="87"/>
        <v>1.4036052257341271E-5</v>
      </c>
      <c r="F789" s="18">
        <f>IF(C785&gt;0,B$6+B$7*E786+B$8*(H788*100)^2,B$6+B$7*E786+B$8*(H788*100)^2+E786*$B$9)</f>
        <v>0.14029260170806612</v>
      </c>
      <c r="G789" s="7">
        <v>3.2724258614388805E-3</v>
      </c>
      <c r="H789" s="7">
        <f t="shared" si="88"/>
        <v>3.7455654006847364E-3</v>
      </c>
      <c r="I789" s="6">
        <f t="shared" si="86"/>
        <v>4.7313953924585589E-4</v>
      </c>
      <c r="J789" s="8">
        <f t="shared" si="89"/>
        <v>0.14458373062661753</v>
      </c>
      <c r="K789" s="8">
        <f t="shared" si="90"/>
        <v>8.7210922005813707E-3</v>
      </c>
      <c r="AC789" s="10"/>
      <c r="AD789" s="11"/>
    </row>
    <row r="790" spans="1:30" x14ac:dyDescent="0.3">
      <c r="A790" s="14">
        <v>44421</v>
      </c>
      <c r="B790" s="15">
        <v>7.9709203246276371E-4</v>
      </c>
      <c r="C790" s="7">
        <f t="shared" si="84"/>
        <v>1.3328203246276368E-4</v>
      </c>
      <c r="D790" s="18">
        <f t="shared" si="85"/>
        <v>1.7764100177405193E-8</v>
      </c>
      <c r="E790" s="18">
        <f t="shared" si="87"/>
        <v>1.664363010021341E-5</v>
      </c>
      <c r="F790" s="18">
        <f>IF(C785&gt;0,B$6+B$7*E786+B$8*(H789*100)^2,B$6+B$7*E786+B$8*(H789*100)^2+E786*$B$9)</f>
        <v>0.15522338110581546</v>
      </c>
      <c r="G790" s="7">
        <v>5.299397186482019E-3</v>
      </c>
      <c r="H790" s="7">
        <f t="shared" si="88"/>
        <v>3.9398398584944471E-3</v>
      </c>
      <c r="I790" s="6">
        <f t="shared" si="86"/>
        <v>1.359557327987572E-3</v>
      </c>
      <c r="J790" s="8">
        <f t="shared" si="89"/>
        <v>0.25654943008529391</v>
      </c>
      <c r="K790" s="8">
        <f t="shared" si="90"/>
        <v>4.8626339181530254E-2</v>
      </c>
      <c r="AC790" s="10"/>
      <c r="AD790" s="11"/>
    </row>
    <row r="791" spans="1:30" x14ac:dyDescent="0.3">
      <c r="A791" s="14">
        <v>44424</v>
      </c>
      <c r="B791" s="15">
        <v>-6.4658197165402007E-3</v>
      </c>
      <c r="C791" s="7">
        <f t="shared" si="84"/>
        <v>-7.1296297165402006E-3</v>
      </c>
      <c r="D791" s="18">
        <f t="shared" si="85"/>
        <v>5.0831619894973103E-5</v>
      </c>
      <c r="E791" s="18">
        <f t="shared" si="87"/>
        <v>1.7764100177405193E-8</v>
      </c>
      <c r="F791" s="18">
        <f>IF(C785&gt;0,B$6+B$7*E786+B$8*(H790*100)^2,B$6+B$7*E786+B$8*(H790*100)^2+E786*$B$9)</f>
        <v>0.16856104634182495</v>
      </c>
      <c r="G791" s="7">
        <v>5.6135363111838154E-3</v>
      </c>
      <c r="H791" s="7">
        <f t="shared" si="88"/>
        <v>4.1056186664353636E-3</v>
      </c>
      <c r="I791" s="6">
        <f t="shared" si="86"/>
        <v>1.5079176447484518E-3</v>
      </c>
      <c r="J791" s="8">
        <f t="shared" si="89"/>
        <v>0.26862169604999908</v>
      </c>
      <c r="K791" s="8">
        <f t="shared" si="90"/>
        <v>5.4457029078320174E-2</v>
      </c>
      <c r="AC791" s="10"/>
      <c r="AD791" s="11"/>
    </row>
    <row r="792" spans="1:30" x14ac:dyDescent="0.3">
      <c r="A792" s="14">
        <v>44425</v>
      </c>
      <c r="B792" s="15">
        <v>-1.4383034214646964E-3</v>
      </c>
      <c r="C792" s="7">
        <f t="shared" si="84"/>
        <v>-2.1021134214646965E-3</v>
      </c>
      <c r="D792" s="18">
        <f t="shared" si="85"/>
        <v>4.418880836702013E-6</v>
      </c>
      <c r="E792" s="18">
        <f t="shared" si="87"/>
        <v>5.0831619894973103E-5</v>
      </c>
      <c r="F792" s="18">
        <f>IF(C785&gt;0,B$6+B$7*E786+B$8*(H791*100)^2,B$6+B$7*E786+B$8*(H791*100)^2+E786*$B$9)</f>
        <v>0.18047558269715222</v>
      </c>
      <c r="G792" s="7">
        <v>3.1848912938697597E-3</v>
      </c>
      <c r="H792" s="7">
        <f t="shared" si="88"/>
        <v>4.248241785693844E-3</v>
      </c>
      <c r="I792" s="6">
        <f t="shared" si="86"/>
        <v>1.0633504918240843E-3</v>
      </c>
      <c r="J792" s="8">
        <f t="shared" si="89"/>
        <v>0.33387340216942679</v>
      </c>
      <c r="K792" s="8">
        <f t="shared" si="90"/>
        <v>3.7783376347577224E-2</v>
      </c>
      <c r="AC792" s="10"/>
      <c r="AD792" s="11"/>
    </row>
    <row r="793" spans="1:30" x14ac:dyDescent="0.3">
      <c r="A793" s="14">
        <v>44426</v>
      </c>
      <c r="B793" s="15">
        <v>-1.6647106087276959E-3</v>
      </c>
      <c r="C793" s="7">
        <f t="shared" si="84"/>
        <v>-2.328520608727696E-3</v>
      </c>
      <c r="D793" s="18">
        <f t="shared" si="85"/>
        <v>5.4220082252696E-6</v>
      </c>
      <c r="E793" s="18">
        <f t="shared" si="87"/>
        <v>4.418880836702013E-6</v>
      </c>
      <c r="F793" s="18">
        <f>IF(C785&gt;0,B$6+B$7*E786+B$8*(H792*100)^2,B$6+B$7*E786+B$8*(H792*100)^2+E786*$B$9)</f>
        <v>0.19111883802336607</v>
      </c>
      <c r="G793" s="7">
        <v>1.5801419694038681E-2</v>
      </c>
      <c r="H793" s="7">
        <f t="shared" si="88"/>
        <v>4.371714057705125E-3</v>
      </c>
      <c r="I793" s="6">
        <f t="shared" si="86"/>
        <v>1.1429705636333557E-2</v>
      </c>
      <c r="J793" s="8">
        <f t="shared" si="89"/>
        <v>0.72333409640689328</v>
      </c>
      <c r="K793" s="8">
        <f t="shared" si="90"/>
        <v>1.3295231754182257</v>
      </c>
      <c r="AC793" s="10"/>
      <c r="AD793" s="11"/>
    </row>
    <row r="794" spans="1:30" x14ac:dyDescent="0.3">
      <c r="A794" s="14">
        <v>44427</v>
      </c>
      <c r="B794" s="15">
        <v>-1.5566576083357909E-2</v>
      </c>
      <c r="C794" s="7">
        <f t="shared" si="84"/>
        <v>-1.623038608335791E-2</v>
      </c>
      <c r="D794" s="18">
        <f t="shared" si="85"/>
        <v>2.6342543241485812E-4</v>
      </c>
      <c r="E794" s="18">
        <f t="shared" si="87"/>
        <v>5.4220082252696E-6</v>
      </c>
      <c r="F794" s="18">
        <f>IF(C785&gt;0,B$6+B$7*E786+B$8*(H793*100)^2,B$6+B$7*E786+B$8*(H793*100)^2+E786*$B$9)</f>
        <v>0.20062645800627293</v>
      </c>
      <c r="G794" s="7">
        <v>6.9666398698212464E-3</v>
      </c>
      <c r="H794" s="7">
        <f t="shared" si="88"/>
        <v>4.4791344923575688E-3</v>
      </c>
      <c r="I794" s="6">
        <f t="shared" si="86"/>
        <v>2.4875053774636776E-3</v>
      </c>
      <c r="J794" s="8">
        <f t="shared" si="89"/>
        <v>0.35705956155984037</v>
      </c>
      <c r="K794" s="8">
        <f t="shared" si="90"/>
        <v>0.11365083715800406</v>
      </c>
      <c r="AC794" s="10"/>
      <c r="AD794" s="11"/>
    </row>
    <row r="795" spans="1:30" x14ac:dyDescent="0.3">
      <c r="A795" s="14">
        <v>44428</v>
      </c>
      <c r="B795" s="15">
        <v>5.5100382527053342E-3</v>
      </c>
      <c r="C795" s="7">
        <f t="shared" si="84"/>
        <v>4.8462282527053343E-3</v>
      </c>
      <c r="D795" s="18">
        <f t="shared" si="85"/>
        <v>2.3485928277319398E-5</v>
      </c>
      <c r="E795" s="18">
        <f t="shared" si="87"/>
        <v>2.6342543241485812E-4</v>
      </c>
      <c r="F795" s="18">
        <f>IF(C785&gt;0,B$6+B$7*E786+B$8*(H794*100)^2,B$6+B$7*E786+B$8*(H794*100)^2+E786*$B$9)</f>
        <v>0.20911961493700365</v>
      </c>
      <c r="G795" s="7">
        <v>4.895819963113248E-3</v>
      </c>
      <c r="H795" s="7">
        <f t="shared" si="88"/>
        <v>4.5729598176345657E-3</v>
      </c>
      <c r="I795" s="6">
        <f t="shared" si="86"/>
        <v>3.2286014547868239E-4</v>
      </c>
      <c r="J795" s="8">
        <f t="shared" si="89"/>
        <v>6.5946082149919552E-2</v>
      </c>
      <c r="K795" s="8">
        <f t="shared" si="90"/>
        <v>2.3808934386724268E-3</v>
      </c>
      <c r="AC795" s="10"/>
      <c r="AD795" s="11"/>
    </row>
    <row r="796" spans="1:30" x14ac:dyDescent="0.3">
      <c r="A796" s="14">
        <v>44431</v>
      </c>
      <c r="B796" s="15">
        <v>6.9486584769388139E-3</v>
      </c>
      <c r="C796" s="7">
        <f t="shared" si="84"/>
        <v>6.284848476938814E-3</v>
      </c>
      <c r="D796" s="18">
        <f t="shared" si="85"/>
        <v>3.9499320378080127E-5</v>
      </c>
      <c r="E796" s="18">
        <f t="shared" si="87"/>
        <v>2.3485928277319398E-5</v>
      </c>
      <c r="F796" s="18">
        <f>IF(C785&gt;0,B$6+B$7*E786+B$8*(H795*100)^2,B$6+B$7*E786+B$8*(H795*100)^2+E786*$B$9)</f>
        <v>0.21670655202322528</v>
      </c>
      <c r="G796" s="7">
        <v>5.4903499466471386E-3</v>
      </c>
      <c r="H796" s="7">
        <f t="shared" si="88"/>
        <v>4.6551750989970858E-3</v>
      </c>
      <c r="I796" s="6">
        <f t="shared" si="86"/>
        <v>8.3517484765005274E-4</v>
      </c>
      <c r="J796" s="8">
        <f t="shared" si="89"/>
        <v>0.15211686973798083</v>
      </c>
      <c r="K796" s="8">
        <f t="shared" si="90"/>
        <v>1.4395355974367474E-2</v>
      </c>
      <c r="AC796" s="10"/>
      <c r="AD796" s="11"/>
    </row>
    <row r="797" spans="1:30" x14ac:dyDescent="0.3">
      <c r="A797" s="14">
        <v>44432</v>
      </c>
      <c r="B797" s="15">
        <v>3.9742797817970678E-4</v>
      </c>
      <c r="C797" s="7">
        <f t="shared" si="84"/>
        <v>-2.6638202182029325E-4</v>
      </c>
      <c r="D797" s="18">
        <f t="shared" si="85"/>
        <v>7.095938154906719E-8</v>
      </c>
      <c r="E797" s="18">
        <f t="shared" si="87"/>
        <v>3.9499320378080127E-5</v>
      </c>
      <c r="F797" s="18">
        <f>IF(C785&gt;0,B$6+B$7*E786+B$8*(H796*100)^2,B$6+B$7*E786+B$8*(H796*100)^2+E786*$B$9)</f>
        <v>0.22348396292234715</v>
      </c>
      <c r="G797" s="7">
        <v>1.8882430095793026E-3</v>
      </c>
      <c r="H797" s="7">
        <f t="shared" si="88"/>
        <v>4.7274090464264583E-3</v>
      </c>
      <c r="I797" s="6">
        <f t="shared" si="86"/>
        <v>2.8391660368471557E-3</v>
      </c>
      <c r="J797" s="8">
        <f t="shared" si="89"/>
        <v>1.5036020376846078</v>
      </c>
      <c r="K797" s="8">
        <f t="shared" si="90"/>
        <v>0.31715501312489458</v>
      </c>
      <c r="AC797" s="10"/>
      <c r="AD797" s="11"/>
    </row>
    <row r="798" spans="1:30" x14ac:dyDescent="0.3">
      <c r="A798" s="14">
        <v>44433</v>
      </c>
      <c r="B798" s="15">
        <v>7.2735167554520517E-4</v>
      </c>
      <c r="C798" s="7">
        <f t="shared" si="84"/>
        <v>6.3541675545205137E-5</v>
      </c>
      <c r="D798" s="18">
        <f t="shared" si="85"/>
        <v>4.0375445310921202E-9</v>
      </c>
      <c r="E798" s="18">
        <f t="shared" si="87"/>
        <v>7.095938154906719E-8</v>
      </c>
      <c r="F798" s="18">
        <f>IF(C785&gt;0,B$6+B$7*E786+B$8*(H797*100)^2,B$6+B$7*E786+B$8*(H797*100)^2+E786*$B$9)</f>
        <v>0.22953822407853275</v>
      </c>
      <c r="G798" s="7">
        <v>7.0357538898325484E-3</v>
      </c>
      <c r="H798" s="7">
        <f t="shared" si="88"/>
        <v>4.7910147576325909E-3</v>
      </c>
      <c r="I798" s="6">
        <f t="shared" si="86"/>
        <v>2.2447391321999575E-3</v>
      </c>
      <c r="J798" s="8">
        <f t="shared" si="89"/>
        <v>0.31904742083770959</v>
      </c>
      <c r="K798" s="8">
        <f t="shared" si="90"/>
        <v>8.4268431695025736E-2</v>
      </c>
      <c r="AC798" s="10"/>
      <c r="AD798" s="11"/>
    </row>
    <row r="799" spans="1:30" x14ac:dyDescent="0.3">
      <c r="A799" s="14">
        <v>44434</v>
      </c>
      <c r="B799" s="15">
        <v>-2.6942928898921132E-3</v>
      </c>
      <c r="C799" s="7">
        <f t="shared" si="84"/>
        <v>-3.3581028898921131E-3</v>
      </c>
      <c r="D799" s="18">
        <f t="shared" si="85"/>
        <v>1.1276855019101761E-5</v>
      </c>
      <c r="E799" s="18">
        <f t="shared" si="87"/>
        <v>4.0375445310921202E-9</v>
      </c>
      <c r="F799" s="18">
        <f>IF(C785&gt;0,B$6+B$7*E786+B$8*(H798*100)^2,B$6+B$7*E786+B$8*(H798*100)^2+E786*$B$9)</f>
        <v>0.23494649556935329</v>
      </c>
      <c r="G799" s="7">
        <v>4.086216333272533E-3</v>
      </c>
      <c r="H799" s="7">
        <f t="shared" si="88"/>
        <v>4.847127969935942E-3</v>
      </c>
      <c r="I799" s="6">
        <f t="shared" si="86"/>
        <v>7.6091163666340902E-4</v>
      </c>
      <c r="J799" s="8">
        <f t="shared" si="89"/>
        <v>0.18621423209231236</v>
      </c>
      <c r="K799" s="8">
        <f t="shared" si="90"/>
        <v>1.3784960969051019E-2</v>
      </c>
      <c r="AC799" s="10"/>
      <c r="AD799" s="11"/>
    </row>
    <row r="800" spans="1:30" x14ac:dyDescent="0.3">
      <c r="A800" s="14">
        <v>44435</v>
      </c>
      <c r="B800" s="15">
        <v>5.0497037054036764E-3</v>
      </c>
      <c r="C800" s="7">
        <f t="shared" si="84"/>
        <v>4.3858937054036765E-3</v>
      </c>
      <c r="D800" s="18">
        <f t="shared" si="85"/>
        <v>1.9236063595099591E-5</v>
      </c>
      <c r="E800" s="18">
        <f t="shared" si="87"/>
        <v>1.1276855019101761E-5</v>
      </c>
      <c r="F800" s="18">
        <f>IF(C785&gt;0,B$6+B$7*E786+B$8*(H799*100)^2,B$6+B$7*E786+B$8*(H799*100)^2+E786*$B$9)</f>
        <v>0.23977770449210328</v>
      </c>
      <c r="G800" s="7">
        <v>1.6296192340566635E-3</v>
      </c>
      <c r="H800" s="7">
        <f t="shared" si="88"/>
        <v>4.8967101659389981E-3</v>
      </c>
      <c r="I800" s="6">
        <f t="shared" si="86"/>
        <v>3.2670909318823346E-3</v>
      </c>
      <c r="J800" s="8">
        <f t="shared" si="89"/>
        <v>2.0048185880510627</v>
      </c>
      <c r="K800" s="8">
        <f t="shared" si="90"/>
        <v>0.43301598936906949</v>
      </c>
      <c r="AC800" s="10"/>
      <c r="AD800" s="11"/>
    </row>
    <row r="801" spans="1:30" x14ac:dyDescent="0.3">
      <c r="A801" s="14">
        <v>44438</v>
      </c>
      <c r="B801" s="15">
        <v>1.8641317090260401E-3</v>
      </c>
      <c r="C801" s="7">
        <f t="shared" si="84"/>
        <v>1.20032170902604E-3</v>
      </c>
      <c r="D801" s="18">
        <f t="shared" si="85"/>
        <v>1.4407722051591934E-6</v>
      </c>
      <c r="E801" s="18">
        <f t="shared" si="87"/>
        <v>1.9236063595099591E-5</v>
      </c>
      <c r="F801" s="18">
        <f>IF(C785&gt;0,B$6+B$7*E786+B$8*(H800*100)^2,B$6+B$7*E786+B$8*(H800*100)^2+E786*$B$9)</f>
        <v>0.24409342342279591</v>
      </c>
      <c r="G801" s="7">
        <v>7.3674532639752249E-3</v>
      </c>
      <c r="H801" s="7">
        <f t="shared" si="88"/>
        <v>4.9405811745461279E-3</v>
      </c>
      <c r="I801" s="6">
        <f t="shared" si="86"/>
        <v>2.426872089429097E-3</v>
      </c>
      <c r="J801" s="8">
        <f t="shared" si="89"/>
        <v>0.32940447702543552</v>
      </c>
      <c r="K801" s="8">
        <f t="shared" si="90"/>
        <v>9.1622743169683885E-2</v>
      </c>
      <c r="AC801" s="10"/>
      <c r="AD801" s="11"/>
    </row>
    <row r="802" spans="1:30" x14ac:dyDescent="0.3">
      <c r="A802" s="14">
        <v>44439</v>
      </c>
      <c r="B802" s="15">
        <v>-5.6928869572991393E-4</v>
      </c>
      <c r="C802" s="7">
        <f t="shared" si="84"/>
        <v>-1.233098695729914E-3</v>
      </c>
      <c r="D802" s="18">
        <f t="shared" si="85"/>
        <v>1.520532393410815E-6</v>
      </c>
      <c r="E802" s="18">
        <f t="shared" si="87"/>
        <v>1.4407722051591934E-6</v>
      </c>
      <c r="F802" s="18">
        <f>IF(C785&gt;0,B$6+B$7*E786+B$8*(H801*100)^2,B$6+B$7*E786+B$8*(H801*100)^2+E786*$B$9)</f>
        <v>0.24794865514358366</v>
      </c>
      <c r="G802" s="7">
        <v>7.7945542622869651E-3</v>
      </c>
      <c r="H802" s="7">
        <f t="shared" si="88"/>
        <v>4.9794442977463228E-3</v>
      </c>
      <c r="I802" s="6">
        <f t="shared" si="86"/>
        <v>2.8151099645406423E-3</v>
      </c>
      <c r="J802" s="8">
        <f t="shared" si="89"/>
        <v>0.36116368810994376</v>
      </c>
      <c r="K802" s="8">
        <f t="shared" si="90"/>
        <v>0.11723919023683838</v>
      </c>
      <c r="AC802" s="10"/>
      <c r="AD802" s="11"/>
    </row>
    <row r="803" spans="1:30" x14ac:dyDescent="0.3">
      <c r="A803" s="14">
        <v>44440</v>
      </c>
      <c r="B803" s="15">
        <v>7.3269643226935221E-3</v>
      </c>
      <c r="C803" s="7">
        <f t="shared" si="84"/>
        <v>6.6631543226935222E-3</v>
      </c>
      <c r="D803" s="18">
        <f t="shared" si="85"/>
        <v>4.4397625528029374E-5</v>
      </c>
      <c r="E803" s="18">
        <f t="shared" si="87"/>
        <v>1.520532393410815E-6</v>
      </c>
      <c r="F803" s="18">
        <f>IF(C785&gt;0,B$6+B$7*E786+B$8*(H802*100)^2,B$6+B$7*E786+B$8*(H802*100)^2+E786*$B$9)</f>
        <v>0.25139253363976333</v>
      </c>
      <c r="G803" s="7">
        <v>2.9515431792284767E-3</v>
      </c>
      <c r="H803" s="7">
        <f t="shared" si="88"/>
        <v>5.013905998717599E-3</v>
      </c>
      <c r="I803" s="6">
        <f t="shared" si="86"/>
        <v>2.0623628194891223E-3</v>
      </c>
      <c r="J803" s="8">
        <f t="shared" si="89"/>
        <v>0.6987405212307336</v>
      </c>
      <c r="K803" s="8">
        <f t="shared" si="90"/>
        <v>0.11855852965312441</v>
      </c>
      <c r="AC803" s="10"/>
      <c r="AD803" s="11"/>
    </row>
    <row r="804" spans="1:30" x14ac:dyDescent="0.3">
      <c r="A804" s="14">
        <v>44441</v>
      </c>
      <c r="B804" s="15">
        <v>1.1419475581541439E-3</v>
      </c>
      <c r="C804" s="7">
        <f t="shared" si="84"/>
        <v>4.781375581541439E-4</v>
      </c>
      <c r="D804" s="18">
        <f t="shared" si="85"/>
        <v>2.2861552451760734E-7</v>
      </c>
      <c r="E804" s="18">
        <f t="shared" si="87"/>
        <v>4.4397625528029374E-5</v>
      </c>
      <c r="F804" s="18">
        <f>IF(C785&gt;0,B$6+B$7*E786+B$8*(H803*100)^2,B$6+B$7*E786+B$8*(H803*100)^2+E786*$B$9)</f>
        <v>0.25446895030040051</v>
      </c>
      <c r="G804" s="7">
        <v>7.4855893677037173E-3</v>
      </c>
      <c r="H804" s="7">
        <f t="shared" si="88"/>
        <v>5.0444915531736249E-3</v>
      </c>
      <c r="I804" s="6">
        <f t="shared" si="86"/>
        <v>2.4410978145300924E-3</v>
      </c>
      <c r="J804" s="8">
        <f t="shared" si="89"/>
        <v>0.32610629499156252</v>
      </c>
      <c r="K804" s="8">
        <f t="shared" si="90"/>
        <v>8.9230661609760897E-2</v>
      </c>
      <c r="AC804" s="10"/>
      <c r="AD804" s="11"/>
    </row>
    <row r="805" spans="1:30" x14ac:dyDescent="0.3">
      <c r="A805" s="14">
        <v>44442</v>
      </c>
      <c r="B805" s="15">
        <v>-7.1425089092285125E-3</v>
      </c>
      <c r="C805" s="7">
        <f t="shared" si="84"/>
        <v>-7.8063189092285124E-3</v>
      </c>
      <c r="D805" s="18">
        <f t="shared" si="85"/>
        <v>6.0938614912578631E-5</v>
      </c>
      <c r="E805" s="18">
        <f t="shared" si="87"/>
        <v>2.2861552451760734E-7</v>
      </c>
      <c r="F805" s="18">
        <f>IF(C785&gt;0,B$6+B$7*E786+B$8*(H804*100)^2,B$6+B$7*E786+B$8*(H804*100)^2+E786*$B$9)</f>
        <v>0.25721711330334773</v>
      </c>
      <c r="G805" s="7">
        <v>5.4814355412636092E-3</v>
      </c>
      <c r="H805" s="7">
        <f t="shared" si="88"/>
        <v>5.0716576511368331E-3</v>
      </c>
      <c r="I805" s="6">
        <f t="shared" si="86"/>
        <v>4.0977789012677616E-4</v>
      </c>
      <c r="J805" s="8">
        <f t="shared" si="89"/>
        <v>7.4757403793589444E-2</v>
      </c>
      <c r="K805" s="8">
        <f t="shared" si="90"/>
        <v>3.0983147421788093E-3</v>
      </c>
      <c r="AC805" s="10"/>
      <c r="AD805" s="11"/>
    </row>
    <row r="806" spans="1:30" x14ac:dyDescent="0.3">
      <c r="A806" s="14">
        <v>44445</v>
      </c>
      <c r="B806" s="15">
        <v>1.0452114295658186E-2</v>
      </c>
      <c r="C806" s="7">
        <f t="shared" si="84"/>
        <v>9.7883042956581848E-3</v>
      </c>
      <c r="D806" s="18">
        <f t="shared" si="85"/>
        <v>9.5810900984400469E-5</v>
      </c>
      <c r="E806" s="18">
        <f t="shared" si="87"/>
        <v>6.0938614912578631E-5</v>
      </c>
      <c r="F806" s="18">
        <f>IF(C785&gt;0,B$6+B$7*E786+B$8*(H805*100)^2,B$6+B$7*E786+B$8*(H805*100)^2+E786*$B$9)</f>
        <v>0.25967204731388049</v>
      </c>
      <c r="G806" s="7">
        <v>3.2553301473819724E-3</v>
      </c>
      <c r="H806" s="7">
        <f t="shared" si="88"/>
        <v>5.0958026582068553E-3</v>
      </c>
      <c r="I806" s="6">
        <f t="shared" si="86"/>
        <v>1.8404725108248829E-3</v>
      </c>
      <c r="J806" s="8">
        <f t="shared" si="89"/>
        <v>0.5653719983839558</v>
      </c>
      <c r="K806" s="8">
        <f t="shared" si="90"/>
        <v>8.6949282150921237E-2</v>
      </c>
      <c r="AC806" s="10"/>
      <c r="AD806" s="11"/>
    </row>
    <row r="807" spans="1:30" x14ac:dyDescent="0.3">
      <c r="A807" s="14">
        <v>44446</v>
      </c>
      <c r="B807" s="15">
        <v>-4.9863800234557654E-3</v>
      </c>
      <c r="C807" s="7">
        <f t="shared" si="84"/>
        <v>-5.6501900234557654E-3</v>
      </c>
      <c r="D807" s="18">
        <f t="shared" si="85"/>
        <v>3.1924647301159066E-5</v>
      </c>
      <c r="E807" s="18">
        <f t="shared" si="87"/>
        <v>9.5810900984400469E-5</v>
      </c>
      <c r="F807" s="18">
        <f>IF(C785&gt;0,B$6+B$7*E786+B$8*(H806*100)^2,B$6+B$7*E786+B$8*(H806*100)^2+E786*$B$9)</f>
        <v>0.26186503986548942</v>
      </c>
      <c r="G807" s="7">
        <v>8.0824828007407257E-3</v>
      </c>
      <c r="H807" s="7">
        <f t="shared" si="88"/>
        <v>5.1172750548068979E-3</v>
      </c>
      <c r="I807" s="6">
        <f t="shared" si="86"/>
        <v>2.9652077459338278E-3</v>
      </c>
      <c r="J807" s="8">
        <f t="shared" si="89"/>
        <v>0.36686842632836519</v>
      </c>
      <c r="K807" s="8">
        <f t="shared" si="90"/>
        <v>0.12237350950291348</v>
      </c>
      <c r="AC807" s="10"/>
      <c r="AD807" s="11"/>
    </row>
    <row r="808" spans="1:30" x14ac:dyDescent="0.3">
      <c r="A808" s="14">
        <v>44447</v>
      </c>
      <c r="B808" s="15">
        <v>-1.1392399935605597E-2</v>
      </c>
      <c r="C808" s="7">
        <f t="shared" si="84"/>
        <v>-1.2056209935605598E-2</v>
      </c>
      <c r="D808" s="18">
        <f t="shared" si="85"/>
        <v>1.4535219801139514E-4</v>
      </c>
      <c r="E808" s="18">
        <f t="shared" si="87"/>
        <v>3.1924647301159066E-5</v>
      </c>
      <c r="F808" s="18">
        <f>IF(C807&gt;0,B$6+B$7*E808+B$8*(G807*100)^2,B$6+B$7*E808+B$8*(G807*100)^2+E808*$B$9)</f>
        <v>0.61346797104257045</v>
      </c>
      <c r="G808" s="7">
        <v>9.9337838414724038E-3</v>
      </c>
      <c r="H808" s="7">
        <f t="shared" si="88"/>
        <v>7.8324196200316703E-3</v>
      </c>
      <c r="I808" s="6">
        <f t="shared" si="86"/>
        <v>2.1013642214407335E-3</v>
      </c>
      <c r="J808" s="8">
        <f t="shared" si="89"/>
        <v>0.21153713982256991</v>
      </c>
      <c r="K808" s="8">
        <f t="shared" si="90"/>
        <v>3.0620581306782357E-2</v>
      </c>
      <c r="AC808" s="10"/>
      <c r="AD808" s="11"/>
    </row>
    <row r="809" spans="1:30" x14ac:dyDescent="0.3">
      <c r="A809" s="14">
        <v>44448</v>
      </c>
      <c r="B809" s="15">
        <v>-9.5852896910172146E-6</v>
      </c>
      <c r="C809" s="7">
        <f t="shared" si="84"/>
        <v>-6.7339528969101729E-4</v>
      </c>
      <c r="D809" s="18">
        <f t="shared" si="85"/>
        <v>4.5346121617804908E-7</v>
      </c>
      <c r="E809" s="18">
        <f t="shared" si="87"/>
        <v>1.4535219801139514E-4</v>
      </c>
      <c r="F809" s="18">
        <f>IF(C807&gt;0,B$6+B$7*E808+B$8*(H808*100)^2,B$6+B$7*E808+B$8*(H808*100)^2+E808*$B$9)</f>
        <v>0.57791703294749797</v>
      </c>
      <c r="G809" s="7">
        <v>7.1201455325849037E-3</v>
      </c>
      <c r="H809" s="7">
        <f t="shared" si="88"/>
        <v>7.6020854569486263E-3</v>
      </c>
      <c r="I809" s="6">
        <f t="shared" si="86"/>
        <v>4.8193992436372252E-4</v>
      </c>
      <c r="J809" s="8">
        <f t="shared" si="89"/>
        <v>6.7686808107805432E-2</v>
      </c>
      <c r="K809" s="8">
        <f t="shared" si="90"/>
        <v>2.0986946893140068E-3</v>
      </c>
      <c r="AC809" s="10"/>
      <c r="AD809" s="11"/>
    </row>
    <row r="810" spans="1:30" x14ac:dyDescent="0.3">
      <c r="A810" s="14">
        <v>44449</v>
      </c>
      <c r="B810" s="15">
        <v>-1.6195984189704984E-3</v>
      </c>
      <c r="C810" s="7">
        <f t="shared" si="84"/>
        <v>-2.2834084189704983E-3</v>
      </c>
      <c r="D810" s="18">
        <f t="shared" si="85"/>
        <v>5.2139540078253507E-6</v>
      </c>
      <c r="E810" s="18">
        <f t="shared" si="87"/>
        <v>4.5346121617804908E-7</v>
      </c>
      <c r="F810" s="18">
        <f>IF(C807&gt;0,B$6+B$7*E808+B$8*(H809*100)^2,B$6+B$7*E808+B$8*(H809*100)^2+E808*$B$9)</f>
        <v>0.54615937994716979</v>
      </c>
      <c r="G810" s="7">
        <v>6.3015955911212172E-3</v>
      </c>
      <c r="H810" s="7">
        <f t="shared" si="88"/>
        <v>7.390259670317206E-3</v>
      </c>
      <c r="I810" s="6">
        <f t="shared" si="86"/>
        <v>1.0886640791959888E-3</v>
      </c>
      <c r="J810" s="8">
        <f t="shared" si="89"/>
        <v>0.17276006742322339</v>
      </c>
      <c r="K810" s="8">
        <f t="shared" si="90"/>
        <v>1.2049335937464711E-2</v>
      </c>
      <c r="AC810" s="10"/>
      <c r="AD810" s="11"/>
    </row>
    <row r="811" spans="1:30" x14ac:dyDescent="0.3">
      <c r="A811" s="14">
        <v>44452</v>
      </c>
      <c r="B811" s="15">
        <v>4.588515844710735E-3</v>
      </c>
      <c r="C811" s="7">
        <f t="shared" si="84"/>
        <v>3.9247058447107351E-3</v>
      </c>
      <c r="D811" s="18">
        <f t="shared" si="85"/>
        <v>1.5403315967506606E-5</v>
      </c>
      <c r="E811" s="18">
        <f t="shared" si="87"/>
        <v>5.2139540078253507E-6</v>
      </c>
      <c r="F811" s="18">
        <f>IF(C807&gt;0,B$6+B$7*E808+B$8*(H810*100)^2,B$6+B$7*E808+B$8*(H810*100)^2+E808*$B$9)</f>
        <v>0.51779026852197652</v>
      </c>
      <c r="G811" s="7">
        <v>6.3776629769874736E-3</v>
      </c>
      <c r="H811" s="7">
        <f t="shared" si="88"/>
        <v>7.1957645078335941E-3</v>
      </c>
      <c r="I811" s="6">
        <f t="shared" si="86"/>
        <v>8.1810153084612043E-4</v>
      </c>
      <c r="J811" s="8">
        <f t="shared" si="89"/>
        <v>0.12827606817702297</v>
      </c>
      <c r="K811" s="8">
        <f t="shared" si="90"/>
        <v>6.9987709764431916E-3</v>
      </c>
      <c r="AC811" s="10"/>
      <c r="AD811" s="11"/>
    </row>
    <row r="812" spans="1:30" x14ac:dyDescent="0.3">
      <c r="A812" s="14">
        <v>44453</v>
      </c>
      <c r="B812" s="15">
        <v>5.1069945147048609E-4</v>
      </c>
      <c r="C812" s="7">
        <f t="shared" si="84"/>
        <v>-1.5311054852951394E-4</v>
      </c>
      <c r="D812" s="18">
        <f t="shared" si="85"/>
        <v>2.3442840071008644E-8</v>
      </c>
      <c r="E812" s="18">
        <f t="shared" si="87"/>
        <v>1.5403315967506606E-5</v>
      </c>
      <c r="F812" s="18">
        <f>IF(C807&gt;0,B$6+B$7*E808+B$8*(H811*100)^2,B$6+B$7*E808+B$8*(H811*100)^2+E808*$B$9)</f>
        <v>0.4924481412858514</v>
      </c>
      <c r="G812" s="7">
        <v>5.906944117163586E-3</v>
      </c>
      <c r="H812" s="7">
        <f t="shared" si="88"/>
        <v>7.0174649360424416E-3</v>
      </c>
      <c r="I812" s="6">
        <f t="shared" si="86"/>
        <v>1.1105208188788556E-3</v>
      </c>
      <c r="J812" s="8">
        <f t="shared" si="89"/>
        <v>0.18800259437905581</v>
      </c>
      <c r="K812" s="8">
        <f t="shared" si="90"/>
        <v>1.4022408280720766E-2</v>
      </c>
      <c r="AC812" s="10"/>
      <c r="AD812" s="11"/>
    </row>
    <row r="813" spans="1:30" x14ac:dyDescent="0.3">
      <c r="A813" s="14">
        <v>44454</v>
      </c>
      <c r="B813" s="15">
        <v>-1.0969676039618164E-2</v>
      </c>
      <c r="C813" s="7">
        <f t="shared" si="84"/>
        <v>-1.1633486039618165E-2</v>
      </c>
      <c r="D813" s="18">
        <f t="shared" si="85"/>
        <v>1.3533799743399073E-4</v>
      </c>
      <c r="E813" s="18">
        <f t="shared" si="87"/>
        <v>2.3442840071008644E-8</v>
      </c>
      <c r="F813" s="18">
        <f>IF(C807&gt;0,B$6+B$7*E808+B$8*(H812*100)^2,B$6+B$7*E808+B$8*(H812*100)^2+E808*$B$9)</f>
        <v>0.46981001902582087</v>
      </c>
      <c r="G813" s="7">
        <v>6.5597400021010326E-3</v>
      </c>
      <c r="H813" s="7">
        <f t="shared" si="88"/>
        <v>6.8542688816957045E-3</v>
      </c>
      <c r="I813" s="6">
        <f t="shared" si="86"/>
        <v>2.945288795946719E-4</v>
      </c>
      <c r="J813" s="8">
        <f t="shared" si="89"/>
        <v>4.4899474598129901E-2</v>
      </c>
      <c r="K813" s="8">
        <f t="shared" si="90"/>
        <v>9.5054625333168552E-4</v>
      </c>
      <c r="AC813" s="10"/>
      <c r="AD813" s="11"/>
    </row>
    <row r="814" spans="1:30" x14ac:dyDescent="0.3">
      <c r="A814" s="14">
        <v>44455</v>
      </c>
      <c r="B814" s="15">
        <v>5.7553604251823504E-3</v>
      </c>
      <c r="C814" s="7">
        <f t="shared" si="84"/>
        <v>5.0915504251823505E-3</v>
      </c>
      <c r="D814" s="18">
        <f t="shared" si="85"/>
        <v>2.5923885732174575E-5</v>
      </c>
      <c r="E814" s="18">
        <f t="shared" si="87"/>
        <v>1.3533799743399073E-4</v>
      </c>
      <c r="F814" s="18">
        <f>IF(C807&gt;0,B$6+B$7*E808+B$8*(H813*100)^2,B$6+B$7*E808+B$8*(H813*100)^2+E808*$B$9)</f>
        <v>0.44958738441093549</v>
      </c>
      <c r="G814" s="7">
        <v>1.4048900611270169E-2</v>
      </c>
      <c r="H814" s="7">
        <f t="shared" si="88"/>
        <v>6.7051277721676232E-3</v>
      </c>
      <c r="I814" s="6">
        <f t="shared" si="86"/>
        <v>7.3437728391025463E-3</v>
      </c>
      <c r="J814" s="8">
        <f t="shared" si="89"/>
        <v>0.52272936098724321</v>
      </c>
      <c r="K814" s="8">
        <f t="shared" si="90"/>
        <v>0.35557569118057697</v>
      </c>
      <c r="AC814" s="10"/>
      <c r="AD814" s="11"/>
    </row>
    <row r="815" spans="1:30" x14ac:dyDescent="0.3">
      <c r="A815" s="14">
        <v>44456</v>
      </c>
      <c r="B815" s="15">
        <v>-9.4041499654084846E-3</v>
      </c>
      <c r="C815" s="7">
        <f t="shared" si="84"/>
        <v>-1.0067959965408485E-2</v>
      </c>
      <c r="D815" s="18">
        <f t="shared" si="85"/>
        <v>1.0136381786506803E-4</v>
      </c>
      <c r="E815" s="18">
        <f t="shared" si="87"/>
        <v>2.5923885732174575E-5</v>
      </c>
      <c r="F815" s="18">
        <f>IF(C807&gt;0,B$6+B$7*E808+B$8*(H814*100)^2,B$6+B$7*E808+B$8*(H814*100)^2+E808*$B$9)</f>
        <v>0.43152250490945843</v>
      </c>
      <c r="G815" s="7">
        <v>1.5197660583250271E-2</v>
      </c>
      <c r="H815" s="7">
        <f t="shared" si="88"/>
        <v>6.569037257539787E-3</v>
      </c>
      <c r="I815" s="6">
        <f t="shared" si="86"/>
        <v>8.6286233257104848E-3</v>
      </c>
      <c r="J815" s="8">
        <f t="shared" si="89"/>
        <v>0.56775997058523009</v>
      </c>
      <c r="K815" s="8">
        <f t="shared" si="90"/>
        <v>0.47475514180213474</v>
      </c>
      <c r="AC815" s="10"/>
      <c r="AD815" s="11"/>
    </row>
    <row r="816" spans="1:30" x14ac:dyDescent="0.3">
      <c r="A816" s="14">
        <v>44459</v>
      </c>
      <c r="B816" s="15">
        <v>-2.1337963890513238E-2</v>
      </c>
      <c r="C816" s="7">
        <f t="shared" si="84"/>
        <v>-2.2001773890513238E-2</v>
      </c>
      <c r="D816" s="18">
        <f t="shared" si="85"/>
        <v>4.8407805432927001E-4</v>
      </c>
      <c r="E816" s="18">
        <f t="shared" si="87"/>
        <v>1.0136381786506803E-4</v>
      </c>
      <c r="F816" s="18">
        <f>IF(C807&gt;0,B$6+B$7*E808+B$8*(H815*100)^2,B$6+B$7*E808+B$8*(H815*100)^2+E808*$B$9)</f>
        <v>0.41538514805078902</v>
      </c>
      <c r="G816" s="7">
        <v>7.016108064737547E-3</v>
      </c>
      <c r="H816" s="7">
        <f t="shared" si="88"/>
        <v>6.4450379987304107E-3</v>
      </c>
      <c r="I816" s="6">
        <f t="shared" si="86"/>
        <v>5.710700660071363E-4</v>
      </c>
      <c r="J816" s="8">
        <f t="shared" si="89"/>
        <v>8.1394137709664596E-2</v>
      </c>
      <c r="K816" s="8">
        <f t="shared" si="90"/>
        <v>3.7080343272140048E-3</v>
      </c>
      <c r="AC816" s="10"/>
      <c r="AD816" s="11"/>
    </row>
    <row r="817" spans="1:30" x14ac:dyDescent="0.3">
      <c r="A817" s="14">
        <v>44460</v>
      </c>
      <c r="B817" s="15">
        <v>1.3236640570209887E-2</v>
      </c>
      <c r="C817" s="7">
        <f t="shared" si="84"/>
        <v>1.2572830570209886E-2</v>
      </c>
      <c r="D817" s="18">
        <f t="shared" si="85"/>
        <v>1.5807606854720426E-4</v>
      </c>
      <c r="E817" s="18">
        <f t="shared" si="87"/>
        <v>4.8407805432927001E-4</v>
      </c>
      <c r="F817" s="18">
        <f>IF(C807&gt;0,B$6+B$7*E808+B$8*(H816*100)^2,B$6+B$7*E808+B$8*(H816*100)^2+E808*$B$9)</f>
        <v>0.40096964716893957</v>
      </c>
      <c r="G817" s="7">
        <v>4.5493430784643027E-3</v>
      </c>
      <c r="H817" s="7">
        <f t="shared" si="88"/>
        <v>6.3322164142497498E-3</v>
      </c>
      <c r="I817" s="6">
        <f t="shared" si="86"/>
        <v>1.7828733357854471E-3</v>
      </c>
      <c r="J817" s="8">
        <f t="shared" si="89"/>
        <v>0.39189687500712345</v>
      </c>
      <c r="K817" s="8">
        <f t="shared" si="90"/>
        <v>4.9111504959954644E-2</v>
      </c>
      <c r="AC817" s="10"/>
      <c r="AD817" s="11"/>
    </row>
    <row r="818" spans="1:30" x14ac:dyDescent="0.3">
      <c r="A818" s="14">
        <v>44461</v>
      </c>
      <c r="B818" s="15">
        <v>1.2774687073382245E-2</v>
      </c>
      <c r="C818" s="7">
        <f t="shared" si="84"/>
        <v>1.2110877073382244E-2</v>
      </c>
      <c r="D818" s="18">
        <f t="shared" si="85"/>
        <v>1.4667334348657566E-4</v>
      </c>
      <c r="E818" s="18">
        <f t="shared" si="87"/>
        <v>1.5807606854720426E-4</v>
      </c>
      <c r="F818" s="18">
        <f>IF(C807&gt;0,B$6+B$7*E808+B$8*(H817*100)^2,B$6+B$7*E808+B$8*(H817*100)^2+E808*$B$9)</f>
        <v>0.38809228023118347</v>
      </c>
      <c r="G818" s="7">
        <v>6.4051603970136138E-3</v>
      </c>
      <c r="H818" s="7">
        <f t="shared" si="88"/>
        <v>6.2297052918351085E-3</v>
      </c>
      <c r="I818" s="6">
        <f t="shared" si="86"/>
        <v>1.7545510517850537E-4</v>
      </c>
      <c r="J818" s="8">
        <f t="shared" si="89"/>
        <v>2.7392773061594333E-2</v>
      </c>
      <c r="K818" s="8">
        <f t="shared" si="90"/>
        <v>3.8932002775160512E-4</v>
      </c>
      <c r="AC818" s="10"/>
      <c r="AD818" s="11"/>
    </row>
    <row r="819" spans="1:30" x14ac:dyDescent="0.3">
      <c r="A819" s="14">
        <v>44462</v>
      </c>
      <c r="B819" s="15">
        <v>1.0720148710693675E-2</v>
      </c>
      <c r="C819" s="7">
        <f t="shared" si="84"/>
        <v>1.0056338710693674E-2</v>
      </c>
      <c r="D819" s="18">
        <f t="shared" si="85"/>
        <v>1.011299482641961E-4</v>
      </c>
      <c r="E819" s="18">
        <f t="shared" si="87"/>
        <v>1.4667334348657566E-4</v>
      </c>
      <c r="F819" s="18">
        <f>IF(C807&gt;0,B$6+B$7*E808+B$8*(H818*100)^2,B$6+B$7*E808+B$8*(H818*100)^2+E808*$B$9)</f>
        <v>0.37658892834568597</v>
      </c>
      <c r="G819" s="7">
        <v>5.1127133471840502E-3</v>
      </c>
      <c r="H819" s="7">
        <f t="shared" si="88"/>
        <v>6.1366841889222709E-3</v>
      </c>
      <c r="I819" s="6">
        <f t="shared" si="86"/>
        <v>1.0239708417382207E-3</v>
      </c>
      <c r="J819" s="8">
        <f t="shared" si="89"/>
        <v>0.20027933744851886</v>
      </c>
      <c r="K819" s="8">
        <f t="shared" si="90"/>
        <v>1.569370505119605E-2</v>
      </c>
      <c r="AC819" s="10"/>
      <c r="AD819" s="11"/>
    </row>
    <row r="820" spans="1:30" x14ac:dyDescent="0.3">
      <c r="A820" s="14">
        <v>44463</v>
      </c>
      <c r="B820" s="15">
        <v>-8.7174700548026413E-3</v>
      </c>
      <c r="C820" s="7">
        <f t="shared" si="84"/>
        <v>-9.3812800548026421E-3</v>
      </c>
      <c r="D820" s="18">
        <f t="shared" si="85"/>
        <v>8.8008415466637861E-5</v>
      </c>
      <c r="E820" s="18">
        <f t="shared" si="87"/>
        <v>1.011299482641961E-4</v>
      </c>
      <c r="F820" s="18">
        <f>IF(C807&gt;0,B$6+B$7*E808+B$8*(H819*100)^2,B$6+B$7*E808+B$8*(H819*100)^2+E808*$B$9)</f>
        <v>0.36631298410637098</v>
      </c>
      <c r="G820" s="7">
        <v>7.1180722633794914E-3</v>
      </c>
      <c r="H820" s="7">
        <f t="shared" si="88"/>
        <v>6.0523795659754428E-3</v>
      </c>
      <c r="I820" s="6">
        <f t="shared" si="86"/>
        <v>1.0656926974040486E-3</v>
      </c>
      <c r="J820" s="8">
        <f t="shared" si="89"/>
        <v>0.14971647631153481</v>
      </c>
      <c r="K820" s="8">
        <f t="shared" si="90"/>
        <v>1.3892870921160538E-2</v>
      </c>
      <c r="AC820" s="10"/>
      <c r="AD820" s="11"/>
    </row>
    <row r="821" spans="1:30" x14ac:dyDescent="0.3">
      <c r="A821" s="14">
        <v>44466</v>
      </c>
      <c r="B821" s="15">
        <v>1.6747295087608618E-3</v>
      </c>
      <c r="C821" s="7">
        <f t="shared" si="84"/>
        <v>1.0109195087608619E-3</v>
      </c>
      <c r="D821" s="18">
        <f t="shared" si="85"/>
        <v>1.0219582531933022E-6</v>
      </c>
      <c r="E821" s="18">
        <f t="shared" si="87"/>
        <v>8.8008415466637861E-5</v>
      </c>
      <c r="F821" s="18">
        <f>IF(C807&gt;0,B$6+B$7*E808+B$8*(H820*100)^2,B$6+B$7*E808+B$8*(H820*100)^2+E808*$B$9)</f>
        <v>0.3571334831173909</v>
      </c>
      <c r="G821" s="7">
        <v>1.0220829863329915E-2</v>
      </c>
      <c r="H821" s="7">
        <f t="shared" si="88"/>
        <v>5.9760646174333732E-3</v>
      </c>
      <c r="I821" s="6">
        <f t="shared" si="86"/>
        <v>4.244765245896542E-3</v>
      </c>
      <c r="J821" s="8">
        <f t="shared" si="89"/>
        <v>0.41530534238964528</v>
      </c>
      <c r="K821" s="8">
        <f t="shared" si="90"/>
        <v>0.17362888154077982</v>
      </c>
      <c r="AC821" s="10"/>
      <c r="AD821" s="11"/>
    </row>
    <row r="822" spans="1:30" x14ac:dyDescent="0.3">
      <c r="A822" s="14">
        <v>44467</v>
      </c>
      <c r="B822" s="15">
        <v>-2.5939202546471134E-2</v>
      </c>
      <c r="C822" s="7">
        <f t="shared" si="84"/>
        <v>-2.6603012546471135E-2</v>
      </c>
      <c r="D822" s="18">
        <f t="shared" si="85"/>
        <v>7.0772027654770055E-4</v>
      </c>
      <c r="E822" s="18">
        <f t="shared" si="87"/>
        <v>1.0219582531933022E-6</v>
      </c>
      <c r="F822" s="18">
        <f>IF(C807&gt;0,B$6+B$7*E808+B$8*(H821*100)^2,B$6+B$7*E808+B$8*(H821*100)^2+E808*$B$9)</f>
        <v>0.34893343488393508</v>
      </c>
      <c r="G822" s="7">
        <v>7.9383016199538938E-3</v>
      </c>
      <c r="H822" s="7">
        <f t="shared" si="88"/>
        <v>5.9070587849109398E-3</v>
      </c>
      <c r="I822" s="6">
        <f t="shared" si="86"/>
        <v>2.031242835042954E-3</v>
      </c>
      <c r="J822" s="8">
        <f t="shared" si="89"/>
        <v>0.25587876756120936</v>
      </c>
      <c r="K822" s="8">
        <f t="shared" si="90"/>
        <v>4.8315732038661574E-2</v>
      </c>
      <c r="AC822" s="10"/>
      <c r="AD822" s="11"/>
    </row>
    <row r="823" spans="1:30" x14ac:dyDescent="0.3">
      <c r="A823" s="14">
        <v>44468</v>
      </c>
      <c r="B823" s="15">
        <v>5.2585936944368394E-3</v>
      </c>
      <c r="C823" s="7">
        <f t="shared" si="84"/>
        <v>4.5947836944368395E-3</v>
      </c>
      <c r="D823" s="18">
        <f t="shared" si="85"/>
        <v>2.1112037198662652E-5</v>
      </c>
      <c r="E823" s="18">
        <f t="shared" si="87"/>
        <v>7.0772027654770055E-4</v>
      </c>
      <c r="F823" s="18">
        <f>IF(C807&gt;0,B$6+B$7*E808+B$8*(H822*100)^2,B$6+B$7*E808+B$8*(H822*100)^2+E808*$B$9)</f>
        <v>0.34160833179698902</v>
      </c>
      <c r="G823" s="7">
        <v>1.0692787527884717E-2</v>
      </c>
      <c r="H823" s="7">
        <f t="shared" si="88"/>
        <v>5.8447269551022574E-3</v>
      </c>
      <c r="I823" s="6">
        <f t="shared" si="86"/>
        <v>4.8480605727824599E-3</v>
      </c>
      <c r="J823" s="8">
        <f t="shared" si="89"/>
        <v>0.45339539012999719</v>
      </c>
      <c r="K823" s="8">
        <f t="shared" si="90"/>
        <v>0.22544640030063245</v>
      </c>
      <c r="AC823" s="10"/>
      <c r="AD823" s="11"/>
    </row>
    <row r="824" spans="1:30" x14ac:dyDescent="0.3">
      <c r="A824" s="14">
        <v>44469</v>
      </c>
      <c r="B824" s="15">
        <v>-7.908187519396901E-3</v>
      </c>
      <c r="C824" s="7">
        <f t="shared" si="84"/>
        <v>-8.5719975193969018E-3</v>
      </c>
      <c r="D824" s="18">
        <f t="shared" si="85"/>
        <v>7.3479141472546642E-5</v>
      </c>
      <c r="E824" s="18">
        <f t="shared" si="87"/>
        <v>2.1112037198662652E-5</v>
      </c>
      <c r="F824" s="18">
        <f>IF(C807&gt;0,B$6+B$7*E808+B$8*(H823*100)^2,B$6+B$7*E808+B$8*(H823*100)^2+E808*$B$9)</f>
        <v>0.33506481720942011</v>
      </c>
      <c r="G824" s="7">
        <v>1.3534018219632899E-2</v>
      </c>
      <c r="H824" s="7">
        <f t="shared" si="88"/>
        <v>5.7884783597195906E-3</v>
      </c>
      <c r="I824" s="6">
        <f t="shared" si="86"/>
        <v>7.7455398599133082E-3</v>
      </c>
      <c r="J824" s="8">
        <f t="shared" si="89"/>
        <v>0.57230156884799888</v>
      </c>
      <c r="K824" s="8">
        <f t="shared" si="90"/>
        <v>0.48875908898953169</v>
      </c>
      <c r="AC824" s="10"/>
      <c r="AD824" s="11"/>
    </row>
    <row r="825" spans="1:30" x14ac:dyDescent="0.3">
      <c r="A825" s="14">
        <v>44470</v>
      </c>
      <c r="B825" s="15">
        <v>-3.1620533607776232E-3</v>
      </c>
      <c r="C825" s="7">
        <f t="shared" si="84"/>
        <v>-3.8258633607776231E-3</v>
      </c>
      <c r="D825" s="18">
        <f t="shared" si="85"/>
        <v>1.463723045534065E-5</v>
      </c>
      <c r="E825" s="18">
        <f t="shared" si="87"/>
        <v>7.3479141472546642E-5</v>
      </c>
      <c r="F825" s="18">
        <f>IF(C807&gt;0,B$6+B$7*E808+B$8*(H824*100)^2,B$6+B$7*E808+B$8*(H824*100)^2+E808*$B$9)</f>
        <v>0.32921949562834468</v>
      </c>
      <c r="G825" s="7">
        <v>6.3475349538521268E-3</v>
      </c>
      <c r="H825" s="7">
        <f t="shared" si="88"/>
        <v>5.7377652063180899E-3</v>
      </c>
      <c r="I825" s="6">
        <f t="shared" si="86"/>
        <v>6.0976974753403686E-4</v>
      </c>
      <c r="J825" s="8">
        <f t="shared" si="89"/>
        <v>9.6064023588241301E-2</v>
      </c>
      <c r="K825" s="8">
        <f t="shared" si="90"/>
        <v>5.27629569549104E-3</v>
      </c>
      <c r="AC825" s="10"/>
      <c r="AD825" s="11"/>
    </row>
    <row r="826" spans="1:30" x14ac:dyDescent="0.3">
      <c r="A826" s="14">
        <v>44473</v>
      </c>
      <c r="B826" s="15">
        <v>-9.6842244374880891E-3</v>
      </c>
      <c r="C826" s="7">
        <f t="shared" si="84"/>
        <v>-1.034803443748809E-2</v>
      </c>
      <c r="D826" s="18">
        <f t="shared" si="85"/>
        <v>1.0708181671943945E-4</v>
      </c>
      <c r="E826" s="18">
        <f t="shared" si="87"/>
        <v>1.463723045534065E-5</v>
      </c>
      <c r="F826" s="18">
        <f>IF(C807&gt;0,B$6+B$7*E808+B$8*(H825*100)^2,B$6+B$7*E808+B$8*(H825*100)^2+E808*$B$9)</f>
        <v>0.32399786985997009</v>
      </c>
      <c r="G826" s="7">
        <v>6.7592603273882272E-3</v>
      </c>
      <c r="H826" s="7">
        <f t="shared" si="88"/>
        <v>5.6920810768994676E-3</v>
      </c>
      <c r="I826" s="6">
        <f t="shared" si="86"/>
        <v>1.0671792504887596E-3</v>
      </c>
      <c r="J826" s="8">
        <f t="shared" si="89"/>
        <v>0.1578840285474131</v>
      </c>
      <c r="K826" s="8">
        <f t="shared" si="90"/>
        <v>1.5647358915767073E-2</v>
      </c>
      <c r="AC826" s="10"/>
      <c r="AD826" s="11"/>
    </row>
    <row r="827" spans="1:30" x14ac:dyDescent="0.3">
      <c r="A827" s="14">
        <v>44474</v>
      </c>
      <c r="B827" s="15">
        <v>1.7123065630905113E-2</v>
      </c>
      <c r="C827" s="7">
        <f t="shared" si="84"/>
        <v>1.6459255630905112E-2</v>
      </c>
      <c r="D827" s="18">
        <f t="shared" si="85"/>
        <v>2.7090709592348164E-4</v>
      </c>
      <c r="E827" s="18">
        <f t="shared" si="87"/>
        <v>1.0708181671943945E-4</v>
      </c>
      <c r="F827" s="18">
        <f>IF(C807&gt;0,B$6+B$7*E808+B$8*(H826*100)^2,B$6+B$7*E808+B$8*(H826*100)^2+E808*$B$9)</f>
        <v>0.31933339156108098</v>
      </c>
      <c r="G827" s="7">
        <v>1.5391417993181677E-2</v>
      </c>
      <c r="H827" s="7">
        <f t="shared" si="88"/>
        <v>5.6509591359439233E-3</v>
      </c>
      <c r="I827" s="6">
        <f t="shared" si="86"/>
        <v>9.7404588572377535E-3</v>
      </c>
      <c r="J827" s="8">
        <f t="shared" si="89"/>
        <v>0.63284999871699477</v>
      </c>
      <c r="K827" s="8">
        <f t="shared" si="90"/>
        <v>0.72169761752206396</v>
      </c>
      <c r="AC827" s="10"/>
      <c r="AD827" s="11"/>
    </row>
    <row r="828" spans="1:30" x14ac:dyDescent="0.3">
      <c r="A828" s="14">
        <v>44475</v>
      </c>
      <c r="B828" s="15">
        <v>-1.3067655224557341E-2</v>
      </c>
      <c r="C828" s="7">
        <f t="shared" si="84"/>
        <v>-1.3731465224557341E-2</v>
      </c>
      <c r="D828" s="18">
        <f t="shared" si="85"/>
        <v>1.8855313721322759E-4</v>
      </c>
      <c r="E828" s="18">
        <f t="shared" si="87"/>
        <v>2.7090709592348164E-4</v>
      </c>
      <c r="F828" s="18">
        <f>IF(C807&gt;0,B$6+B$7*E808+B$8*(H827*100)^2,B$6+B$7*E808+B$8*(H827*100)^2+E808*$B$9)</f>
        <v>0.31516661309668342</v>
      </c>
      <c r="G828" s="7">
        <v>8.5959155756530486E-3</v>
      </c>
      <c r="H828" s="7">
        <f t="shared" si="88"/>
        <v>5.6139701913768955E-3</v>
      </c>
      <c r="I828" s="6">
        <f t="shared" si="86"/>
        <v>2.9819453842761532E-3</v>
      </c>
      <c r="J828" s="8">
        <f t="shared" si="89"/>
        <v>0.34690259089121045</v>
      </c>
      <c r="K828" s="8">
        <f t="shared" si="90"/>
        <v>0.10513617251537277</v>
      </c>
      <c r="AC828" s="10"/>
      <c r="AD828" s="11"/>
    </row>
    <row r="829" spans="1:30" x14ac:dyDescent="0.3">
      <c r="A829" s="14">
        <v>44476</v>
      </c>
      <c r="B829" s="15">
        <v>2.113012909983435E-2</v>
      </c>
      <c r="C829" s="7">
        <f t="shared" si="84"/>
        <v>2.0466319099834349E-2</v>
      </c>
      <c r="D829" s="18">
        <f t="shared" si="85"/>
        <v>4.1887021749624427E-4</v>
      </c>
      <c r="E829" s="18">
        <f t="shared" si="87"/>
        <v>1.8855313721322759E-4</v>
      </c>
      <c r="F829" s="18">
        <f>IF(C807&gt;0,B$6+B$7*E808+B$8*(H828*100)^2,B$6+B$7*E808+B$8*(H828*100)^2+E808*$B$9)</f>
        <v>0.3114444298944371</v>
      </c>
      <c r="G829" s="7">
        <v>3.4795799795734801E-3</v>
      </c>
      <c r="H829" s="7">
        <f t="shared" si="88"/>
        <v>5.5807206514431182E-3</v>
      </c>
      <c r="I829" s="6">
        <f t="shared" si="86"/>
        <v>2.1011406718696381E-3</v>
      </c>
      <c r="J829" s="8">
        <f t="shared" si="89"/>
        <v>0.60384893699934206</v>
      </c>
      <c r="K829" s="8">
        <f t="shared" si="90"/>
        <v>9.5906443162537602E-2</v>
      </c>
      <c r="AC829" s="10"/>
      <c r="AD829" s="11"/>
    </row>
    <row r="830" spans="1:30" x14ac:dyDescent="0.3">
      <c r="A830" s="14">
        <v>44477</v>
      </c>
      <c r="B830" s="15">
        <v>-6.1309393165917079E-3</v>
      </c>
      <c r="C830" s="7">
        <f t="shared" si="84"/>
        <v>-6.7947493165917078E-3</v>
      </c>
      <c r="D830" s="18">
        <f t="shared" si="85"/>
        <v>4.6168618275323478E-5</v>
      </c>
      <c r="E830" s="18">
        <f t="shared" si="87"/>
        <v>4.1887021749624427E-4</v>
      </c>
      <c r="F830" s="18">
        <f>IF(C829&gt;0,B$6+B$7*E830+B$8*(G829*100)^2,B$6+B$7*E830+B$8*(G829*100)^2+E830*$B$9)</f>
        <v>0.13805609056034254</v>
      </c>
      <c r="G830" s="7">
        <v>6.509531854311996E-3</v>
      </c>
      <c r="H830" s="7">
        <f t="shared" si="88"/>
        <v>3.715590001067698E-3</v>
      </c>
      <c r="I830" s="6">
        <f t="shared" si="86"/>
        <v>2.793941853244298E-3</v>
      </c>
      <c r="J830" s="8">
        <f t="shared" si="89"/>
        <v>0.42920780107920598</v>
      </c>
      <c r="K830" s="8">
        <f t="shared" si="90"/>
        <v>0.19122100321566937</v>
      </c>
      <c r="AC830" s="10"/>
      <c r="AD830" s="11"/>
    </row>
    <row r="831" spans="1:30" x14ac:dyDescent="0.3">
      <c r="A831" s="14">
        <v>44480</v>
      </c>
      <c r="B831" s="15">
        <v>-1.8905891414511692E-4</v>
      </c>
      <c r="C831" s="7">
        <f t="shared" si="84"/>
        <v>-8.5286891414511692E-4</v>
      </c>
      <c r="D831" s="18">
        <f t="shared" si="85"/>
        <v>7.2738538471507087E-7</v>
      </c>
      <c r="E831" s="18">
        <f t="shared" si="87"/>
        <v>4.6168618275323478E-5</v>
      </c>
      <c r="F831" s="18">
        <f>IF(C829&gt;0,B$6+B$7*E830+B$8*(H830*100)^2,B$6+B$7*E830+B$8*(H830*100)^2+E830*$B$9)</f>
        <v>0.153225505697554</v>
      </c>
      <c r="G831" s="7">
        <v>9.3122229780727879E-3</v>
      </c>
      <c r="H831" s="7">
        <f t="shared" si="88"/>
        <v>3.914402964662095E-3</v>
      </c>
      <c r="I831" s="6">
        <f t="shared" si="86"/>
        <v>5.3978200134106929E-3</v>
      </c>
      <c r="J831" s="8">
        <f t="shared" si="89"/>
        <v>0.57964892229500709</v>
      </c>
      <c r="K831" s="8">
        <f t="shared" si="90"/>
        <v>0.51229878920090277</v>
      </c>
      <c r="AC831" s="10"/>
      <c r="AD831" s="11"/>
    </row>
    <row r="832" spans="1:30" x14ac:dyDescent="0.3">
      <c r="A832" s="14">
        <v>44481</v>
      </c>
      <c r="B832" s="15">
        <v>-4.2890735379006355E-3</v>
      </c>
      <c r="C832" s="7">
        <f t="shared" si="84"/>
        <v>-4.9528835379006354E-3</v>
      </c>
      <c r="D832" s="18">
        <f t="shared" si="85"/>
        <v>2.4531055340007116E-5</v>
      </c>
      <c r="E832" s="18">
        <f t="shared" si="87"/>
        <v>7.2738538471507087E-7</v>
      </c>
      <c r="F832" s="18">
        <f>IF(C829&gt;0,B$6+B$7*E830+B$8*(H831*100)^2,B$6+B$7*E830+B$8*(H831*100)^2+E830*$B$9)</f>
        <v>0.16677634423962498</v>
      </c>
      <c r="G832" s="7">
        <v>7.447521125489593E-3</v>
      </c>
      <c r="H832" s="7">
        <f t="shared" si="88"/>
        <v>4.0838259541712231E-3</v>
      </c>
      <c r="I832" s="6">
        <f t="shared" si="86"/>
        <v>3.36369517131837E-3</v>
      </c>
      <c r="J832" s="8">
        <f t="shared" si="89"/>
        <v>0.45165298824140548</v>
      </c>
      <c r="K832" s="8">
        <f t="shared" si="90"/>
        <v>0.22281575528268505</v>
      </c>
      <c r="AC832" s="10"/>
      <c r="AD832" s="11"/>
    </row>
    <row r="833" spans="1:30" x14ac:dyDescent="0.3">
      <c r="A833" s="14">
        <v>44482</v>
      </c>
      <c r="B833" s="15">
        <v>6.9276902715673296E-3</v>
      </c>
      <c r="C833" s="7">
        <f t="shared" si="84"/>
        <v>6.2638802715673297E-3</v>
      </c>
      <c r="D833" s="18">
        <f t="shared" si="85"/>
        <v>3.9236196056530401E-5</v>
      </c>
      <c r="E833" s="18">
        <f t="shared" si="87"/>
        <v>2.4531055340007116E-5</v>
      </c>
      <c r="F833" s="18">
        <f>IF(C829&gt;0,B$6+B$7*E830+B$8*(H832*100)^2,B$6+B$7*E830+B$8*(H832*100)^2+E830*$B$9)</f>
        <v>0.17888130830925703</v>
      </c>
      <c r="G833" s="7">
        <v>6.4629911345916533E-3</v>
      </c>
      <c r="H833" s="7">
        <f t="shared" si="88"/>
        <v>4.2294362308617096E-3</v>
      </c>
      <c r="I833" s="6">
        <f t="shared" si="86"/>
        <v>2.2335549037299438E-3</v>
      </c>
      <c r="J833" s="8">
        <f t="shared" si="89"/>
        <v>0.34559151594303789</v>
      </c>
      <c r="K833" s="8">
        <f t="shared" si="90"/>
        <v>0.10407401904375324</v>
      </c>
      <c r="AC833" s="10"/>
      <c r="AD833" s="11"/>
    </row>
    <row r="834" spans="1:30" x14ac:dyDescent="0.3">
      <c r="A834" s="14">
        <v>44483</v>
      </c>
      <c r="B834" s="15">
        <v>1.5981222667263616E-2</v>
      </c>
      <c r="C834" s="7">
        <f t="shared" si="84"/>
        <v>1.5317412667263615E-2</v>
      </c>
      <c r="D834" s="18">
        <f t="shared" si="85"/>
        <v>2.3462313081924784E-4</v>
      </c>
      <c r="E834" s="18">
        <f t="shared" si="87"/>
        <v>3.9236196056530401E-5</v>
      </c>
      <c r="F834" s="18">
        <f>IF(C829&gt;0,B$6+B$7*E830+B$8*(H833*100)^2,B$6+B$7*E830+B$8*(H833*100)^2+E830*$B$9)</f>
        <v>0.1896946727126593</v>
      </c>
      <c r="G834" s="7">
        <v>4.1593567334131422E-3</v>
      </c>
      <c r="H834" s="7">
        <f t="shared" si="88"/>
        <v>4.3553951911699043E-3</v>
      </c>
      <c r="I834" s="6">
        <f t="shared" si="86"/>
        <v>1.9603845775676212E-4</v>
      </c>
      <c r="J834" s="8">
        <f t="shared" si="89"/>
        <v>4.7131917342394962E-2</v>
      </c>
      <c r="K834" s="8">
        <f t="shared" si="90"/>
        <v>1.0444327040610712E-3</v>
      </c>
      <c r="AC834" s="10"/>
      <c r="AD834" s="11"/>
    </row>
    <row r="835" spans="1:30" x14ac:dyDescent="0.3">
      <c r="A835" s="14">
        <v>44484</v>
      </c>
      <c r="B835" s="15">
        <v>8.125397082352907E-3</v>
      </c>
      <c r="C835" s="7">
        <f t="shared" si="84"/>
        <v>7.461587082352907E-3</v>
      </c>
      <c r="D835" s="18">
        <f t="shared" si="85"/>
        <v>5.5675281787535767E-5</v>
      </c>
      <c r="E835" s="18">
        <f t="shared" si="87"/>
        <v>2.3462313081924784E-4</v>
      </c>
      <c r="F835" s="18">
        <f>IF(C829&gt;0,B$6+B$7*E830+B$8*(H834*100)^2,B$6+B$7*E830+B$8*(H834*100)^2+E830*$B$9)</f>
        <v>0.19935425113421851</v>
      </c>
      <c r="G835" s="7">
        <v>7.3034906045173218E-3</v>
      </c>
      <c r="H835" s="7">
        <f t="shared" si="88"/>
        <v>4.4649104261364359E-3</v>
      </c>
      <c r="I835" s="6">
        <f t="shared" si="86"/>
        <v>2.8385801783808859E-3</v>
      </c>
      <c r="J835" s="8">
        <f t="shared" si="89"/>
        <v>0.38866075580698084</v>
      </c>
      <c r="K835" s="8">
        <f t="shared" si="90"/>
        <v>0.14364974949223708</v>
      </c>
      <c r="AC835" s="10"/>
      <c r="AD835" s="11"/>
    </row>
    <row r="836" spans="1:30" x14ac:dyDescent="0.3">
      <c r="A836" s="14">
        <v>44487</v>
      </c>
      <c r="B836" s="15">
        <v>-7.5616107203991907E-3</v>
      </c>
      <c r="C836" s="7">
        <f t="shared" si="84"/>
        <v>-8.2254207203991906E-3</v>
      </c>
      <c r="D836" s="18">
        <f t="shared" si="85"/>
        <v>6.7657546027572338E-5</v>
      </c>
      <c r="E836" s="18">
        <f t="shared" si="87"/>
        <v>5.5675281787535767E-5</v>
      </c>
      <c r="F836" s="18">
        <f>IF(C829&gt;0,B$6+B$7*E830+B$8*(H835*100)^2,B$6+B$7*E830+B$8*(H835*100)^2+E830*$B$9)</f>
        <v>0.20798315253819738</v>
      </c>
      <c r="G836" s="7">
        <v>3.3721962120167727E-3</v>
      </c>
      <c r="H836" s="7">
        <f t="shared" si="88"/>
        <v>4.5605169941378074E-3</v>
      </c>
      <c r="I836" s="6">
        <f t="shared" si="86"/>
        <v>1.1883207821210347E-3</v>
      </c>
      <c r="J836" s="8">
        <f t="shared" si="89"/>
        <v>0.352387793416786</v>
      </c>
      <c r="K836" s="8">
        <f t="shared" si="90"/>
        <v>4.1304645231267312E-2</v>
      </c>
      <c r="AC836" s="10"/>
      <c r="AD836" s="11"/>
    </row>
    <row r="837" spans="1:30" x14ac:dyDescent="0.3">
      <c r="A837" s="14">
        <v>44488</v>
      </c>
      <c r="B837" s="15">
        <v>3.7099704469230363E-3</v>
      </c>
      <c r="C837" s="7">
        <f t="shared" si="84"/>
        <v>3.0461604469230364E-3</v>
      </c>
      <c r="D837" s="18">
        <f t="shared" si="85"/>
        <v>9.2790934683983522E-6</v>
      </c>
      <c r="E837" s="18">
        <f t="shared" si="87"/>
        <v>6.7657546027572338E-5</v>
      </c>
      <c r="F837" s="18">
        <f>IF(C829&gt;0,B$6+B$7*E830+B$8*(H836*100)^2,B$6+B$7*E830+B$8*(H836*100)^2+E830*$B$9)</f>
        <v>0.21569135016237179</v>
      </c>
      <c r="G837" s="7">
        <v>5.8823042406647465E-3</v>
      </c>
      <c r="H837" s="7">
        <f t="shared" si="88"/>
        <v>4.6442582848327009E-3</v>
      </c>
      <c r="I837" s="6">
        <f t="shared" si="86"/>
        <v>1.2380459558320456E-3</v>
      </c>
      <c r="J837" s="8">
        <f t="shared" si="89"/>
        <v>0.21046955498720288</v>
      </c>
      <c r="K837" s="8">
        <f t="shared" si="90"/>
        <v>3.0258720027472208E-2</v>
      </c>
      <c r="AC837" s="10"/>
      <c r="AD837" s="11"/>
    </row>
    <row r="838" spans="1:30" x14ac:dyDescent="0.3">
      <c r="A838" s="14">
        <v>44489</v>
      </c>
      <c r="B838" s="15">
        <v>1.2806918646972422E-3</v>
      </c>
      <c r="C838" s="7">
        <f t="shared" si="84"/>
        <v>6.168818646972422E-4</v>
      </c>
      <c r="D838" s="18">
        <f t="shared" si="85"/>
        <v>3.8054323499234661E-7</v>
      </c>
      <c r="E838" s="18">
        <f t="shared" si="87"/>
        <v>9.2790934683983522E-6</v>
      </c>
      <c r="F838" s="18">
        <f>IF(C829&gt;0,B$6+B$7*E830+B$8*(H837*100)^2,B$6+B$7*E830+B$8*(H837*100)^2+E830*$B$9)</f>
        <v>0.22257708310004673</v>
      </c>
      <c r="G838" s="7">
        <v>4.9583345993810916E-3</v>
      </c>
      <c r="H838" s="7">
        <f t="shared" si="88"/>
        <v>4.7178075744994811E-3</v>
      </c>
      <c r="I838" s="6">
        <f t="shared" si="86"/>
        <v>2.4052702488161059E-4</v>
      </c>
      <c r="J838" s="8">
        <f t="shared" si="89"/>
        <v>4.8509639690640004E-2</v>
      </c>
      <c r="K838" s="8">
        <f t="shared" si="90"/>
        <v>1.257073449872248E-3</v>
      </c>
      <c r="AC838" s="10"/>
      <c r="AD838" s="11"/>
    </row>
    <row r="839" spans="1:30" x14ac:dyDescent="0.3">
      <c r="A839" s="14">
        <v>44490</v>
      </c>
      <c r="B839" s="15">
        <v>-3.9481654556258678E-3</v>
      </c>
      <c r="C839" s="7">
        <f t="shared" si="84"/>
        <v>-4.6119754556258677E-3</v>
      </c>
      <c r="D839" s="18">
        <f t="shared" si="85"/>
        <v>2.1270317603295431E-5</v>
      </c>
      <c r="E839" s="18">
        <f t="shared" si="87"/>
        <v>3.8054323499234661E-7</v>
      </c>
      <c r="F839" s="18">
        <f>IF(C829&gt;0,B$6+B$7*E830+B$8*(H838*100)^2,B$6+B$7*E830+B$8*(H838*100)^2+E830*$B$9)</f>
        <v>0.22872810833327181</v>
      </c>
      <c r="G839" s="7">
        <v>6.3921691505991682E-3</v>
      </c>
      <c r="H839" s="7">
        <f t="shared" si="88"/>
        <v>4.7825527528012881E-3</v>
      </c>
      <c r="I839" s="6">
        <f t="shared" si="86"/>
        <v>1.6096163977978801E-3</v>
      </c>
      <c r="J839" s="8">
        <f t="shared" si="89"/>
        <v>0.25181067019276282</v>
      </c>
      <c r="K839" s="8">
        <f t="shared" si="90"/>
        <v>4.6460874374009808E-2</v>
      </c>
      <c r="AC839" s="10"/>
      <c r="AD839" s="11"/>
    </row>
    <row r="840" spans="1:30" x14ac:dyDescent="0.3">
      <c r="A840" s="14">
        <v>44491</v>
      </c>
      <c r="B840" s="15">
        <v>7.9285981341205014E-3</v>
      </c>
      <c r="C840" s="7">
        <f t="shared" si="84"/>
        <v>7.2647881341205015E-3</v>
      </c>
      <c r="D840" s="18">
        <f t="shared" si="85"/>
        <v>5.2777146633658035E-5</v>
      </c>
      <c r="E840" s="18">
        <f t="shared" si="87"/>
        <v>2.1270317603295431E-5</v>
      </c>
      <c r="F840" s="18">
        <f>IF(C829&gt;0,B$6+B$7*E830+B$8*(H839*100)^2,B$6+B$7*E830+B$8*(H839*100)^2+E830*$B$9)</f>
        <v>0.23422281917411167</v>
      </c>
      <c r="G840" s="7">
        <v>2.461350362555233E-3</v>
      </c>
      <c r="H840" s="7">
        <f t="shared" si="88"/>
        <v>4.8396572107341617E-3</v>
      </c>
      <c r="I840" s="6">
        <f t="shared" si="86"/>
        <v>2.3783068481789287E-3</v>
      </c>
      <c r="J840" s="8">
        <f t="shared" si="89"/>
        <v>0.96626099411134092</v>
      </c>
      <c r="K840" s="8">
        <f t="shared" si="90"/>
        <v>0.18471324987281301</v>
      </c>
      <c r="AC840" s="10"/>
      <c r="AD840" s="11"/>
    </row>
    <row r="841" spans="1:30" x14ac:dyDescent="0.3">
      <c r="A841" s="14">
        <v>44494</v>
      </c>
      <c r="B841" s="15">
        <v>-1.1937276618951043E-4</v>
      </c>
      <c r="C841" s="7">
        <f t="shared" si="84"/>
        <v>-7.8318276618951049E-4</v>
      </c>
      <c r="D841" s="18">
        <f t="shared" si="85"/>
        <v>6.1337524525625342E-7</v>
      </c>
      <c r="E841" s="18">
        <f t="shared" si="87"/>
        <v>5.2777146633658035E-5</v>
      </c>
      <c r="F841" s="18">
        <f>IF(C829&gt;0,B$6+B$7*E830+B$8*(H840*100)^2,B$6+B$7*E830+B$8*(H840*100)^2+E830*$B$9)</f>
        <v>0.23913124436823396</v>
      </c>
      <c r="G841" s="7">
        <v>5.0303298979956813E-3</v>
      </c>
      <c r="H841" s="7">
        <f t="shared" si="88"/>
        <v>4.8901047470195766E-3</v>
      </c>
      <c r="I841" s="6">
        <f t="shared" si="86"/>
        <v>1.4022515097610478E-4</v>
      </c>
      <c r="J841" s="8">
        <f t="shared" si="89"/>
        <v>2.7875935340140819E-2</v>
      </c>
      <c r="K841" s="8">
        <f t="shared" si="90"/>
        <v>4.0344162375949288E-4</v>
      </c>
      <c r="AC841" s="10"/>
      <c r="AD841" s="11"/>
    </row>
    <row r="842" spans="1:30" x14ac:dyDescent="0.3">
      <c r="A842" s="14">
        <v>44495</v>
      </c>
      <c r="B842" s="15">
        <v>8.4781696378789899E-3</v>
      </c>
      <c r="C842" s="7">
        <f t="shared" si="84"/>
        <v>7.8143596378789891E-3</v>
      </c>
      <c r="D842" s="18">
        <f t="shared" si="85"/>
        <v>6.1064216550112244E-5</v>
      </c>
      <c r="E842" s="18">
        <f t="shared" si="87"/>
        <v>6.1337524525625342E-7</v>
      </c>
      <c r="F842" s="18">
        <f>IF(C829&gt;0,B$6+B$7*E830+B$8*(H841*100)^2,B$6+B$7*E830+B$8*(H841*100)^2+E830*$B$9)</f>
        <v>0.24351594059414339</v>
      </c>
      <c r="G842" s="7">
        <v>3.7176724474080099E-3</v>
      </c>
      <c r="H842" s="7">
        <f t="shared" si="88"/>
        <v>4.9347334334707829E-3</v>
      </c>
      <c r="I842" s="6">
        <f t="shared" si="86"/>
        <v>1.2170609860627729E-3</v>
      </c>
      <c r="J842" s="8">
        <f t="shared" si="89"/>
        <v>0.32737176372580035</v>
      </c>
      <c r="K842" s="8">
        <f t="shared" si="90"/>
        <v>3.6569313451421559E-2</v>
      </c>
      <c r="AC842" s="10"/>
      <c r="AD842" s="11"/>
    </row>
    <row r="843" spans="1:30" x14ac:dyDescent="0.3">
      <c r="A843" s="14">
        <v>44496</v>
      </c>
      <c r="B843" s="15">
        <v>-7.318856112506002E-4</v>
      </c>
      <c r="C843" s="7">
        <f t="shared" si="84"/>
        <v>-1.3956956112506002E-3</v>
      </c>
      <c r="D843" s="18">
        <f t="shared" si="85"/>
        <v>1.9479662392641865E-6</v>
      </c>
      <c r="E843" s="18">
        <f t="shared" si="87"/>
        <v>6.1064216550112244E-5</v>
      </c>
      <c r="F843" s="18">
        <f>IF(C829&gt;0,B$6+B$7*E830+B$8*(H842*100)^2,B$6+B$7*E830+B$8*(H842*100)^2+E830*$B$9)</f>
        <v>0.24743278973274829</v>
      </c>
      <c r="G843" s="7">
        <v>3.2622742204593126E-3</v>
      </c>
      <c r="H843" s="7">
        <f t="shared" si="88"/>
        <v>4.9742616510669033E-3</v>
      </c>
      <c r="I843" s="6">
        <f t="shared" si="86"/>
        <v>1.7119874306075907E-3</v>
      </c>
      <c r="J843" s="8">
        <f t="shared" si="89"/>
        <v>0.52478342251883137</v>
      </c>
      <c r="K843" s="8">
        <f t="shared" si="90"/>
        <v>7.768322666976446E-2</v>
      </c>
      <c r="AC843" s="10"/>
      <c r="AD843" s="11"/>
    </row>
    <row r="844" spans="1:30" x14ac:dyDescent="0.3">
      <c r="A844" s="14">
        <v>44497</v>
      </c>
      <c r="B844" s="15">
        <v>3.072886654681166E-3</v>
      </c>
      <c r="C844" s="7">
        <f t="shared" si="84"/>
        <v>2.4090766546811661E-3</v>
      </c>
      <c r="D844" s="18">
        <f t="shared" si="85"/>
        <v>5.8036503281297979E-6</v>
      </c>
      <c r="E844" s="18">
        <f t="shared" si="87"/>
        <v>1.9479662392641865E-6</v>
      </c>
      <c r="F844" s="18">
        <f>IF(C829&gt;0,B$6+B$7*E830+B$8*(H843*100)^2,B$6+B$7*E830+B$8*(H843*100)^2+E830*$B$9)</f>
        <v>0.25093171106826412</v>
      </c>
      <c r="G844" s="7">
        <v>1.1360958315686336E-2</v>
      </c>
      <c r="H844" s="7">
        <f t="shared" si="88"/>
        <v>5.0093084459660112E-3</v>
      </c>
      <c r="I844" s="6">
        <f t="shared" si="86"/>
        <v>6.3516498697203244E-3</v>
      </c>
      <c r="J844" s="8">
        <f t="shared" si="89"/>
        <v>0.55907694520368545</v>
      </c>
      <c r="K844" s="8">
        <f t="shared" si="90"/>
        <v>0.44908451131959204</v>
      </c>
      <c r="AC844" s="10"/>
      <c r="AD844" s="11"/>
    </row>
    <row r="845" spans="1:30" x14ac:dyDescent="0.3">
      <c r="A845" s="14">
        <v>44498</v>
      </c>
      <c r="B845" s="15">
        <v>3.9342567931015858E-3</v>
      </c>
      <c r="C845" s="7">
        <f t="shared" ref="C845:C908" si="91">B845-B$5</f>
        <v>3.2704467931015859E-3</v>
      </c>
      <c r="D845" s="18">
        <f t="shared" ref="D845:D908" si="92">C845^2</f>
        <v>1.0695822226508447E-5</v>
      </c>
      <c r="E845" s="18">
        <f t="shared" si="87"/>
        <v>5.8036503281297979E-6</v>
      </c>
      <c r="F845" s="18">
        <f>IF(C829&gt;0,B$6+B$7*E830+B$8*(H844*100)^2,B$6+B$7*E830+B$8*(H844*100)^2+E830*$B$9)</f>
        <v>0.25405729749728034</v>
      </c>
      <c r="G845" s="7">
        <v>5.0112960328930539E-3</v>
      </c>
      <c r="H845" s="7">
        <f t="shared" si="88"/>
        <v>5.040409680743028E-3</v>
      </c>
      <c r="I845" s="6">
        <f t="shared" si="86"/>
        <v>2.911364784997407E-5</v>
      </c>
      <c r="J845" s="8">
        <f t="shared" si="89"/>
        <v>5.8096044733494962E-3</v>
      </c>
      <c r="K845" s="8">
        <f t="shared" si="90"/>
        <v>1.6745879252599849E-5</v>
      </c>
      <c r="AC845" s="10"/>
      <c r="AD845" s="11"/>
    </row>
    <row r="846" spans="1:30" x14ac:dyDescent="0.3">
      <c r="A846" s="14">
        <v>44501</v>
      </c>
      <c r="B846" s="15">
        <v>7.0121140344048252E-3</v>
      </c>
      <c r="C846" s="7">
        <f t="shared" si="91"/>
        <v>6.3483040344048253E-3</v>
      </c>
      <c r="D846" s="18">
        <f t="shared" si="92"/>
        <v>4.0300964113240581E-5</v>
      </c>
      <c r="E846" s="18">
        <f t="shared" si="87"/>
        <v>1.0695822226508447E-5</v>
      </c>
      <c r="F846" s="18">
        <f>IF(C829&gt;0,B$6+B$7*E830+B$8*(H845*100)^2,B$6+B$7*E830+B$8*(H845*100)^2+E830*$B$9)</f>
        <v>0.25684938385432049</v>
      </c>
      <c r="G846" s="7">
        <v>2.9769682101500571E-3</v>
      </c>
      <c r="H846" s="7">
        <f t="shared" si="88"/>
        <v>5.0680310166209561E-3</v>
      </c>
      <c r="I846" s="6">
        <f t="shared" ref="I846:I909" si="93">SQRT((G846-H846)^2)</f>
        <v>2.091062806470899E-3</v>
      </c>
      <c r="J846" s="8">
        <f t="shared" si="89"/>
        <v>0.70241354924159471</v>
      </c>
      <c r="K846" s="8">
        <f t="shared" si="90"/>
        <v>0.11944831900506614</v>
      </c>
      <c r="AC846" s="10"/>
      <c r="AD846" s="11"/>
    </row>
    <row r="847" spans="1:30" x14ac:dyDescent="0.3">
      <c r="A847" s="14">
        <v>44502</v>
      </c>
      <c r="B847" s="15">
        <v>3.6727494907206042E-3</v>
      </c>
      <c r="C847" s="7">
        <f t="shared" si="91"/>
        <v>3.0089394907206043E-3</v>
      </c>
      <c r="D847" s="18">
        <f t="shared" si="92"/>
        <v>9.0537168588179689E-6</v>
      </c>
      <c r="E847" s="18">
        <f t="shared" ref="E847:E910" si="94">D846</f>
        <v>4.0300964113240581E-5</v>
      </c>
      <c r="F847" s="18">
        <f>IF(C829&gt;0,B$6+B$7*E830+B$8*(H846*100)^2,B$6+B$7*E830+B$8*(H846*100)^2+E830*$B$9)</f>
        <v>0.25934355459706443</v>
      </c>
      <c r="G847" s="7">
        <v>2.0748597112089395E-3</v>
      </c>
      <c r="H847" s="7">
        <f t="shared" ref="H847:H910" si="95">SQRT(F847)/100</f>
        <v>5.0925784686842524E-3</v>
      </c>
      <c r="I847" s="6">
        <f t="shared" si="93"/>
        <v>3.0177187574753129E-3</v>
      </c>
      <c r="J847" s="8">
        <f t="shared" ref="J847:J910" si="96">ABS(G847-H847)/G847</f>
        <v>1.4544206247645564</v>
      </c>
      <c r="K847" s="8">
        <f t="shared" ref="K847:K910" si="97">G847/H847-LN(G847/H847)-1</f>
        <v>0.3053188631428414</v>
      </c>
      <c r="AC847" s="10"/>
      <c r="AD847" s="11"/>
    </row>
    <row r="848" spans="1:30" x14ac:dyDescent="0.3">
      <c r="A848" s="14">
        <v>44503</v>
      </c>
      <c r="B848" s="15">
        <v>3.1117646253894285E-3</v>
      </c>
      <c r="C848" s="7">
        <f t="shared" si="91"/>
        <v>2.4479546253894286E-3</v>
      </c>
      <c r="D848" s="18">
        <f t="shared" si="92"/>
        <v>5.9924818479654978E-6</v>
      </c>
      <c r="E848" s="18">
        <f t="shared" si="94"/>
        <v>9.0537168588179689E-6</v>
      </c>
      <c r="F848" s="18">
        <f>IF(C829&gt;0,B$6+B$7*E830+B$8*(H847*100)^2,B$6+B$7*E830+B$8*(H847*100)^2+E830*$B$9)</f>
        <v>0.26157159732155766</v>
      </c>
      <c r="G848" s="7">
        <v>3.6045245812320187E-3</v>
      </c>
      <c r="H848" s="7">
        <f t="shared" si="95"/>
        <v>5.1144070753270862E-3</v>
      </c>
      <c r="I848" s="6">
        <f t="shared" si="93"/>
        <v>1.5098824940950675E-3</v>
      </c>
      <c r="J848" s="8">
        <f t="shared" si="96"/>
        <v>0.41888533704464098</v>
      </c>
      <c r="K848" s="8">
        <f t="shared" si="97"/>
        <v>5.4650174363328308E-2</v>
      </c>
      <c r="AC848" s="10"/>
      <c r="AD848" s="11"/>
    </row>
    <row r="849" spans="1:30" x14ac:dyDescent="0.3">
      <c r="A849" s="14">
        <v>44504</v>
      </c>
      <c r="B849" s="15">
        <v>5.4911902607968468E-3</v>
      </c>
      <c r="C849" s="7">
        <f t="shared" si="91"/>
        <v>4.8273802607968468E-3</v>
      </c>
      <c r="D849" s="18">
        <f t="shared" si="92"/>
        <v>2.3303600182331033E-5</v>
      </c>
      <c r="E849" s="18">
        <f t="shared" si="94"/>
        <v>5.9924818479654978E-6</v>
      </c>
      <c r="F849" s="18">
        <f>IF(C829&gt;0,B$6+B$7*E830+B$8*(H848*100)^2,B$6+B$7*E830+B$8*(H848*100)^2+E830*$B$9)</f>
        <v>0.2635619078873474</v>
      </c>
      <c r="G849" s="7">
        <v>5.7518492534905947E-3</v>
      </c>
      <c r="H849" s="7">
        <f t="shared" si="95"/>
        <v>5.1338280832858773E-3</v>
      </c>
      <c r="I849" s="6">
        <f t="shared" si="93"/>
        <v>6.1802117020471736E-4</v>
      </c>
      <c r="J849" s="8">
        <f t="shared" si="96"/>
        <v>0.10744738656522719</v>
      </c>
      <c r="K849" s="8">
        <f t="shared" si="97"/>
        <v>6.7123156036585918E-3</v>
      </c>
      <c r="AC849" s="10"/>
      <c r="AD849" s="11"/>
    </row>
    <row r="850" spans="1:30" x14ac:dyDescent="0.3">
      <c r="A850" s="14">
        <v>44505</v>
      </c>
      <c r="B850" s="15">
        <v>6.8304997879986545E-3</v>
      </c>
      <c r="C850" s="7">
        <f t="shared" si="91"/>
        <v>6.1666897879986545E-3</v>
      </c>
      <c r="D850" s="18">
        <f t="shared" si="92"/>
        <v>3.802806294140689E-5</v>
      </c>
      <c r="E850" s="18">
        <f t="shared" si="94"/>
        <v>2.3303600182331033E-5</v>
      </c>
      <c r="F850" s="18">
        <f>IF(C829&gt;0,B$6+B$7*E830+B$8*(H849*100)^2,B$6+B$7*E830+B$8*(H849*100)^2+E830*$B$9)</f>
        <v>0.26533985231576745</v>
      </c>
      <c r="G850" s="7">
        <v>2.2973117337370683E-3</v>
      </c>
      <c r="H850" s="7">
        <f t="shared" si="95"/>
        <v>5.151114950336164E-3</v>
      </c>
      <c r="I850" s="6">
        <f t="shared" si="93"/>
        <v>2.8538032165990957E-3</v>
      </c>
      <c r="J850" s="8">
        <f t="shared" si="96"/>
        <v>1.2422359467762676</v>
      </c>
      <c r="K850" s="8">
        <f t="shared" si="97"/>
        <v>0.25345695356047737</v>
      </c>
      <c r="AC850" s="10"/>
      <c r="AD850" s="11"/>
    </row>
    <row r="851" spans="1:30" x14ac:dyDescent="0.3">
      <c r="A851" s="14">
        <v>44508</v>
      </c>
      <c r="B851" s="15">
        <v>-2.4118352114761766E-3</v>
      </c>
      <c r="C851" s="7">
        <f t="shared" si="91"/>
        <v>-3.0756452114761765E-3</v>
      </c>
      <c r="D851" s="18">
        <f t="shared" si="92"/>
        <v>9.459593466876335E-6</v>
      </c>
      <c r="E851" s="18">
        <f t="shared" si="94"/>
        <v>3.802806294140689E-5</v>
      </c>
      <c r="F851" s="18">
        <f>IF(C829&gt;0,B$6+B$7*E830+B$8*(H850*100)^2,B$6+B$7*E830+B$8*(H850*100)^2+E830*$B$9)</f>
        <v>0.26692809007367507</v>
      </c>
      <c r="G851" s="7">
        <v>4.4664098830409383E-3</v>
      </c>
      <c r="H851" s="7">
        <f t="shared" si="95"/>
        <v>5.166508396138296E-3</v>
      </c>
      <c r="I851" s="6">
        <f t="shared" si="93"/>
        <v>7.000985130973577E-4</v>
      </c>
      <c r="J851" s="8">
        <f t="shared" si="96"/>
        <v>0.15674748431747115</v>
      </c>
      <c r="K851" s="8">
        <f t="shared" si="97"/>
        <v>1.0105085009379122E-2</v>
      </c>
      <c r="AC851" s="10"/>
      <c r="AD851" s="11"/>
    </row>
    <row r="852" spans="1:30" x14ac:dyDescent="0.3">
      <c r="A852" s="14">
        <v>44509</v>
      </c>
      <c r="B852" s="15">
        <v>-1.8166630197014352E-3</v>
      </c>
      <c r="C852" s="7">
        <f t="shared" si="91"/>
        <v>-2.4804730197014353E-3</v>
      </c>
      <c r="D852" s="18">
        <f t="shared" si="92"/>
        <v>6.1527464014667571E-6</v>
      </c>
      <c r="E852" s="18">
        <f t="shared" si="94"/>
        <v>9.459593466876335E-6</v>
      </c>
      <c r="F852" s="18">
        <f>IF(C851&gt;0,B$6+B$7*E852+B$8*(G851*100)^2,B$6+B$7*E852+B$8*(G851*100)^2+E852*$B$9)</f>
        <v>0.20810459027102193</v>
      </c>
      <c r="G852" s="7">
        <v>4.646937820676455E-3</v>
      </c>
      <c r="H852" s="7">
        <f t="shared" si="95"/>
        <v>4.5618482029877094E-3</v>
      </c>
      <c r="I852" s="6">
        <f t="shared" si="93"/>
        <v>8.5089617688745636E-5</v>
      </c>
      <c r="J852" s="8">
        <f t="shared" si="96"/>
        <v>1.8310900849617812E-2</v>
      </c>
      <c r="K852" s="8">
        <f t="shared" si="97"/>
        <v>1.7182350136835112E-4</v>
      </c>
      <c r="AC852" s="10"/>
      <c r="AD852" s="11"/>
    </row>
    <row r="853" spans="1:30" x14ac:dyDescent="0.3">
      <c r="A853" s="14">
        <v>44510</v>
      </c>
      <c r="B853" s="15">
        <v>9.6393065253598488E-4</v>
      </c>
      <c r="C853" s="7">
        <f t="shared" si="91"/>
        <v>3.0012065253598485E-4</v>
      </c>
      <c r="D853" s="18">
        <f t="shared" si="92"/>
        <v>9.0072406078625348E-8</v>
      </c>
      <c r="E853" s="18">
        <f t="shared" si="94"/>
        <v>6.1527464014667571E-6</v>
      </c>
      <c r="F853" s="18">
        <f>IF(C851&gt;0,B$6+B$7*E852+B$8*(H852*100)^2,B$6+B$7*E852+B$8*(H852*100)^2+E852*$B$9)</f>
        <v>0.21580163632549673</v>
      </c>
      <c r="G853" s="7">
        <v>3.7834920872666516E-3</v>
      </c>
      <c r="H853" s="7">
        <f t="shared" si="95"/>
        <v>4.6454454719165169E-3</v>
      </c>
      <c r="I853" s="6">
        <f t="shared" si="93"/>
        <v>8.6195338464986528E-4</v>
      </c>
      <c r="J853" s="8">
        <f t="shared" si="96"/>
        <v>0.22781952882913928</v>
      </c>
      <c r="K853" s="8">
        <f t="shared" si="97"/>
        <v>1.9691797690856605E-2</v>
      </c>
      <c r="AC853" s="10"/>
      <c r="AD853" s="11"/>
    </row>
    <row r="854" spans="1:30" x14ac:dyDescent="0.3">
      <c r="A854" s="14">
        <v>44511</v>
      </c>
      <c r="B854" s="15">
        <v>2.1087330592341898E-3</v>
      </c>
      <c r="C854" s="7">
        <f t="shared" si="91"/>
        <v>1.4449230592341899E-3</v>
      </c>
      <c r="D854" s="18">
        <f t="shared" si="92"/>
        <v>2.0878026471066903E-6</v>
      </c>
      <c r="E854" s="18">
        <f t="shared" si="94"/>
        <v>9.0072406078625348E-8</v>
      </c>
      <c r="F854" s="18">
        <f>IF(C851&gt;0,B$6+B$7*E852+B$8*(H853*100)^2,B$6+B$7*E852+B$8*(H853*100)^2+E852*$B$9)</f>
        <v>0.22267740756595902</v>
      </c>
      <c r="G854" s="7">
        <v>2.6210508129195249E-3</v>
      </c>
      <c r="H854" s="7">
        <f t="shared" si="95"/>
        <v>4.7188707077642951E-3</v>
      </c>
      <c r="I854" s="6">
        <f t="shared" si="93"/>
        <v>2.0978198948447702E-3</v>
      </c>
      <c r="J854" s="8">
        <f t="shared" si="96"/>
        <v>0.8003736076020822</v>
      </c>
      <c r="K854" s="8">
        <f t="shared" si="97"/>
        <v>0.14343447163971801</v>
      </c>
      <c r="AC854" s="10"/>
      <c r="AD854" s="11"/>
    </row>
    <row r="855" spans="1:30" x14ac:dyDescent="0.3">
      <c r="A855" s="14">
        <v>44512</v>
      </c>
      <c r="B855" s="15">
        <v>2.8253024557302032E-3</v>
      </c>
      <c r="C855" s="7">
        <f t="shared" si="91"/>
        <v>2.1614924557302032E-3</v>
      </c>
      <c r="D855" s="18">
        <f t="shared" si="92"/>
        <v>4.6720496361785846E-6</v>
      </c>
      <c r="E855" s="18">
        <f t="shared" si="94"/>
        <v>2.0878026471066903E-6</v>
      </c>
      <c r="F855" s="18">
        <f>IF(C851&gt;0,B$6+B$7*E852+B$8*(H854*100)^2,B$6+B$7*E852+B$8*(H854*100)^2+E852*$B$9)</f>
        <v>0.228819534015064</v>
      </c>
      <c r="G855" s="7">
        <v>2.3089923708052621E-3</v>
      </c>
      <c r="H855" s="7">
        <f t="shared" si="95"/>
        <v>4.7835084824327844E-3</v>
      </c>
      <c r="I855" s="6">
        <f t="shared" si="93"/>
        <v>2.4745161116275223E-3</v>
      </c>
      <c r="J855" s="8">
        <f t="shared" si="96"/>
        <v>1.0716865689619119</v>
      </c>
      <c r="K855" s="8">
        <f t="shared" si="97"/>
        <v>0.21106154348277628</v>
      </c>
      <c r="AC855" s="10"/>
      <c r="AD855" s="11"/>
    </row>
    <row r="856" spans="1:30" x14ac:dyDescent="0.3">
      <c r="A856" s="14">
        <v>44515</v>
      </c>
      <c r="B856" s="15">
        <v>3.6224162814017706E-3</v>
      </c>
      <c r="C856" s="7">
        <f t="shared" si="91"/>
        <v>2.9586062814017707E-3</v>
      </c>
      <c r="D856" s="18">
        <f t="shared" si="92"/>
        <v>8.753351128350014E-6</v>
      </c>
      <c r="E856" s="18">
        <f t="shared" si="94"/>
        <v>4.6720496361785846E-6</v>
      </c>
      <c r="F856" s="18">
        <f>IF(C851&gt;0,B$6+B$7*E852+B$8*(H855*100)^2,B$6+B$7*E852+B$8*(H855*100)^2+E852*$B$9)</f>
        <v>0.23430629557204952</v>
      </c>
      <c r="G856" s="7">
        <v>2.9142554128629462E-3</v>
      </c>
      <c r="H856" s="7">
        <f t="shared" si="95"/>
        <v>4.8405195544698456E-3</v>
      </c>
      <c r="I856" s="6">
        <f t="shared" si="93"/>
        <v>1.9262641416068994E-3</v>
      </c>
      <c r="J856" s="8">
        <f t="shared" si="96"/>
        <v>0.6609798623362767</v>
      </c>
      <c r="K856" s="8">
        <f t="shared" si="97"/>
        <v>0.10946196559829291</v>
      </c>
      <c r="AC856" s="10"/>
      <c r="AD856" s="11"/>
    </row>
    <row r="857" spans="1:30" x14ac:dyDescent="0.3">
      <c r="A857" s="14">
        <v>44516</v>
      </c>
      <c r="B857" s="15">
        <v>3.4822178677528519E-3</v>
      </c>
      <c r="C857" s="7">
        <f t="shared" si="91"/>
        <v>2.818407867752852E-3</v>
      </c>
      <c r="D857" s="18">
        <f t="shared" si="92"/>
        <v>7.9434229090111775E-6</v>
      </c>
      <c r="E857" s="18">
        <f t="shared" si="94"/>
        <v>8.753351128350014E-6</v>
      </c>
      <c r="F857" s="18">
        <f>IF(C851&gt;0,B$6+B$7*E852+B$8*(H856*100)^2,B$6+B$7*E852+B$8*(H856*100)^2+E852*$B$9)</f>
        <v>0.23920761967090468</v>
      </c>
      <c r="G857" s="7">
        <v>1.9970345906930643E-3</v>
      </c>
      <c r="H857" s="7">
        <f t="shared" si="95"/>
        <v>4.8908856015133359E-3</v>
      </c>
      <c r="I857" s="6">
        <f t="shared" si="93"/>
        <v>2.8938510108202716E-3</v>
      </c>
      <c r="J857" s="8">
        <f t="shared" si="96"/>
        <v>1.4490740542535971</v>
      </c>
      <c r="K857" s="8">
        <f t="shared" si="97"/>
        <v>0.30402759972588411</v>
      </c>
      <c r="AC857" s="10"/>
      <c r="AD857" s="11"/>
    </row>
    <row r="858" spans="1:30" x14ac:dyDescent="0.3">
      <c r="A858" s="14">
        <v>44517</v>
      </c>
      <c r="B858" s="15">
        <v>-1.545448300358657E-4</v>
      </c>
      <c r="C858" s="7">
        <f t="shared" si="91"/>
        <v>-8.1835483003586576E-4</v>
      </c>
      <c r="D858" s="18">
        <f t="shared" si="92"/>
        <v>6.6970462784303069E-7</v>
      </c>
      <c r="E858" s="18">
        <f t="shared" si="94"/>
        <v>7.9434229090111775E-6</v>
      </c>
      <c r="F858" s="18">
        <f>IF(C851&gt;0,B$6+B$7*E852+B$8*(H857*100)^2,B$6+B$7*E852+B$8*(H857*100)^2+E852*$B$9)</f>
        <v>0.24358597248841193</v>
      </c>
      <c r="G858" s="7">
        <v>5.3328755497633945E-3</v>
      </c>
      <c r="H858" s="7">
        <f t="shared" si="95"/>
        <v>4.93544296379172E-3</v>
      </c>
      <c r="I858" s="6">
        <f t="shared" si="93"/>
        <v>3.9743258597167447E-4</v>
      </c>
      <c r="J858" s="8">
        <f t="shared" si="96"/>
        <v>7.4525006680365435E-2</v>
      </c>
      <c r="K858" s="8">
        <f t="shared" si="97"/>
        <v>3.0780570894426429E-3</v>
      </c>
      <c r="AC858" s="10"/>
      <c r="AD858" s="11"/>
    </row>
    <row r="859" spans="1:30" x14ac:dyDescent="0.3">
      <c r="A859" s="14">
        <v>44518</v>
      </c>
      <c r="B859" s="15">
        <v>-3.8954671670111828E-3</v>
      </c>
      <c r="C859" s="7">
        <f t="shared" si="91"/>
        <v>-4.5592771670111831E-3</v>
      </c>
      <c r="D859" s="18">
        <f t="shared" si="92"/>
        <v>2.078700828562952E-5</v>
      </c>
      <c r="E859" s="18">
        <f t="shared" si="94"/>
        <v>6.6970462784303069E-7</v>
      </c>
      <c r="F859" s="18">
        <f>IF(C851&gt;0,B$6+B$7*E852+B$8*(H858*100)^2,B$6+B$7*E852+B$8*(H858*100)^2+E852*$B$9)</f>
        <v>0.24749715506029127</v>
      </c>
      <c r="G859" s="7">
        <v>9.6101719663929507E-3</v>
      </c>
      <c r="H859" s="7">
        <f t="shared" si="95"/>
        <v>4.9749085927310388E-3</v>
      </c>
      <c r="I859" s="6">
        <f t="shared" si="93"/>
        <v>4.6352633736619119E-3</v>
      </c>
      <c r="J859" s="8">
        <f t="shared" si="96"/>
        <v>0.48232886881437315</v>
      </c>
      <c r="K859" s="8">
        <f t="shared" si="97"/>
        <v>0.27331322960378124</v>
      </c>
      <c r="AC859" s="10"/>
      <c r="AD859" s="11"/>
    </row>
    <row r="860" spans="1:30" x14ac:dyDescent="0.3">
      <c r="A860" s="14">
        <v>44519</v>
      </c>
      <c r="B860" s="15">
        <v>-6.2310153747970852E-3</v>
      </c>
      <c r="C860" s="7">
        <f t="shared" si="91"/>
        <v>-6.8948253747970851E-3</v>
      </c>
      <c r="D860" s="18">
        <f t="shared" si="92"/>
        <v>4.7538616948945766E-5</v>
      </c>
      <c r="E860" s="18">
        <f t="shared" si="94"/>
        <v>2.078700828562952E-5</v>
      </c>
      <c r="F860" s="18">
        <f>IF(C851&gt;0,B$6+B$7*E852+B$8*(H859*100)^2,B$6+B$7*E852+B$8*(H859*100)^2+E852*$B$9)</f>
        <v>0.25099101445175098</v>
      </c>
      <c r="G860" s="7">
        <v>4.7905766831197469E-3</v>
      </c>
      <c r="H860" s="7">
        <f t="shared" si="95"/>
        <v>5.0099003428386779E-3</v>
      </c>
      <c r="I860" s="6">
        <f t="shared" si="93"/>
        <v>2.1932365971893096E-4</v>
      </c>
      <c r="J860" s="8">
        <f t="shared" si="96"/>
        <v>4.5782308524931439E-2</v>
      </c>
      <c r="K860" s="8">
        <f t="shared" si="97"/>
        <v>9.8717753198673819E-4</v>
      </c>
      <c r="AC860" s="10"/>
      <c r="AD860" s="11"/>
    </row>
    <row r="861" spans="1:30" x14ac:dyDescent="0.3">
      <c r="A861" s="14">
        <v>44522</v>
      </c>
      <c r="B861" s="15">
        <v>-4.0897001235659161E-3</v>
      </c>
      <c r="C861" s="7">
        <f t="shared" si="91"/>
        <v>-4.753510123565916E-3</v>
      </c>
      <c r="D861" s="18">
        <f t="shared" si="92"/>
        <v>2.2595858494843651E-5</v>
      </c>
      <c r="E861" s="18">
        <f t="shared" si="94"/>
        <v>4.7538616948945766E-5</v>
      </c>
      <c r="F861" s="18">
        <f>IF(C851&gt;0,B$6+B$7*E852+B$8*(H860*100)^2,B$6+B$7*E852+B$8*(H860*100)^2+E852*$B$9)</f>
        <v>0.25411207904614203</v>
      </c>
      <c r="G861" s="7">
        <v>9.2711084191883925E-3</v>
      </c>
      <c r="H861" s="7">
        <f t="shared" si="95"/>
        <v>5.0409530750260114E-3</v>
      </c>
      <c r="I861" s="6">
        <f t="shared" si="93"/>
        <v>4.2301553441623811E-3</v>
      </c>
      <c r="J861" s="8">
        <f t="shared" si="96"/>
        <v>0.4562728805335981</v>
      </c>
      <c r="K861" s="8">
        <f t="shared" si="97"/>
        <v>0.22985007334805774</v>
      </c>
      <c r="AC861" s="10"/>
      <c r="AD861" s="11"/>
    </row>
    <row r="862" spans="1:30" x14ac:dyDescent="0.3">
      <c r="A862" s="14">
        <v>44523</v>
      </c>
      <c r="B862" s="15">
        <v>-1.2727351820681033E-2</v>
      </c>
      <c r="C862" s="7">
        <f t="shared" si="91"/>
        <v>-1.3391161820681034E-2</v>
      </c>
      <c r="D862" s="18">
        <f t="shared" si="92"/>
        <v>1.7932321490766537E-4</v>
      </c>
      <c r="E862" s="18">
        <f t="shared" si="94"/>
        <v>2.2595858494843651E-5</v>
      </c>
      <c r="F862" s="18">
        <f>IF(C851&gt;0,B$6+B$7*E852+B$8*(H861*100)^2,B$6+B$7*E852+B$8*(H861*100)^2+E852*$B$9)</f>
        <v>0.25690012604831142</v>
      </c>
      <c r="G862" s="7">
        <v>1.010496808208259E-2</v>
      </c>
      <c r="H862" s="7">
        <f t="shared" si="95"/>
        <v>5.0685316024299517E-3</v>
      </c>
      <c r="I862" s="6">
        <f t="shared" si="93"/>
        <v>5.036436479652638E-3</v>
      </c>
      <c r="J862" s="8">
        <f t="shared" si="96"/>
        <v>0.49841191369845972</v>
      </c>
      <c r="K862" s="8">
        <f t="shared" si="97"/>
        <v>0.30369172572066527</v>
      </c>
      <c r="AC862" s="10"/>
      <c r="AD862" s="11"/>
    </row>
    <row r="863" spans="1:30" x14ac:dyDescent="0.3">
      <c r="A863" s="14">
        <v>44524</v>
      </c>
      <c r="B863" s="15">
        <v>-1.7686365015445106E-3</v>
      </c>
      <c r="C863" s="7">
        <f t="shared" si="91"/>
        <v>-2.4324465015445108E-3</v>
      </c>
      <c r="D863" s="18">
        <f t="shared" si="92"/>
        <v>5.9167959828761301E-6</v>
      </c>
      <c r="E863" s="18">
        <f t="shared" si="94"/>
        <v>1.7932321490766537E-4</v>
      </c>
      <c r="F863" s="18">
        <f>IF(C851&gt;0,B$6+B$7*E852+B$8*(H862*100)^2,B$6+B$7*E852+B$8*(H862*100)^2+E852*$B$9)</f>
        <v>0.25939068843534935</v>
      </c>
      <c r="G863" s="7">
        <v>4.614387783032442E-3</v>
      </c>
      <c r="H863" s="7">
        <f t="shared" si="95"/>
        <v>5.0930412175374095E-3</v>
      </c>
      <c r="I863" s="6">
        <f t="shared" si="93"/>
        <v>4.7865343450496749E-4</v>
      </c>
      <c r="J863" s="8">
        <f t="shared" si="96"/>
        <v>0.1037306479236581</v>
      </c>
      <c r="K863" s="8">
        <f t="shared" si="97"/>
        <v>4.7140900018687315E-3</v>
      </c>
      <c r="AC863" s="10"/>
      <c r="AD863" s="11"/>
    </row>
    <row r="864" spans="1:30" x14ac:dyDescent="0.3">
      <c r="A864" s="14">
        <v>44525</v>
      </c>
      <c r="B864" s="15">
        <v>3.9652898359764264E-3</v>
      </c>
      <c r="C864" s="7">
        <f t="shared" si="91"/>
        <v>3.3014798359764265E-3</v>
      </c>
      <c r="D864" s="18">
        <f t="shared" si="92"/>
        <v>1.0899769107358933E-5</v>
      </c>
      <c r="E864" s="18">
        <f t="shared" si="94"/>
        <v>5.9167959828761301E-6</v>
      </c>
      <c r="F864" s="18">
        <f>IF(C851&gt;0,B$6+B$7*E852+B$8*(H863*100)^2,B$6+B$7*E852+B$8*(H863*100)^2+E852*$B$9)</f>
        <v>0.26161550781569043</v>
      </c>
      <c r="G864" s="7">
        <v>2.2286181543541395E-2</v>
      </c>
      <c r="H864" s="7">
        <f t="shared" si="95"/>
        <v>5.1148363396661132E-3</v>
      </c>
      <c r="I864" s="6">
        <f t="shared" si="93"/>
        <v>1.7171345203875282E-2</v>
      </c>
      <c r="J864" s="8">
        <f t="shared" si="96"/>
        <v>0.77049292496908661</v>
      </c>
      <c r="K864" s="8">
        <f t="shared" si="97"/>
        <v>1.8853427302604646</v>
      </c>
      <c r="AC864" s="10"/>
      <c r="AD864" s="11"/>
    </row>
    <row r="865" spans="1:30" x14ac:dyDescent="0.3">
      <c r="A865" s="14">
        <v>44526</v>
      </c>
      <c r="B865" s="15">
        <v>-4.8599452777559178E-2</v>
      </c>
      <c r="C865" s="7">
        <f t="shared" si="91"/>
        <v>-4.9263262777559179E-2</v>
      </c>
      <c r="D865" s="18">
        <f t="shared" si="92"/>
        <v>2.4268690594908479E-3</v>
      </c>
      <c r="E865" s="18">
        <f t="shared" si="94"/>
        <v>1.0899769107358933E-5</v>
      </c>
      <c r="F865" s="18">
        <f>IF(C851&gt;0,B$6+B$7*E852+B$8*(H864*100)^2,B$6+B$7*E852+B$8*(H864*100)^2+E852*$B$9)</f>
        <v>0.26360293896814907</v>
      </c>
      <c r="G865" s="7">
        <v>1.185815339578904E-2</v>
      </c>
      <c r="H865" s="7">
        <f t="shared" si="95"/>
        <v>5.1342276826037729E-3</v>
      </c>
      <c r="I865" s="6">
        <f t="shared" si="93"/>
        <v>6.7239257131852673E-3</v>
      </c>
      <c r="J865" s="8">
        <f t="shared" si="96"/>
        <v>0.56702974643362325</v>
      </c>
      <c r="K865" s="8">
        <f t="shared" si="97"/>
        <v>0.47254123822448513</v>
      </c>
      <c r="AC865" s="10"/>
      <c r="AD865" s="11"/>
    </row>
    <row r="866" spans="1:30" x14ac:dyDescent="0.3">
      <c r="A866" s="14">
        <v>44529</v>
      </c>
      <c r="B866" s="15">
        <v>4.8614486803223852E-3</v>
      </c>
      <c r="C866" s="7">
        <f t="shared" si="91"/>
        <v>4.1976386803223853E-3</v>
      </c>
      <c r="D866" s="18">
        <f t="shared" si="92"/>
        <v>1.7620170490538656E-5</v>
      </c>
      <c r="E866" s="18">
        <f t="shared" si="94"/>
        <v>2.4268690594908479E-3</v>
      </c>
      <c r="F866" s="18">
        <f>IF(C851&gt;0,B$6+B$7*E852+B$8*(H865*100)^2,B$6+B$7*E852+B$8*(H865*100)^2+E852*$B$9)</f>
        <v>0.26537831121664029</v>
      </c>
      <c r="G866" s="7">
        <v>1.4053257481912801E-2</v>
      </c>
      <c r="H866" s="7">
        <f t="shared" si="95"/>
        <v>5.1514882433782204E-3</v>
      </c>
      <c r="I866" s="6">
        <f t="shared" si="93"/>
        <v>8.9017692385345813E-3</v>
      </c>
      <c r="J866" s="8">
        <f t="shared" si="96"/>
        <v>0.63343102124127271</v>
      </c>
      <c r="K866" s="8">
        <f t="shared" si="97"/>
        <v>0.72443095925387113</v>
      </c>
      <c r="AC866" s="10"/>
      <c r="AD866" s="11"/>
    </row>
    <row r="867" spans="1:30" x14ac:dyDescent="0.3">
      <c r="A867" s="14">
        <v>44530</v>
      </c>
      <c r="B867" s="15">
        <v>-1.1367344217547787E-2</v>
      </c>
      <c r="C867" s="7">
        <f t="shared" si="91"/>
        <v>-1.2031154217547788E-2</v>
      </c>
      <c r="D867" s="18">
        <f t="shared" si="92"/>
        <v>1.4474867180641791E-4</v>
      </c>
      <c r="E867" s="18">
        <f t="shared" si="94"/>
        <v>1.7620170490538656E-5</v>
      </c>
      <c r="F867" s="18">
        <f>IF(C851&gt;0,B$6+B$7*E852+B$8*(H866*100)^2,B$6+B$7*E852+B$8*(H866*100)^2+E852*$B$9)</f>
        <v>0.26696425124621753</v>
      </c>
      <c r="G867" s="7">
        <v>1.2141593332504861E-2</v>
      </c>
      <c r="H867" s="7">
        <f t="shared" si="95"/>
        <v>5.1668583418380794E-3</v>
      </c>
      <c r="I867" s="6">
        <f t="shared" si="93"/>
        <v>6.9747349906667819E-3</v>
      </c>
      <c r="J867" s="8">
        <f t="shared" si="96"/>
        <v>0.5744497282736668</v>
      </c>
      <c r="K867" s="8">
        <f t="shared" si="97"/>
        <v>0.49552643823470821</v>
      </c>
      <c r="AC867" s="10"/>
      <c r="AD867" s="11"/>
    </row>
    <row r="868" spans="1:30" x14ac:dyDescent="0.3">
      <c r="A868" s="14">
        <v>44531</v>
      </c>
      <c r="B868" s="15">
        <v>2.8171454295485784E-2</v>
      </c>
      <c r="C868" s="7">
        <f t="shared" si="91"/>
        <v>2.7507644295485783E-2</v>
      </c>
      <c r="D868" s="18">
        <f t="shared" si="92"/>
        <v>7.5667049468697148E-4</v>
      </c>
      <c r="E868" s="18">
        <f t="shared" si="94"/>
        <v>1.4474867180641791E-4</v>
      </c>
      <c r="F868" s="18">
        <f>IF(C851&gt;0,B$6+B$7*E852+B$8*(H867*100)^2,B$6+B$7*E852+B$8*(H867*100)^2+E852*$B$9)</f>
        <v>0.26838097147463891</v>
      </c>
      <c r="G868" s="7">
        <v>1.1113462688624166E-2</v>
      </c>
      <c r="H868" s="7">
        <f t="shared" si="95"/>
        <v>5.1805498885218633E-3</v>
      </c>
      <c r="I868" s="6">
        <f t="shared" si="93"/>
        <v>5.9329128001023024E-3</v>
      </c>
      <c r="J868" s="8">
        <f t="shared" si="96"/>
        <v>0.53384916711649932</v>
      </c>
      <c r="K868" s="8">
        <f t="shared" si="97"/>
        <v>0.38198236693470866</v>
      </c>
      <c r="AC868" s="10"/>
      <c r="AD868" s="11"/>
    </row>
    <row r="869" spans="1:30" x14ac:dyDescent="0.3">
      <c r="A869" s="14">
        <v>44532</v>
      </c>
      <c r="B869" s="15">
        <v>-1.7166687654196579E-2</v>
      </c>
      <c r="C869" s="7">
        <f t="shared" si="91"/>
        <v>-1.783049765419658E-2</v>
      </c>
      <c r="D869" s="18">
        <f t="shared" si="92"/>
        <v>3.179266465963097E-4</v>
      </c>
      <c r="E869" s="18">
        <f t="shared" si="94"/>
        <v>7.5667049468697148E-4</v>
      </c>
      <c r="F869" s="18">
        <f>IF(C851&gt;0,B$6+B$7*E852+B$8*(H868*100)^2,B$6+B$7*E852+B$8*(H868*100)^2+E852*$B$9)</f>
        <v>0.26964652765468777</v>
      </c>
      <c r="G869" s="7">
        <v>1.400708596025645E-2</v>
      </c>
      <c r="H869" s="7">
        <f t="shared" si="95"/>
        <v>5.1927500195434765E-3</v>
      </c>
      <c r="I869" s="6">
        <f t="shared" si="93"/>
        <v>8.8143359407129723E-3</v>
      </c>
      <c r="J869" s="8">
        <f t="shared" si="96"/>
        <v>0.62927692210376029</v>
      </c>
      <c r="K869" s="8">
        <f t="shared" si="97"/>
        <v>0.70513129257290874</v>
      </c>
      <c r="AC869" s="10"/>
      <c r="AD869" s="11"/>
    </row>
    <row r="870" spans="1:30" x14ac:dyDescent="0.3">
      <c r="A870" s="14">
        <v>44533</v>
      </c>
      <c r="B870" s="15">
        <v>-6.807437044735869E-3</v>
      </c>
      <c r="C870" s="7">
        <f t="shared" si="91"/>
        <v>-7.471247044735869E-3</v>
      </c>
      <c r="D870" s="18">
        <f t="shared" si="92"/>
        <v>5.5819532403474458E-5</v>
      </c>
      <c r="E870" s="18">
        <f t="shared" si="94"/>
        <v>3.179266465963097E-4</v>
      </c>
      <c r="F870" s="18">
        <f>IF(C851&gt;0,B$6+B$7*E852+B$8*(H869*100)^2,B$6+B$7*E852+B$8*(H869*100)^2+E852*$B$9)</f>
        <v>0.27077704899032534</v>
      </c>
      <c r="G870" s="7">
        <v>1.0084380858631163E-2</v>
      </c>
      <c r="H870" s="7">
        <f t="shared" si="95"/>
        <v>5.2036242080911775E-3</v>
      </c>
      <c r="I870" s="6">
        <f t="shared" si="93"/>
        <v>4.8807566505399856E-3</v>
      </c>
      <c r="J870" s="8">
        <f t="shared" si="96"/>
        <v>0.48399170151954091</v>
      </c>
      <c r="K870" s="8">
        <f t="shared" si="97"/>
        <v>0.2763208980224805</v>
      </c>
      <c r="AC870" s="10"/>
      <c r="AD870" s="11"/>
    </row>
    <row r="871" spans="1:30" x14ac:dyDescent="0.3">
      <c r="A871" s="14">
        <v>44536</v>
      </c>
      <c r="B871" s="15">
        <v>1.3863714899387484E-2</v>
      </c>
      <c r="C871" s="7">
        <f t="shared" si="91"/>
        <v>1.3199904899387483E-2</v>
      </c>
      <c r="D871" s="18">
        <f t="shared" si="92"/>
        <v>1.7423748935287367E-4</v>
      </c>
      <c r="E871" s="18">
        <f t="shared" si="94"/>
        <v>5.5819532403474458E-5</v>
      </c>
      <c r="F871" s="18">
        <f>IF(C851&gt;0,B$6+B$7*E852+B$8*(H870*100)^2,B$6+B$7*E852+B$8*(H870*100)^2+E852*$B$9)</f>
        <v>0.27178694369945045</v>
      </c>
      <c r="G871" s="7">
        <v>1.2000891984837609E-2</v>
      </c>
      <c r="H871" s="7">
        <f t="shared" si="95"/>
        <v>5.2133189399791221E-3</v>
      </c>
      <c r="I871" s="6">
        <f t="shared" si="93"/>
        <v>6.7875730448584866E-3</v>
      </c>
      <c r="J871" s="8">
        <f t="shared" si="96"/>
        <v>0.56558904566711954</v>
      </c>
      <c r="K871" s="8">
        <f t="shared" si="97"/>
        <v>0.46820344008402071</v>
      </c>
      <c r="AC871" s="10"/>
      <c r="AD871" s="11"/>
    </row>
    <row r="872" spans="1:30" x14ac:dyDescent="0.3">
      <c r="A872" s="14">
        <v>44537</v>
      </c>
      <c r="B872" s="15">
        <v>3.3067367028166955E-2</v>
      </c>
      <c r="C872" s="7">
        <f t="shared" si="91"/>
        <v>3.2403557028166954E-2</v>
      </c>
      <c r="D872" s="18">
        <f t="shared" si="92"/>
        <v>1.049990508077668E-3</v>
      </c>
      <c r="E872" s="18">
        <f t="shared" si="94"/>
        <v>1.7423748935287367E-4</v>
      </c>
      <c r="F872" s="18">
        <f>IF(C851&gt;0,B$6+B$7*E852+B$8*(H871*100)^2,B$6+B$7*E852+B$8*(H871*100)^2+E852*$B$9)</f>
        <v>0.27268908264311181</v>
      </c>
      <c r="G872" s="7">
        <v>7.2027429064137954E-3</v>
      </c>
      <c r="H872" s="7">
        <f t="shared" si="95"/>
        <v>5.2219640236515598E-3</v>
      </c>
      <c r="I872" s="6">
        <f t="shared" si="93"/>
        <v>1.9807788827622356E-3</v>
      </c>
      <c r="J872" s="8">
        <f t="shared" si="96"/>
        <v>0.27500341307454135</v>
      </c>
      <c r="K872" s="8">
        <f t="shared" si="97"/>
        <v>5.7728506394758128E-2</v>
      </c>
      <c r="AC872" s="10"/>
      <c r="AD872" s="11"/>
    </row>
    <row r="873" spans="1:30" x14ac:dyDescent="0.3">
      <c r="A873" s="14">
        <v>44538</v>
      </c>
      <c r="B873" s="15">
        <v>-1.0132624378070724E-2</v>
      </c>
      <c r="C873" s="7">
        <f t="shared" si="91"/>
        <v>-1.0796434378070725E-2</v>
      </c>
      <c r="D873" s="18">
        <f t="shared" si="92"/>
        <v>1.165629952799874E-4</v>
      </c>
      <c r="E873" s="18">
        <f t="shared" si="94"/>
        <v>1.049990508077668E-3</v>
      </c>
      <c r="F873" s="18">
        <f>IF(C851&gt;0,B$6+B$7*E852+B$8*(H872*100)^2,B$6+B$7*E852+B$8*(H872*100)^2+E852*$B$9)</f>
        <v>0.27349496336148466</v>
      </c>
      <c r="G873" s="7">
        <v>5.8652747471518432E-3</v>
      </c>
      <c r="H873" s="7">
        <f t="shared" si="95"/>
        <v>5.2296745918028655E-3</v>
      </c>
      <c r="I873" s="6">
        <f t="shared" si="93"/>
        <v>6.3560015534897766E-4</v>
      </c>
      <c r="J873" s="8">
        <f t="shared" si="96"/>
        <v>0.108366646533928</v>
      </c>
      <c r="K873" s="8">
        <f t="shared" si="97"/>
        <v>6.8369587883687633E-3</v>
      </c>
      <c r="AC873" s="10"/>
      <c r="AD873" s="11"/>
    </row>
    <row r="874" spans="1:30" x14ac:dyDescent="0.3">
      <c r="A874" s="14">
        <v>44539</v>
      </c>
      <c r="B874" s="15">
        <v>-5.8734666440428537E-3</v>
      </c>
      <c r="C874" s="7">
        <f t="shared" si="91"/>
        <v>-6.5372766440428536E-3</v>
      </c>
      <c r="D874" s="18">
        <f t="shared" si="92"/>
        <v>4.2735985920748196E-5</v>
      </c>
      <c r="E874" s="18">
        <f t="shared" si="94"/>
        <v>1.165629952799874E-4</v>
      </c>
      <c r="F874" s="18">
        <f>IF(C873&gt;0,B$6+B$7*E874+B$8*(G873*100)^2,B$6+B$7*E874+B$8*(G873*100)^2+E874*$B$9)</f>
        <v>0.33723038560540131</v>
      </c>
      <c r="G874" s="7">
        <v>7.1118309922129754E-3</v>
      </c>
      <c r="H874" s="7">
        <f t="shared" si="95"/>
        <v>5.8071540844496393E-3</v>
      </c>
      <c r="I874" s="6">
        <f t="shared" si="93"/>
        <v>1.3046769077633361E-3</v>
      </c>
      <c r="J874" s="8">
        <f t="shared" si="96"/>
        <v>0.18345161874514149</v>
      </c>
      <c r="K874" s="8">
        <f t="shared" si="97"/>
        <v>2.1998061948605985E-2</v>
      </c>
      <c r="AC874" s="10"/>
      <c r="AD874" s="11"/>
    </row>
    <row r="875" spans="1:30" x14ac:dyDescent="0.3">
      <c r="A875" s="14">
        <v>44540</v>
      </c>
      <c r="B875" s="15">
        <v>-2.1741768959211167E-3</v>
      </c>
      <c r="C875" s="7">
        <f t="shared" si="91"/>
        <v>-2.8379868959211166E-3</v>
      </c>
      <c r="D875" s="18">
        <f t="shared" si="92"/>
        <v>8.0541696214199756E-6</v>
      </c>
      <c r="E875" s="18">
        <f t="shared" si="94"/>
        <v>4.2735985920748196E-5</v>
      </c>
      <c r="F875" s="18">
        <f>IF(C873&gt;0,B$6+B$7*E874+B$8*(H874*100)^2,B$6+B$7*E874+B$8*(H874*100)^2+E874*$B$9)</f>
        <v>0.33117015533710392</v>
      </c>
      <c r="G875" s="7">
        <v>1.0630700570614207E-2</v>
      </c>
      <c r="H875" s="7">
        <f t="shared" si="95"/>
        <v>5.7547385287005344E-3</v>
      </c>
      <c r="I875" s="6">
        <f t="shared" si="93"/>
        <v>4.8759620419136724E-3</v>
      </c>
      <c r="J875" s="8">
        <f t="shared" si="96"/>
        <v>0.45866798801501335</v>
      </c>
      <c r="K875" s="8">
        <f t="shared" si="97"/>
        <v>0.23357266163744583</v>
      </c>
      <c r="AC875" s="10"/>
      <c r="AD875" s="11"/>
    </row>
    <row r="876" spans="1:30" x14ac:dyDescent="0.3">
      <c r="A876" s="14">
        <v>44543</v>
      </c>
      <c r="B876" s="15">
        <v>-3.8462781842968584E-3</v>
      </c>
      <c r="C876" s="7">
        <f t="shared" si="91"/>
        <v>-4.5100881842968588E-3</v>
      </c>
      <c r="D876" s="18">
        <f t="shared" si="92"/>
        <v>2.0340895430134135E-5</v>
      </c>
      <c r="E876" s="18">
        <f t="shared" si="94"/>
        <v>8.0541696214199756E-6</v>
      </c>
      <c r="F876" s="18">
        <f>IF(C873&gt;0,B$6+B$7*E874+B$8*(H875*100)^2,B$6+B$7*E874+B$8*(H875*100)^2+E874*$B$9)</f>
        <v>0.32575655163843392</v>
      </c>
      <c r="G876" s="7">
        <v>8.8937428901261165E-3</v>
      </c>
      <c r="H876" s="7">
        <f t="shared" si="95"/>
        <v>5.7075086652447048E-3</v>
      </c>
      <c r="I876" s="6">
        <f t="shared" si="93"/>
        <v>3.1862342248814117E-3</v>
      </c>
      <c r="J876" s="8">
        <f t="shared" si="96"/>
        <v>0.35825571575931059</v>
      </c>
      <c r="K876" s="8">
        <f t="shared" si="97"/>
        <v>0.11468770253727634</v>
      </c>
      <c r="AC876" s="10"/>
      <c r="AD876" s="11"/>
    </row>
    <row r="877" spans="1:30" x14ac:dyDescent="0.3">
      <c r="A877" s="14">
        <v>44544</v>
      </c>
      <c r="B877" s="15">
        <v>-9.2537538300576667E-3</v>
      </c>
      <c r="C877" s="7">
        <f t="shared" si="91"/>
        <v>-9.9175638300576675E-3</v>
      </c>
      <c r="D877" s="18">
        <f t="shared" si="92"/>
        <v>9.8358072323268111E-5</v>
      </c>
      <c r="E877" s="18">
        <f t="shared" si="94"/>
        <v>2.0340895430134135E-5</v>
      </c>
      <c r="F877" s="18">
        <f>IF(C873&gt;0,B$6+B$7*E874+B$8*(H876*100)^2,B$6+B$7*E874+B$8*(H876*100)^2+E874*$B$9)</f>
        <v>0.32092057945441194</v>
      </c>
      <c r="G877" s="7">
        <v>5.023518001762887E-3</v>
      </c>
      <c r="H877" s="7">
        <f t="shared" si="95"/>
        <v>5.6649852555360801E-3</v>
      </c>
      <c r="I877" s="6">
        <f t="shared" si="93"/>
        <v>6.4146725377319316E-4</v>
      </c>
      <c r="J877" s="8">
        <f t="shared" si="96"/>
        <v>0.12769283469235804</v>
      </c>
      <c r="K877" s="8">
        <f t="shared" si="97"/>
        <v>6.9401040558068061E-3</v>
      </c>
      <c r="AC877" s="10"/>
      <c r="AD877" s="11"/>
    </row>
    <row r="878" spans="1:30" x14ac:dyDescent="0.3">
      <c r="A878" s="14">
        <v>44545</v>
      </c>
      <c r="B878" s="15">
        <v>3.6536801258758582E-3</v>
      </c>
      <c r="C878" s="7">
        <f t="shared" si="91"/>
        <v>2.9898701258758583E-3</v>
      </c>
      <c r="D878" s="18">
        <f t="shared" si="92"/>
        <v>8.9393233696049209E-6</v>
      </c>
      <c r="E878" s="18">
        <f t="shared" si="94"/>
        <v>9.8358072323268111E-5</v>
      </c>
      <c r="F878" s="18">
        <f>IF(C873&gt;0,B$6+B$7*E874+B$8*(H877*100)^2,B$6+B$7*E874+B$8*(H877*100)^2+E874*$B$9)</f>
        <v>0.31660060550242508</v>
      </c>
      <c r="G878" s="7">
        <v>1.4452756478039563E-2</v>
      </c>
      <c r="H878" s="7">
        <f t="shared" si="95"/>
        <v>5.626727339248145E-3</v>
      </c>
      <c r="I878" s="6">
        <f t="shared" si="93"/>
        <v>8.8260291387914185E-3</v>
      </c>
      <c r="J878" s="8">
        <f t="shared" si="96"/>
        <v>0.61068137086529117</v>
      </c>
      <c r="K878" s="8">
        <f t="shared" si="97"/>
        <v>0.62523298764785329</v>
      </c>
      <c r="AC878" s="10"/>
      <c r="AD878" s="11"/>
    </row>
    <row r="879" spans="1:30" x14ac:dyDescent="0.3">
      <c r="A879" s="14">
        <v>44546</v>
      </c>
      <c r="B879" s="15">
        <v>1.0091501591772864E-2</v>
      </c>
      <c r="C879" s="7">
        <f t="shared" si="91"/>
        <v>9.4276915917728635E-3</v>
      </c>
      <c r="D879" s="18">
        <f t="shared" si="92"/>
        <v>8.8881368749584746E-5</v>
      </c>
      <c r="E879" s="18">
        <f t="shared" si="94"/>
        <v>8.9393233696049209E-6</v>
      </c>
      <c r="F879" s="18">
        <f>IF(C873&gt;0,B$6+B$7*E874+B$8*(H878*100)^2,B$6+B$7*E874+B$8*(H878*100)^2+E874*$B$9)</f>
        <v>0.31274157277111531</v>
      </c>
      <c r="G879" s="7">
        <v>1.0611278017437983E-2</v>
      </c>
      <c r="H879" s="7">
        <f t="shared" si="95"/>
        <v>5.5923302188901122E-3</v>
      </c>
      <c r="I879" s="6">
        <f t="shared" si="93"/>
        <v>5.0189477985478712E-3</v>
      </c>
      <c r="J879" s="8">
        <f t="shared" si="96"/>
        <v>0.47298240516363926</v>
      </c>
      <c r="K879" s="8">
        <f t="shared" si="97"/>
        <v>0.25694851219874471</v>
      </c>
      <c r="AC879" s="10"/>
      <c r="AD879" s="11"/>
    </row>
    <row r="880" spans="1:30" x14ac:dyDescent="0.3">
      <c r="A880" s="14">
        <v>44547</v>
      </c>
      <c r="B880" s="15">
        <v>-9.6901277312217253E-3</v>
      </c>
      <c r="C880" s="7">
        <f t="shared" si="91"/>
        <v>-1.0353937731221726E-2</v>
      </c>
      <c r="D880" s="18">
        <f t="shared" si="92"/>
        <v>1.072040265420169E-4</v>
      </c>
      <c r="E880" s="18">
        <f t="shared" si="94"/>
        <v>8.8881368749584746E-5</v>
      </c>
      <c r="F880" s="18">
        <f>IF(C873&gt;0,B$6+B$7*E874+B$8*(H879*100)^2,B$6+B$7*E874+B$8*(H879*100)^2+E874*$B$9)</f>
        <v>0.3092942988322363</v>
      </c>
      <c r="G880" s="7">
        <v>1.8026586446042044E-2</v>
      </c>
      <c r="H880" s="7">
        <f t="shared" si="95"/>
        <v>5.5614233684573621E-3</v>
      </c>
      <c r="I880" s="6">
        <f t="shared" si="93"/>
        <v>1.2465163077584683E-2</v>
      </c>
      <c r="J880" s="8">
        <f t="shared" si="96"/>
        <v>0.69148771537506259</v>
      </c>
      <c r="K880" s="8">
        <f t="shared" si="97"/>
        <v>1.065368397308962</v>
      </c>
      <c r="AC880" s="10"/>
      <c r="AD880" s="11"/>
    </row>
    <row r="881" spans="1:30" x14ac:dyDescent="0.3">
      <c r="A881" s="14">
        <v>44550</v>
      </c>
      <c r="B881" s="15">
        <v>-1.3115105147696845E-2</v>
      </c>
      <c r="C881" s="7">
        <f t="shared" si="91"/>
        <v>-1.3778915147696845E-2</v>
      </c>
      <c r="D881" s="18">
        <f t="shared" si="92"/>
        <v>1.8985850264742956E-4</v>
      </c>
      <c r="E881" s="18">
        <f t="shared" si="94"/>
        <v>1.072040265420169E-4</v>
      </c>
      <c r="F881" s="18">
        <f>IF(C873&gt;0,B$6+B$7*E874+B$8*(H880*100)^2,B$6+B$7*E874+B$8*(H880*100)^2+E874*$B$9)</f>
        <v>0.30621484902263563</v>
      </c>
      <c r="G881" s="7">
        <v>5.9674590375829476E-3</v>
      </c>
      <c r="H881" s="7">
        <f t="shared" si="95"/>
        <v>5.5336683043225102E-3</v>
      </c>
      <c r="I881" s="6">
        <f t="shared" si="93"/>
        <v>4.3379073326043748E-4</v>
      </c>
      <c r="J881" s="8">
        <f t="shared" si="96"/>
        <v>7.2692703968042574E-2</v>
      </c>
      <c r="K881" s="8">
        <f t="shared" si="97"/>
        <v>2.9208969204685964E-3</v>
      </c>
      <c r="AC881" s="10"/>
      <c r="AD881" s="11"/>
    </row>
    <row r="882" spans="1:30" x14ac:dyDescent="0.3">
      <c r="A882" s="14">
        <v>44551</v>
      </c>
      <c r="B882" s="15">
        <v>1.63875598770887E-2</v>
      </c>
      <c r="C882" s="7">
        <f t="shared" si="91"/>
        <v>1.5723749877088699E-2</v>
      </c>
      <c r="D882" s="18">
        <f t="shared" si="92"/>
        <v>2.4723631019724687E-4</v>
      </c>
      <c r="E882" s="18">
        <f t="shared" si="94"/>
        <v>1.8985850264742956E-4</v>
      </c>
      <c r="F882" s="18">
        <f>IF(C873&gt;0,B$6+B$7*E874+B$8*(H881*100)^2,B$6+B$7*E874+B$8*(H881*100)^2+E874*$B$9)</f>
        <v>0.30346397650771934</v>
      </c>
      <c r="G882" s="7">
        <v>6.6324550506949931E-3</v>
      </c>
      <c r="H882" s="7">
        <f t="shared" si="95"/>
        <v>5.5087564523013666E-3</v>
      </c>
      <c r="I882" s="6">
        <f t="shared" si="93"/>
        <v>1.1236985983936265E-3</v>
      </c>
      <c r="J882" s="8">
        <f t="shared" si="96"/>
        <v>0.16942423126951728</v>
      </c>
      <c r="K882" s="8">
        <f t="shared" si="97"/>
        <v>1.8347955224002677E-2</v>
      </c>
      <c r="AC882" s="10"/>
      <c r="AD882" s="11"/>
    </row>
    <row r="883" spans="1:30" x14ac:dyDescent="0.3">
      <c r="A883" s="14">
        <v>44552</v>
      </c>
      <c r="B883" s="15">
        <v>1.0026197639846376E-2</v>
      </c>
      <c r="C883" s="7">
        <f t="shared" si="91"/>
        <v>9.3623876398463753E-3</v>
      </c>
      <c r="D883" s="18">
        <f t="shared" si="92"/>
        <v>8.7654302318748186E-5</v>
      </c>
      <c r="E883" s="18">
        <f t="shared" si="94"/>
        <v>2.4723631019724687E-4</v>
      </c>
      <c r="F883" s="18">
        <f>IF(C873&gt;0,B$6+B$7*E874+B$8*(H882*100)^2,B$6+B$7*E874+B$8*(H882*100)^2+E874*$B$9)</f>
        <v>0.30100662209014467</v>
      </c>
      <c r="G883" s="7">
        <v>5.1968513340491743E-3</v>
      </c>
      <c r="H883" s="7">
        <f t="shared" si="95"/>
        <v>5.4864070400412754E-3</v>
      </c>
      <c r="I883" s="6">
        <f t="shared" si="93"/>
        <v>2.8955570599210109E-4</v>
      </c>
      <c r="J883" s="8">
        <f t="shared" si="96"/>
        <v>5.5717527283292725E-2</v>
      </c>
      <c r="K883" s="8">
        <f t="shared" si="97"/>
        <v>1.4437290070337117E-3</v>
      </c>
      <c r="AC883" s="10"/>
      <c r="AD883" s="11"/>
    </row>
    <row r="884" spans="1:30" x14ac:dyDescent="0.3">
      <c r="A884" s="14">
        <v>44553</v>
      </c>
      <c r="B884" s="15">
        <v>1.1505552989194139E-2</v>
      </c>
      <c r="C884" s="7">
        <f t="shared" si="91"/>
        <v>1.0841742989194138E-2</v>
      </c>
      <c r="D884" s="18">
        <f t="shared" si="92"/>
        <v>1.1754339104374023E-4</v>
      </c>
      <c r="E884" s="18">
        <f t="shared" si="94"/>
        <v>8.7654302318748186E-5</v>
      </c>
      <c r="F884" s="18">
        <f>IF(C873&gt;0,B$6+B$7*E874+B$8*(H883*100)^2,B$6+B$7*E874+B$8*(H883*100)^2+E874*$B$9)</f>
        <v>0.29881146738892522</v>
      </c>
      <c r="G884" s="7">
        <v>7.670017543027801E-3</v>
      </c>
      <c r="H884" s="7">
        <f t="shared" si="95"/>
        <v>5.4663650389351537E-3</v>
      </c>
      <c r="I884" s="6">
        <f t="shared" si="93"/>
        <v>2.2036525040926474E-3</v>
      </c>
      <c r="J884" s="8">
        <f t="shared" si="96"/>
        <v>0.28730736164949344</v>
      </c>
      <c r="K884" s="8">
        <f t="shared" si="97"/>
        <v>6.4424374604381107E-2</v>
      </c>
      <c r="AC884" s="10"/>
      <c r="AD884" s="11"/>
    </row>
    <row r="885" spans="1:30" x14ac:dyDescent="0.3">
      <c r="A885" s="14">
        <v>44557</v>
      </c>
      <c r="B885" s="15">
        <v>5.171985146871322E-3</v>
      </c>
      <c r="C885" s="7">
        <f t="shared" si="91"/>
        <v>4.5081751468713221E-3</v>
      </c>
      <c r="D885" s="18">
        <f t="shared" si="92"/>
        <v>2.0323643154868266E-5</v>
      </c>
      <c r="E885" s="18">
        <f t="shared" si="94"/>
        <v>1.1754339104374023E-4</v>
      </c>
      <c r="F885" s="18">
        <f>IF(C873&gt;0,B$6+B$7*E874+B$8*(H884*100)^2,B$6+B$7*E874+B$8*(H884*100)^2+E874*$B$9)</f>
        <v>0.29685053569432585</v>
      </c>
      <c r="G885" s="7">
        <v>4.2778923397100641E-3</v>
      </c>
      <c r="H885" s="7">
        <f t="shared" si="95"/>
        <v>5.4483991749350183E-3</v>
      </c>
      <c r="I885" s="6">
        <f t="shared" si="93"/>
        <v>1.1705068352249543E-3</v>
      </c>
      <c r="J885" s="8">
        <f t="shared" si="96"/>
        <v>0.27361764679292649</v>
      </c>
      <c r="K885" s="8">
        <f t="shared" si="97"/>
        <v>2.7026392127531551E-2</v>
      </c>
      <c r="AC885" s="10"/>
      <c r="AD885" s="11"/>
    </row>
    <row r="886" spans="1:30" x14ac:dyDescent="0.3">
      <c r="A886" s="14">
        <v>44558</v>
      </c>
      <c r="B886" s="15">
        <v>5.5698856113634253E-3</v>
      </c>
      <c r="C886" s="7">
        <f t="shared" si="91"/>
        <v>4.9060756113634254E-3</v>
      </c>
      <c r="D886" s="18">
        <f t="shared" si="92"/>
        <v>2.4069577904415009E-5</v>
      </c>
      <c r="E886" s="18">
        <f t="shared" si="94"/>
        <v>2.0323643154868266E-5</v>
      </c>
      <c r="F886" s="18">
        <f>IF(C873&gt;0,B$6+B$7*E874+B$8*(H885*100)^2,B$6+B$7*E874+B$8*(H885*100)^2+E874*$B$9)</f>
        <v>0.29509883541154019</v>
      </c>
      <c r="G886" s="7">
        <v>5.6631743327238068E-3</v>
      </c>
      <c r="H886" s="7">
        <f t="shared" si="95"/>
        <v>5.4323000231167292E-3</v>
      </c>
      <c r="I886" s="6">
        <f t="shared" si="93"/>
        <v>2.3087430960707766E-4</v>
      </c>
      <c r="J886" s="8">
        <f t="shared" si="96"/>
        <v>4.0767650092105583E-2</v>
      </c>
      <c r="K886" s="8">
        <f t="shared" si="97"/>
        <v>8.7833700611494869E-4</v>
      </c>
      <c r="AC886" s="10"/>
      <c r="AD886" s="11"/>
    </row>
    <row r="887" spans="1:30" x14ac:dyDescent="0.3">
      <c r="A887" s="14">
        <v>44559</v>
      </c>
      <c r="B887" s="15">
        <v>-6.3047443380677267E-3</v>
      </c>
      <c r="C887" s="7">
        <f t="shared" si="91"/>
        <v>-6.9685543380677267E-3</v>
      </c>
      <c r="D887" s="18">
        <f t="shared" si="92"/>
        <v>4.8560749562602534E-5</v>
      </c>
      <c r="E887" s="18">
        <f t="shared" si="94"/>
        <v>2.4069577904415009E-5</v>
      </c>
      <c r="F887" s="18">
        <f>IF(C873&gt;0,B$6+B$7*E874+B$8*(H886*100)^2,B$6+B$7*E874+B$8*(H886*100)^2+E874*$B$9)</f>
        <v>0.29353404154892782</v>
      </c>
      <c r="G887" s="7">
        <v>2.8481950250765346E-3</v>
      </c>
      <c r="H887" s="7">
        <f t="shared" si="95"/>
        <v>5.4178781967568054E-3</v>
      </c>
      <c r="I887" s="6">
        <f t="shared" si="93"/>
        <v>2.5696831716802708E-3</v>
      </c>
      <c r="J887" s="8">
        <f t="shared" si="96"/>
        <v>0.90221461278313275</v>
      </c>
      <c r="K887" s="8">
        <f t="shared" si="97"/>
        <v>0.16872183062377877</v>
      </c>
      <c r="AC887" s="10"/>
      <c r="AD887" s="11"/>
    </row>
    <row r="888" spans="1:30" x14ac:dyDescent="0.3">
      <c r="A888" s="14">
        <v>44560</v>
      </c>
      <c r="B888" s="15">
        <v>4.9447181363247448E-3</v>
      </c>
      <c r="C888" s="7">
        <f t="shared" si="91"/>
        <v>4.2809081363247448E-3</v>
      </c>
      <c r="D888" s="18">
        <f t="shared" si="92"/>
        <v>1.8326174471651401E-5</v>
      </c>
      <c r="E888" s="18">
        <f t="shared" si="94"/>
        <v>4.8560749562602534E-5</v>
      </c>
      <c r="F888" s="18">
        <f>IF(C873&gt;0,B$6+B$7*E874+B$8*(H887*100)^2,B$6+B$7*E874+B$8*(H887*100)^2+E874*$B$9)</f>
        <v>0.29213621119145611</v>
      </c>
      <c r="G888" s="7">
        <v>6.3704358970023854E-3</v>
      </c>
      <c r="H888" s="7">
        <f t="shared" si="95"/>
        <v>5.4049626380897045E-3</v>
      </c>
      <c r="I888" s="6">
        <f t="shared" si="93"/>
        <v>9.654732589126809E-4</v>
      </c>
      <c r="J888" s="8">
        <f t="shared" si="96"/>
        <v>0.15155528986124564</v>
      </c>
      <c r="K888" s="8">
        <f t="shared" si="97"/>
        <v>1.4276826282334953E-2</v>
      </c>
      <c r="AC888" s="10"/>
      <c r="AD888" s="11"/>
    </row>
    <row r="889" spans="1:30" x14ac:dyDescent="0.3">
      <c r="A889" s="14">
        <v>44564</v>
      </c>
      <c r="B889" s="15">
        <v>5.962122075416772E-3</v>
      </c>
      <c r="C889" s="7">
        <f t="shared" si="91"/>
        <v>5.2983120754167721E-3</v>
      </c>
      <c r="D889" s="18">
        <f t="shared" si="92"/>
        <v>2.8072110848507184E-5</v>
      </c>
      <c r="E889" s="18">
        <f t="shared" si="94"/>
        <v>1.8326174471651401E-5</v>
      </c>
      <c r="F889" s="18">
        <f>IF(C873&gt;0,B$6+B$7*E874+B$8*(H888*100)^2,B$6+B$7*E874+B$8*(H888*100)^2+E874*$B$9)</f>
        <v>0.29088752933312673</v>
      </c>
      <c r="G889" s="7">
        <v>8.056963990513628E-3</v>
      </c>
      <c r="H889" s="7">
        <f t="shared" si="95"/>
        <v>5.3933990148432994E-3</v>
      </c>
      <c r="I889" s="6">
        <f t="shared" si="93"/>
        <v>2.6635649756703286E-3</v>
      </c>
      <c r="J889" s="8">
        <f t="shared" si="96"/>
        <v>0.33059164454581702</v>
      </c>
      <c r="K889" s="8">
        <f t="shared" si="97"/>
        <v>9.2495457438922069E-2</v>
      </c>
      <c r="AC889" s="10"/>
      <c r="AD889" s="11"/>
    </row>
    <row r="890" spans="1:30" x14ac:dyDescent="0.3">
      <c r="A890" s="14">
        <v>44565</v>
      </c>
      <c r="B890" s="15">
        <v>8.2305287098960248E-3</v>
      </c>
      <c r="C890" s="7">
        <f t="shared" si="91"/>
        <v>7.5667187098960248E-3</v>
      </c>
      <c r="D890" s="18">
        <f t="shared" si="92"/>
        <v>5.7255232034690561E-5</v>
      </c>
      <c r="E890" s="18">
        <f t="shared" si="94"/>
        <v>2.8072110848507184E-5</v>
      </c>
      <c r="F890" s="18">
        <f>IF(C873&gt;0,B$6+B$7*E874+B$8*(H889*100)^2,B$6+B$7*E874+B$8*(H889*100)^2+E874*$B$9)</f>
        <v>0.2897720818290811</v>
      </c>
      <c r="G890" s="7">
        <v>3.2432170434421206E-3</v>
      </c>
      <c r="H890" s="7">
        <f t="shared" si="95"/>
        <v>5.3830482240927501E-3</v>
      </c>
      <c r="I890" s="6">
        <f t="shared" si="93"/>
        <v>2.1398311806506295E-3</v>
      </c>
      <c r="J890" s="8">
        <f t="shared" si="96"/>
        <v>0.65978661063632194</v>
      </c>
      <c r="K890" s="8">
        <f t="shared" si="97"/>
        <v>0.10917613324549236</v>
      </c>
      <c r="AC890" s="10"/>
      <c r="AD890" s="11"/>
    </row>
    <row r="891" spans="1:30" x14ac:dyDescent="0.3">
      <c r="A891" s="14">
        <v>44566</v>
      </c>
      <c r="B891" s="15">
        <v>5.6005692077071203E-3</v>
      </c>
      <c r="C891" s="7">
        <f t="shared" si="91"/>
        <v>4.9367592077071204E-3</v>
      </c>
      <c r="D891" s="18">
        <f t="shared" si="92"/>
        <v>2.4371591474881034E-5</v>
      </c>
      <c r="E891" s="18">
        <f t="shared" si="94"/>
        <v>5.7255232034690561E-5</v>
      </c>
      <c r="F891" s="18">
        <f>IF(C873&gt;0,B$6+B$7*E874+B$8*(H890*100)^2,B$6+B$7*E874+B$8*(H890*100)^2+E874*$B$9)</f>
        <v>0.28877565257371707</v>
      </c>
      <c r="G891" s="7">
        <v>1.0024703466065245E-2</v>
      </c>
      <c r="H891" s="7">
        <f t="shared" si="95"/>
        <v>5.3737850028980228E-3</v>
      </c>
      <c r="I891" s="6">
        <f t="shared" si="93"/>
        <v>4.650918463167222E-3</v>
      </c>
      <c r="J891" s="8">
        <f t="shared" si="96"/>
        <v>0.46394573953345425</v>
      </c>
      <c r="K891" s="8">
        <f t="shared" si="97"/>
        <v>0.24196290401683007</v>
      </c>
      <c r="AC891" s="10"/>
      <c r="AD891" s="11"/>
    </row>
    <row r="892" spans="1:30" x14ac:dyDescent="0.3">
      <c r="A892" s="14">
        <v>44567</v>
      </c>
      <c r="B892" s="15">
        <v>-1.5450611891714599E-2</v>
      </c>
      <c r="C892" s="7">
        <f t="shared" si="91"/>
        <v>-1.6114421891714598E-2</v>
      </c>
      <c r="D892" s="18">
        <f t="shared" si="92"/>
        <v>2.5967459290417069E-4</v>
      </c>
      <c r="E892" s="18">
        <f t="shared" si="94"/>
        <v>2.4371591474881034E-5</v>
      </c>
      <c r="F892" s="18">
        <f>IF(C873&gt;0,B$6+B$7*E874+B$8*(H891*100)^2,B$6+B$7*E874+B$8*(H891*100)^2+E874*$B$9)</f>
        <v>0.28788554231990032</v>
      </c>
      <c r="G892" s="7">
        <v>8.6858929799792928E-3</v>
      </c>
      <c r="H892" s="7">
        <f t="shared" si="95"/>
        <v>5.3654966435540737E-3</v>
      </c>
      <c r="I892" s="6">
        <f t="shared" si="93"/>
        <v>3.320396336425219E-3</v>
      </c>
      <c r="J892" s="8">
        <f t="shared" si="96"/>
        <v>0.38227460827328025</v>
      </c>
      <c r="K892" s="8">
        <f t="shared" si="97"/>
        <v>0.13713103962276385</v>
      </c>
      <c r="AC892" s="10"/>
      <c r="AD892" s="11"/>
    </row>
    <row r="893" spans="1:30" x14ac:dyDescent="0.3">
      <c r="A893" s="14">
        <v>44568</v>
      </c>
      <c r="B893" s="15">
        <v>-4.3982859430798781E-3</v>
      </c>
      <c r="C893" s="7">
        <f t="shared" si="91"/>
        <v>-5.062095943079878E-3</v>
      </c>
      <c r="D893" s="18">
        <f t="shared" si="92"/>
        <v>2.5624815336945759E-5</v>
      </c>
      <c r="E893" s="18">
        <f t="shared" si="94"/>
        <v>2.5967459290417069E-4</v>
      </c>
      <c r="F893" s="18">
        <f>IF(C873&gt;0,B$6+B$7*E874+B$8*(H892*100)^2,B$6+B$7*E874+B$8*(H892*100)^2+E874*$B$9)</f>
        <v>0.2870904068301659</v>
      </c>
      <c r="G893" s="7">
        <v>1.1209116947883306E-2</v>
      </c>
      <c r="H893" s="7">
        <f t="shared" si="95"/>
        <v>5.3580818100339407E-3</v>
      </c>
      <c r="I893" s="6">
        <f t="shared" si="93"/>
        <v>5.8510351378493657E-3</v>
      </c>
      <c r="J893" s="8">
        <f t="shared" si="96"/>
        <v>0.5219889456996214</v>
      </c>
      <c r="K893" s="8">
        <f t="shared" si="97"/>
        <v>0.35388040864728065</v>
      </c>
      <c r="AC893" s="10"/>
      <c r="AD893" s="11"/>
    </row>
    <row r="894" spans="1:30" x14ac:dyDescent="0.3">
      <c r="A894" s="14">
        <v>44571</v>
      </c>
      <c r="B894" s="15">
        <v>-1.5519876476410085E-2</v>
      </c>
      <c r="C894" s="7">
        <f t="shared" si="91"/>
        <v>-1.6183686476410084E-2</v>
      </c>
      <c r="D894" s="18">
        <f t="shared" si="92"/>
        <v>2.6191170796673865E-4</v>
      </c>
      <c r="E894" s="18">
        <f t="shared" si="94"/>
        <v>2.5624815336945759E-5</v>
      </c>
      <c r="F894" s="18">
        <f>IF(C873&gt;0,B$6+B$7*E874+B$8*(H893*100)^2,B$6+B$7*E874+B$8*(H893*100)^2+E874*$B$9)</f>
        <v>0.28638011229718618</v>
      </c>
      <c r="G894" s="7">
        <v>8.1945881400968066E-3</v>
      </c>
      <c r="H894" s="7">
        <f t="shared" si="95"/>
        <v>5.3514494512906137E-3</v>
      </c>
      <c r="I894" s="6">
        <f t="shared" si="93"/>
        <v>2.8431386888061929E-3</v>
      </c>
      <c r="J894" s="8">
        <f t="shared" si="96"/>
        <v>0.3469532135354646</v>
      </c>
      <c r="K894" s="8">
        <f t="shared" si="97"/>
        <v>0.10517735018831886</v>
      </c>
      <c r="AC894" s="10"/>
      <c r="AD894" s="11"/>
    </row>
    <row r="895" spans="1:30" x14ac:dyDescent="0.3">
      <c r="A895" s="14">
        <v>44572</v>
      </c>
      <c r="B895" s="15">
        <v>9.8627070637318324E-3</v>
      </c>
      <c r="C895" s="7">
        <f t="shared" si="91"/>
        <v>9.1988970637318316E-3</v>
      </c>
      <c r="D895" s="18">
        <f t="shared" si="92"/>
        <v>8.4619707189134114E-5</v>
      </c>
      <c r="E895" s="18">
        <f t="shared" si="94"/>
        <v>2.6191170796673865E-4</v>
      </c>
      <c r="F895" s="18">
        <f>IF(C873&gt;0,B$6+B$7*E874+B$8*(H894*100)^2,B$6+B$7*E874+B$8*(H894*100)^2+E874*$B$9)</f>
        <v>0.2857456061908753</v>
      </c>
      <c r="G895" s="7">
        <v>8.2773323208075993E-3</v>
      </c>
      <c r="H895" s="7">
        <f t="shared" si="95"/>
        <v>5.3455178064512636E-3</v>
      </c>
      <c r="I895" s="6">
        <f t="shared" si="93"/>
        <v>2.9318145143563358E-3</v>
      </c>
      <c r="J895" s="8">
        <f t="shared" si="96"/>
        <v>0.35419799528724077</v>
      </c>
      <c r="K895" s="8">
        <f t="shared" si="97"/>
        <v>0.11119989443602418</v>
      </c>
      <c r="AC895" s="10"/>
      <c r="AD895" s="11"/>
    </row>
    <row r="896" spans="1:30" x14ac:dyDescent="0.3">
      <c r="A896" s="14">
        <v>44573</v>
      </c>
      <c r="B896" s="15">
        <v>8.1066694293219829E-3</v>
      </c>
      <c r="C896" s="7">
        <f t="shared" si="91"/>
        <v>7.4428594293219829E-3</v>
      </c>
      <c r="D896" s="18">
        <f t="shared" si="92"/>
        <v>5.5396156484647156E-5</v>
      </c>
      <c r="E896" s="18">
        <f t="shared" si="94"/>
        <v>8.4619707189134114E-5</v>
      </c>
      <c r="F896" s="18">
        <f>IF(C895&gt;0,B$6+B$7*E896+B$8*(G895*100)^2,B$6+B$7*E896+B$8*(G895*100)^2+E896*$B$9)</f>
        <v>0.64193761970838625</v>
      </c>
      <c r="G896" s="7">
        <v>6.2001160308951609E-3</v>
      </c>
      <c r="H896" s="7">
        <f t="shared" si="95"/>
        <v>8.0121009710835914E-3</v>
      </c>
      <c r="I896" s="6">
        <f t="shared" si="93"/>
        <v>1.8119849401884306E-3</v>
      </c>
      <c r="J896" s="8">
        <f t="shared" si="96"/>
        <v>0.29225016615161953</v>
      </c>
      <c r="K896" s="8">
        <f t="shared" si="97"/>
        <v>3.0228984591925911E-2</v>
      </c>
      <c r="AC896" s="10"/>
      <c r="AD896" s="11"/>
    </row>
    <row r="897" spans="1:30" x14ac:dyDescent="0.3">
      <c r="A897" s="14">
        <v>44574</v>
      </c>
      <c r="B897" s="15">
        <v>-1.1358167955723063E-4</v>
      </c>
      <c r="C897" s="7">
        <f t="shared" si="91"/>
        <v>-7.7739167955723069E-4</v>
      </c>
      <c r="D897" s="18">
        <f t="shared" si="92"/>
        <v>6.0433782344481201E-7</v>
      </c>
      <c r="E897" s="18">
        <f t="shared" si="94"/>
        <v>5.5396156484647156E-5</v>
      </c>
      <c r="F897" s="18">
        <f>IF(C895&gt;0,B$6+B$7*E896+B$8*(H896*100)^2,B$6+B$7*E896+B$8*(H896*100)^2+E896*$B$9)</f>
        <v>0.60334287568550149</v>
      </c>
      <c r="G897" s="7">
        <v>7.1233104609746082E-3</v>
      </c>
      <c r="H897" s="7">
        <f t="shared" si="95"/>
        <v>7.7675148901402268E-3</v>
      </c>
      <c r="I897" s="6">
        <f t="shared" si="93"/>
        <v>6.4420442916561863E-4</v>
      </c>
      <c r="J897" s="8">
        <f t="shared" si="96"/>
        <v>9.0436101682626766E-2</v>
      </c>
      <c r="K897" s="8">
        <f t="shared" si="97"/>
        <v>3.6419909098752701E-3</v>
      </c>
      <c r="AC897" s="10"/>
      <c r="AD897" s="11"/>
    </row>
    <row r="898" spans="1:30" x14ac:dyDescent="0.3">
      <c r="A898" s="14">
        <v>44575</v>
      </c>
      <c r="B898" s="15">
        <v>-1.0179292305185855E-2</v>
      </c>
      <c r="C898" s="7">
        <f t="shared" si="91"/>
        <v>-1.0843102305185856E-2</v>
      </c>
      <c r="D898" s="18">
        <f t="shared" si="92"/>
        <v>1.1757286760072682E-4</v>
      </c>
      <c r="E898" s="18">
        <f t="shared" si="94"/>
        <v>6.0433782344481201E-7</v>
      </c>
      <c r="F898" s="18">
        <f>IF(C895&gt;0,B$6+B$7*E896+B$8*(H897*100)^2,B$6+B$7*E896+B$8*(H897*100)^2+E896*$B$9)</f>
        <v>0.56886619084985846</v>
      </c>
      <c r="G898" s="7">
        <v>5.3293684679592912E-3</v>
      </c>
      <c r="H898" s="7">
        <f t="shared" si="95"/>
        <v>7.5423218629932422E-3</v>
      </c>
      <c r="I898" s="6">
        <f t="shared" si="93"/>
        <v>2.212953395033951E-3</v>
      </c>
      <c r="J898" s="8">
        <f t="shared" si="96"/>
        <v>0.41523745418213309</v>
      </c>
      <c r="K898" s="8">
        <f t="shared" si="97"/>
        <v>5.3892534822306493E-2</v>
      </c>
      <c r="AC898" s="10"/>
      <c r="AD898" s="11"/>
    </row>
    <row r="899" spans="1:30" x14ac:dyDescent="0.3">
      <c r="A899" s="14">
        <v>44578</v>
      </c>
      <c r="B899" s="15">
        <v>6.9860426498324921E-3</v>
      </c>
      <c r="C899" s="7">
        <f t="shared" si="91"/>
        <v>6.3222326498324922E-3</v>
      </c>
      <c r="D899" s="18">
        <f t="shared" si="92"/>
        <v>3.9970625678607976E-5</v>
      </c>
      <c r="E899" s="18">
        <f t="shared" si="94"/>
        <v>1.1757286760072682E-4</v>
      </c>
      <c r="F899" s="18">
        <f>IF(C895&gt;0,B$6+B$7*E896+B$8*(H898*100)^2,B$6+B$7*E896+B$8*(H898*100)^2+E896*$B$9)</f>
        <v>0.53806816828617854</v>
      </c>
      <c r="G899" s="7">
        <v>8.9438227197523347E-3</v>
      </c>
      <c r="H899" s="7">
        <f t="shared" si="95"/>
        <v>7.3353130014074961E-3</v>
      </c>
      <c r="I899" s="6">
        <f t="shared" si="93"/>
        <v>1.6085097183448386E-3</v>
      </c>
      <c r="J899" s="8">
        <f t="shared" si="96"/>
        <v>0.17984588567397053</v>
      </c>
      <c r="K899" s="8">
        <f t="shared" si="97"/>
        <v>2.1020025741741888E-2</v>
      </c>
      <c r="AC899" s="10"/>
      <c r="AD899" s="11"/>
    </row>
    <row r="900" spans="1:30" x14ac:dyDescent="0.3">
      <c r="A900" s="14">
        <v>44579</v>
      </c>
      <c r="B900" s="15">
        <v>-1.0355354289639362E-2</v>
      </c>
      <c r="C900" s="7">
        <f t="shared" si="91"/>
        <v>-1.1019164289639363E-2</v>
      </c>
      <c r="D900" s="18">
        <f t="shared" si="92"/>
        <v>1.2142198164206336E-4</v>
      </c>
      <c r="E900" s="18">
        <f t="shared" si="94"/>
        <v>3.9970625678607976E-5</v>
      </c>
      <c r="F900" s="18">
        <f>IF(C895&gt;0,B$6+B$7*E896+B$8*(H899*100)^2,B$6+B$7*E896+B$8*(H899*100)^2+E896*$B$9)</f>
        <v>0.51055629473004327</v>
      </c>
      <c r="G900" s="7">
        <v>1.0667028249275347E-2</v>
      </c>
      <c r="H900" s="7">
        <f t="shared" si="95"/>
        <v>7.1453222091802356E-3</v>
      </c>
      <c r="I900" s="6">
        <f t="shared" si="93"/>
        <v>3.5217060400951116E-3</v>
      </c>
      <c r="J900" s="8">
        <f t="shared" si="96"/>
        <v>0.33014874975458652</v>
      </c>
      <c r="K900" s="8">
        <f t="shared" si="97"/>
        <v>9.2169146225498544E-2</v>
      </c>
      <c r="AC900" s="10"/>
      <c r="AD900" s="11"/>
    </row>
    <row r="901" spans="1:30" x14ac:dyDescent="0.3">
      <c r="A901" s="14">
        <v>44580</v>
      </c>
      <c r="B901" s="15">
        <v>2.4536345403830054E-3</v>
      </c>
      <c r="C901" s="7">
        <f t="shared" si="91"/>
        <v>1.7898245403830055E-3</v>
      </c>
      <c r="D901" s="18">
        <f t="shared" si="92"/>
        <v>3.2034718853572369E-6</v>
      </c>
      <c r="E901" s="18">
        <f t="shared" si="94"/>
        <v>1.2142198164206336E-4</v>
      </c>
      <c r="F901" s="18">
        <f>IF(C895&gt;0,B$6+B$7*E896+B$8*(H900*100)^2,B$6+B$7*E896+B$8*(H900*100)^2+E896*$B$9)</f>
        <v>0.48597993808234763</v>
      </c>
      <c r="G901" s="7">
        <v>8.0346704272204021E-3</v>
      </c>
      <c r="H901" s="7">
        <f t="shared" si="95"/>
        <v>6.9712261337755189E-3</v>
      </c>
      <c r="I901" s="6">
        <f t="shared" si="93"/>
        <v>1.0634442934448832E-3</v>
      </c>
      <c r="J901" s="8">
        <f t="shared" si="96"/>
        <v>0.1323569277766608</v>
      </c>
      <c r="K901" s="8">
        <f t="shared" si="97"/>
        <v>1.057281251509723E-2</v>
      </c>
      <c r="AC901" s="10"/>
      <c r="AD901" s="11"/>
    </row>
    <row r="902" spans="1:30" x14ac:dyDescent="0.3">
      <c r="A902" s="14">
        <v>44581</v>
      </c>
      <c r="B902" s="15">
        <v>7.3134036338190853E-3</v>
      </c>
      <c r="C902" s="7">
        <f t="shared" si="91"/>
        <v>6.6495936338190854E-3</v>
      </c>
      <c r="D902" s="18">
        <f t="shared" si="92"/>
        <v>4.4217095494927308E-5</v>
      </c>
      <c r="E902" s="18">
        <f t="shared" si="94"/>
        <v>3.2034718853572369E-6</v>
      </c>
      <c r="F902" s="18">
        <f>IF(C895&gt;0,B$6+B$7*E896+B$8*(H901*100)^2,B$6+B$7*E896+B$8*(H901*100)^2+E896*$B$9)</f>
        <v>0.46402587868896117</v>
      </c>
      <c r="G902" s="7">
        <v>1.4760960486428396E-2</v>
      </c>
      <c r="H902" s="7">
        <f t="shared" si="95"/>
        <v>6.8119444998396839E-3</v>
      </c>
      <c r="I902" s="6">
        <f t="shared" si="93"/>
        <v>7.949015986588712E-3</v>
      </c>
      <c r="J902" s="8">
        <f t="shared" si="96"/>
        <v>0.53851617541400776</v>
      </c>
      <c r="K902" s="8">
        <f t="shared" si="97"/>
        <v>0.39361491186692343</v>
      </c>
      <c r="AC902" s="10"/>
      <c r="AD902" s="11"/>
    </row>
    <row r="903" spans="1:30" x14ac:dyDescent="0.3">
      <c r="A903" s="14">
        <v>44582</v>
      </c>
      <c r="B903" s="15">
        <v>-1.6426306363703357E-2</v>
      </c>
      <c r="C903" s="7">
        <f t="shared" si="91"/>
        <v>-1.7090116363703358E-2</v>
      </c>
      <c r="D903" s="18">
        <f t="shared" si="92"/>
        <v>2.9207207732492131E-4</v>
      </c>
      <c r="E903" s="18">
        <f t="shared" si="94"/>
        <v>4.4217095494927308E-5</v>
      </c>
      <c r="F903" s="18">
        <f>IF(C895&gt;0,B$6+B$7*E896+B$8*(H902*100)^2,B$6+B$7*E896+B$8*(H902*100)^2+E896*$B$9)</f>
        <v>0.44441431743284904</v>
      </c>
      <c r="G903" s="7">
        <v>2.220751725378196E-2</v>
      </c>
      <c r="H903" s="7">
        <f t="shared" si="95"/>
        <v>6.6664407102504783E-3</v>
      </c>
      <c r="I903" s="6">
        <f t="shared" si="93"/>
        <v>1.5541076543531481E-2</v>
      </c>
      <c r="J903" s="8">
        <f t="shared" si="96"/>
        <v>0.69981152624725851</v>
      </c>
      <c r="K903" s="8">
        <f t="shared" si="97"/>
        <v>1.1278957395945941</v>
      </c>
      <c r="AC903" s="10"/>
      <c r="AD903" s="11"/>
    </row>
    <row r="904" spans="1:30" x14ac:dyDescent="0.3">
      <c r="A904" s="14">
        <v>44585</v>
      </c>
      <c r="B904" s="15">
        <v>-4.2305111022182672E-2</v>
      </c>
      <c r="C904" s="7">
        <f t="shared" si="91"/>
        <v>-4.2968921022182673E-2</v>
      </c>
      <c r="D904" s="18">
        <f t="shared" si="92"/>
        <v>1.846328173810572E-3</v>
      </c>
      <c r="E904" s="18">
        <f t="shared" si="94"/>
        <v>2.9207207732492131E-4</v>
      </c>
      <c r="F904" s="18">
        <f>IF(C895&gt;0,B$6+B$7*E896+B$8*(H903*100)^2,B$6+B$7*E896+B$8*(H903*100)^2+E896*$B$9)</f>
        <v>0.42689530976276402</v>
      </c>
      <c r="G904" s="7">
        <v>1.3154920001583532E-2</v>
      </c>
      <c r="H904" s="7">
        <f t="shared" si="95"/>
        <v>6.5337225971322356E-3</v>
      </c>
      <c r="I904" s="6">
        <f t="shared" si="93"/>
        <v>6.6211974044512968E-3</v>
      </c>
      <c r="J904" s="8">
        <f t="shared" si="96"/>
        <v>0.50332479434723021</v>
      </c>
      <c r="K904" s="8">
        <f t="shared" si="97"/>
        <v>0.31356922716605862</v>
      </c>
      <c r="AC904" s="10"/>
      <c r="AD904" s="11"/>
    </row>
    <row r="905" spans="1:30" x14ac:dyDescent="0.3">
      <c r="A905" s="14">
        <v>44586</v>
      </c>
      <c r="B905" s="15">
        <v>5.8775576528427098E-3</v>
      </c>
      <c r="C905" s="7">
        <f t="shared" si="91"/>
        <v>5.2137476528427099E-3</v>
      </c>
      <c r="D905" s="18">
        <f t="shared" si="92"/>
        <v>2.7183164587522868E-5</v>
      </c>
      <c r="E905" s="18">
        <f t="shared" si="94"/>
        <v>1.846328173810572E-3</v>
      </c>
      <c r="F905" s="18">
        <f>IF(C895&gt;0,B$6+B$7*E896+B$8*(H904*100)^2,B$6+B$7*E896+B$8*(H904*100)^2+E896*$B$9)</f>
        <v>0.4112455802110771</v>
      </c>
      <c r="G905" s="7">
        <v>1.2889741753599549E-2</v>
      </c>
      <c r="H905" s="7">
        <f t="shared" si="95"/>
        <v>6.4128432088355093E-3</v>
      </c>
      <c r="I905" s="6">
        <f t="shared" si="93"/>
        <v>6.4768985447640395E-3</v>
      </c>
      <c r="J905" s="8">
        <f t="shared" si="96"/>
        <v>0.50248474085645056</v>
      </c>
      <c r="K905" s="8">
        <f t="shared" si="97"/>
        <v>0.31185955039025548</v>
      </c>
      <c r="AC905" s="10"/>
      <c r="AD905" s="11"/>
    </row>
    <row r="906" spans="1:30" x14ac:dyDescent="0.3">
      <c r="A906" s="14">
        <v>44587</v>
      </c>
      <c r="B906" s="15">
        <v>2.0949826807710861E-2</v>
      </c>
      <c r="C906" s="7">
        <f t="shared" si="91"/>
        <v>2.028601680771086E-2</v>
      </c>
      <c r="D906" s="18">
        <f t="shared" si="92"/>
        <v>4.1152247792272754E-4</v>
      </c>
      <c r="E906" s="18">
        <f t="shared" si="94"/>
        <v>2.7183164587522868E-5</v>
      </c>
      <c r="F906" s="18">
        <f>IF(C895&gt;0,B$6+B$7*E896+B$8*(H905*100)^2,B$6+B$7*E896+B$8*(H905*100)^2+E896*$B$9)</f>
        <v>0.39726567680255515</v>
      </c>
      <c r="G906" s="7">
        <v>1.9078486731945597E-2</v>
      </c>
      <c r="H906" s="7">
        <f t="shared" si="95"/>
        <v>6.3029015286814941E-3</v>
      </c>
      <c r="I906" s="6">
        <f t="shared" si="93"/>
        <v>1.2775585203264102E-2</v>
      </c>
      <c r="J906" s="8">
        <f t="shared" si="96"/>
        <v>0.66963304704205262</v>
      </c>
      <c r="K906" s="8">
        <f t="shared" si="97"/>
        <v>0.91938587714445408</v>
      </c>
      <c r="AC906" s="10"/>
      <c r="AD906" s="11"/>
    </row>
    <row r="907" spans="1:30" x14ac:dyDescent="0.3">
      <c r="A907" s="14">
        <v>44588</v>
      </c>
      <c r="B907" s="15">
        <v>4.8793307081580655E-3</v>
      </c>
      <c r="C907" s="7">
        <f t="shared" si="91"/>
        <v>4.2155207081580656E-3</v>
      </c>
      <c r="D907" s="18">
        <f t="shared" si="92"/>
        <v>1.7770614840909479E-5</v>
      </c>
      <c r="E907" s="18">
        <f t="shared" si="94"/>
        <v>4.1152247792272754E-4</v>
      </c>
      <c r="F907" s="18">
        <f>IF(C895&gt;0,B$6+B$7*E896+B$8*(H906*100)^2,B$6+B$7*E896+B$8*(H906*100)^2+E896*$B$9)</f>
        <v>0.38477742908772244</v>
      </c>
      <c r="G907" s="7">
        <v>1.92722717746091E-2</v>
      </c>
      <c r="H907" s="7">
        <f t="shared" si="95"/>
        <v>6.2030430361857273E-3</v>
      </c>
      <c r="I907" s="6">
        <f t="shared" si="93"/>
        <v>1.3069228738423373E-2</v>
      </c>
      <c r="J907" s="8">
        <f t="shared" si="96"/>
        <v>0.6781363863725639</v>
      </c>
      <c r="K907" s="8">
        <f t="shared" si="97"/>
        <v>0.97327864040647705</v>
      </c>
      <c r="AC907" s="10"/>
      <c r="AD907" s="11"/>
    </row>
    <row r="908" spans="1:30" x14ac:dyDescent="0.3">
      <c r="A908" s="14">
        <v>44589</v>
      </c>
      <c r="B908" s="15">
        <v>-1.1550416774199417E-2</v>
      </c>
      <c r="C908" s="7">
        <f t="shared" si="91"/>
        <v>-1.2214226774199418E-2</v>
      </c>
      <c r="D908" s="18">
        <f t="shared" si="92"/>
        <v>1.4918733569156993E-4</v>
      </c>
      <c r="E908" s="18">
        <f t="shared" si="94"/>
        <v>1.7770614840909479E-5</v>
      </c>
      <c r="F908" s="18">
        <f>IF(C895&gt;0,B$6+B$7*E896+B$8*(H907*100)^2,B$6+B$7*E896+B$8*(H907*100)^2+E896*$B$9)</f>
        <v>0.37362167740406244</v>
      </c>
      <c r="G908" s="7">
        <v>1.1957448200096463E-2</v>
      </c>
      <c r="H908" s="7">
        <f t="shared" si="95"/>
        <v>6.1124600399844117E-3</v>
      </c>
      <c r="I908" s="6">
        <f t="shared" si="93"/>
        <v>5.844988160112051E-3</v>
      </c>
      <c r="J908" s="8">
        <f t="shared" si="96"/>
        <v>0.48881567892260647</v>
      </c>
      <c r="K908" s="8">
        <f t="shared" si="97"/>
        <v>0.2852164859680113</v>
      </c>
      <c r="AC908" s="10"/>
      <c r="AD908" s="11"/>
    </row>
    <row r="909" spans="1:30" x14ac:dyDescent="0.3">
      <c r="A909" s="14">
        <v>44592</v>
      </c>
      <c r="B909" s="15">
        <v>9.0693987478856434E-3</v>
      </c>
      <c r="C909" s="7">
        <f t="shared" ref="C909:C972" si="98">B909-B$5</f>
        <v>8.4055887478856426E-3</v>
      </c>
      <c r="D909" s="18">
        <f t="shared" ref="D909:D972" si="99">C909^2</f>
        <v>7.0653922198581729E-5</v>
      </c>
      <c r="E909" s="18">
        <f t="shared" si="94"/>
        <v>1.4918733569156993E-4</v>
      </c>
      <c r="F909" s="18">
        <f>IF(C895&gt;0,B$6+B$7*E896+B$8*(H908*100)^2,B$6+B$7*E896+B$8*(H908*100)^2+E896*$B$9)</f>
        <v>0.3636562444250489</v>
      </c>
      <c r="G909" s="7">
        <v>6.0935604194116266E-3</v>
      </c>
      <c r="H909" s="7">
        <f t="shared" si="95"/>
        <v>6.0303917320937697E-3</v>
      </c>
      <c r="I909" s="6">
        <f t="shared" si="93"/>
        <v>6.3168687317856874E-5</v>
      </c>
      <c r="J909" s="8">
        <f t="shared" si="96"/>
        <v>1.0366466067461465E-2</v>
      </c>
      <c r="K909" s="8">
        <f t="shared" si="97"/>
        <v>5.4483246142433828E-5</v>
      </c>
      <c r="AC909" s="10"/>
      <c r="AD909" s="11"/>
    </row>
    <row r="910" spans="1:30" x14ac:dyDescent="0.3">
      <c r="A910" s="14">
        <v>44593</v>
      </c>
      <c r="B910" s="15">
        <v>1.1870552175398719E-2</v>
      </c>
      <c r="C910" s="7">
        <f t="shared" si="98"/>
        <v>1.1206742175398719E-2</v>
      </c>
      <c r="D910" s="18">
        <f t="shared" si="99"/>
        <v>1.2559107018586039E-4</v>
      </c>
      <c r="E910" s="18">
        <f t="shared" si="94"/>
        <v>7.0653922198581729E-5</v>
      </c>
      <c r="F910" s="18">
        <f>IF(C895&gt;0,B$6+B$7*E896+B$8*(H909*100)^2,B$6+B$7*E896+B$8*(H909*100)^2+E896*$B$9)</f>
        <v>0.35475412314489618</v>
      </c>
      <c r="G910" s="7">
        <v>7.1646841574511226E-3</v>
      </c>
      <c r="H910" s="7">
        <f t="shared" si="95"/>
        <v>5.956123933775188E-3</v>
      </c>
      <c r="I910" s="6">
        <f t="shared" ref="I910:I973" si="100">SQRT((G910-H910)^2)</f>
        <v>1.2085602236759346E-3</v>
      </c>
      <c r="J910" s="8">
        <f t="shared" si="96"/>
        <v>0.16868297291501078</v>
      </c>
      <c r="K910" s="8">
        <f t="shared" si="97"/>
        <v>1.8166467029343103E-2</v>
      </c>
      <c r="AC910" s="10"/>
      <c r="AD910" s="11"/>
    </row>
    <row r="911" spans="1:30" x14ac:dyDescent="0.3">
      <c r="A911" s="14">
        <v>44594</v>
      </c>
      <c r="B911" s="15">
        <v>-5.6837508189694396E-4</v>
      </c>
      <c r="C911" s="7">
        <f t="shared" si="98"/>
        <v>-1.2321850818969439E-3</v>
      </c>
      <c r="D911" s="18">
        <f t="shared" si="99"/>
        <v>1.5182800760493783E-6</v>
      </c>
      <c r="E911" s="18">
        <f t="shared" ref="E911:E974" si="101">D910</f>
        <v>1.2559107018586039E-4</v>
      </c>
      <c r="F911" s="18">
        <f>IF(C895&gt;0,B$6+B$7*E896+B$8*(H910*100)^2,B$6+B$7*E896+B$8*(H910*100)^2+E896*$B$9)</f>
        <v>0.34680185820533577</v>
      </c>
      <c r="G911" s="7">
        <v>6.9646890941459988E-3</v>
      </c>
      <c r="H911" s="7">
        <f t="shared" ref="H911:H974" si="102">SQRT(F911)/100</f>
        <v>5.8889885227035024E-3</v>
      </c>
      <c r="I911" s="6">
        <f t="shared" si="100"/>
        <v>1.0757005714424964E-3</v>
      </c>
      <c r="J911" s="8">
        <f t="shared" ref="J911:J974" si="103">ABS(G911-H911)/G911</f>
        <v>0.15445062326567463</v>
      </c>
      <c r="K911" s="8">
        <f t="shared" ref="K911:K974" si="104">G911/H911-LN(G911/H911)-1</f>
        <v>1.489433140695251E-2</v>
      </c>
      <c r="AC911" s="10"/>
      <c r="AD911" s="11"/>
    </row>
    <row r="912" spans="1:30" x14ac:dyDescent="0.3">
      <c r="A912" s="14">
        <v>44595</v>
      </c>
      <c r="B912" s="15">
        <v>-1.9378606765710675E-2</v>
      </c>
      <c r="C912" s="7">
        <f t="shared" si="98"/>
        <v>-2.0042416765710676E-2</v>
      </c>
      <c r="D912" s="18">
        <f t="shared" si="99"/>
        <v>4.0169846981044036E-4</v>
      </c>
      <c r="E912" s="18">
        <f t="shared" si="101"/>
        <v>1.5182800760493783E-6</v>
      </c>
      <c r="F912" s="18">
        <f>IF(C895&gt;0,B$6+B$7*E896+B$8*(H911*100)^2,B$6+B$7*E896+B$8*(H911*100)^2+E896*$B$9)</f>
        <v>0.33969809993482641</v>
      </c>
      <c r="G912" s="7">
        <v>1.3734273902783495E-2</v>
      </c>
      <c r="H912" s="7">
        <f t="shared" si="102"/>
        <v>5.8283625482190658E-3</v>
      </c>
      <c r="I912" s="6">
        <f t="shared" si="100"/>
        <v>7.9059113545644297E-3</v>
      </c>
      <c r="J912" s="8">
        <f t="shared" si="103"/>
        <v>0.57563373284423547</v>
      </c>
      <c r="K912" s="8">
        <f t="shared" si="104"/>
        <v>0.4992966125446674</v>
      </c>
      <c r="AC912" s="10"/>
      <c r="AD912" s="11"/>
    </row>
    <row r="913" spans="1:30" x14ac:dyDescent="0.3">
      <c r="A913" s="14">
        <v>44596</v>
      </c>
      <c r="B913" s="15">
        <v>-1.3233685608631831E-2</v>
      </c>
      <c r="C913" s="7">
        <f t="shared" si="98"/>
        <v>-1.3897495608631832E-2</v>
      </c>
      <c r="D913" s="18">
        <f t="shared" si="99"/>
        <v>1.9314038419194105E-4</v>
      </c>
      <c r="E913" s="18">
        <f t="shared" si="101"/>
        <v>4.0169846981044036E-4</v>
      </c>
      <c r="F913" s="18">
        <f>IF(C895&gt;0,B$6+B$7*E896+B$8*(H912*100)^2,B$6+B$7*E896+B$8*(H912*100)^2+E896*$B$9)</f>
        <v>0.33335231267178039</v>
      </c>
      <c r="G913" s="7">
        <v>9.8491880952104836E-3</v>
      </c>
      <c r="H913" s="7">
        <f t="shared" si="102"/>
        <v>5.773667055449079E-3</v>
      </c>
      <c r="I913" s="6">
        <f t="shared" si="100"/>
        <v>4.0755210397614046E-3</v>
      </c>
      <c r="J913" s="8">
        <f t="shared" si="103"/>
        <v>0.41379258882701925</v>
      </c>
      <c r="K913" s="8">
        <f t="shared" si="104"/>
        <v>0.17179924732950425</v>
      </c>
      <c r="AC913" s="10"/>
      <c r="AD913" s="11"/>
    </row>
    <row r="914" spans="1:30" x14ac:dyDescent="0.3">
      <c r="A914" s="14">
        <v>44599</v>
      </c>
      <c r="B914" s="15">
        <v>8.2806372492405383E-3</v>
      </c>
      <c r="C914" s="7">
        <f t="shared" si="98"/>
        <v>7.6168272492405384E-3</v>
      </c>
      <c r="D914" s="18">
        <f t="shared" si="99"/>
        <v>5.8016057344773185E-5</v>
      </c>
      <c r="E914" s="18">
        <f t="shared" si="101"/>
        <v>1.9314038419194105E-4</v>
      </c>
      <c r="F914" s="18">
        <f>IF(C895&gt;0,B$6+B$7*E896+B$8*(H913*100)^2,B$6+B$7*E896+B$8*(H913*100)^2+E896*$B$9)</f>
        <v>0.32768362090970138</v>
      </c>
      <c r="G914" s="7">
        <v>8.4729689339838755E-3</v>
      </c>
      <c r="H914" s="7">
        <f t="shared" si="102"/>
        <v>5.7243656496567498E-3</v>
      </c>
      <c r="I914" s="6">
        <f t="shared" si="100"/>
        <v>2.7486032843271257E-3</v>
      </c>
      <c r="J914" s="8">
        <f t="shared" si="103"/>
        <v>0.32439671450970015</v>
      </c>
      <c r="K914" s="8">
        <f t="shared" si="104"/>
        <v>8.8009349461947384E-2</v>
      </c>
      <c r="AC914" s="10"/>
      <c r="AD914" s="11"/>
    </row>
    <row r="915" spans="1:30" x14ac:dyDescent="0.3">
      <c r="A915" s="14">
        <v>44600</v>
      </c>
      <c r="B915" s="15">
        <v>2.1067016456912686E-3</v>
      </c>
      <c r="C915" s="7">
        <f t="shared" si="98"/>
        <v>1.4428916456912686E-3</v>
      </c>
      <c r="D915" s="18">
        <f t="shared" si="99"/>
        <v>2.0819363012056577E-6</v>
      </c>
      <c r="E915" s="18">
        <f t="shared" si="101"/>
        <v>5.8016057344773185E-5</v>
      </c>
      <c r="F915" s="18">
        <f>IF(C895&gt;0,B$6+B$7*E896+B$8*(H914*100)^2,B$6+B$7*E896+B$8*(H914*100)^2+E896*$B$9)</f>
        <v>0.32261977855863627</v>
      </c>
      <c r="G915" s="7">
        <v>7.5265199673784696E-3</v>
      </c>
      <c r="H915" s="7">
        <f t="shared" si="102"/>
        <v>5.6799628393030552E-3</v>
      </c>
      <c r="I915" s="6">
        <f t="shared" si="100"/>
        <v>1.8465571280754144E-3</v>
      </c>
      <c r="J915" s="8">
        <f t="shared" si="103"/>
        <v>0.24534009556591677</v>
      </c>
      <c r="K915" s="8">
        <f t="shared" si="104"/>
        <v>4.3612123933810087E-2</v>
      </c>
      <c r="AC915" s="10"/>
      <c r="AD915" s="11"/>
    </row>
    <row r="916" spans="1:30" x14ac:dyDescent="0.3">
      <c r="A916" s="14">
        <v>44601</v>
      </c>
      <c r="B916" s="15">
        <v>1.7962031442450451E-2</v>
      </c>
      <c r="C916" s="7">
        <f t="shared" si="98"/>
        <v>1.729822144245045E-2</v>
      </c>
      <c r="D916" s="18">
        <f t="shared" si="99"/>
        <v>2.9922846507205255E-4</v>
      </c>
      <c r="E916" s="18">
        <f t="shared" si="101"/>
        <v>2.0819363012056577E-6</v>
      </c>
      <c r="F916" s="18">
        <f>IF(C895&gt;0,B$6+B$7*E896+B$8*(H915*100)^2,B$6+B$7*E896+B$8*(H915*100)^2+E896*$B$9)</f>
        <v>0.31809624818642973</v>
      </c>
      <c r="G916" s="7">
        <v>1.0817894299239798E-2</v>
      </c>
      <c r="H916" s="7">
        <f t="shared" si="102"/>
        <v>5.6400022002338771E-3</v>
      </c>
      <c r="I916" s="6">
        <f t="shared" si="100"/>
        <v>5.1778920990059206E-3</v>
      </c>
      <c r="J916" s="8">
        <f t="shared" si="103"/>
        <v>0.47864140245572423</v>
      </c>
      <c r="K916" s="8">
        <f t="shared" si="104"/>
        <v>0.26674842989578051</v>
      </c>
      <c r="AC916" s="10"/>
      <c r="AD916" s="11"/>
    </row>
    <row r="917" spans="1:30" x14ac:dyDescent="0.3">
      <c r="A917" s="14">
        <v>44602</v>
      </c>
      <c r="B917" s="15">
        <v>-1.6712030032239029E-3</v>
      </c>
      <c r="C917" s="7">
        <f t="shared" si="98"/>
        <v>-2.3350130032239028E-3</v>
      </c>
      <c r="D917" s="18">
        <f t="shared" si="99"/>
        <v>5.4522857252247103E-6</v>
      </c>
      <c r="E917" s="18">
        <f t="shared" si="101"/>
        <v>2.9922846507205255E-4</v>
      </c>
      <c r="F917" s="18">
        <f>IF(C895&gt;0,B$6+B$7*E896+B$8*(H916*100)^2,B$6+B$7*E896+B$8*(H916*100)^2+E896*$B$9)</f>
        <v>0.31405537850493764</v>
      </c>
      <c r="G917" s="7">
        <v>9.5015607342069097E-3</v>
      </c>
      <c r="H917" s="7">
        <f t="shared" si="102"/>
        <v>5.6040644045633314E-3</v>
      </c>
      <c r="I917" s="6">
        <f t="shared" si="100"/>
        <v>3.8974963296435784E-3</v>
      </c>
      <c r="J917" s="8">
        <f t="shared" si="103"/>
        <v>0.41019538144002615</v>
      </c>
      <c r="K917" s="8">
        <f t="shared" si="104"/>
        <v>0.16751276789238556</v>
      </c>
      <c r="AC917" s="10"/>
      <c r="AD917" s="11"/>
    </row>
    <row r="918" spans="1:30" x14ac:dyDescent="0.3">
      <c r="A918" s="14">
        <v>44603</v>
      </c>
      <c r="B918" s="15">
        <v>-1.0018843902136922E-2</v>
      </c>
      <c r="C918" s="7">
        <f t="shared" si="98"/>
        <v>-1.0682653902136923E-2</v>
      </c>
      <c r="D918" s="18">
        <f t="shared" si="99"/>
        <v>1.1411909439284122E-4</v>
      </c>
      <c r="E918" s="18">
        <f t="shared" si="101"/>
        <v>5.4522857252247103E-6</v>
      </c>
      <c r="F918" s="18">
        <f>IF(C917&gt;0,B$6+B$7*E918+B$8*(G917*100)^2,B$6+B$7*E918+B$8*(G917*100)^2+E918*$B$9)</f>
        <v>0.8363692113358977</v>
      </c>
      <c r="G918" s="7">
        <v>2.1842731540833937E-2</v>
      </c>
      <c r="H918" s="7">
        <f t="shared" si="102"/>
        <v>9.1453223635686986E-3</v>
      </c>
      <c r="I918" s="6">
        <f t="shared" si="100"/>
        <v>1.2697409177265239E-2</v>
      </c>
      <c r="J918" s="8">
        <f t="shared" si="103"/>
        <v>0.58131049926278877</v>
      </c>
      <c r="K918" s="8">
        <f t="shared" si="104"/>
        <v>0.51777908617307378</v>
      </c>
      <c r="AC918" s="10"/>
      <c r="AD918" s="11"/>
    </row>
    <row r="919" spans="1:30" x14ac:dyDescent="0.3">
      <c r="A919" s="14">
        <v>44606</v>
      </c>
      <c r="B919" s="15">
        <v>-2.2089356519197339E-2</v>
      </c>
      <c r="C919" s="7">
        <f t="shared" si="98"/>
        <v>-2.275316651919734E-2</v>
      </c>
      <c r="D919" s="18">
        <f t="shared" si="99"/>
        <v>5.1770658665032277E-4</v>
      </c>
      <c r="E919" s="18">
        <f t="shared" si="101"/>
        <v>1.1411909439284122E-4</v>
      </c>
      <c r="F919" s="18">
        <f>IF(C917&gt;0,B$6+B$7*E918+B$8*(H918*100)^2,B$6+B$7*E918+B$8*(H918*100)^2+E918*$B$9)</f>
        <v>0.77702965732770235</v>
      </c>
      <c r="G919" s="7">
        <v>1.2006177184995763E-2</v>
      </c>
      <c r="H919" s="7">
        <f t="shared" si="102"/>
        <v>8.8149285721876511E-3</v>
      </c>
      <c r="I919" s="6">
        <f t="shared" si="100"/>
        <v>3.1912486128081122E-3</v>
      </c>
      <c r="J919" s="8">
        <f t="shared" si="103"/>
        <v>0.26580055946502662</v>
      </c>
      <c r="K919" s="8">
        <f t="shared" si="104"/>
        <v>5.3053163670957026E-2</v>
      </c>
      <c r="AC919" s="10"/>
      <c r="AD919" s="11"/>
    </row>
    <row r="920" spans="1:30" x14ac:dyDescent="0.3">
      <c r="A920" s="14">
        <v>44607</v>
      </c>
      <c r="B920" s="15">
        <v>1.9313091964627709E-2</v>
      </c>
      <c r="C920" s="7">
        <f t="shared" si="98"/>
        <v>1.8649281964627708E-2</v>
      </c>
      <c r="D920" s="18">
        <f t="shared" si="99"/>
        <v>3.4779571779618829E-4</v>
      </c>
      <c r="E920" s="18">
        <f t="shared" si="101"/>
        <v>5.1770658665032277E-4</v>
      </c>
      <c r="F920" s="18">
        <f>IF(C917&gt;0,B$6+B$7*E918+B$8*(H919*100)^2,B$6+B$7*E918+B$8*(H919*100)^2+E918*$B$9)</f>
        <v>0.72402163373218131</v>
      </c>
      <c r="G920" s="7">
        <v>1.0062130695101635E-2</v>
      </c>
      <c r="H920" s="7">
        <f t="shared" si="102"/>
        <v>8.5089460788759334E-3</v>
      </c>
      <c r="I920" s="6">
        <f t="shared" si="100"/>
        <v>1.5531846162257015E-3</v>
      </c>
      <c r="J920" s="8">
        <f t="shared" si="103"/>
        <v>0.15435941584239313</v>
      </c>
      <c r="K920" s="8">
        <f t="shared" si="104"/>
        <v>1.4874635915837597E-2</v>
      </c>
      <c r="AC920" s="10"/>
      <c r="AD920" s="11"/>
    </row>
    <row r="921" spans="1:30" x14ac:dyDescent="0.3">
      <c r="A921" s="14">
        <v>44608</v>
      </c>
      <c r="B921" s="15">
        <v>-1.5673957371207304E-3</v>
      </c>
      <c r="C921" s="7">
        <f t="shared" si="98"/>
        <v>-2.2312057371207303E-3</v>
      </c>
      <c r="D921" s="18">
        <f t="shared" si="99"/>
        <v>4.9782790413604616E-6</v>
      </c>
      <c r="E921" s="18">
        <f t="shared" si="101"/>
        <v>3.4779571779618829E-4</v>
      </c>
      <c r="F921" s="18">
        <f>IF(C917&gt;0,B$6+B$7*E918+B$8*(H920*100)^2,B$6+B$7*E918+B$8*(H920*100)^2+E918*$B$9)</f>
        <v>0.67666956625430241</v>
      </c>
      <c r="G921" s="7">
        <v>9.8459533001475485E-3</v>
      </c>
      <c r="H921" s="7">
        <f t="shared" si="102"/>
        <v>8.2259927440662284E-3</v>
      </c>
      <c r="I921" s="6">
        <f t="shared" si="100"/>
        <v>1.61996055608132E-3</v>
      </c>
      <c r="J921" s="8">
        <f t="shared" si="103"/>
        <v>0.16453059512856349</v>
      </c>
      <c r="K921" s="8">
        <f t="shared" si="104"/>
        <v>1.7170370785516642E-2</v>
      </c>
      <c r="AC921" s="10"/>
      <c r="AD921" s="11"/>
    </row>
    <row r="922" spans="1:30" x14ac:dyDescent="0.3">
      <c r="A922" s="14">
        <v>44609</v>
      </c>
      <c r="B922" s="15">
        <v>-5.8252478357381909E-3</v>
      </c>
      <c r="C922" s="7">
        <f t="shared" si="98"/>
        <v>-6.4890578357381908E-3</v>
      </c>
      <c r="D922" s="18">
        <f t="shared" si="99"/>
        <v>4.2107871595555212E-5</v>
      </c>
      <c r="E922" s="18">
        <f t="shared" si="101"/>
        <v>4.9782790413604616E-6</v>
      </c>
      <c r="F922" s="18">
        <f>IF(C917&gt;0,B$6+B$7*E918+B$8*(H921*100)^2,B$6+B$7*E918+B$8*(H921*100)^2+E918*$B$9)</f>
        <v>0.63436996437631321</v>
      </c>
      <c r="G922" s="7">
        <v>1.1081028707482343E-2</v>
      </c>
      <c r="H922" s="7">
        <f t="shared" si="102"/>
        <v>7.9647345491002594E-3</v>
      </c>
      <c r="I922" s="6">
        <f t="shared" si="100"/>
        <v>3.1162941583820838E-3</v>
      </c>
      <c r="J922" s="8">
        <f t="shared" si="103"/>
        <v>0.28122787519518294</v>
      </c>
      <c r="K922" s="8">
        <f t="shared" si="104"/>
        <v>6.1050616537678959E-2</v>
      </c>
      <c r="AC922" s="10"/>
      <c r="AD922" s="11"/>
    </row>
    <row r="923" spans="1:30" x14ac:dyDescent="0.3">
      <c r="A923" s="14">
        <v>44610</v>
      </c>
      <c r="B923" s="15">
        <v>-9.5048177456474071E-3</v>
      </c>
      <c r="C923" s="7">
        <f t="shared" si="98"/>
        <v>-1.0168627745647408E-2</v>
      </c>
      <c r="D923" s="18">
        <f t="shared" si="99"/>
        <v>1.0340099022955029E-4</v>
      </c>
      <c r="E923" s="18">
        <f t="shared" si="101"/>
        <v>4.2107871595555212E-5</v>
      </c>
      <c r="F923" s="18">
        <f>IF(C917&gt;0,B$6+B$7*E918+B$8*(H922*100)^2,B$6+B$7*E918+B$8*(H922*100)^2+E918*$B$9)</f>
        <v>0.59658373001870546</v>
      </c>
      <c r="G923" s="7">
        <v>2.0083927194983017E-2</v>
      </c>
      <c r="H923" s="7">
        <f t="shared" si="102"/>
        <v>7.7238832851015135E-3</v>
      </c>
      <c r="I923" s="6">
        <f t="shared" si="100"/>
        <v>1.2360043909881505E-2</v>
      </c>
      <c r="J923" s="8">
        <f t="shared" si="103"/>
        <v>0.61541967314883783</v>
      </c>
      <c r="K923" s="8">
        <f t="shared" si="104"/>
        <v>0.64463441272099464</v>
      </c>
      <c r="AC923" s="10"/>
      <c r="AD923" s="11"/>
    </row>
    <row r="924" spans="1:30" x14ac:dyDescent="0.3">
      <c r="A924" s="14">
        <v>44613</v>
      </c>
      <c r="B924" s="15">
        <v>-2.1978596365421658E-2</v>
      </c>
      <c r="C924" s="7">
        <f t="shared" si="98"/>
        <v>-2.2642406365421659E-2</v>
      </c>
      <c r="D924" s="18">
        <f t="shared" si="99"/>
        <v>5.1267856601688725E-4</v>
      </c>
      <c r="E924" s="18">
        <f t="shared" si="101"/>
        <v>1.0340099022955029E-4</v>
      </c>
      <c r="F924" s="18">
        <f>IF(C917&gt;0,B$6+B$7*E918+B$8*(H923*100)^2,B$6+B$7*E918+B$8*(H923*100)^2+E918*$B$9)</f>
        <v>0.56282928686705458</v>
      </c>
      <c r="G924" s="7">
        <v>2.1596800716392285E-2</v>
      </c>
      <c r="H924" s="7">
        <f t="shared" si="102"/>
        <v>7.5021949246007634E-3</v>
      </c>
      <c r="I924" s="6">
        <f t="shared" si="100"/>
        <v>1.4094605791791521E-2</v>
      </c>
      <c r="J924" s="8">
        <f t="shared" si="103"/>
        <v>0.65262470941325634</v>
      </c>
      <c r="K924" s="8">
        <f t="shared" si="104"/>
        <v>0.82138139480365346</v>
      </c>
      <c r="AC924" s="10"/>
      <c r="AD924" s="11"/>
    </row>
    <row r="925" spans="1:30" x14ac:dyDescent="0.3">
      <c r="A925" s="14">
        <v>44614</v>
      </c>
      <c r="B925" s="15">
        <v>-6.0214422988759507E-5</v>
      </c>
      <c r="C925" s="7">
        <f t="shared" si="98"/>
        <v>-7.2402442298875956E-4</v>
      </c>
      <c r="D925" s="18">
        <f t="shared" si="99"/>
        <v>5.2421136508420623E-7</v>
      </c>
      <c r="E925" s="18">
        <f t="shared" si="101"/>
        <v>5.1267856601688725E-4</v>
      </c>
      <c r="F925" s="18">
        <f>IF(C917&gt;0,B$6+B$7*E918+B$8*(H924*100)^2,B$6+B$7*E918+B$8*(H924*100)^2+E918*$B$9)</f>
        <v>0.53267644279968474</v>
      </c>
      <c r="G925" s="7">
        <v>1.7009593524839186E-2</v>
      </c>
      <c r="H925" s="7">
        <f t="shared" si="102"/>
        <v>7.2984686256754219E-3</v>
      </c>
      <c r="I925" s="6">
        <f t="shared" si="100"/>
        <v>9.7111248991637641E-3</v>
      </c>
      <c r="J925" s="8">
        <f t="shared" si="103"/>
        <v>0.57092045644609701</v>
      </c>
      <c r="K925" s="8">
        <f t="shared" si="104"/>
        <v>0.48445724447668592</v>
      </c>
      <c r="AC925" s="10"/>
      <c r="AD925" s="11"/>
    </row>
    <row r="926" spans="1:30" x14ac:dyDescent="0.3">
      <c r="A926" s="14">
        <v>44615</v>
      </c>
      <c r="B926" s="15">
        <v>-3.0305943569341287E-3</v>
      </c>
      <c r="C926" s="7">
        <f t="shared" si="98"/>
        <v>-3.6944043569341286E-3</v>
      </c>
      <c r="D926" s="18">
        <f t="shared" si="99"/>
        <v>1.3648623552533872E-5</v>
      </c>
      <c r="E926" s="18">
        <f t="shared" si="101"/>
        <v>5.2421136508420623E-7</v>
      </c>
      <c r="F926" s="18">
        <f>IF(C917&gt;0,B$6+B$7*E918+B$8*(H925*100)^2,B$6+B$7*E918+B$8*(H925*100)^2+E918*$B$9)</f>
        <v>0.50574090719430331</v>
      </c>
      <c r="G926" s="7">
        <v>2.8985672268700965E-2</v>
      </c>
      <c r="H926" s="7">
        <f t="shared" si="102"/>
        <v>7.1115462959493083E-3</v>
      </c>
      <c r="I926" s="6">
        <f t="shared" si="100"/>
        <v>2.1874125972751658E-2</v>
      </c>
      <c r="J926" s="8">
        <f t="shared" si="103"/>
        <v>0.75465304961622615</v>
      </c>
      <c r="K926" s="8">
        <f t="shared" si="104"/>
        <v>1.6707787826197409</v>
      </c>
      <c r="AC926" s="10"/>
      <c r="AD926" s="11"/>
    </row>
    <row r="927" spans="1:30" x14ac:dyDescent="0.3">
      <c r="A927" s="14">
        <v>44616</v>
      </c>
      <c r="B927" s="15">
        <v>-3.6945228335334368E-2</v>
      </c>
      <c r="C927" s="7">
        <f t="shared" si="98"/>
        <v>-3.7609038335334369E-2</v>
      </c>
      <c r="D927" s="18">
        <f t="shared" si="99"/>
        <v>1.4144397645086502E-3</v>
      </c>
      <c r="E927" s="18">
        <f t="shared" si="101"/>
        <v>1.3648623552533872E-5</v>
      </c>
      <c r="F927" s="18">
        <f>IF(C917&gt;0,B$6+B$7*E918+B$8*(H926*100)^2,B$6+B$7*E918+B$8*(H926*100)^2+E918*$B$9)</f>
        <v>0.48167939323801595</v>
      </c>
      <c r="G927" s="7">
        <v>1.5390016018072519E-2</v>
      </c>
      <c r="H927" s="7">
        <f t="shared" si="102"/>
        <v>6.940312624356456E-3</v>
      </c>
      <c r="I927" s="6">
        <f t="shared" si="100"/>
        <v>8.4497033937160626E-3</v>
      </c>
      <c r="J927" s="8">
        <f t="shared" si="103"/>
        <v>0.54903798565209827</v>
      </c>
      <c r="K927" s="8">
        <f t="shared" si="104"/>
        <v>0.4211095000667211</v>
      </c>
      <c r="AC927" s="10"/>
      <c r="AD927" s="11"/>
    </row>
    <row r="928" spans="1:30" x14ac:dyDescent="0.3">
      <c r="A928" s="14">
        <v>44617</v>
      </c>
      <c r="B928" s="15">
        <v>3.6260450662188644E-2</v>
      </c>
      <c r="C928" s="7">
        <f t="shared" si="98"/>
        <v>3.5596640662188643E-2</v>
      </c>
      <c r="D928" s="18">
        <f t="shared" si="99"/>
        <v>1.267120826432982E-3</v>
      </c>
      <c r="E928" s="18">
        <f t="shared" si="101"/>
        <v>1.4144397645086502E-3</v>
      </c>
      <c r="F928" s="18">
        <f>IF(C917&gt;0,B$6+B$7*E918+B$8*(H927*100)^2,B$6+B$7*E918+B$8*(H927*100)^2+E918*$B$9)</f>
        <v>0.46018524282086459</v>
      </c>
      <c r="G928" s="7">
        <v>2.6683879540056913E-2</v>
      </c>
      <c r="H928" s="7">
        <f t="shared" si="102"/>
        <v>6.7836954738613132E-3</v>
      </c>
      <c r="I928" s="6">
        <f t="shared" si="100"/>
        <v>1.9900184066195599E-2</v>
      </c>
      <c r="J928" s="8">
        <f t="shared" si="103"/>
        <v>0.74577551724898672</v>
      </c>
      <c r="K928" s="8">
        <f t="shared" si="104"/>
        <v>1.5639938449220185</v>
      </c>
      <c r="AC928" s="10"/>
      <c r="AD928" s="11"/>
    </row>
    <row r="929" spans="1:30" x14ac:dyDescent="0.3">
      <c r="A929" s="14">
        <v>44620</v>
      </c>
      <c r="B929" s="15">
        <v>-1.1769719716192782E-2</v>
      </c>
      <c r="C929" s="7">
        <f t="shared" si="98"/>
        <v>-1.2433529716192783E-2</v>
      </c>
      <c r="D929" s="18">
        <f t="shared" si="99"/>
        <v>1.5459266120344898E-4</v>
      </c>
      <c r="E929" s="18">
        <f t="shared" si="101"/>
        <v>1.267120826432982E-3</v>
      </c>
      <c r="F929" s="18">
        <f>IF(C917&gt;0,B$6+B$7*E918+B$8*(H928*100)^2,B$6+B$7*E918+B$8*(H928*100)^2+E918*$B$9)</f>
        <v>0.44098451825322332</v>
      </c>
      <c r="G929" s="7">
        <v>1.6377796307065751E-2</v>
      </c>
      <c r="H929" s="7">
        <f t="shared" si="102"/>
        <v>6.6406665196591776E-3</v>
      </c>
      <c r="I929" s="6">
        <f t="shared" si="100"/>
        <v>9.7371297874065746E-3</v>
      </c>
      <c r="J929" s="8">
        <f t="shared" si="103"/>
        <v>0.59453235373343583</v>
      </c>
      <c r="K929" s="8">
        <f t="shared" si="104"/>
        <v>0.56357382786823451</v>
      </c>
      <c r="AC929" s="10"/>
      <c r="AD929" s="11"/>
    </row>
    <row r="930" spans="1:30" x14ac:dyDescent="0.3">
      <c r="A930" s="14">
        <v>44621</v>
      </c>
      <c r="B930" s="15">
        <v>-4.1196523141746676E-2</v>
      </c>
      <c r="C930" s="7">
        <f t="shared" si="98"/>
        <v>-4.1860333141746676E-2</v>
      </c>
      <c r="D930" s="18">
        <f t="shared" si="99"/>
        <v>1.7522874907380153E-3</v>
      </c>
      <c r="E930" s="18">
        <f t="shared" si="101"/>
        <v>1.5459266120344898E-4</v>
      </c>
      <c r="F930" s="18">
        <f>IF(C917&gt;0,B$6+B$7*E918+B$8*(H929*100)^2,B$6+B$7*E918+B$8*(H929*100)^2+E918*$B$9)</f>
        <v>0.4238325109969493</v>
      </c>
      <c r="G930" s="7">
        <v>2.0534140887563217E-2</v>
      </c>
      <c r="H930" s="7">
        <f t="shared" si="102"/>
        <v>6.5102420154472696E-3</v>
      </c>
      <c r="I930" s="6">
        <f t="shared" si="100"/>
        <v>1.4023898872115947E-2</v>
      </c>
      <c r="J930" s="8">
        <f t="shared" si="103"/>
        <v>0.68295522802269815</v>
      </c>
      <c r="K930" s="8">
        <f t="shared" si="104"/>
        <v>1.0054163757764103</v>
      </c>
      <c r="AC930" s="10"/>
      <c r="AD930" s="11"/>
    </row>
    <row r="931" spans="1:30" x14ac:dyDescent="0.3">
      <c r="A931" s="14">
        <v>44622</v>
      </c>
      <c r="B931" s="15">
        <v>1.4431258580495206E-2</v>
      </c>
      <c r="C931" s="7">
        <f t="shared" si="98"/>
        <v>1.3767448580495206E-2</v>
      </c>
      <c r="D931" s="18">
        <f t="shared" si="99"/>
        <v>1.8954264041657945E-4</v>
      </c>
      <c r="E931" s="18">
        <f t="shared" si="101"/>
        <v>1.7522874907380153E-3</v>
      </c>
      <c r="F931" s="18">
        <f>IF(C917&gt;0,B$6+B$7*E918+B$8*(H930*100)^2,B$6+B$7*E918+B$8*(H930*100)^2+E918*$B$9)</f>
        <v>0.40851062291491969</v>
      </c>
      <c r="G931" s="7">
        <v>1.5833350543274734E-2</v>
      </c>
      <c r="H931" s="7">
        <f t="shared" si="102"/>
        <v>6.3914835751562385E-3</v>
      </c>
      <c r="I931" s="6">
        <f t="shared" si="100"/>
        <v>9.4418669681184952E-3</v>
      </c>
      <c r="J931" s="8">
        <f t="shared" si="103"/>
        <v>0.59632779191697727</v>
      </c>
      <c r="K931" s="8">
        <f t="shared" si="104"/>
        <v>0.5701053910882159</v>
      </c>
      <c r="AC931" s="10"/>
      <c r="AD931" s="11"/>
    </row>
    <row r="932" spans="1:30" x14ac:dyDescent="0.3">
      <c r="A932" s="14">
        <v>44623</v>
      </c>
      <c r="B932" s="15">
        <v>-2.0843442203035998E-2</v>
      </c>
      <c r="C932" s="7">
        <f t="shared" si="98"/>
        <v>-2.1507252203035999E-2</v>
      </c>
      <c r="D932" s="18">
        <f t="shared" si="99"/>
        <v>4.6256189732499681E-4</v>
      </c>
      <c r="E932" s="18">
        <f t="shared" si="101"/>
        <v>1.8954264041657945E-4</v>
      </c>
      <c r="F932" s="18">
        <f>IF(C917&gt;0,B$6+B$7*E918+B$8*(H931*100)^2,B$6+B$7*E918+B$8*(H931*100)^2+E918*$B$9)</f>
        <v>0.39482358029124265</v>
      </c>
      <c r="G932" s="7">
        <v>1.8221705072438147E-2</v>
      </c>
      <c r="H932" s="7">
        <f t="shared" si="102"/>
        <v>6.2834988683952396E-3</v>
      </c>
      <c r="I932" s="6">
        <f t="shared" si="100"/>
        <v>1.1938206204042907E-2</v>
      </c>
      <c r="J932" s="8">
        <f t="shared" si="103"/>
        <v>0.65516405608498418</v>
      </c>
      <c r="K932" s="8">
        <f t="shared" si="104"/>
        <v>0.83524321344567642</v>
      </c>
      <c r="AC932" s="10"/>
      <c r="AD932" s="11"/>
    </row>
    <row r="933" spans="1:30" x14ac:dyDescent="0.3">
      <c r="A933" s="14">
        <v>44624</v>
      </c>
      <c r="B933" s="15">
        <v>-5.0922309175779584E-2</v>
      </c>
      <c r="C933" s="7">
        <f t="shared" si="98"/>
        <v>-5.1586119175779585E-2</v>
      </c>
      <c r="D933" s="18">
        <f t="shared" si="99"/>
        <v>2.6611276916177341E-3</v>
      </c>
      <c r="E933" s="18">
        <f t="shared" si="101"/>
        <v>4.6256189732499681E-4</v>
      </c>
      <c r="F933" s="18">
        <f>IF(C917&gt;0,B$6+B$7*E918+B$8*(H932*100)^2,B$6+B$7*E918+B$8*(H932*100)^2+E918*$B$9)</f>
        <v>0.38259694511551195</v>
      </c>
      <c r="G933" s="7">
        <v>4.1891640911635025E-2</v>
      </c>
      <c r="H933" s="7">
        <f t="shared" si="102"/>
        <v>6.1854421435780316E-3</v>
      </c>
      <c r="I933" s="6">
        <f t="shared" si="100"/>
        <v>3.5706198768056994E-2</v>
      </c>
      <c r="J933" s="8">
        <f t="shared" si="103"/>
        <v>0.85234662550876394</v>
      </c>
      <c r="K933" s="8">
        <f t="shared" si="104"/>
        <v>3.8597308484109485</v>
      </c>
      <c r="AC933" s="10"/>
      <c r="AD933" s="11"/>
    </row>
    <row r="934" spans="1:30" x14ac:dyDescent="0.3">
      <c r="A934" s="14">
        <v>44627</v>
      </c>
      <c r="B934" s="15">
        <v>-1.239082468527263E-2</v>
      </c>
      <c r="C934" s="7">
        <f t="shared" si="98"/>
        <v>-1.3054634685272631E-2</v>
      </c>
      <c r="D934" s="18">
        <f t="shared" si="99"/>
        <v>1.7042348676592325E-4</v>
      </c>
      <c r="E934" s="18">
        <f t="shared" si="101"/>
        <v>2.6611276916177341E-3</v>
      </c>
      <c r="F934" s="18">
        <f>IF(C917&gt;0,B$6+B$7*E918+B$8*(H933*100)^2,B$6+B$7*E918+B$8*(H933*100)^2+E918*$B$9)</f>
        <v>0.37167489191303177</v>
      </c>
      <c r="G934" s="7">
        <v>3.1116041537161156E-2</v>
      </c>
      <c r="H934" s="7">
        <f t="shared" si="102"/>
        <v>6.0965145116946276E-3</v>
      </c>
      <c r="I934" s="6">
        <f t="shared" si="100"/>
        <v>2.5019527025466528E-2</v>
      </c>
      <c r="J934" s="8">
        <f t="shared" si="103"/>
        <v>0.80407165530957059</v>
      </c>
      <c r="K934" s="8">
        <f t="shared" si="104"/>
        <v>2.4739004700794833</v>
      </c>
      <c r="AC934" s="10"/>
      <c r="AD934" s="11"/>
    </row>
    <row r="935" spans="1:30" x14ac:dyDescent="0.3">
      <c r="A935" s="14">
        <v>44628</v>
      </c>
      <c r="B935" s="15">
        <v>-1.9750407887716543E-3</v>
      </c>
      <c r="C935" s="7">
        <f t="shared" si="98"/>
        <v>-2.6388507887716542E-3</v>
      </c>
      <c r="D935" s="18">
        <f t="shared" si="99"/>
        <v>6.9635334854007818E-6</v>
      </c>
      <c r="E935" s="18">
        <f t="shared" si="101"/>
        <v>1.7042348676592325E-4</v>
      </c>
      <c r="F935" s="18">
        <f>IF(C917&gt;0,B$6+B$7*E918+B$8*(H934*100)^2,B$6+B$7*E918+B$8*(H934*100)^2+E918*$B$9)</f>
        <v>0.36191822178725624</v>
      </c>
      <c r="G935" s="7">
        <v>2.5768627242406427E-2</v>
      </c>
      <c r="H935" s="7">
        <f t="shared" si="102"/>
        <v>6.0159639442674204E-3</v>
      </c>
      <c r="I935" s="6">
        <f t="shared" si="100"/>
        <v>1.9752663298139007E-2</v>
      </c>
      <c r="J935" s="8">
        <f t="shared" si="103"/>
        <v>0.76653921500454703</v>
      </c>
      <c r="K935" s="8">
        <f t="shared" si="104"/>
        <v>1.8286334544741845</v>
      </c>
      <c r="AC935" s="10"/>
      <c r="AD935" s="11"/>
    </row>
    <row r="936" spans="1:30" x14ac:dyDescent="0.3">
      <c r="A936" s="14">
        <v>44629</v>
      </c>
      <c r="B936" s="15">
        <v>7.1745479071679094E-2</v>
      </c>
      <c r="C936" s="7">
        <f t="shared" si="98"/>
        <v>7.1081669071679093E-2</v>
      </c>
      <c r="D936" s="18">
        <f t="shared" si="99"/>
        <v>5.0526036780157001E-3</v>
      </c>
      <c r="E936" s="18">
        <f t="shared" si="101"/>
        <v>6.9635334854007818E-6</v>
      </c>
      <c r="F936" s="18">
        <f>IF(C917&gt;0,B$6+B$7*E918+B$8*(H935*100)^2,B$6+B$7*E918+B$8*(H935*100)^2+E918*$B$9)</f>
        <v>0.35320258836390089</v>
      </c>
      <c r="G936" s="7">
        <v>1.8644999210138905E-2</v>
      </c>
      <c r="H936" s="7">
        <f t="shared" si="102"/>
        <v>5.9430849595466908E-3</v>
      </c>
      <c r="I936" s="6">
        <f t="shared" si="100"/>
        <v>1.2701914250592215E-2</v>
      </c>
      <c r="J936" s="8">
        <f t="shared" si="103"/>
        <v>0.68125045796113959</v>
      </c>
      <c r="K936" s="8">
        <f t="shared" si="104"/>
        <v>0.99390979013810865</v>
      </c>
      <c r="AC936" s="10"/>
      <c r="AD936" s="11"/>
    </row>
    <row r="937" spans="1:30" x14ac:dyDescent="0.3">
      <c r="A937" s="14">
        <v>44630</v>
      </c>
      <c r="B937" s="15">
        <v>-3.0910858491924112E-2</v>
      </c>
      <c r="C937" s="7">
        <f t="shared" si="98"/>
        <v>-3.1574668491924113E-2</v>
      </c>
      <c r="D937" s="18">
        <f t="shared" si="99"/>
        <v>9.9695969037490542E-4</v>
      </c>
      <c r="E937" s="18">
        <f t="shared" si="101"/>
        <v>5.0526036780157001E-3</v>
      </c>
      <c r="F937" s="18">
        <f>IF(C917&gt;0,B$6+B$7*E918+B$8*(H936*100)^2,B$6+B$7*E918+B$8*(H936*100)^2+E918*$B$9)</f>
        <v>0.3454169130268176</v>
      </c>
      <c r="G937" s="7">
        <v>3.3499568349931612E-2</v>
      </c>
      <c r="H937" s="7">
        <f t="shared" si="102"/>
        <v>5.8772179900597318E-3</v>
      </c>
      <c r="I937" s="6">
        <f t="shared" si="100"/>
        <v>2.7622350359871879E-2</v>
      </c>
      <c r="J937" s="8">
        <f t="shared" si="103"/>
        <v>0.82455839643462958</v>
      </c>
      <c r="K937" s="8">
        <f t="shared" si="104"/>
        <v>2.9594532671709066</v>
      </c>
      <c r="AC937" s="10"/>
      <c r="AD937" s="11"/>
    </row>
    <row r="938" spans="1:30" x14ac:dyDescent="0.3">
      <c r="A938" s="14">
        <v>44631</v>
      </c>
      <c r="B938" s="15">
        <v>9.6455685159655205E-3</v>
      </c>
      <c r="C938" s="7">
        <f t="shared" si="98"/>
        <v>8.9817585159655197E-3</v>
      </c>
      <c r="D938" s="18">
        <f t="shared" si="99"/>
        <v>8.067198603911913E-5</v>
      </c>
      <c r="E938" s="18">
        <f t="shared" si="101"/>
        <v>9.9695969037490542E-4</v>
      </c>
      <c r="F938" s="18">
        <f>IF(C917&gt;0,B$6+B$7*E918+B$8*(H937*100)^2,B$6+B$7*E918+B$8*(H937*100)^2+E918*$B$9)</f>
        <v>0.3384619692482011</v>
      </c>
      <c r="G938" s="7">
        <v>1.7496270969794531E-2</v>
      </c>
      <c r="H938" s="7">
        <f t="shared" si="102"/>
        <v>5.8177484411772321E-3</v>
      </c>
      <c r="I938" s="6">
        <f t="shared" si="100"/>
        <v>1.1678522528617299E-2</v>
      </c>
      <c r="J938" s="8">
        <f t="shared" si="103"/>
        <v>0.66748637745603268</v>
      </c>
      <c r="K938" s="8">
        <f t="shared" si="104"/>
        <v>0.9063211341554227</v>
      </c>
      <c r="AC938" s="10"/>
      <c r="AD938" s="11"/>
    </row>
    <row r="939" spans="1:30" x14ac:dyDescent="0.3">
      <c r="A939" s="14">
        <v>44634</v>
      </c>
      <c r="B939" s="15">
        <v>1.4626255794884505E-2</v>
      </c>
      <c r="C939" s="7">
        <f t="shared" si="98"/>
        <v>1.3962445794884504E-2</v>
      </c>
      <c r="D939" s="18">
        <f t="shared" si="99"/>
        <v>1.9494989257508798E-4</v>
      </c>
      <c r="E939" s="18">
        <f t="shared" si="101"/>
        <v>8.067198603911913E-5</v>
      </c>
      <c r="F939" s="18">
        <f>IF(C917&gt;0,B$6+B$7*E918+B$8*(H938*100)^2,B$6+B$7*E918+B$8*(H938*100)^2+E918*$B$9)</f>
        <v>0.33224911797076295</v>
      </c>
      <c r="G939" s="7">
        <v>2.3448005366534758E-2</v>
      </c>
      <c r="H939" s="7">
        <f t="shared" si="102"/>
        <v>5.764105463736441E-3</v>
      </c>
      <c r="I939" s="6">
        <f t="shared" si="100"/>
        <v>1.7683899902798318E-2</v>
      </c>
      <c r="J939" s="8">
        <f t="shared" si="103"/>
        <v>0.75417501942561682</v>
      </c>
      <c r="K939" s="8">
        <f t="shared" si="104"/>
        <v>1.6647993703732942</v>
      </c>
      <c r="AC939" s="10"/>
      <c r="AD939" s="11"/>
    </row>
    <row r="940" spans="1:30" x14ac:dyDescent="0.3">
      <c r="A940" s="14">
        <v>44635</v>
      </c>
      <c r="B940" s="15">
        <v>-7.9954729906823487E-4</v>
      </c>
      <c r="C940" s="7">
        <f t="shared" si="98"/>
        <v>-1.4633572990682348E-3</v>
      </c>
      <c r="D940" s="18">
        <f t="shared" si="99"/>
        <v>2.1414145847362791E-6</v>
      </c>
      <c r="E940" s="18">
        <f t="shared" si="101"/>
        <v>1.9494989257508798E-4</v>
      </c>
      <c r="F940" s="18">
        <f>IF(C939&gt;0,B$6+B$7*E940+B$8*(G939*100)^2,B$6+B$7*E940+B$8*(G939*100)^2+E940*$B$9)</f>
        <v>4.941343400991558</v>
      </c>
      <c r="G940" s="7">
        <v>2.4113146729071673E-2</v>
      </c>
      <c r="H940" s="7">
        <f t="shared" si="102"/>
        <v>2.2229132688864759E-2</v>
      </c>
      <c r="I940" s="6">
        <f t="shared" si="100"/>
        <v>1.884014040206914E-3</v>
      </c>
      <c r="J940" s="8">
        <f t="shared" si="103"/>
        <v>7.8132234725527522E-2</v>
      </c>
      <c r="K940" s="8">
        <f t="shared" si="104"/>
        <v>3.4007883649311843E-3</v>
      </c>
      <c r="AC940" s="10"/>
      <c r="AD940" s="11"/>
    </row>
    <row r="941" spans="1:30" x14ac:dyDescent="0.3">
      <c r="A941" s="14">
        <v>44636</v>
      </c>
      <c r="B941" s="15">
        <v>3.974928304398518E-2</v>
      </c>
      <c r="C941" s="7">
        <f t="shared" si="98"/>
        <v>3.9085473043985179E-2</v>
      </c>
      <c r="D941" s="18">
        <f t="shared" si="99"/>
        <v>1.527674203072092E-3</v>
      </c>
      <c r="E941" s="18">
        <f t="shared" si="101"/>
        <v>2.1414145847362791E-6</v>
      </c>
      <c r="F941" s="18">
        <f>IF(C939&gt;0,B$6+B$7*E940+B$8*(H940*100)^2,B$6+B$7*E940+B$8*(H940*100)^2+E940*$B$9)</f>
        <v>4.4440020601057579</v>
      </c>
      <c r="G941" s="7">
        <v>1.313616072452289E-2</v>
      </c>
      <c r="H941" s="7">
        <f t="shared" si="102"/>
        <v>2.1080801835095735E-2</v>
      </c>
      <c r="I941" s="6">
        <f t="shared" si="100"/>
        <v>7.9446411105728448E-3</v>
      </c>
      <c r="J941" s="8">
        <f t="shared" si="103"/>
        <v>0.60479171024008593</v>
      </c>
      <c r="K941" s="8">
        <f t="shared" si="104"/>
        <v>9.6127799646580581E-2</v>
      </c>
      <c r="AC941" s="10"/>
      <c r="AD941" s="11"/>
    </row>
    <row r="942" spans="1:30" x14ac:dyDescent="0.3">
      <c r="A942" s="14">
        <v>44637</v>
      </c>
      <c r="B942" s="15">
        <v>-1.1240817581133641E-3</v>
      </c>
      <c r="C942" s="7">
        <f t="shared" si="98"/>
        <v>-1.787891758113364E-3</v>
      </c>
      <c r="D942" s="18">
        <f t="shared" si="99"/>
        <v>3.1965569387296955E-6</v>
      </c>
      <c r="E942" s="18">
        <f t="shared" si="101"/>
        <v>1.527674203072092E-3</v>
      </c>
      <c r="F942" s="18">
        <f>IF(C939&gt;0,B$6+B$7*E940+B$8*(H941*100)^2,B$6+B$7*E940+B$8*(H941*100)^2+E940*$B$9)</f>
        <v>3.9997270402924729</v>
      </c>
      <c r="G942" s="7">
        <v>1.6843546988610382E-2</v>
      </c>
      <c r="H942" s="7">
        <f t="shared" si="102"/>
        <v>1.9999317589089065E-2</v>
      </c>
      <c r="I942" s="6">
        <f t="shared" si="100"/>
        <v>3.1557706004786829E-3</v>
      </c>
      <c r="J942" s="8">
        <f t="shared" si="103"/>
        <v>0.18735784111343157</v>
      </c>
      <c r="K942" s="8">
        <f t="shared" si="104"/>
        <v>1.3936622975567303E-2</v>
      </c>
      <c r="AC942" s="10"/>
      <c r="AD942" s="11"/>
    </row>
    <row r="943" spans="1:30" x14ac:dyDescent="0.3">
      <c r="A943" s="14">
        <v>44638</v>
      </c>
      <c r="B943" s="15">
        <v>4.3966173990511621E-3</v>
      </c>
      <c r="C943" s="7">
        <f t="shared" si="98"/>
        <v>3.7328073990511622E-3</v>
      </c>
      <c r="D943" s="18">
        <f t="shared" si="99"/>
        <v>1.3933851078411102E-5</v>
      </c>
      <c r="E943" s="18">
        <f t="shared" si="101"/>
        <v>3.1965569387296955E-6</v>
      </c>
      <c r="F943" s="18">
        <f>IF(C939&gt;0,B$6+B$7*E940+B$8*(H942*100)^2,B$6+B$7*E940+B$8*(H942*100)^2+E940*$B$9)</f>
        <v>3.6028561650932658</v>
      </c>
      <c r="G943" s="7">
        <v>5.7598203180339843E-3</v>
      </c>
      <c r="H943" s="7">
        <f t="shared" si="102"/>
        <v>1.8981191124619302E-2</v>
      </c>
      <c r="I943" s="6">
        <f t="shared" si="100"/>
        <v>1.3221370806585319E-2</v>
      </c>
      <c r="J943" s="8">
        <f t="shared" si="103"/>
        <v>2.2954484821669241</v>
      </c>
      <c r="K943" s="8">
        <f t="shared" si="104"/>
        <v>0.495991102782257</v>
      </c>
      <c r="AC943" s="10"/>
      <c r="AD943" s="11"/>
    </row>
    <row r="944" spans="1:30" x14ac:dyDescent="0.3">
      <c r="A944" s="14">
        <v>44641</v>
      </c>
      <c r="B944" s="15">
        <v>-5.3030072032419755E-3</v>
      </c>
      <c r="C944" s="7">
        <f t="shared" si="98"/>
        <v>-5.9668172032419755E-3</v>
      </c>
      <c r="D944" s="18">
        <f t="shared" si="99"/>
        <v>3.5602907536904387E-5</v>
      </c>
      <c r="E944" s="18">
        <f t="shared" si="101"/>
        <v>1.3933851078411102E-5</v>
      </c>
      <c r="F944" s="18">
        <f>IF(C939&gt;0,B$6+B$7*E940+B$8*(H943*100)^2,B$6+B$7*E940+B$8*(H943*100)^2+E940*$B$9)</f>
        <v>3.2483314122778149</v>
      </c>
      <c r="G944" s="7">
        <v>6.4774744576697688E-3</v>
      </c>
      <c r="H944" s="7">
        <f t="shared" si="102"/>
        <v>1.8023127953487473E-2</v>
      </c>
      <c r="I944" s="6">
        <f t="shared" si="100"/>
        <v>1.1545653495817704E-2</v>
      </c>
      <c r="J944" s="8">
        <f t="shared" si="103"/>
        <v>1.7824313428433312</v>
      </c>
      <c r="K944" s="8">
        <f t="shared" si="104"/>
        <v>0.38272303587813061</v>
      </c>
      <c r="AC944" s="10"/>
      <c r="AD944" s="11"/>
    </row>
    <row r="945" spans="1:30" x14ac:dyDescent="0.3">
      <c r="A945" s="14">
        <v>44642</v>
      </c>
      <c r="B945" s="15">
        <v>1.1352714441097762E-2</v>
      </c>
      <c r="C945" s="7">
        <f t="shared" si="98"/>
        <v>1.0688904441097762E-2</v>
      </c>
      <c r="D945" s="18">
        <f t="shared" si="99"/>
        <v>1.1425267815091946E-4</v>
      </c>
      <c r="E945" s="18">
        <f t="shared" si="101"/>
        <v>3.5602907536904387E-5</v>
      </c>
      <c r="F945" s="18">
        <f>IF(C939&gt;0,B$6+B$7*E940+B$8*(H944*100)^2,B$6+B$7*E940+B$8*(H944*100)^2+E940*$B$9)</f>
        <v>2.9316344505877723</v>
      </c>
      <c r="G945" s="7">
        <v>1.1411834277162639E-2</v>
      </c>
      <c r="H945" s="7">
        <f t="shared" si="102"/>
        <v>1.7122016384140543E-2</v>
      </c>
      <c r="I945" s="6">
        <f t="shared" si="100"/>
        <v>5.7101821069779034E-3</v>
      </c>
      <c r="J945" s="8">
        <f t="shared" si="103"/>
        <v>0.50037373206559077</v>
      </c>
      <c r="K945" s="8">
        <f t="shared" si="104"/>
        <v>7.221483668615325E-2</v>
      </c>
      <c r="AC945" s="10"/>
      <c r="AD945" s="11"/>
    </row>
    <row r="946" spans="1:30" x14ac:dyDescent="0.3">
      <c r="A946" s="14">
        <v>44643</v>
      </c>
      <c r="B946" s="15">
        <v>-1.4598761803563516E-2</v>
      </c>
      <c r="C946" s="7">
        <f t="shared" si="98"/>
        <v>-1.5262571803563517E-2</v>
      </c>
      <c r="D946" s="18">
        <f t="shared" si="99"/>
        <v>2.3294609805893211E-4</v>
      </c>
      <c r="E946" s="18">
        <f t="shared" si="101"/>
        <v>1.1425267815091946E-4</v>
      </c>
      <c r="F946" s="18">
        <f>IF(C939&gt;0,B$6+B$7*E940+B$8*(H945*100)^2,B$6+B$7*E940+B$8*(H945*100)^2+E940*$B$9)</f>
        <v>2.6487290547100568</v>
      </c>
      <c r="G946" s="7">
        <v>7.9890433405187273E-3</v>
      </c>
      <c r="H946" s="7">
        <f t="shared" si="102"/>
        <v>1.6274916450507687E-2</v>
      </c>
      <c r="I946" s="6">
        <f t="shared" si="100"/>
        <v>8.2858731099889598E-3</v>
      </c>
      <c r="J946" s="8">
        <f t="shared" si="103"/>
        <v>1.037154607481571</v>
      </c>
      <c r="K946" s="8">
        <f t="shared" si="104"/>
        <v>0.20243479300148692</v>
      </c>
      <c r="AC946" s="10"/>
      <c r="AD946" s="11"/>
    </row>
    <row r="947" spans="1:30" x14ac:dyDescent="0.3">
      <c r="A947" s="14">
        <v>44644</v>
      </c>
      <c r="B947" s="15">
        <v>-1.5079201478549018E-3</v>
      </c>
      <c r="C947" s="7">
        <f t="shared" si="98"/>
        <v>-2.1717301478549017E-3</v>
      </c>
      <c r="D947" s="18">
        <f t="shared" si="99"/>
        <v>4.7164118351018728E-6</v>
      </c>
      <c r="E947" s="18">
        <f t="shared" si="101"/>
        <v>2.3294609805893211E-4</v>
      </c>
      <c r="F947" s="18">
        <f>IF(C939&gt;0,B$6+B$7*E940+B$8*(H946*100)^2,B$6+B$7*E940+B$8*(H946*100)^2+E940*$B$9)</f>
        <v>2.3960096645724946</v>
      </c>
      <c r="G947" s="7">
        <v>9.2724127345078476E-3</v>
      </c>
      <c r="H947" s="7">
        <f t="shared" si="102"/>
        <v>1.5479049274979697E-2</v>
      </c>
      <c r="I947" s="6">
        <f t="shared" si="100"/>
        <v>6.2066365404718493E-3</v>
      </c>
      <c r="J947" s="8">
        <f t="shared" si="103"/>
        <v>0.66936586174313339</v>
      </c>
      <c r="K947" s="8">
        <f t="shared" si="104"/>
        <v>0.11147369173756516</v>
      </c>
      <c r="AC947" s="10"/>
      <c r="AD947" s="11"/>
    </row>
    <row r="948" spans="1:30" x14ac:dyDescent="0.3">
      <c r="A948" s="14">
        <v>44645</v>
      </c>
      <c r="B948" s="15">
        <v>1.1227577704694799E-3</v>
      </c>
      <c r="C948" s="7">
        <f t="shared" si="98"/>
        <v>4.5894777046947991E-4</v>
      </c>
      <c r="D948" s="18">
        <f t="shared" si="99"/>
        <v>2.1063305601890641E-7</v>
      </c>
      <c r="E948" s="18">
        <f t="shared" si="101"/>
        <v>4.7164118351018728E-6</v>
      </c>
      <c r="F948" s="18">
        <f>IF(C939&gt;0,B$6+B$7*E940+B$8*(H947*100)^2,B$6+B$7*E940+B$8*(H947*100)^2+E940*$B$9)</f>
        <v>2.1702554333626094</v>
      </c>
      <c r="G948" s="7">
        <v>1.6060030367153061E-2</v>
      </c>
      <c r="H948" s="7">
        <f t="shared" si="102"/>
        <v>1.4731786834469908E-2</v>
      </c>
      <c r="I948" s="6">
        <f t="shared" si="100"/>
        <v>1.3282435326831526E-3</v>
      </c>
      <c r="J948" s="8">
        <f t="shared" si="103"/>
        <v>8.2704920371742013E-2</v>
      </c>
      <c r="K948" s="8">
        <f t="shared" si="104"/>
        <v>3.8356694367549515E-3</v>
      </c>
      <c r="AC948" s="10"/>
      <c r="AD948" s="11"/>
    </row>
    <row r="949" spans="1:30" x14ac:dyDescent="0.3">
      <c r="A949" s="14">
        <v>44648</v>
      </c>
      <c r="B949" s="15">
        <v>4.9956370646864869E-3</v>
      </c>
      <c r="C949" s="7">
        <f t="shared" si="98"/>
        <v>4.331827064686487E-3</v>
      </c>
      <c r="D949" s="18">
        <f t="shared" si="99"/>
        <v>1.8764725718350345E-5</v>
      </c>
      <c r="E949" s="18">
        <f t="shared" si="101"/>
        <v>2.1063305601890641E-7</v>
      </c>
      <c r="F949" s="18">
        <f>IF(C939&gt;0,B$6+B$7*E940+B$8*(H948*100)^2,B$6+B$7*E940+B$8*(H948*100)^2+E940*$B$9)</f>
        <v>1.9685891786228189</v>
      </c>
      <c r="G949" s="7">
        <v>1.5944314776527895E-2</v>
      </c>
      <c r="H949" s="7">
        <f t="shared" si="102"/>
        <v>1.4030642104418525E-2</v>
      </c>
      <c r="I949" s="6">
        <f t="shared" si="100"/>
        <v>1.9136726721093698E-3</v>
      </c>
      <c r="J949" s="8">
        <f t="shared" si="103"/>
        <v>0.12002225865024597</v>
      </c>
      <c r="K949" s="8">
        <f t="shared" si="104"/>
        <v>8.5337144319079794E-3</v>
      </c>
      <c r="AC949" s="10"/>
      <c r="AD949" s="11"/>
    </row>
    <row r="950" spans="1:30" x14ac:dyDescent="0.3">
      <c r="A950" s="14">
        <v>44649</v>
      </c>
      <c r="B950" s="15">
        <v>2.9175792138253224E-2</v>
      </c>
      <c r="C950" s="7">
        <f t="shared" si="98"/>
        <v>2.8511982138253223E-2</v>
      </c>
      <c r="D950" s="18">
        <f t="shared" si="99"/>
        <v>8.1293312545207088E-4</v>
      </c>
      <c r="E950" s="18">
        <f t="shared" si="101"/>
        <v>1.8764725718350345E-5</v>
      </c>
      <c r="F950" s="18">
        <f>IF(C939&gt;0,B$6+B$7*E940+B$8*(H949*100)^2,B$6+B$7*E940+B$8*(H949*100)^2+E940*$B$9)</f>
        <v>1.7884407132637641</v>
      </c>
      <c r="G950" s="7">
        <v>7.9685487018901768E-3</v>
      </c>
      <c r="H950" s="7">
        <f t="shared" si="102"/>
        <v>1.3373259562514159E-2</v>
      </c>
      <c r="I950" s="6">
        <f t="shared" si="100"/>
        <v>5.4047108606239819E-3</v>
      </c>
      <c r="J950" s="8">
        <f t="shared" si="103"/>
        <v>0.67825535901436595</v>
      </c>
      <c r="K950" s="8">
        <f t="shared" si="104"/>
        <v>0.11361165581660559</v>
      </c>
      <c r="AC950" s="10"/>
      <c r="AD950" s="11"/>
    </row>
    <row r="951" spans="1:30" x14ac:dyDescent="0.3">
      <c r="A951" s="14">
        <v>44650</v>
      </c>
      <c r="B951" s="15">
        <v>-1.081239273263431E-2</v>
      </c>
      <c r="C951" s="7">
        <f t="shared" si="98"/>
        <v>-1.147620273263431E-2</v>
      </c>
      <c r="D951" s="18">
        <f t="shared" si="99"/>
        <v>1.3170322916052321E-4</v>
      </c>
      <c r="E951" s="18">
        <f t="shared" si="101"/>
        <v>8.1293312545207088E-4</v>
      </c>
      <c r="F951" s="18">
        <f>IF(C939&gt;0,B$6+B$7*E940+B$8*(H950*100)^2,B$6+B$7*E940+B$8*(H950*100)^2+E940*$B$9)</f>
        <v>1.6275140891585205</v>
      </c>
      <c r="G951" s="7">
        <v>1.0155239278233598E-2</v>
      </c>
      <c r="H951" s="7">
        <f t="shared" si="102"/>
        <v>1.2757406041819474E-2</v>
      </c>
      <c r="I951" s="6">
        <f t="shared" si="100"/>
        <v>2.6021667635858763E-3</v>
      </c>
      <c r="J951" s="8">
        <f t="shared" si="103"/>
        <v>0.25623884305348416</v>
      </c>
      <c r="K951" s="8">
        <f t="shared" si="104"/>
        <v>2.4149181767952665E-2</v>
      </c>
      <c r="AC951" s="10"/>
      <c r="AD951" s="11"/>
    </row>
    <row r="952" spans="1:30" x14ac:dyDescent="0.3">
      <c r="A952" s="14">
        <v>44651</v>
      </c>
      <c r="B952" s="15">
        <v>-1.4404299498819179E-2</v>
      </c>
      <c r="C952" s="7">
        <f t="shared" si="98"/>
        <v>-1.506810949881918E-2</v>
      </c>
      <c r="D952" s="18">
        <f t="shared" si="99"/>
        <v>2.2704792386840479E-4</v>
      </c>
      <c r="E952" s="18">
        <f t="shared" si="101"/>
        <v>1.3170322916052321E-4</v>
      </c>
      <c r="F952" s="18">
        <f>IF(C939&gt;0,B$6+B$7*E940+B$8*(H951*100)^2,B$6+B$7*E940+B$8*(H951*100)^2+E940*$B$9)</f>
        <v>1.4837583358453061</v>
      </c>
      <c r="G952" s="7">
        <v>6.6388036530558468E-3</v>
      </c>
      <c r="H952" s="7">
        <f t="shared" si="102"/>
        <v>1.2180961931823392E-2</v>
      </c>
      <c r="I952" s="6">
        <f t="shared" si="100"/>
        <v>5.5421582787675448E-3</v>
      </c>
      <c r="J952" s="8">
        <f t="shared" si="103"/>
        <v>0.83481280188434026</v>
      </c>
      <c r="K952" s="8">
        <f t="shared" si="104"/>
        <v>0.15195718889902743</v>
      </c>
      <c r="AC952" s="10"/>
      <c r="AD952" s="11"/>
    </row>
    <row r="953" spans="1:30" x14ac:dyDescent="0.3">
      <c r="A953" s="14">
        <v>44652</v>
      </c>
      <c r="B953" s="15">
        <v>4.1323416087191865E-3</v>
      </c>
      <c r="C953" s="7">
        <f t="shared" si="98"/>
        <v>3.4685316087191866E-3</v>
      </c>
      <c r="D953" s="18">
        <f t="shared" si="99"/>
        <v>1.2030711520684109E-5</v>
      </c>
      <c r="E953" s="18">
        <f t="shared" si="101"/>
        <v>2.2704792386840479E-4</v>
      </c>
      <c r="F953" s="18">
        <f>IF(C939&gt;0,B$6+B$7*E940+B$8*(H952*100)^2,B$6+B$7*E940+B$8*(H952*100)^2+E940*$B$9)</f>
        <v>1.3553413214106123</v>
      </c>
      <c r="G953" s="7">
        <v>1.1550271006100399E-2</v>
      </c>
      <c r="H953" s="7">
        <f t="shared" si="102"/>
        <v>1.1641912735502755E-2</v>
      </c>
      <c r="I953" s="6">
        <f t="shared" si="100"/>
        <v>9.1641729402356167E-5</v>
      </c>
      <c r="J953" s="8">
        <f t="shared" si="103"/>
        <v>7.9341627009404895E-3</v>
      </c>
      <c r="K953" s="8">
        <f t="shared" si="104"/>
        <v>3.1145440729130058E-5</v>
      </c>
      <c r="AC953" s="10"/>
      <c r="AD953" s="11"/>
    </row>
    <row r="954" spans="1:30" x14ac:dyDescent="0.3">
      <c r="A954" s="14">
        <v>44655</v>
      </c>
      <c r="B954" s="15">
        <v>8.2442675897418365E-3</v>
      </c>
      <c r="C954" s="7">
        <f t="shared" si="98"/>
        <v>7.5804575897418366E-3</v>
      </c>
      <c r="D954" s="18">
        <f t="shared" si="99"/>
        <v>5.7463337269874614E-5</v>
      </c>
      <c r="E954" s="18">
        <f t="shared" si="101"/>
        <v>1.2030711520684109E-5</v>
      </c>
      <c r="F954" s="18">
        <f>IF(C939&gt;0,B$6+B$7*E940+B$8*(H953*100)^2,B$6+B$7*E940+B$8*(H953*100)^2+E940*$B$9)</f>
        <v>1.2406264024161002</v>
      </c>
      <c r="G954" s="7">
        <v>1.1125921552671886E-2</v>
      </c>
      <c r="H954" s="7">
        <f t="shared" si="102"/>
        <v>1.1138341000418779E-2</v>
      </c>
      <c r="I954" s="6">
        <f t="shared" si="100"/>
        <v>1.2419447746893006E-5</v>
      </c>
      <c r="J954" s="8">
        <f t="shared" si="103"/>
        <v>1.1162623867243141E-3</v>
      </c>
      <c r="K954" s="8">
        <f t="shared" si="104"/>
        <v>6.2209474815944077E-7</v>
      </c>
      <c r="AC954" s="10"/>
      <c r="AD954" s="11"/>
    </row>
    <row r="955" spans="1:30" x14ac:dyDescent="0.3">
      <c r="A955" s="14">
        <v>44656</v>
      </c>
      <c r="B955" s="15">
        <v>-8.4560536736143117E-3</v>
      </c>
      <c r="C955" s="7">
        <f t="shared" si="98"/>
        <v>-9.1198636736143125E-3</v>
      </c>
      <c r="D955" s="18">
        <f t="shared" si="99"/>
        <v>8.3171913425309938E-5</v>
      </c>
      <c r="E955" s="18">
        <f t="shared" si="101"/>
        <v>5.7463337269874614E-5</v>
      </c>
      <c r="F955" s="18">
        <f>IF(C939&gt;0,B$6+B$7*E940+B$8*(H954*100)^2,B$6+B$7*E940+B$8*(H954*100)^2+E940*$B$9)</f>
        <v>1.1381515652783021</v>
      </c>
      <c r="G955" s="7">
        <v>1.7619908514290936E-2</v>
      </c>
      <c r="H955" s="7">
        <f t="shared" si="102"/>
        <v>1.0668418651694832E-2</v>
      </c>
      <c r="I955" s="6">
        <f t="shared" si="100"/>
        <v>6.9514898625961039E-3</v>
      </c>
      <c r="J955" s="8">
        <f t="shared" si="103"/>
        <v>0.39452474210964128</v>
      </c>
      <c r="K955" s="8">
        <f t="shared" si="104"/>
        <v>0.14985357192702198</v>
      </c>
      <c r="AC955" s="10"/>
      <c r="AD955" s="11"/>
    </row>
    <row r="956" spans="1:30" x14ac:dyDescent="0.3">
      <c r="A956" s="14">
        <v>44657</v>
      </c>
      <c r="B956" s="15">
        <v>-2.4065656147587267E-2</v>
      </c>
      <c r="C956" s="7">
        <f t="shared" si="98"/>
        <v>-2.4729466147587267E-2</v>
      </c>
      <c r="D956" s="18">
        <f t="shared" si="99"/>
        <v>6.115464959446646E-4</v>
      </c>
      <c r="E956" s="18">
        <f t="shared" si="101"/>
        <v>8.3171913425309938E-5</v>
      </c>
      <c r="F956" s="18">
        <f>IF(C939&gt;0,B$6+B$7*E940+B$8*(H955*100)^2,B$6+B$7*E940+B$8*(H955*100)^2+E940*$B$9)</f>
        <v>1.0466107932631072</v>
      </c>
      <c r="G956" s="7">
        <v>1.375918595949915E-2</v>
      </c>
      <c r="H956" s="7">
        <f t="shared" si="102"/>
        <v>1.0230399763758537E-2</v>
      </c>
      <c r="I956" s="6">
        <f t="shared" si="100"/>
        <v>3.5287861957406137E-3</v>
      </c>
      <c r="J956" s="8">
        <f t="shared" si="103"/>
        <v>0.25646765776171437</v>
      </c>
      <c r="K956" s="8">
        <f t="shared" si="104"/>
        <v>4.8588394036814586E-2</v>
      </c>
      <c r="AC956" s="10"/>
      <c r="AD956" s="11"/>
    </row>
    <row r="957" spans="1:30" x14ac:dyDescent="0.3">
      <c r="A957" s="14">
        <v>44658</v>
      </c>
      <c r="B957" s="15">
        <v>-5.9475259287933525E-3</v>
      </c>
      <c r="C957" s="7">
        <f t="shared" si="98"/>
        <v>-6.6113359287933524E-3</v>
      </c>
      <c r="D957" s="18">
        <f t="shared" si="99"/>
        <v>4.370976276335386E-5</v>
      </c>
      <c r="E957" s="18">
        <f t="shared" si="101"/>
        <v>6.115464959446646E-4</v>
      </c>
      <c r="F957" s="18">
        <f>IF(C939&gt;0,B$6+B$7*E940+B$8*(H956*100)^2,B$6+B$7*E940+B$8*(H956*100)^2+E940*$B$9)</f>
        <v>0.96483742162193387</v>
      </c>
      <c r="G957" s="7">
        <v>8.8131692220411381E-3</v>
      </c>
      <c r="H957" s="7">
        <f t="shared" si="102"/>
        <v>9.8226138151814458E-3</v>
      </c>
      <c r="I957" s="6">
        <f t="shared" si="100"/>
        <v>1.0094445931403077E-3</v>
      </c>
      <c r="J957" s="8">
        <f t="shared" si="103"/>
        <v>0.11453820614447698</v>
      </c>
      <c r="K957" s="8">
        <f t="shared" si="104"/>
        <v>5.6727430153462599E-3</v>
      </c>
      <c r="AC957" s="10"/>
      <c r="AD957" s="11"/>
    </row>
    <row r="958" spans="1:30" x14ac:dyDescent="0.3">
      <c r="A958" s="14">
        <v>44659</v>
      </c>
      <c r="B958" s="15">
        <v>1.4714967934858172E-2</v>
      </c>
      <c r="C958" s="7">
        <f t="shared" si="98"/>
        <v>1.4051157934858172E-2</v>
      </c>
      <c r="D958" s="18">
        <f t="shared" si="99"/>
        <v>1.9743503931032776E-4</v>
      </c>
      <c r="E958" s="18">
        <f t="shared" si="101"/>
        <v>4.370976276335386E-5</v>
      </c>
      <c r="F958" s="18">
        <f>IF(C939&gt;0,B$6+B$7*E940+B$8*(H957*100)^2,B$6+B$7*E940+B$8*(H957*100)^2+E940*$B$9)</f>
        <v>0.89178926873487363</v>
      </c>
      <c r="G958" s="7">
        <v>1.0199699717882975E-2</v>
      </c>
      <c r="H958" s="7">
        <f t="shared" si="102"/>
        <v>9.4434594759276302E-3</v>
      </c>
      <c r="I958" s="6">
        <f t="shared" si="100"/>
        <v>7.5624024195534469E-4</v>
      </c>
      <c r="J958" s="8">
        <f t="shared" si="103"/>
        <v>7.4143382930130813E-2</v>
      </c>
      <c r="K958" s="8">
        <f t="shared" si="104"/>
        <v>3.0449503991207827E-3</v>
      </c>
      <c r="AC958" s="10"/>
      <c r="AD958" s="11"/>
    </row>
    <row r="959" spans="1:30" x14ac:dyDescent="0.3">
      <c r="A959" s="14">
        <v>44662</v>
      </c>
      <c r="B959" s="15">
        <v>-4.8714109810906615E-3</v>
      </c>
      <c r="C959" s="7">
        <f t="shared" si="98"/>
        <v>-5.5352209810906614E-3</v>
      </c>
      <c r="D959" s="18">
        <f t="shared" si="99"/>
        <v>3.0638671309506262E-5</v>
      </c>
      <c r="E959" s="18">
        <f t="shared" si="101"/>
        <v>1.9743503931032776E-4</v>
      </c>
      <c r="F959" s="18">
        <f>IF(C939&gt;0,B$6+B$7*E940+B$8*(H958*100)^2,B$6+B$7*E940+B$8*(H958*100)^2+E940*$B$9)</f>
        <v>0.82653535376086251</v>
      </c>
      <c r="G959" s="7">
        <v>1.7295415726140767E-2</v>
      </c>
      <c r="H959" s="7">
        <f t="shared" si="102"/>
        <v>9.0913989779398772E-3</v>
      </c>
      <c r="I959" s="6">
        <f t="shared" si="100"/>
        <v>8.2040167482008899E-3</v>
      </c>
      <c r="J959" s="8">
        <f t="shared" si="103"/>
        <v>0.47434631685673295</v>
      </c>
      <c r="K959" s="8">
        <f t="shared" si="104"/>
        <v>0.25928053437253684</v>
      </c>
      <c r="AC959" s="10"/>
      <c r="AD959" s="11"/>
    </row>
    <row r="960" spans="1:30" x14ac:dyDescent="0.3">
      <c r="A960" s="14">
        <v>44663</v>
      </c>
      <c r="B960" s="15">
        <v>-2.1248998442546857E-3</v>
      </c>
      <c r="C960" s="7">
        <f t="shared" si="98"/>
        <v>-2.7887098442546856E-3</v>
      </c>
      <c r="D960" s="18">
        <f t="shared" si="99"/>
        <v>7.7769025954429934E-6</v>
      </c>
      <c r="E960" s="18">
        <f t="shared" si="101"/>
        <v>3.0638671309506262E-5</v>
      </c>
      <c r="F960" s="18">
        <f>IF(C939&gt;0,B$6+B$7*E940+B$8*(H959*100)^2,B$6+B$7*E940+B$8*(H959*100)^2+E940*$B$9)</f>
        <v>0.76824403151457854</v>
      </c>
      <c r="G960" s="7">
        <v>9.6077427081409216E-3</v>
      </c>
      <c r="H960" s="7">
        <f t="shared" si="102"/>
        <v>8.7649531174706155E-3</v>
      </c>
      <c r="I960" s="6">
        <f t="shared" si="100"/>
        <v>8.4278959067030611E-4</v>
      </c>
      <c r="J960" s="8">
        <f t="shared" si="103"/>
        <v>8.7719833500140024E-2</v>
      </c>
      <c r="K960" s="8">
        <f t="shared" si="104"/>
        <v>4.3463533164389556E-3</v>
      </c>
      <c r="AC960" s="10"/>
      <c r="AD960" s="11"/>
    </row>
    <row r="961" spans="1:30" x14ac:dyDescent="0.3">
      <c r="A961" s="14">
        <v>44664</v>
      </c>
      <c r="B961" s="15">
        <v>-9.1651996998862498E-4</v>
      </c>
      <c r="C961" s="7">
        <f t="shared" si="98"/>
        <v>-1.5803299699886251E-3</v>
      </c>
      <c r="D961" s="18">
        <f t="shared" si="99"/>
        <v>2.4974428140442487E-6</v>
      </c>
      <c r="E961" s="18">
        <f t="shared" si="101"/>
        <v>7.7769025954429934E-6</v>
      </c>
      <c r="F961" s="18">
        <f>IF(C939&gt;0,B$6+B$7*E940+B$8*(H960*100)^2,B$6+B$7*E940+B$8*(H960*100)^2+E940*$B$9)</f>
        <v>0.71617239335197302</v>
      </c>
      <c r="G961" s="7">
        <v>5.9851316850530059E-3</v>
      </c>
      <c r="H961" s="7">
        <f t="shared" si="102"/>
        <v>8.4626969303642982E-3</v>
      </c>
      <c r="I961" s="6">
        <f t="shared" si="100"/>
        <v>2.4775652453112923E-3</v>
      </c>
      <c r="J961" s="8">
        <f t="shared" si="103"/>
        <v>0.41395333898812126</v>
      </c>
      <c r="K961" s="8">
        <f t="shared" si="104"/>
        <v>5.3626484453441092E-2</v>
      </c>
      <c r="AC961" s="10"/>
      <c r="AD961" s="11"/>
    </row>
    <row r="962" spans="1:30" x14ac:dyDescent="0.3">
      <c r="A962" s="14">
        <v>44665</v>
      </c>
      <c r="B962" s="15">
        <v>5.3982006723672284E-3</v>
      </c>
      <c r="C962" s="7">
        <f t="shared" si="98"/>
        <v>4.7343906723672285E-3</v>
      </c>
      <c r="D962" s="18">
        <f t="shared" si="99"/>
        <v>2.2414455038597818E-5</v>
      </c>
      <c r="E962" s="18">
        <f t="shared" si="101"/>
        <v>2.4974428140442487E-6</v>
      </c>
      <c r="F962" s="18">
        <f>IF(C961&gt;0,B$6+B$7*E962+B$8*(G961*100)^2,B$6+B$7*E962+B$8*(G961*100)^2+E962*$B$9)</f>
        <v>0.34989662766240454</v>
      </c>
      <c r="G962" s="7">
        <v>1.0837377735305067E-2</v>
      </c>
      <c r="H962" s="7">
        <f t="shared" si="102"/>
        <v>5.9152060628722362E-3</v>
      </c>
      <c r="I962" s="6">
        <f t="shared" si="100"/>
        <v>4.9221716724328311E-3</v>
      </c>
      <c r="J962" s="8">
        <f t="shared" si="103"/>
        <v>0.45418474769941886</v>
      </c>
      <c r="K962" s="8">
        <f t="shared" si="104"/>
        <v>0.2266470325088612</v>
      </c>
      <c r="AC962" s="10"/>
      <c r="AD962" s="11"/>
    </row>
    <row r="963" spans="1:30" x14ac:dyDescent="0.3">
      <c r="A963" s="14">
        <v>44670</v>
      </c>
      <c r="B963" s="15">
        <v>-4.6669951614309443E-3</v>
      </c>
      <c r="C963" s="7">
        <f t="shared" si="98"/>
        <v>-5.3308051614309442E-3</v>
      </c>
      <c r="D963" s="18">
        <f t="shared" si="99"/>
        <v>2.8417483669138797E-5</v>
      </c>
      <c r="E963" s="18">
        <f t="shared" si="101"/>
        <v>2.2414455038597818E-5</v>
      </c>
      <c r="F963" s="18">
        <f>IF(C961&gt;0,B$6+B$7*E962+B$8*(H962*100)^2,B$6+B$7*E962+B$8*(H962*100)^2+E962*$B$9)</f>
        <v>0.34246313425265917</v>
      </c>
      <c r="G963" s="7">
        <v>8.9544185677261079E-3</v>
      </c>
      <c r="H963" s="7">
        <f t="shared" si="102"/>
        <v>5.8520349815483772E-3</v>
      </c>
      <c r="I963" s="6">
        <f t="shared" si="100"/>
        <v>3.1023835861777307E-3</v>
      </c>
      <c r="J963" s="8">
        <f t="shared" si="103"/>
        <v>0.34646399011985796</v>
      </c>
      <c r="K963" s="8">
        <f t="shared" si="104"/>
        <v>0.10477992251009316</v>
      </c>
      <c r="AC963" s="10"/>
      <c r="AD963" s="11"/>
    </row>
    <row r="964" spans="1:30" x14ac:dyDescent="0.3">
      <c r="A964" s="14">
        <v>44671</v>
      </c>
      <c r="B964" s="15">
        <v>1.70950653176021E-2</v>
      </c>
      <c r="C964" s="7">
        <f t="shared" si="98"/>
        <v>1.64312553176021E-2</v>
      </c>
      <c r="D964" s="18">
        <f t="shared" si="99"/>
        <v>2.6998615131222729E-4</v>
      </c>
      <c r="E964" s="18">
        <f t="shared" si="101"/>
        <v>2.8417483669138797E-5</v>
      </c>
      <c r="F964" s="18">
        <f>IF(C961&gt;0,B$6+B$7*E962+B$8*(H963*100)^2,B$6+B$7*E962+B$8*(H963*100)^2+E962*$B$9)</f>
        <v>0.33582279458973358</v>
      </c>
      <c r="G964" s="7">
        <v>9.5690542862583022E-3</v>
      </c>
      <c r="H964" s="7">
        <f t="shared" si="102"/>
        <v>5.7950219550035667E-3</v>
      </c>
      <c r="I964" s="6">
        <f t="shared" si="100"/>
        <v>3.7740323312547355E-3</v>
      </c>
      <c r="J964" s="8">
        <f t="shared" si="103"/>
        <v>0.3943997200093699</v>
      </c>
      <c r="K964" s="8">
        <f t="shared" si="104"/>
        <v>0.14971907580765453</v>
      </c>
      <c r="AC964" s="10"/>
      <c r="AD964" s="11"/>
    </row>
    <row r="965" spans="1:30" x14ac:dyDescent="0.3">
      <c r="A965" s="14">
        <v>44672</v>
      </c>
      <c r="B965" s="15">
        <v>7.9797504647682142E-3</v>
      </c>
      <c r="C965" s="7">
        <f t="shared" si="98"/>
        <v>7.3159404647682143E-3</v>
      </c>
      <c r="D965" s="18">
        <f t="shared" si="99"/>
        <v>5.3522984884032958E-5</v>
      </c>
      <c r="E965" s="18">
        <f t="shared" si="101"/>
        <v>2.6998615131222729E-4</v>
      </c>
      <c r="F965" s="18">
        <f>IF(C961&gt;0,B$6+B$7*E962+B$8*(H964*100)^2,B$6+B$7*E962+B$8*(H964*100)^2+E962*$B$9)</f>
        <v>0.32989097916884214</v>
      </c>
      <c r="G965" s="7">
        <v>9.0104681079425757E-3</v>
      </c>
      <c r="H965" s="7">
        <f t="shared" si="102"/>
        <v>5.7436136636166788E-3</v>
      </c>
      <c r="I965" s="6">
        <f t="shared" si="100"/>
        <v>3.2668544443258968E-3</v>
      </c>
      <c r="J965" s="8">
        <f t="shared" si="103"/>
        <v>0.3625621227654332</v>
      </c>
      <c r="K965" s="8">
        <f t="shared" si="104"/>
        <v>0.11848187048909842</v>
      </c>
      <c r="AC965" s="10"/>
      <c r="AD965" s="11"/>
    </row>
    <row r="966" spans="1:30" x14ac:dyDescent="0.3">
      <c r="A966" s="14">
        <v>44673</v>
      </c>
      <c r="B966" s="15">
        <v>-2.266306195336025E-2</v>
      </c>
      <c r="C966" s="7">
        <f t="shared" si="98"/>
        <v>-2.3326871953360251E-2</v>
      </c>
      <c r="D966" s="18">
        <f t="shared" si="99"/>
        <v>5.441429551284651E-4</v>
      </c>
      <c r="E966" s="18">
        <f t="shared" si="101"/>
        <v>5.3522984884032958E-5</v>
      </c>
      <c r="F966" s="18">
        <f>IF(C961&gt;0,B$6+B$7*E962+B$8*(H965*100)^2,B$6+B$7*E962+B$8*(H965*100)^2+E962*$B$9)</f>
        <v>0.32459208845335979</v>
      </c>
      <c r="G966" s="7">
        <v>1.2428318650975444E-2</v>
      </c>
      <c r="H966" s="7">
        <f t="shared" si="102"/>
        <v>5.697298381280024E-3</v>
      </c>
      <c r="I966" s="6">
        <f t="shared" si="100"/>
        <v>6.7310202696954204E-3</v>
      </c>
      <c r="J966" s="8">
        <f t="shared" si="103"/>
        <v>0.54158735857381091</v>
      </c>
      <c r="K966" s="8">
        <f t="shared" si="104"/>
        <v>0.40145517771443839</v>
      </c>
      <c r="AC966" s="10"/>
      <c r="AD966" s="11"/>
    </row>
    <row r="967" spans="1:30" x14ac:dyDescent="0.3">
      <c r="A967" s="14">
        <v>44676</v>
      </c>
      <c r="B967" s="15">
        <v>-2.1697155493851351E-2</v>
      </c>
      <c r="C967" s="7">
        <f t="shared" si="98"/>
        <v>-2.2360965493851352E-2</v>
      </c>
      <c r="D967" s="18">
        <f t="shared" si="99"/>
        <v>5.000127778172108E-4</v>
      </c>
      <c r="E967" s="18">
        <f t="shared" si="101"/>
        <v>5.441429551284651E-4</v>
      </c>
      <c r="F967" s="18">
        <f>IF(C961&gt;0,B$6+B$7*E962+B$8*(H966*100)^2,B$6+B$7*E962+B$8*(H966*100)^2+E962*$B$9)</f>
        <v>0.31985858937721945</v>
      </c>
      <c r="G967" s="7">
        <v>1.4904946357357672E-2</v>
      </c>
      <c r="H967" s="7">
        <f t="shared" si="102"/>
        <v>5.6556042062472821E-3</v>
      </c>
      <c r="I967" s="6">
        <f t="shared" si="100"/>
        <v>9.2493421511103888E-3</v>
      </c>
      <c r="J967" s="8">
        <f t="shared" si="103"/>
        <v>0.62055521230001254</v>
      </c>
      <c r="K967" s="8">
        <f t="shared" si="104"/>
        <v>0.66638335424182804</v>
      </c>
      <c r="AC967" s="10"/>
      <c r="AD967" s="11"/>
    </row>
    <row r="968" spans="1:30" x14ac:dyDescent="0.3">
      <c r="A968" s="14">
        <v>44677</v>
      </c>
      <c r="B968" s="15">
        <v>-9.6885962496381043E-3</v>
      </c>
      <c r="C968" s="7">
        <f t="shared" si="98"/>
        <v>-1.0352406249638105E-2</v>
      </c>
      <c r="D968" s="18">
        <f t="shared" si="99"/>
        <v>1.0717231515754609E-4</v>
      </c>
      <c r="E968" s="18">
        <f t="shared" si="101"/>
        <v>5.000127778172108E-4</v>
      </c>
      <c r="F968" s="18">
        <f>IF(C961&gt;0,B$6+B$7*E962+B$8*(H967*100)^2,B$6+B$7*E962+B$8*(H967*100)^2+E962*$B$9)</f>
        <v>0.31563015465250333</v>
      </c>
      <c r="G968" s="7">
        <v>1.3793639474975401E-2</v>
      </c>
      <c r="H968" s="7">
        <f t="shared" si="102"/>
        <v>5.6180971391789174E-3</v>
      </c>
      <c r="I968" s="6">
        <f t="shared" si="100"/>
        <v>8.1755423357964836E-3</v>
      </c>
      <c r="J968" s="8">
        <f t="shared" si="103"/>
        <v>0.59270378572882509</v>
      </c>
      <c r="K968" s="8">
        <f t="shared" si="104"/>
        <v>0.5570009940416687</v>
      </c>
      <c r="AC968" s="10"/>
      <c r="AD968" s="11"/>
    </row>
    <row r="969" spans="1:30" x14ac:dyDescent="0.3">
      <c r="A969" s="14">
        <v>44678</v>
      </c>
      <c r="B969" s="15">
        <v>3.5621781229585739E-3</v>
      </c>
      <c r="C969" s="7">
        <f t="shared" si="98"/>
        <v>2.898368122958574E-3</v>
      </c>
      <c r="D969" s="18">
        <f t="shared" si="99"/>
        <v>8.400537776182407E-6</v>
      </c>
      <c r="E969" s="18">
        <f t="shared" si="101"/>
        <v>1.0717231515754609E-4</v>
      </c>
      <c r="F969" s="18">
        <f>IF(C961&gt;0,B$6+B$7*E962+B$8*(H968*100)^2,B$6+B$7*E962+B$8*(H968*100)^2+E962*$B$9)</f>
        <v>0.31185289391291438</v>
      </c>
      <c r="G969" s="7">
        <v>1.3717272491228722E-2</v>
      </c>
      <c r="H969" s="7">
        <f t="shared" si="102"/>
        <v>5.5843790515411329E-3</v>
      </c>
      <c r="I969" s="6">
        <f t="shared" si="100"/>
        <v>8.1328934396875888E-3</v>
      </c>
      <c r="J969" s="8">
        <f t="shared" si="103"/>
        <v>0.59289435599446105</v>
      </c>
      <c r="K969" s="8">
        <f t="shared" si="104"/>
        <v>0.55768230467593716</v>
      </c>
      <c r="AC969" s="10"/>
      <c r="AD969" s="11"/>
    </row>
    <row r="970" spans="1:30" x14ac:dyDescent="0.3">
      <c r="A970" s="14">
        <v>44679</v>
      </c>
      <c r="B970" s="15">
        <v>1.1283944472776818E-2</v>
      </c>
      <c r="C970" s="7">
        <f t="shared" si="98"/>
        <v>1.0620134472776818E-2</v>
      </c>
      <c r="D970" s="18">
        <f t="shared" si="99"/>
        <v>1.1278725621986254E-4</v>
      </c>
      <c r="E970" s="18">
        <f t="shared" si="101"/>
        <v>8.400537776182407E-6</v>
      </c>
      <c r="F970" s="18">
        <f>IF(C961&gt;0,B$6+B$7*E962+B$8*(H969*100)^2,B$6+B$7*E962+B$8*(H969*100)^2+E962*$B$9)</f>
        <v>0.30847866689423964</v>
      </c>
      <c r="G970" s="7">
        <v>9.8093706075659971E-3</v>
      </c>
      <c r="H970" s="7">
        <f t="shared" si="102"/>
        <v>5.5540855853528194E-3</v>
      </c>
      <c r="I970" s="6">
        <f t="shared" si="100"/>
        <v>4.2552850222131776E-3</v>
      </c>
      <c r="J970" s="8">
        <f t="shared" si="103"/>
        <v>0.43379796650062985</v>
      </c>
      <c r="K970" s="8">
        <f t="shared" si="104"/>
        <v>0.19734970941912144</v>
      </c>
      <c r="AC970" s="10"/>
      <c r="AD970" s="11"/>
    </row>
    <row r="971" spans="1:30" x14ac:dyDescent="0.3">
      <c r="A971" s="14">
        <v>44680</v>
      </c>
      <c r="B971" s="15">
        <v>6.8180991435718647E-3</v>
      </c>
      <c r="C971" s="7">
        <f t="shared" si="98"/>
        <v>6.1542891435718648E-3</v>
      </c>
      <c r="D971" s="18">
        <f t="shared" si="99"/>
        <v>3.7875274862686518E-5</v>
      </c>
      <c r="E971" s="18">
        <f t="shared" si="101"/>
        <v>1.1278725621986254E-4</v>
      </c>
      <c r="F971" s="18">
        <f>IF(C961&gt;0,B$6+B$7*E962+B$8*(H970*100)^2,B$6+B$7*E962+B$8*(H970*100)^2+E962*$B$9)</f>
        <v>0.30546446989845749</v>
      </c>
      <c r="G971" s="7">
        <v>1.6587147399115321E-2</v>
      </c>
      <c r="H971" s="7">
        <f t="shared" si="102"/>
        <v>5.5268840217473124E-3</v>
      </c>
      <c r="I971" s="6">
        <f t="shared" si="100"/>
        <v>1.1060263377368009E-2</v>
      </c>
      <c r="J971" s="8">
        <f t="shared" si="103"/>
        <v>0.66679719612052823</v>
      </c>
      <c r="K971" s="8">
        <f t="shared" si="104"/>
        <v>0.90217127156886123</v>
      </c>
      <c r="AC971" s="10"/>
      <c r="AD971" s="11"/>
    </row>
    <row r="972" spans="1:30" x14ac:dyDescent="0.3">
      <c r="A972" s="14">
        <v>44683</v>
      </c>
      <c r="B972" s="15">
        <v>-1.8691283884983607E-2</v>
      </c>
      <c r="C972" s="7">
        <f t="shared" si="98"/>
        <v>-1.9355093884983608E-2</v>
      </c>
      <c r="D972" s="18">
        <f t="shared" si="99"/>
        <v>3.7461965929652983E-4</v>
      </c>
      <c r="E972" s="18">
        <f t="shared" si="101"/>
        <v>3.7875274862686518E-5</v>
      </c>
      <c r="F972" s="18">
        <f>IF(C961&gt;0,B$6+B$7*E962+B$8*(H971*100)^2,B$6+B$7*E962+B$8*(H971*100)^2+E962*$B$9)</f>
        <v>0.30277188772212521</v>
      </c>
      <c r="G972" s="7">
        <v>7.4832888911098034E-3</v>
      </c>
      <c r="H972" s="7">
        <f t="shared" si="102"/>
        <v>5.5024711514202896E-3</v>
      </c>
      <c r="I972" s="6">
        <f t="shared" si="100"/>
        <v>1.9808177396895138E-3</v>
      </c>
      <c r="J972" s="8">
        <f t="shared" si="103"/>
        <v>0.26469882006596568</v>
      </c>
      <c r="K972" s="8">
        <f t="shared" si="104"/>
        <v>5.2511842635670547E-2</v>
      </c>
      <c r="AC972" s="10"/>
      <c r="AD972" s="11"/>
    </row>
    <row r="973" spans="1:30" x14ac:dyDescent="0.3">
      <c r="A973" s="14">
        <v>44684</v>
      </c>
      <c r="B973" s="15">
        <v>7.6732215268818897E-3</v>
      </c>
      <c r="C973" s="7">
        <f t="shared" ref="C973:C1036" si="105">B973-B$5</f>
        <v>7.0094115268818898E-3</v>
      </c>
      <c r="D973" s="18">
        <f t="shared" ref="D973:D1036" si="106">C973^2</f>
        <v>4.9131849953184705E-5</v>
      </c>
      <c r="E973" s="18">
        <f t="shared" si="101"/>
        <v>3.7461965929652983E-4</v>
      </c>
      <c r="F973" s="18">
        <f>IF(C961&gt;0,B$6+B$7*E962+B$8*(H972*100)^2,B$6+B$7*E962+B$8*(H972*100)^2+E962*$B$9)</f>
        <v>0.30036660406400767</v>
      </c>
      <c r="G973" s="7">
        <v>6.0063627851669734E-3</v>
      </c>
      <c r="H973" s="7">
        <f t="shared" si="102"/>
        <v>5.4805711751970496E-3</v>
      </c>
      <c r="I973" s="6">
        <f t="shared" si="100"/>
        <v>5.2579160996992381E-4</v>
      </c>
      <c r="J973" s="8">
        <f t="shared" si="103"/>
        <v>8.7539102910732206E-2</v>
      </c>
      <c r="K973" s="8">
        <f t="shared" si="104"/>
        <v>4.3273276720359188E-3</v>
      </c>
      <c r="AC973" s="10"/>
      <c r="AD973" s="11"/>
    </row>
    <row r="974" spans="1:30" x14ac:dyDescent="0.3">
      <c r="A974" s="14">
        <v>44685</v>
      </c>
      <c r="B974" s="15">
        <v>-9.6712164251970007E-3</v>
      </c>
      <c r="C974" s="7">
        <f t="shared" si="105"/>
        <v>-1.0335026425197002E-2</v>
      </c>
      <c r="D974" s="18">
        <f t="shared" si="106"/>
        <v>1.0681277120952031E-4</v>
      </c>
      <c r="E974" s="18">
        <f t="shared" si="101"/>
        <v>4.9131849953184705E-5</v>
      </c>
      <c r="F974" s="18">
        <f>IF(C961&gt;0,B$6+B$7*E962+B$8*(H973*100)^2,B$6+B$7*E962+B$8*(H973*100)^2+E962*$B$9)</f>
        <v>0.29821796417221125</v>
      </c>
      <c r="G974" s="7">
        <v>2.4258440084479912E-2</v>
      </c>
      <c r="H974" s="7">
        <f t="shared" si="102"/>
        <v>5.460933658013172E-3</v>
      </c>
      <c r="I974" s="6">
        <f t="shared" ref="I974:I1037" si="107">SQRT((G974-H974)^2)</f>
        <v>1.8797506426466739E-2</v>
      </c>
      <c r="J974" s="8">
        <f t="shared" si="103"/>
        <v>0.77488520947779427</v>
      </c>
      <c r="K974" s="8">
        <f t="shared" si="104"/>
        <v>1.9510333067892107</v>
      </c>
      <c r="AC974" s="10"/>
      <c r="AD974" s="11"/>
    </row>
    <row r="975" spans="1:30" x14ac:dyDescent="0.3">
      <c r="A975" s="14">
        <v>44686</v>
      </c>
      <c r="B975" s="15">
        <v>-7.6426024308729017E-3</v>
      </c>
      <c r="C975" s="7">
        <f t="shared" si="105"/>
        <v>-8.3064124308729025E-3</v>
      </c>
      <c r="D975" s="18">
        <f t="shared" si="106"/>
        <v>6.8996487471759886E-5</v>
      </c>
      <c r="E975" s="18">
        <f t="shared" ref="E975:E1038" si="108">D974</f>
        <v>1.0681277120952031E-4</v>
      </c>
      <c r="F975" s="18">
        <f>IF(C961&gt;0,B$6+B$7*E962+B$8*(H974*100)^2,B$6+B$7*E962+B$8*(H974*100)^2+E962*$B$9)</f>
        <v>0.29629858415686944</v>
      </c>
      <c r="G975" s="7">
        <v>1.3435151544679036E-2</v>
      </c>
      <c r="H975" s="7">
        <f t="shared" ref="H975:H1038" si="109">SQRT(F975)/100</f>
        <v>5.4433315548188818E-3</v>
      </c>
      <c r="I975" s="6">
        <f t="shared" si="107"/>
        <v>7.9918199898601529E-3</v>
      </c>
      <c r="J975" s="8">
        <f t="shared" ref="J975:J1038" si="110">ABS(G975-H975)/G975</f>
        <v>0.59484405243090066</v>
      </c>
      <c r="K975" s="8">
        <f t="shared" ref="K975:K1038" si="111">G975/H975-LN(G975/H975)-1</f>
        <v>0.56470218327804145</v>
      </c>
      <c r="AC975" s="10"/>
      <c r="AD975" s="11"/>
    </row>
    <row r="976" spans="1:30" x14ac:dyDescent="0.3">
      <c r="A976" s="14">
        <v>44687</v>
      </c>
      <c r="B976" s="15">
        <v>-1.8417611646644697E-2</v>
      </c>
      <c r="C976" s="7">
        <f t="shared" si="105"/>
        <v>-1.9081421646644697E-2</v>
      </c>
      <c r="D976" s="18">
        <f t="shared" si="106"/>
        <v>3.6410065205704081E-4</v>
      </c>
      <c r="E976" s="18">
        <f t="shared" si="108"/>
        <v>6.8996487471759886E-5</v>
      </c>
      <c r="F976" s="18">
        <f>IF(C961&gt;0,B$6+B$7*E962+B$8*(H975*100)^2,B$6+B$7*E962+B$8*(H975*100)^2+E962*$B$9)</f>
        <v>0.29458400198916468</v>
      </c>
      <c r="G976" s="7">
        <v>1.3027562325189699E-2</v>
      </c>
      <c r="H976" s="7">
        <f t="shared" si="109"/>
        <v>5.4275593224686605E-3</v>
      </c>
      <c r="I976" s="6">
        <f t="shared" si="107"/>
        <v>7.6000030027210388E-3</v>
      </c>
      <c r="J976" s="8">
        <f t="shared" si="110"/>
        <v>0.58337874830396352</v>
      </c>
      <c r="K976" s="8">
        <f t="shared" si="111"/>
        <v>0.52468387952230788</v>
      </c>
      <c r="AC976" s="10"/>
      <c r="AD976" s="11"/>
    </row>
    <row r="977" spans="1:30" x14ac:dyDescent="0.3">
      <c r="A977" s="14">
        <v>44690</v>
      </c>
      <c r="B977" s="15">
        <v>-2.8595963488132949E-2</v>
      </c>
      <c r="C977" s="7">
        <f t="shared" si="105"/>
        <v>-2.925977348813295E-2</v>
      </c>
      <c r="D977" s="18">
        <f t="shared" si="106"/>
        <v>8.5613434457684789E-4</v>
      </c>
      <c r="E977" s="18">
        <f t="shared" si="108"/>
        <v>3.6410065205704081E-4</v>
      </c>
      <c r="F977" s="18">
        <f>IF(C961&gt;0,B$6+B$7*E962+B$8*(H976*100)^2,B$6+B$7*E962+B$8*(H976*100)^2+E962*$B$9)</f>
        <v>0.29305236573875393</v>
      </c>
      <c r="G977" s="7">
        <v>1.6986937352638225E-2</v>
      </c>
      <c r="H977" s="7">
        <f t="shared" si="109"/>
        <v>5.4134311276560444E-3</v>
      </c>
      <c r="I977" s="6">
        <f t="shared" si="107"/>
        <v>1.1573506224982179E-2</v>
      </c>
      <c r="J977" s="8">
        <f t="shared" si="110"/>
        <v>0.68131800245820706</v>
      </c>
      <c r="K977" s="8">
        <f t="shared" si="111"/>
        <v>0.99436280370657038</v>
      </c>
      <c r="AC977" s="10"/>
      <c r="AD977" s="11"/>
    </row>
    <row r="978" spans="1:30" x14ac:dyDescent="0.3">
      <c r="A978" s="14">
        <v>44691</v>
      </c>
      <c r="B978" s="15">
        <v>7.8908296524225416E-3</v>
      </c>
      <c r="C978" s="7">
        <f t="shared" si="105"/>
        <v>7.2270196524225417E-3</v>
      </c>
      <c r="D978" s="18">
        <f t="shared" si="106"/>
        <v>5.2229813056501632E-5</v>
      </c>
      <c r="E978" s="18">
        <f t="shared" si="108"/>
        <v>8.5613434457684789E-4</v>
      </c>
      <c r="F978" s="18">
        <f>IF(C961&gt;0,B$6+B$7*E962+B$8*(H977*100)^2,B$6+B$7*E962+B$8*(H977*100)^2+E962*$B$9)</f>
        <v>0.29168415507626205</v>
      </c>
      <c r="G978" s="7">
        <v>1.5030642199221934E-2</v>
      </c>
      <c r="H978" s="7">
        <f t="shared" si="109"/>
        <v>5.4007791574573949E-3</v>
      </c>
      <c r="I978" s="6">
        <f t="shared" si="107"/>
        <v>9.6298630417645387E-3</v>
      </c>
      <c r="J978" s="8">
        <f t="shared" si="110"/>
        <v>0.64068207559774337</v>
      </c>
      <c r="K978" s="8">
        <f t="shared" si="111"/>
        <v>0.75950299803457555</v>
      </c>
      <c r="AC978" s="10"/>
      <c r="AD978" s="11"/>
    </row>
    <row r="979" spans="1:30" x14ac:dyDescent="0.3">
      <c r="A979" s="14">
        <v>44692</v>
      </c>
      <c r="B979" s="15">
        <v>2.5844651019345348E-2</v>
      </c>
      <c r="C979" s="7">
        <f t="shared" si="105"/>
        <v>2.5180841019345347E-2</v>
      </c>
      <c r="D979" s="18">
        <f t="shared" si="106"/>
        <v>6.3407475444154525E-4</v>
      </c>
      <c r="E979" s="18">
        <f t="shared" si="108"/>
        <v>5.2229813056501632E-5</v>
      </c>
      <c r="F979" s="18">
        <f>IF(C961&gt;0,B$6+B$7*E962+B$8*(H978*100)^2,B$6+B$7*E962+B$8*(H978*100)^2+E962*$B$9)</f>
        <v>0.29046193249145807</v>
      </c>
      <c r="G979" s="7">
        <v>2.0891266582866212E-2</v>
      </c>
      <c r="H979" s="7">
        <f t="shared" si="109"/>
        <v>5.3894520360743357E-3</v>
      </c>
      <c r="I979" s="6">
        <f t="shared" si="107"/>
        <v>1.5501814546791877E-2</v>
      </c>
      <c r="J979" s="8">
        <f t="shared" si="110"/>
        <v>0.74202368177645839</v>
      </c>
      <c r="K979" s="8">
        <f t="shared" si="111"/>
        <v>1.5214373113425133</v>
      </c>
      <c r="AC979" s="10"/>
      <c r="AD979" s="11"/>
    </row>
    <row r="980" spans="1:30" x14ac:dyDescent="0.3">
      <c r="A980" s="14">
        <v>44693</v>
      </c>
      <c r="B980" s="15">
        <v>-9.4860267513231043E-3</v>
      </c>
      <c r="C980" s="7">
        <f t="shared" si="105"/>
        <v>-1.0149836751323105E-2</v>
      </c>
      <c r="D980" s="18">
        <f t="shared" si="106"/>
        <v>1.0301918607850917E-4</v>
      </c>
      <c r="E980" s="18">
        <f t="shared" si="108"/>
        <v>6.3407475444154525E-4</v>
      </c>
      <c r="F980" s="18">
        <f>IF(C961&gt;0,B$6+B$7*E962+B$8*(H979*100)^2,B$6+B$7*E962+B$8*(H979*100)^2+E962*$B$9)</f>
        <v>0.2893701210564526</v>
      </c>
      <c r="G980" s="7">
        <v>8.8210181617402045E-3</v>
      </c>
      <c r="H980" s="7">
        <f t="shared" si="109"/>
        <v>5.3793133488992126E-3</v>
      </c>
      <c r="I980" s="6">
        <f t="shared" si="107"/>
        <v>3.4417048128409919E-3</v>
      </c>
      <c r="J980" s="8">
        <f t="shared" si="110"/>
        <v>0.39017092468631925</v>
      </c>
      <c r="K980" s="8">
        <f t="shared" si="111"/>
        <v>0.14522717704193755</v>
      </c>
      <c r="AC980" s="10"/>
      <c r="AD980" s="11"/>
    </row>
    <row r="981" spans="1:30" x14ac:dyDescent="0.3">
      <c r="A981" s="14">
        <v>44694</v>
      </c>
      <c r="B981" s="15">
        <v>2.459925505383458E-2</v>
      </c>
      <c r="C981" s="7">
        <f t="shared" si="105"/>
        <v>2.3935445053834579E-2</v>
      </c>
      <c r="D981" s="18">
        <f t="shared" si="106"/>
        <v>5.7290552992513423E-4</v>
      </c>
      <c r="E981" s="18">
        <f t="shared" si="108"/>
        <v>1.0301918607850917E-4</v>
      </c>
      <c r="F981" s="18">
        <f>IF(C961&gt;0,B$6+B$7*E962+B$8*(H980*100)^2,B$6+B$7*E962+B$8*(H980*100)^2+E962*$B$9)</f>
        <v>0.2883948059015623</v>
      </c>
      <c r="G981" s="7">
        <v>8.5917128919629285E-3</v>
      </c>
      <c r="H981" s="7">
        <f t="shared" si="109"/>
        <v>5.3702402730377184E-3</v>
      </c>
      <c r="I981" s="6">
        <f t="shared" si="107"/>
        <v>3.2214726189252101E-3</v>
      </c>
      <c r="J981" s="8">
        <f t="shared" si="110"/>
        <v>0.37495114879114727</v>
      </c>
      <c r="K981" s="8">
        <f t="shared" si="111"/>
        <v>0.12994948031337783</v>
      </c>
      <c r="AC981" s="10"/>
      <c r="AD981" s="11"/>
    </row>
    <row r="982" spans="1:30" x14ac:dyDescent="0.3">
      <c r="A982" s="14">
        <v>44697</v>
      </c>
      <c r="B982" s="15">
        <v>-4.8938847817535294E-3</v>
      </c>
      <c r="C982" s="7">
        <f t="shared" si="105"/>
        <v>-5.5576947817535293E-3</v>
      </c>
      <c r="D982" s="18">
        <f t="shared" si="106"/>
        <v>3.0887971287130407E-5</v>
      </c>
      <c r="E982" s="18">
        <f t="shared" si="108"/>
        <v>5.7290552992513423E-4</v>
      </c>
      <c r="F982" s="18">
        <f>IF(C961&gt;0,B$6+B$7*E962+B$8*(H981*100)^2,B$6+B$7*E962+B$8*(H981*100)^2+E962*$B$9)</f>
        <v>0.28752355687369874</v>
      </c>
      <c r="G982" s="7">
        <v>8.163801987557907E-3</v>
      </c>
      <c r="H982" s="7">
        <f t="shared" si="109"/>
        <v>5.3621223118621485E-3</v>
      </c>
      <c r="I982" s="6">
        <f t="shared" si="107"/>
        <v>2.8016796756957585E-3</v>
      </c>
      <c r="J982" s="8">
        <f t="shared" si="110"/>
        <v>0.34318319821642856</v>
      </c>
      <c r="K982" s="8">
        <f t="shared" si="111"/>
        <v>0.10214440848735262</v>
      </c>
      <c r="AC982" s="10"/>
      <c r="AD982" s="11"/>
    </row>
    <row r="983" spans="1:30" x14ac:dyDescent="0.3">
      <c r="A983" s="14">
        <v>44698</v>
      </c>
      <c r="B983" s="15">
        <v>1.5126464725799836E-2</v>
      </c>
      <c r="C983" s="7">
        <f t="shared" si="105"/>
        <v>1.4462654725799835E-2</v>
      </c>
      <c r="D983" s="18">
        <f t="shared" si="106"/>
        <v>2.0916838171770031E-4</v>
      </c>
      <c r="E983" s="18">
        <f t="shared" si="108"/>
        <v>3.0887971287130407E-5</v>
      </c>
      <c r="F983" s="18">
        <f>IF(C961&gt;0,B$6+B$7*E962+B$8*(H982*100)^2,B$6+B$7*E962+B$8*(H982*100)^2+E962*$B$9)</f>
        <v>0.28674527011710826</v>
      </c>
      <c r="G983" s="7">
        <v>9.1114646271004494E-3</v>
      </c>
      <c r="H983" s="7">
        <f t="shared" si="109"/>
        <v>5.3548601299857335E-3</v>
      </c>
      <c r="I983" s="6">
        <f t="shared" si="107"/>
        <v>3.7566044971147159E-3</v>
      </c>
      <c r="J983" s="8">
        <f t="shared" si="110"/>
        <v>0.41229425244557899</v>
      </c>
      <c r="K983" s="8">
        <f t="shared" si="111"/>
        <v>0.17000288284112619</v>
      </c>
      <c r="AC983" s="10"/>
      <c r="AD983" s="11"/>
    </row>
    <row r="984" spans="1:30" x14ac:dyDescent="0.3">
      <c r="A984" s="14">
        <v>44699</v>
      </c>
      <c r="B984" s="15">
        <v>-1.3662298689752966E-2</v>
      </c>
      <c r="C984" s="7">
        <f t="shared" si="105"/>
        <v>-1.4326108689752967E-2</v>
      </c>
      <c r="D984" s="18">
        <f t="shared" si="106"/>
        <v>2.0523739019061548E-4</v>
      </c>
      <c r="E984" s="18">
        <f t="shared" si="108"/>
        <v>2.0916838171770031E-4</v>
      </c>
      <c r="F984" s="18">
        <f>IF(C983&gt;0,B$6+B$7*E984+B$8*(G983*100)^2,B$6+B$7*E984+B$8*(G983*100)^2+E984*$B$9)</f>
        <v>0.77150683008551413</v>
      </c>
      <c r="G984" s="7">
        <v>1.6070482934063858E-2</v>
      </c>
      <c r="H984" s="7">
        <f t="shared" si="109"/>
        <v>8.7835461522412124E-3</v>
      </c>
      <c r="I984" s="6">
        <f t="shared" si="107"/>
        <v>7.2869367818226456E-3</v>
      </c>
      <c r="J984" s="8">
        <f t="shared" si="110"/>
        <v>0.45343607978182554</v>
      </c>
      <c r="K984" s="8">
        <f t="shared" si="111"/>
        <v>0.22550815447389194</v>
      </c>
      <c r="AC984" s="10"/>
      <c r="AD984" s="11"/>
    </row>
    <row r="985" spans="1:30" x14ac:dyDescent="0.3">
      <c r="A985" s="14">
        <v>44700</v>
      </c>
      <c r="B985" s="15">
        <v>-1.5677372639227968E-2</v>
      </c>
      <c r="C985" s="7">
        <f t="shared" si="105"/>
        <v>-1.6341182639227968E-2</v>
      </c>
      <c r="D985" s="18">
        <f t="shared" si="106"/>
        <v>2.6703425004860555E-4</v>
      </c>
      <c r="E985" s="18">
        <f t="shared" si="108"/>
        <v>2.0523739019061548E-4</v>
      </c>
      <c r="F985" s="18">
        <f>IF(C983&gt;0,B$6+B$7*E984+B$8*(H984*100)^2,B$6+B$7*E984+B$8*(H984*100)^2+E984*$B$9)</f>
        <v>0.71908705131538975</v>
      </c>
      <c r="G985" s="7">
        <v>1.5156118489744323E-2</v>
      </c>
      <c r="H985" s="7">
        <f t="shared" si="109"/>
        <v>8.4799000661292569E-3</v>
      </c>
      <c r="I985" s="6">
        <f t="shared" si="107"/>
        <v>6.676218423615066E-3</v>
      </c>
      <c r="J985" s="8">
        <f t="shared" si="110"/>
        <v>0.44049658414406412</v>
      </c>
      <c r="K985" s="8">
        <f t="shared" si="111"/>
        <v>0.2065935404391428</v>
      </c>
      <c r="AC985" s="10"/>
      <c r="AD985" s="11"/>
    </row>
    <row r="986" spans="1:30" x14ac:dyDescent="0.3">
      <c r="A986" s="14">
        <v>44701</v>
      </c>
      <c r="B986" s="15">
        <v>6.5017459056911859E-3</v>
      </c>
      <c r="C986" s="7">
        <f t="shared" si="105"/>
        <v>5.8379359056911859E-3</v>
      </c>
      <c r="D986" s="18">
        <f t="shared" si="106"/>
        <v>3.4081495638958371E-5</v>
      </c>
      <c r="E986" s="18">
        <f t="shared" si="108"/>
        <v>2.6703425004860555E-4</v>
      </c>
      <c r="F986" s="18">
        <f>IF(C983&gt;0,B$6+B$7*E984+B$8*(H985*100)^2,B$6+B$7*E984+B$8*(H985*100)^2+E984*$B$9)</f>
        <v>0.67226046294003772</v>
      </c>
      <c r="G986" s="7">
        <v>9.2301507315320584E-3</v>
      </c>
      <c r="H986" s="7">
        <f t="shared" si="109"/>
        <v>8.1991491201223905E-3</v>
      </c>
      <c r="I986" s="6">
        <f t="shared" si="107"/>
        <v>1.0310016114096678E-3</v>
      </c>
      <c r="J986" s="8">
        <f t="shared" si="110"/>
        <v>0.11169932554704207</v>
      </c>
      <c r="K986" s="8">
        <f t="shared" si="111"/>
        <v>7.2999559166626593E-3</v>
      </c>
      <c r="AC986" s="10"/>
      <c r="AD986" s="11"/>
    </row>
    <row r="987" spans="1:30" x14ac:dyDescent="0.3">
      <c r="A987" s="14">
        <v>44704</v>
      </c>
      <c r="B987" s="15">
        <v>1.3946440803851393E-2</v>
      </c>
      <c r="C987" s="7">
        <f t="shared" si="105"/>
        <v>1.3282630803851392E-2</v>
      </c>
      <c r="D987" s="18">
        <f t="shared" si="106"/>
        <v>1.7642828107142187E-4</v>
      </c>
      <c r="E987" s="18">
        <f t="shared" si="108"/>
        <v>3.4081495638958371E-5</v>
      </c>
      <c r="F987" s="18">
        <f>IF(C983&gt;0,B$6+B$7*E984+B$8*(H986*100)^2,B$6+B$7*E984+B$8*(H986*100)^2+E984*$B$9)</f>
        <v>0.63043027154433584</v>
      </c>
      <c r="G987" s="7">
        <v>6.4691496202352603E-3</v>
      </c>
      <c r="H987" s="7">
        <f t="shared" si="109"/>
        <v>7.9399639265196661E-3</v>
      </c>
      <c r="I987" s="6">
        <f t="shared" si="107"/>
        <v>1.4708143062844058E-3</v>
      </c>
      <c r="J987" s="8">
        <f t="shared" si="110"/>
        <v>0.22735821439092291</v>
      </c>
      <c r="K987" s="8">
        <f t="shared" si="111"/>
        <v>1.96221282789526E-2</v>
      </c>
      <c r="AC987" s="10"/>
      <c r="AD987" s="11"/>
    </row>
    <row r="988" spans="1:30" x14ac:dyDescent="0.3">
      <c r="A988" s="14">
        <v>44705</v>
      </c>
      <c r="B988" s="15">
        <v>-1.6539324235090868E-2</v>
      </c>
      <c r="C988" s="7">
        <f t="shared" si="105"/>
        <v>-1.7203134235090869E-2</v>
      </c>
      <c r="D988" s="18">
        <f t="shared" si="106"/>
        <v>2.9594782751055549E-4</v>
      </c>
      <c r="E988" s="18">
        <f t="shared" si="108"/>
        <v>1.7642828107142187E-4</v>
      </c>
      <c r="F988" s="18">
        <f>IF(C983&gt;0,B$6+B$7*E984+B$8*(H987*100)^2,B$6+B$7*E984+B$8*(H987*100)^2+E984*$B$9)</f>
        <v>0.59306336157055528</v>
      </c>
      <c r="G988" s="7">
        <v>9.6654968168293602E-3</v>
      </c>
      <c r="H988" s="7">
        <f t="shared" si="109"/>
        <v>7.7010607163595021E-3</v>
      </c>
      <c r="I988" s="6">
        <f t="shared" si="107"/>
        <v>1.9644361004698581E-3</v>
      </c>
      <c r="J988" s="8">
        <f t="shared" si="110"/>
        <v>0.203242123782962</v>
      </c>
      <c r="K988" s="8">
        <f t="shared" si="111"/>
        <v>2.7881991660735572E-2</v>
      </c>
      <c r="AC988" s="10"/>
      <c r="AD988" s="11"/>
    </row>
    <row r="989" spans="1:30" x14ac:dyDescent="0.3">
      <c r="A989" s="14">
        <v>44706</v>
      </c>
      <c r="B989" s="15">
        <v>8.065957606792953E-3</v>
      </c>
      <c r="C989" s="7">
        <f t="shared" si="105"/>
        <v>7.4021476067929531E-3</v>
      </c>
      <c r="D989" s="18">
        <f t="shared" si="106"/>
        <v>5.4791789192750644E-5</v>
      </c>
      <c r="E989" s="18">
        <f t="shared" si="108"/>
        <v>2.9594782751055549E-4</v>
      </c>
      <c r="F989" s="18">
        <f>IF(C983&gt;0,B$6+B$7*E984+B$8*(H988*100)^2,B$6+B$7*E984+B$8*(H988*100)^2+E984*$B$9)</f>
        <v>0.55968350089097707</v>
      </c>
      <c r="G989" s="7">
        <v>1.9317830789760022E-2</v>
      </c>
      <c r="H989" s="7">
        <f t="shared" si="109"/>
        <v>7.4811997760451301E-3</v>
      </c>
      <c r="I989" s="6">
        <f t="shared" si="107"/>
        <v>1.1836631013714892E-2</v>
      </c>
      <c r="J989" s="8">
        <f t="shared" si="110"/>
        <v>0.61273085692360674</v>
      </c>
      <c r="K989" s="8">
        <f t="shared" si="111"/>
        <v>0.63354815490960892</v>
      </c>
      <c r="AC989" s="10"/>
      <c r="AD989" s="11"/>
    </row>
    <row r="990" spans="1:30" x14ac:dyDescent="0.3">
      <c r="A990" s="14">
        <v>44708</v>
      </c>
      <c r="B990" s="15">
        <v>3.5205535175029147E-2</v>
      </c>
      <c r="C990" s="7">
        <f t="shared" si="105"/>
        <v>3.4541725175029146E-2</v>
      </c>
      <c r="D990" s="18">
        <f t="shared" si="106"/>
        <v>1.1931307780672423E-3</v>
      </c>
      <c r="E990" s="18">
        <f t="shared" si="108"/>
        <v>5.4791789192750644E-5</v>
      </c>
      <c r="F990" s="18">
        <f>IF(C983&gt;0,B$6+B$7*E984+B$8*(H989*100)^2,B$6+B$7*E984+B$8*(H989*100)^2+E984*$B$9)</f>
        <v>0.52986527134590977</v>
      </c>
      <c r="G990" s="7">
        <v>5.7838643563618893E-3</v>
      </c>
      <c r="H990" s="7">
        <f t="shared" si="109"/>
        <v>7.279184510272492E-3</v>
      </c>
      <c r="I990" s="6">
        <f t="shared" si="107"/>
        <v>1.4953201539106026E-3</v>
      </c>
      <c r="J990" s="8">
        <f t="shared" si="110"/>
        <v>0.25853306055938952</v>
      </c>
      <c r="K990" s="8">
        <f t="shared" si="111"/>
        <v>2.4522673855013499E-2</v>
      </c>
      <c r="AC990" s="10"/>
      <c r="AD990" s="11"/>
    </row>
    <row r="991" spans="1:30" x14ac:dyDescent="0.3">
      <c r="A991" s="14">
        <v>44711</v>
      </c>
      <c r="B991" s="15">
        <v>8.5642232317405913E-3</v>
      </c>
      <c r="C991" s="7">
        <f t="shared" si="105"/>
        <v>7.9004132317405905E-3</v>
      </c>
      <c r="D991" s="18">
        <f t="shared" si="106"/>
        <v>6.2416529232261795E-5</v>
      </c>
      <c r="E991" s="18">
        <f t="shared" si="108"/>
        <v>1.1931307780672423E-3</v>
      </c>
      <c r="F991" s="18">
        <f>IF(C983&gt;0,B$6+B$7*E984+B$8*(H990*100)^2,B$6+B$7*E984+B$8*(H990*100)^2+E984*$B$9)</f>
        <v>0.50322864689330116</v>
      </c>
      <c r="G991" s="7">
        <v>7.3146484792337837E-3</v>
      </c>
      <c r="H991" s="7">
        <f t="shared" si="109"/>
        <v>7.0938610565283921E-3</v>
      </c>
      <c r="I991" s="6">
        <f t="shared" si="107"/>
        <v>2.2078742270539159E-4</v>
      </c>
      <c r="J991" s="8">
        <f t="shared" si="110"/>
        <v>3.0184283405033742E-2</v>
      </c>
      <c r="K991" s="8">
        <f t="shared" si="111"/>
        <v>4.745224942055426E-4</v>
      </c>
      <c r="AC991" s="10"/>
      <c r="AD991" s="11"/>
    </row>
    <row r="992" spans="1:30" x14ac:dyDescent="0.3">
      <c r="A992" s="14">
        <v>44712</v>
      </c>
      <c r="B992" s="15">
        <v>-1.3736639288432764E-2</v>
      </c>
      <c r="C992" s="7">
        <f t="shared" si="105"/>
        <v>-1.4400449288432765E-2</v>
      </c>
      <c r="D992" s="18">
        <f t="shared" si="106"/>
        <v>2.0737293970872372E-4</v>
      </c>
      <c r="E992" s="18">
        <f t="shared" si="108"/>
        <v>6.2416529232261795E-5</v>
      </c>
      <c r="F992" s="18">
        <f>IF(C983&gt;0,B$6+B$7*E984+B$8*(H991*100)^2,B$6+B$7*E984+B$8*(H991*100)^2+E984*$B$9)</f>
        <v>0.47943415026978592</v>
      </c>
      <c r="G992" s="7">
        <v>8.8412273813085716E-3</v>
      </c>
      <c r="H992" s="7">
        <f t="shared" si="109"/>
        <v>6.92411835737797E-3</v>
      </c>
      <c r="I992" s="6">
        <f t="shared" si="107"/>
        <v>1.9171090239306016E-3</v>
      </c>
      <c r="J992" s="8">
        <f t="shared" si="110"/>
        <v>0.21683743005904393</v>
      </c>
      <c r="K992" s="8">
        <f t="shared" si="111"/>
        <v>3.2459117800289761E-2</v>
      </c>
      <c r="AC992" s="10"/>
      <c r="AD992" s="11"/>
    </row>
    <row r="993" spans="1:30" x14ac:dyDescent="0.3">
      <c r="A993" s="14">
        <v>44713</v>
      </c>
      <c r="B993" s="15">
        <v>-7.8609239371857983E-3</v>
      </c>
      <c r="C993" s="7">
        <f t="shared" si="105"/>
        <v>-8.5247339371857991E-3</v>
      </c>
      <c r="D993" s="18">
        <f t="shared" si="106"/>
        <v>7.2671088699807301E-5</v>
      </c>
      <c r="E993" s="18">
        <f t="shared" si="108"/>
        <v>2.0737293970872372E-4</v>
      </c>
      <c r="F993" s="18">
        <f>IF(C983&gt;0,B$6+B$7*E984+B$8*(H992*100)^2,B$6+B$7*E984+B$8*(H992*100)^2+E984*$B$9)</f>
        <v>0.45817852643599971</v>
      </c>
      <c r="G993" s="7">
        <v>4.5905091204260472E-3</v>
      </c>
      <c r="H993" s="7">
        <f t="shared" si="109"/>
        <v>6.7688885825961101E-3</v>
      </c>
      <c r="I993" s="6">
        <f t="shared" si="107"/>
        <v>2.1783794621700629E-3</v>
      </c>
      <c r="J993" s="8">
        <f t="shared" si="110"/>
        <v>0.4745398397047268</v>
      </c>
      <c r="K993" s="8">
        <f t="shared" si="111"/>
        <v>6.6523642910494729E-2</v>
      </c>
      <c r="AC993" s="10"/>
      <c r="AD993" s="11"/>
    </row>
    <row r="994" spans="1:30" x14ac:dyDescent="0.3">
      <c r="A994" s="14">
        <v>44714</v>
      </c>
      <c r="B994" s="15">
        <v>9.4220151656922869E-3</v>
      </c>
      <c r="C994" s="7">
        <f t="shared" si="105"/>
        <v>8.7582051656922861E-3</v>
      </c>
      <c r="D994" s="18">
        <f t="shared" si="106"/>
        <v>7.6706157724359039E-5</v>
      </c>
      <c r="E994" s="18">
        <f t="shared" si="108"/>
        <v>7.2671088699807301E-5</v>
      </c>
      <c r="F994" s="18">
        <f>IF(C983&gt;0,B$6+B$7*E984+B$8*(H993*100)^2,B$6+B$7*E984+B$8*(H993*100)^2+E984*$B$9)</f>
        <v>0.43919087766527853</v>
      </c>
      <c r="G994" s="7">
        <v>8.0948296832887134E-3</v>
      </c>
      <c r="H994" s="7">
        <f t="shared" si="109"/>
        <v>6.627147785173336E-3</v>
      </c>
      <c r="I994" s="6">
        <f t="shared" si="107"/>
        <v>1.4676818981153774E-3</v>
      </c>
      <c r="J994" s="8">
        <f t="shared" si="110"/>
        <v>0.18131102883428393</v>
      </c>
      <c r="K994" s="8">
        <f t="shared" si="111"/>
        <v>2.1414058784801959E-2</v>
      </c>
      <c r="AC994" s="10"/>
      <c r="AD994" s="11"/>
    </row>
    <row r="995" spans="1:30" x14ac:dyDescent="0.3">
      <c r="A995" s="14">
        <v>44715</v>
      </c>
      <c r="B995" s="15">
        <v>-3.0268631450349605E-3</v>
      </c>
      <c r="C995" s="7">
        <f t="shared" si="105"/>
        <v>-3.6906731450349604E-3</v>
      </c>
      <c r="D995" s="18">
        <f t="shared" si="106"/>
        <v>1.3621068263482246E-5</v>
      </c>
      <c r="E995" s="18">
        <f t="shared" si="108"/>
        <v>7.6706157724359039E-5</v>
      </c>
      <c r="F995" s="18">
        <f>IF(C983&gt;0,B$6+B$7*E984+B$8*(H994*100)^2,B$6+B$7*E984+B$8*(H994*100)^2+E984*$B$9)</f>
        <v>0.42222921101839328</v>
      </c>
      <c r="G995" s="7">
        <v>1.4827614497125836E-2</v>
      </c>
      <c r="H995" s="7">
        <f t="shared" si="109"/>
        <v>6.497916673968613E-3</v>
      </c>
      <c r="I995" s="6">
        <f t="shared" si="107"/>
        <v>8.3296978231572234E-3</v>
      </c>
      <c r="J995" s="8">
        <f t="shared" si="110"/>
        <v>0.56176924648073634</v>
      </c>
      <c r="K995" s="8">
        <f t="shared" si="111"/>
        <v>0.45689316483207065</v>
      </c>
      <c r="AC995" s="10"/>
      <c r="AD995" s="11"/>
    </row>
    <row r="996" spans="1:30" x14ac:dyDescent="0.3">
      <c r="A996" s="14">
        <v>44719</v>
      </c>
      <c r="B996" s="15">
        <v>6.0814053092762364E-3</v>
      </c>
      <c r="C996" s="7">
        <f t="shared" si="105"/>
        <v>5.4175953092762364E-3</v>
      </c>
      <c r="D996" s="18">
        <f t="shared" si="106"/>
        <v>2.9350338935091881E-5</v>
      </c>
      <c r="E996" s="18">
        <f t="shared" si="108"/>
        <v>1.3621068263482246E-5</v>
      </c>
      <c r="F996" s="18">
        <f>IF(C983&gt;0,B$6+B$7*E984+B$8*(H995*100)^2,B$6+B$7*E984+B$8*(H995*100)^2+E984*$B$9)</f>
        <v>0.40707735420273067</v>
      </c>
      <c r="G996" s="7">
        <v>9.3626802550830068E-3</v>
      </c>
      <c r="H996" s="7">
        <f t="shared" si="109"/>
        <v>6.3802613912184716E-3</v>
      </c>
      <c r="I996" s="6">
        <f t="shared" si="107"/>
        <v>2.9824188638645352E-3</v>
      </c>
      <c r="J996" s="8">
        <f t="shared" si="110"/>
        <v>0.31854327848538644</v>
      </c>
      <c r="K996" s="8">
        <f t="shared" si="111"/>
        <v>8.3922085758146192E-2</v>
      </c>
      <c r="AC996" s="10"/>
      <c r="AD996" s="11"/>
    </row>
    <row r="997" spans="1:30" x14ac:dyDescent="0.3">
      <c r="A997" s="14">
        <v>44720</v>
      </c>
      <c r="B997" s="15">
        <v>-4.6895378083647177E-3</v>
      </c>
      <c r="C997" s="7">
        <f t="shared" si="105"/>
        <v>-5.3533478083647177E-3</v>
      </c>
      <c r="D997" s="18">
        <f t="shared" si="106"/>
        <v>2.8658332757323326E-5</v>
      </c>
      <c r="E997" s="18">
        <f t="shared" si="108"/>
        <v>2.9350338935091881E-5</v>
      </c>
      <c r="F997" s="18">
        <f>IF(C983&gt;0,B$6+B$7*E984+B$8*(H996*100)^2,B$6+B$7*E984+B$8*(H996*100)^2+E984*$B$9)</f>
        <v>0.39354220050929922</v>
      </c>
      <c r="G997" s="7">
        <v>9.5048291738724887E-3</v>
      </c>
      <c r="H997" s="7">
        <f t="shared" si="109"/>
        <v>6.2732941945145473E-3</v>
      </c>
      <c r="I997" s="6">
        <f t="shared" si="107"/>
        <v>3.2315349793579414E-3</v>
      </c>
      <c r="J997" s="8">
        <f t="shared" si="110"/>
        <v>0.3399887489026106</v>
      </c>
      <c r="K997" s="8">
        <f t="shared" si="111"/>
        <v>9.9627289636567085E-2</v>
      </c>
      <c r="AC997" s="10"/>
      <c r="AD997" s="11"/>
    </row>
    <row r="998" spans="1:30" x14ac:dyDescent="0.3">
      <c r="A998" s="14">
        <v>44721</v>
      </c>
      <c r="B998" s="15">
        <v>-1.7164462620225956E-2</v>
      </c>
      <c r="C998" s="7">
        <f t="shared" si="105"/>
        <v>-1.7828272620225957E-2</v>
      </c>
      <c r="D998" s="18">
        <f t="shared" si="106"/>
        <v>3.1784730462109848E-4</v>
      </c>
      <c r="E998" s="18">
        <f t="shared" si="108"/>
        <v>2.8658332757323326E-5</v>
      </c>
      <c r="F998" s="18">
        <f>IF(C983&gt;0,B$6+B$7*E984+B$8*(H997*100)^2,B$6+B$7*E984+B$8*(H997*100)^2+E984*$B$9)</f>
        <v>0.38145124771495698</v>
      </c>
      <c r="G998" s="7">
        <v>1.3188638540307766E-2</v>
      </c>
      <c r="H998" s="7">
        <f t="shared" si="109"/>
        <v>6.1761739589729584E-3</v>
      </c>
      <c r="I998" s="6">
        <f t="shared" si="107"/>
        <v>7.0124645813348079E-3</v>
      </c>
      <c r="J998" s="8">
        <f t="shared" si="110"/>
        <v>0.53170496407972423</v>
      </c>
      <c r="K998" s="8">
        <f t="shared" si="111"/>
        <v>0.37674917399847718</v>
      </c>
      <c r="AC998" s="10"/>
      <c r="AD998" s="11"/>
    </row>
    <row r="999" spans="1:30" x14ac:dyDescent="0.3">
      <c r="A999" s="14">
        <v>44722</v>
      </c>
      <c r="B999" s="15">
        <v>-3.4207591836334497E-2</v>
      </c>
      <c r="C999" s="7">
        <f t="shared" si="105"/>
        <v>-3.4871401836334498E-2</v>
      </c>
      <c r="D999" s="18">
        <f t="shared" si="106"/>
        <v>1.2160146660311129E-3</v>
      </c>
      <c r="E999" s="18">
        <f t="shared" si="108"/>
        <v>3.1784730462109848E-4</v>
      </c>
      <c r="F999" s="18">
        <f>IF(C983&gt;0,B$6+B$7*E984+B$8*(H998*100)^2,B$6+B$7*E984+B$8*(H998*100)^2+E984*$B$9)</f>
        <v>0.37065039958377111</v>
      </c>
      <c r="G999" s="7">
        <v>1.2071857529443654E-2</v>
      </c>
      <c r="H999" s="7">
        <f t="shared" si="109"/>
        <v>6.0881064345473714E-3</v>
      </c>
      <c r="I999" s="6">
        <f t="shared" si="107"/>
        <v>5.9837510948962825E-3</v>
      </c>
      <c r="J999" s="8">
        <f t="shared" si="110"/>
        <v>0.49567774307323614</v>
      </c>
      <c r="K999" s="8">
        <f t="shared" si="111"/>
        <v>0.29831933006251266</v>
      </c>
      <c r="AC999" s="10"/>
      <c r="AD999" s="11"/>
    </row>
    <row r="1000" spans="1:30" x14ac:dyDescent="0.3">
      <c r="A1000" s="14">
        <v>44725</v>
      </c>
      <c r="B1000" s="15">
        <v>-2.7234585701663885E-2</v>
      </c>
      <c r="C1000" s="7">
        <f t="shared" si="105"/>
        <v>-2.7898395701663886E-2</v>
      </c>
      <c r="D1000" s="18">
        <f t="shared" si="106"/>
        <v>7.78320482726618E-4</v>
      </c>
      <c r="E1000" s="18">
        <f t="shared" si="108"/>
        <v>1.2160146660311129E-3</v>
      </c>
      <c r="F1000" s="18">
        <f>IF(C983&gt;0,B$6+B$7*E984+B$8*(H999*100)^2,B$6+B$7*E984+B$8*(H999*100)^2+E984*$B$9)</f>
        <v>0.36100200194818266</v>
      </c>
      <c r="G1000" s="7">
        <v>1.3475995518909848E-2</v>
      </c>
      <c r="H1000" s="7">
        <f t="shared" si="109"/>
        <v>6.0083442140758106E-3</v>
      </c>
      <c r="I1000" s="6">
        <f t="shared" si="107"/>
        <v>7.4676513048340378E-3</v>
      </c>
      <c r="J1000" s="8">
        <f t="shared" si="110"/>
        <v>0.55414468596069555</v>
      </c>
      <c r="K1000" s="8">
        <f t="shared" si="111"/>
        <v>0.43511928699286262</v>
      </c>
      <c r="AC1000" s="10"/>
      <c r="AD1000" s="11"/>
    </row>
    <row r="1001" spans="1:30" x14ac:dyDescent="0.3">
      <c r="A1001" s="14">
        <v>44726</v>
      </c>
      <c r="B1001" s="15">
        <v>-7.8307425599495901E-3</v>
      </c>
      <c r="C1001" s="7">
        <f t="shared" si="105"/>
        <v>-8.4945525599495909E-3</v>
      </c>
      <c r="D1001" s="18">
        <f t="shared" si="106"/>
        <v>7.2157423193746153E-5</v>
      </c>
      <c r="E1001" s="18">
        <f t="shared" si="108"/>
        <v>7.78320482726618E-4</v>
      </c>
      <c r="F1001" s="18">
        <f>IF(C983&gt;0,B$6+B$7*E984+B$8*(H1000*100)^2,B$6+B$7*E984+B$8*(H1000*100)^2+E984*$B$9)</f>
        <v>0.35238308834031157</v>
      </c>
      <c r="G1001" s="7">
        <v>1.1880151562359035E-2</v>
      </c>
      <c r="H1001" s="7">
        <f t="shared" si="109"/>
        <v>5.9361863880804111E-3</v>
      </c>
      <c r="I1001" s="6">
        <f t="shared" si="107"/>
        <v>5.9439651742786235E-3</v>
      </c>
      <c r="J1001" s="8">
        <f t="shared" si="110"/>
        <v>0.50032738581479286</v>
      </c>
      <c r="K1001" s="8">
        <f t="shared" si="111"/>
        <v>0.30750823462665533</v>
      </c>
      <c r="AC1001" s="10"/>
      <c r="AD1001" s="11"/>
    </row>
    <row r="1002" spans="1:30" x14ac:dyDescent="0.3">
      <c r="A1002" s="14">
        <v>44727</v>
      </c>
      <c r="B1002" s="15">
        <v>1.6308641445989903E-2</v>
      </c>
      <c r="C1002" s="7">
        <f t="shared" si="105"/>
        <v>1.5644831445989903E-2</v>
      </c>
      <c r="D1002" s="18">
        <f t="shared" si="106"/>
        <v>2.4476075097343449E-4</v>
      </c>
      <c r="E1002" s="18">
        <f t="shared" si="108"/>
        <v>7.2157423193746153E-5</v>
      </c>
      <c r="F1002" s="18">
        <f>IF(C983&gt;0,B$6+B$7*E984+B$8*(H1001*100)^2,B$6+B$7*E984+B$8*(H1001*100)^2+E984*$B$9)</f>
        <v>0.3446838128144003</v>
      </c>
      <c r="G1002" s="7">
        <v>1.3342130477006496E-2</v>
      </c>
      <c r="H1002" s="7">
        <f t="shared" si="109"/>
        <v>5.8709778811915168E-3</v>
      </c>
      <c r="I1002" s="6">
        <f t="shared" si="107"/>
        <v>7.471152595814979E-3</v>
      </c>
      <c r="J1002" s="8">
        <f t="shared" si="110"/>
        <v>0.55996698643373199</v>
      </c>
      <c r="K1002" s="8">
        <f t="shared" si="111"/>
        <v>0.451651236849689</v>
      </c>
      <c r="AC1002" s="10"/>
      <c r="AD1002" s="11"/>
    </row>
    <row r="1003" spans="1:30" x14ac:dyDescent="0.3">
      <c r="A1003" s="14">
        <v>44728</v>
      </c>
      <c r="B1003" s="15">
        <v>-3.0004177771532862E-2</v>
      </c>
      <c r="C1003" s="7">
        <f t="shared" si="105"/>
        <v>-3.0667987771532863E-2</v>
      </c>
      <c r="D1003" s="18">
        <f t="shared" si="106"/>
        <v>9.4052547395488922E-4</v>
      </c>
      <c r="E1003" s="18">
        <f t="shared" si="108"/>
        <v>2.4476075097343449E-4</v>
      </c>
      <c r="F1003" s="18">
        <f>IF(C983&gt;0,B$6+B$7*E984+B$8*(H1002*100)^2,B$6+B$7*E984+B$8*(H1002*100)^2+E984*$B$9)</f>
        <v>0.33780604998710384</v>
      </c>
      <c r="G1003" s="7">
        <v>1.3884398200227082E-2</v>
      </c>
      <c r="H1003" s="7">
        <f t="shared" si="109"/>
        <v>5.8121084813267544E-3</v>
      </c>
      <c r="I1003" s="6">
        <f t="shared" si="107"/>
        <v>8.072289718900328E-3</v>
      </c>
      <c r="J1003" s="8">
        <f t="shared" si="110"/>
        <v>0.58139284126612734</v>
      </c>
      <c r="K1003" s="8">
        <f t="shared" si="111"/>
        <v>0.51805221128608236</v>
      </c>
      <c r="AC1003" s="10"/>
      <c r="AD1003" s="11"/>
    </row>
    <row r="1004" spans="1:30" x14ac:dyDescent="0.3">
      <c r="A1004" s="14">
        <v>44729</v>
      </c>
      <c r="B1004" s="15">
        <v>3.0729650447738287E-3</v>
      </c>
      <c r="C1004" s="7">
        <f t="shared" si="105"/>
        <v>2.4091550447738288E-3</v>
      </c>
      <c r="D1004" s="18">
        <f t="shared" si="106"/>
        <v>5.8040280297591895E-6</v>
      </c>
      <c r="E1004" s="18">
        <f t="shared" si="108"/>
        <v>9.4052547395488922E-4</v>
      </c>
      <c r="F1004" s="18">
        <f>IF(C983&gt;0,B$6+B$7*E984+B$8*(H1003*100)^2,B$6+B$7*E984+B$8*(H1003*100)^2+E984*$B$9)</f>
        <v>0.33166214445347991</v>
      </c>
      <c r="G1004" s="7">
        <v>7.1373569107368974E-3</v>
      </c>
      <c r="H1004" s="7">
        <f t="shared" si="109"/>
        <v>5.75901158579734E-3</v>
      </c>
      <c r="I1004" s="6">
        <f t="shared" si="107"/>
        <v>1.3783453249395575E-3</v>
      </c>
      <c r="J1004" s="8">
        <f t="shared" si="110"/>
        <v>0.19311705189719172</v>
      </c>
      <c r="K1004" s="8">
        <f t="shared" si="111"/>
        <v>2.4760466581230878E-2</v>
      </c>
      <c r="AC1004" s="10"/>
      <c r="AD1004" s="11"/>
    </row>
    <row r="1005" spans="1:30" x14ac:dyDescent="0.3">
      <c r="A1005" s="14">
        <v>44732</v>
      </c>
      <c r="B1005" s="15">
        <v>9.081938495366329E-3</v>
      </c>
      <c r="C1005" s="7">
        <f t="shared" si="105"/>
        <v>8.4181284953663282E-3</v>
      </c>
      <c r="D1005" s="18">
        <f t="shared" si="106"/>
        <v>7.0864887364498563E-5</v>
      </c>
      <c r="E1005" s="18">
        <f t="shared" si="108"/>
        <v>5.8040280297591895E-6</v>
      </c>
      <c r="F1005" s="18">
        <f>IF(C983&gt;0,B$6+B$7*E984+B$8*(H1004*100)^2,B$6+B$7*E984+B$8*(H1004*100)^2+E984*$B$9)</f>
        <v>0.32617379364029359</v>
      </c>
      <c r="G1005" s="7">
        <v>1.1027713061261209E-2</v>
      </c>
      <c r="H1005" s="7">
        <f t="shared" si="109"/>
        <v>5.711162698087786E-3</v>
      </c>
      <c r="I1005" s="6">
        <f t="shared" si="107"/>
        <v>5.3165503631734234E-3</v>
      </c>
      <c r="J1005" s="8">
        <f t="shared" si="110"/>
        <v>0.48210815185695299</v>
      </c>
      <c r="K1005" s="8">
        <f t="shared" si="111"/>
        <v>0.27291623320207226</v>
      </c>
      <c r="AC1005" s="10"/>
      <c r="AD1005" s="11"/>
    </row>
    <row r="1006" spans="1:30" x14ac:dyDescent="0.3">
      <c r="A1006" s="14">
        <v>44733</v>
      </c>
      <c r="B1006" s="15">
        <v>6.9415878281923055E-3</v>
      </c>
      <c r="C1006" s="7">
        <f t="shared" si="105"/>
        <v>6.2777778281923055E-3</v>
      </c>
      <c r="D1006" s="18">
        <f t="shared" si="106"/>
        <v>3.9410494460142898E-5</v>
      </c>
      <c r="E1006" s="18">
        <f t="shared" si="108"/>
        <v>7.0864887364498563E-5</v>
      </c>
      <c r="F1006" s="18">
        <f>IF(C1005&gt;0,B$6+B$7*E1006+B$8*(G1005*100)^2,B$6+B$7*E1006+B$8*(G1005*100)^2+E1006*$B$9)</f>
        <v>1.1162461977443783</v>
      </c>
      <c r="G1006" s="7">
        <v>1.763638525858947E-2</v>
      </c>
      <c r="H1006" s="7">
        <f t="shared" si="109"/>
        <v>1.0565255310423778E-2</v>
      </c>
      <c r="I1006" s="6">
        <f t="shared" si="107"/>
        <v>7.0711299481656924E-3</v>
      </c>
      <c r="J1006" s="8">
        <f t="shared" si="110"/>
        <v>0.4009398663324068</v>
      </c>
      <c r="K1006" s="8">
        <f t="shared" si="111"/>
        <v>0.15688820666318493</v>
      </c>
      <c r="AC1006" s="10"/>
      <c r="AD1006" s="11"/>
    </row>
    <row r="1007" spans="1:30" x14ac:dyDescent="0.3">
      <c r="A1007" s="14">
        <v>44734</v>
      </c>
      <c r="B1007" s="15">
        <v>-8.4385114549084921E-3</v>
      </c>
      <c r="C1007" s="7">
        <f t="shared" si="105"/>
        <v>-9.1023214549084928E-3</v>
      </c>
      <c r="D1007" s="18">
        <f t="shared" si="106"/>
        <v>8.2852255868487462E-5</v>
      </c>
      <c r="E1007" s="18">
        <f t="shared" si="108"/>
        <v>3.9410494460142898E-5</v>
      </c>
      <c r="F1007" s="18">
        <f>IF(C1005&gt;0,B$6+B$7*E1006+B$8*(H1006*100)^2,B$6+B$7*E1006+B$8*(H1006*100)^2+E1006*$B$9)</f>
        <v>1.0270427284450532</v>
      </c>
      <c r="G1007" s="7">
        <v>1.313707462730926E-2</v>
      </c>
      <c r="H1007" s="7">
        <f t="shared" si="109"/>
        <v>1.0134311661109762E-2</v>
      </c>
      <c r="I1007" s="6">
        <f t="shared" si="107"/>
        <v>3.002762966199498E-3</v>
      </c>
      <c r="J1007" s="8">
        <f t="shared" si="110"/>
        <v>0.22857166084429292</v>
      </c>
      <c r="K1007" s="8">
        <f t="shared" si="111"/>
        <v>3.678519002445535E-2</v>
      </c>
      <c r="AC1007" s="10"/>
      <c r="AD1007" s="11"/>
    </row>
    <row r="1008" spans="1:30" x14ac:dyDescent="0.3">
      <c r="A1008" s="14">
        <v>44735</v>
      </c>
      <c r="B1008" s="15">
        <v>-8.2162878813591186E-3</v>
      </c>
      <c r="C1008" s="7">
        <f t="shared" si="105"/>
        <v>-8.8800978813591194E-3</v>
      </c>
      <c r="D1008" s="18">
        <f t="shared" si="106"/>
        <v>7.885613838251872E-5</v>
      </c>
      <c r="E1008" s="18">
        <f t="shared" si="108"/>
        <v>8.2852255868487462E-5</v>
      </c>
      <c r="F1008" s="18">
        <f>IF(C1005&gt;0,B$6+B$7*E1006+B$8*(H1007*100)^2,B$6+B$7*E1006+B$8*(H1007*100)^2+E1006*$B$9)</f>
        <v>0.947357269319966</v>
      </c>
      <c r="G1008" s="7">
        <v>1.1780719623176599E-2</v>
      </c>
      <c r="H1008" s="7">
        <f t="shared" si="109"/>
        <v>9.7332279810963332E-3</v>
      </c>
      <c r="I1008" s="6">
        <f t="shared" si="107"/>
        <v>2.0474916420802659E-3</v>
      </c>
      <c r="J1008" s="8">
        <f t="shared" si="110"/>
        <v>0.1738002182865101</v>
      </c>
      <c r="K1008" s="8">
        <f t="shared" si="111"/>
        <v>1.9442339043878931E-2</v>
      </c>
      <c r="AC1008" s="10"/>
      <c r="AD1008" s="11"/>
    </row>
    <row r="1009" spans="1:30" x14ac:dyDescent="0.3">
      <c r="A1009" s="14">
        <v>44736</v>
      </c>
      <c r="B1009" s="15">
        <v>2.7803050514254118E-2</v>
      </c>
      <c r="C1009" s="7">
        <f t="shared" si="105"/>
        <v>2.7139240514254117E-2</v>
      </c>
      <c r="D1009" s="18">
        <f t="shared" si="106"/>
        <v>7.3653837569053208E-4</v>
      </c>
      <c r="E1009" s="18">
        <f t="shared" si="108"/>
        <v>7.885613838251872E-5</v>
      </c>
      <c r="F1009" s="18">
        <f>IF(C1005&gt;0,B$6+B$7*E1006+B$8*(H1008*100)^2,B$6+B$7*E1006+B$8*(H1008*100)^2+E1006*$B$9)</f>
        <v>0.87617424868352567</v>
      </c>
      <c r="G1009" s="7">
        <v>1.5379822447153085E-2</v>
      </c>
      <c r="H1009" s="7">
        <f t="shared" si="109"/>
        <v>9.3604179857713927E-3</v>
      </c>
      <c r="I1009" s="6">
        <f t="shared" si="107"/>
        <v>6.0194044613816923E-3</v>
      </c>
      <c r="J1009" s="8">
        <f t="shared" si="110"/>
        <v>0.39138322188471864</v>
      </c>
      <c r="K1009" s="8">
        <f t="shared" si="111"/>
        <v>0.14650357639939937</v>
      </c>
      <c r="AC1009" s="10"/>
      <c r="AD1009" s="11"/>
    </row>
    <row r="1010" spans="1:30" x14ac:dyDescent="0.3">
      <c r="A1010" s="14">
        <v>44739</v>
      </c>
      <c r="B1010" s="15">
        <v>1.6147969536987974E-3</v>
      </c>
      <c r="C1010" s="7">
        <f t="shared" si="105"/>
        <v>9.5098695369879736E-4</v>
      </c>
      <c r="D1010" s="18">
        <f t="shared" si="106"/>
        <v>9.0437618610531858E-7</v>
      </c>
      <c r="E1010" s="18">
        <f t="shared" si="108"/>
        <v>7.3653837569053208E-4</v>
      </c>
      <c r="F1010" s="18">
        <f>IF(C1005&gt;0,B$6+B$7*E1006+B$8*(H1009*100)^2,B$6+B$7*E1006+B$8*(H1009*100)^2+E1006*$B$9)</f>
        <v>0.81258645634899374</v>
      </c>
      <c r="G1010" s="7">
        <v>9.5046348602429668E-3</v>
      </c>
      <c r="H1010" s="7">
        <f t="shared" si="109"/>
        <v>9.0143577494405762E-3</v>
      </c>
      <c r="I1010" s="6">
        <f t="shared" si="107"/>
        <v>4.902771108023906E-4</v>
      </c>
      <c r="J1010" s="8">
        <f t="shared" si="110"/>
        <v>5.1582950635292231E-2</v>
      </c>
      <c r="K1010" s="8">
        <f t="shared" si="111"/>
        <v>1.4275203355595956E-3</v>
      </c>
      <c r="AC1010" s="10"/>
      <c r="AD1010" s="11"/>
    </row>
    <row r="1011" spans="1:30" x14ac:dyDescent="0.3">
      <c r="A1011" s="14">
        <v>44740</v>
      </c>
      <c r="B1011" s="15">
        <v>2.9373346292202946E-3</v>
      </c>
      <c r="C1011" s="7">
        <f t="shared" si="105"/>
        <v>2.2735246292202946E-3</v>
      </c>
      <c r="D1011" s="18">
        <f t="shared" si="106"/>
        <v>5.1689142396712781E-6</v>
      </c>
      <c r="E1011" s="18">
        <f t="shared" si="108"/>
        <v>9.0437618610531858E-7</v>
      </c>
      <c r="F1011" s="18">
        <f>IF(C1005&gt;0,B$6+B$7*E1006+B$8*(H1010*100)^2,B$6+B$7*E1006+B$8*(H1010*100)^2+E1006*$B$9)</f>
        <v>0.75578348145655605</v>
      </c>
      <c r="G1011" s="7">
        <v>8.6166817075224202E-3</v>
      </c>
      <c r="H1011" s="7">
        <f t="shared" si="109"/>
        <v>8.6935808586367687E-3</v>
      </c>
      <c r="I1011" s="6">
        <f t="shared" si="107"/>
        <v>7.689915111434853E-5</v>
      </c>
      <c r="J1011" s="8">
        <f t="shared" si="110"/>
        <v>8.9244507020858222E-3</v>
      </c>
      <c r="K1011" s="8">
        <f t="shared" si="111"/>
        <v>3.9353759422322554E-5</v>
      </c>
      <c r="AC1011" s="10"/>
      <c r="AD1011" s="11"/>
    </row>
    <row r="1012" spans="1:30" x14ac:dyDescent="0.3">
      <c r="A1012" s="14">
        <v>44741</v>
      </c>
      <c r="B1012" s="15">
        <v>-9.9015251903914678E-3</v>
      </c>
      <c r="C1012" s="7">
        <f t="shared" si="105"/>
        <v>-1.0565335190391469E-2</v>
      </c>
      <c r="D1012" s="18">
        <f t="shared" si="106"/>
        <v>1.1162630768532433E-4</v>
      </c>
      <c r="E1012" s="18">
        <f t="shared" si="108"/>
        <v>5.1689142396712781E-6</v>
      </c>
      <c r="F1012" s="18">
        <f>IF(C1005&gt;0,B$6+B$7*E1006+B$8*(H1011*100)^2,B$6+B$7*E1006+B$8*(H1011*100)^2+E1006*$B$9)</f>
        <v>0.70504138398514171</v>
      </c>
      <c r="G1012" s="7">
        <v>1.7012494091443123E-2</v>
      </c>
      <c r="H1012" s="7">
        <f t="shared" si="109"/>
        <v>8.3966742463021729E-3</v>
      </c>
      <c r="I1012" s="6">
        <f t="shared" si="107"/>
        <v>8.6158198451409505E-3</v>
      </c>
      <c r="J1012" s="8">
        <f t="shared" si="110"/>
        <v>0.50644072520057493</v>
      </c>
      <c r="K1012" s="8">
        <f t="shared" si="111"/>
        <v>0.31998677872110459</v>
      </c>
      <c r="AC1012" s="10"/>
      <c r="AD1012" s="11"/>
    </row>
    <row r="1013" spans="1:30" x14ac:dyDescent="0.3">
      <c r="A1013" s="14">
        <v>44742</v>
      </c>
      <c r="B1013" s="15">
        <v>-1.7064102896960236E-2</v>
      </c>
      <c r="C1013" s="7">
        <f t="shared" si="105"/>
        <v>-1.7727912896960237E-2</v>
      </c>
      <c r="D1013" s="18">
        <f t="shared" si="106"/>
        <v>3.1427889568220909E-4</v>
      </c>
      <c r="E1013" s="18">
        <f t="shared" si="108"/>
        <v>1.1162630768532433E-4</v>
      </c>
      <c r="F1013" s="18">
        <f>IF(C1005&gt;0,B$6+B$7*E1006+B$8*(H1012*100)^2,B$6+B$7*E1006+B$8*(H1012*100)^2+E1006*$B$9)</f>
        <v>0.65971346831392697</v>
      </c>
      <c r="G1013" s="7">
        <v>1.3277722908565465E-2</v>
      </c>
      <c r="H1013" s="7">
        <f t="shared" si="109"/>
        <v>8.1222747325729316E-3</v>
      </c>
      <c r="I1013" s="6">
        <f t="shared" si="107"/>
        <v>5.155448175992533E-3</v>
      </c>
      <c r="J1013" s="8">
        <f t="shared" si="110"/>
        <v>0.38827803618847562</v>
      </c>
      <c r="K1013" s="8">
        <f t="shared" si="111"/>
        <v>0.14325219082111706</v>
      </c>
      <c r="AC1013" s="10"/>
      <c r="AD1013" s="11"/>
    </row>
    <row r="1014" spans="1:30" x14ac:dyDescent="0.3">
      <c r="A1014" s="14">
        <v>44743</v>
      </c>
      <c r="B1014" s="15">
        <v>-1.8976933229755196E-3</v>
      </c>
      <c r="C1014" s="7">
        <f t="shared" si="105"/>
        <v>-2.5615033229755197E-3</v>
      </c>
      <c r="D1014" s="18">
        <f t="shared" si="106"/>
        <v>6.5612992736146295E-6</v>
      </c>
      <c r="E1014" s="18">
        <f t="shared" si="108"/>
        <v>3.1427889568220909E-4</v>
      </c>
      <c r="F1014" s="18">
        <f>IF(C1005&gt;0,B$6+B$7*E1006+B$8*(H1013*100)^2,B$6+B$7*E1006+B$8*(H1013*100)^2+E1006*$B$9)</f>
        <v>0.61922204124483093</v>
      </c>
      <c r="G1014" s="7">
        <v>6.8801634594555603E-3</v>
      </c>
      <c r="H1014" s="7">
        <f t="shared" si="109"/>
        <v>7.8690662803462957E-3</v>
      </c>
      <c r="I1014" s="6">
        <f t="shared" si="107"/>
        <v>9.8890282089073543E-4</v>
      </c>
      <c r="J1014" s="8">
        <f t="shared" si="110"/>
        <v>0.14373246024142994</v>
      </c>
      <c r="K1014" s="8">
        <f t="shared" si="111"/>
        <v>8.6273501978930689E-3</v>
      </c>
      <c r="AC1014" s="10"/>
      <c r="AD1014" s="11"/>
    </row>
    <row r="1015" spans="1:30" x14ac:dyDescent="0.3">
      <c r="A1015" s="14">
        <v>44746</v>
      </c>
      <c r="B1015" s="15">
        <v>1.191138762781051E-3</v>
      </c>
      <c r="C1015" s="7">
        <f t="shared" si="105"/>
        <v>5.2732876278105097E-4</v>
      </c>
      <c r="D1015" s="18">
        <f t="shared" si="106"/>
        <v>2.7807562405619393E-7</v>
      </c>
      <c r="E1015" s="18">
        <f t="shared" si="108"/>
        <v>6.5612992736146295E-6</v>
      </c>
      <c r="F1015" s="18">
        <f>IF(C1005&gt;0,B$6+B$7*E1006+B$8*(H1014*100)^2,B$6+B$7*E1006+B$8*(H1014*100)^2+E1006*$B$9)</f>
        <v>0.58305104944400743</v>
      </c>
      <c r="G1015" s="7">
        <v>1.6654562722121173E-2</v>
      </c>
      <c r="H1015" s="7">
        <f t="shared" si="109"/>
        <v>7.6357779527956903E-3</v>
      </c>
      <c r="I1015" s="6">
        <f t="shared" si="107"/>
        <v>9.0187847693254837E-3</v>
      </c>
      <c r="J1015" s="8">
        <f t="shared" si="110"/>
        <v>0.54152035810261279</v>
      </c>
      <c r="K1015" s="8">
        <f t="shared" si="111"/>
        <v>0.40128253714057238</v>
      </c>
      <c r="AC1015" s="10"/>
      <c r="AD1015" s="11"/>
    </row>
    <row r="1016" spans="1:30" x14ac:dyDescent="0.3">
      <c r="A1016" s="14">
        <v>44747</v>
      </c>
      <c r="B1016" s="15">
        <v>-2.7185011152728644E-2</v>
      </c>
      <c r="C1016" s="7">
        <f t="shared" si="105"/>
        <v>-2.7848821152728645E-2</v>
      </c>
      <c r="D1016" s="18">
        <f t="shared" si="106"/>
        <v>7.7555683959666644E-4</v>
      </c>
      <c r="E1016" s="18">
        <f t="shared" si="108"/>
        <v>2.7807562405619393E-7</v>
      </c>
      <c r="F1016" s="18">
        <f>IF(C1005&gt;0,B$6+B$7*E1006+B$8*(H1015*100)^2,B$6+B$7*E1006+B$8*(H1015*100)^2+E1006*$B$9)</f>
        <v>0.55073950246833181</v>
      </c>
      <c r="G1016" s="7">
        <v>1.1436072200135428E-2</v>
      </c>
      <c r="H1016" s="7">
        <f t="shared" si="109"/>
        <v>7.421182536956842E-3</v>
      </c>
      <c r="I1016" s="6">
        <f t="shared" si="107"/>
        <v>4.0148896631785856E-3</v>
      </c>
      <c r="J1016" s="8">
        <f t="shared" si="110"/>
        <v>0.35107243054403248</v>
      </c>
      <c r="K1016" s="8">
        <f t="shared" si="111"/>
        <v>0.10856985863752211</v>
      </c>
      <c r="AC1016" s="10"/>
      <c r="AD1016" s="11"/>
    </row>
    <row r="1017" spans="1:30" x14ac:dyDescent="0.3">
      <c r="A1017" s="14">
        <v>44748</v>
      </c>
      <c r="B1017" s="15">
        <v>1.8288043138679329E-2</v>
      </c>
      <c r="C1017" s="7">
        <f t="shared" si="105"/>
        <v>1.7624233138679328E-2</v>
      </c>
      <c r="D1017" s="18">
        <f t="shared" si="106"/>
        <v>3.1061359372652259E-4</v>
      </c>
      <c r="E1017" s="18">
        <f t="shared" si="108"/>
        <v>7.7555683959666644E-4</v>
      </c>
      <c r="F1017" s="18">
        <f>IF(C1005&gt;0,B$6+B$7*E1006+B$8*(H1016*100)^2,B$6+B$7*E1006+B$8*(H1016*100)^2+E1006*$B$9)</f>
        <v>0.52187559755496093</v>
      </c>
      <c r="G1017" s="7">
        <v>9.1170491302104729E-3</v>
      </c>
      <c r="H1017" s="7">
        <f t="shared" si="109"/>
        <v>7.2240957742471888E-3</v>
      </c>
      <c r="I1017" s="6">
        <f t="shared" si="107"/>
        <v>1.8929533559632842E-3</v>
      </c>
      <c r="J1017" s="8">
        <f t="shared" si="110"/>
        <v>0.20762785512373169</v>
      </c>
      <c r="K1017" s="8">
        <f t="shared" si="111"/>
        <v>2.9309140939727696E-2</v>
      </c>
      <c r="AC1017" s="10"/>
      <c r="AD1017" s="11"/>
    </row>
    <row r="1018" spans="1:30" x14ac:dyDescent="0.3">
      <c r="A1018" s="14">
        <v>44749</v>
      </c>
      <c r="B1018" s="15">
        <v>1.9293400585979389E-2</v>
      </c>
      <c r="C1018" s="7">
        <f t="shared" si="105"/>
        <v>1.8629590585979388E-2</v>
      </c>
      <c r="D1018" s="18">
        <f t="shared" si="106"/>
        <v>3.4706164540121182E-4</v>
      </c>
      <c r="E1018" s="18">
        <f t="shared" si="108"/>
        <v>3.1061359372652259E-4</v>
      </c>
      <c r="F1018" s="18">
        <f>IF(C1005&gt;0,B$6+B$7*E1006+B$8*(H1017*100)^2,B$6+B$7*E1006+B$8*(H1017*100)^2+E1006*$B$9)</f>
        <v>0.49609147129584658</v>
      </c>
      <c r="G1018" s="7">
        <v>1.1222658058686438E-2</v>
      </c>
      <c r="H1018" s="7">
        <f t="shared" si="109"/>
        <v>7.043376117288119E-3</v>
      </c>
      <c r="I1018" s="6">
        <f t="shared" si="107"/>
        <v>4.1792819413983186E-3</v>
      </c>
      <c r="J1018" s="8">
        <f t="shared" si="110"/>
        <v>0.3723967993628316</v>
      </c>
      <c r="K1018" s="8">
        <f t="shared" si="111"/>
        <v>0.12751629007739607</v>
      </c>
      <c r="AC1018" s="10"/>
      <c r="AD1018" s="11"/>
    </row>
    <row r="1019" spans="1:30" x14ac:dyDescent="0.3">
      <c r="A1019" s="14">
        <v>44750</v>
      </c>
      <c r="B1019" s="15">
        <v>5.1608177027140283E-3</v>
      </c>
      <c r="C1019" s="7">
        <f t="shared" si="105"/>
        <v>4.4970077027140284E-3</v>
      </c>
      <c r="D1019" s="18">
        <f t="shared" si="106"/>
        <v>2.0223078278269303E-5</v>
      </c>
      <c r="E1019" s="18">
        <f t="shared" si="108"/>
        <v>3.4706164540121182E-4</v>
      </c>
      <c r="F1019" s="18">
        <f>IF(C1005&gt;0,B$6+B$7*E1006+B$8*(H1018*100)^2,B$6+B$7*E1006+B$8*(H1018*100)^2+E1006*$B$9)</f>
        <v>0.47305851130857979</v>
      </c>
      <c r="G1019" s="7">
        <v>1.230653758729138E-2</v>
      </c>
      <c r="H1019" s="7">
        <f t="shared" si="109"/>
        <v>6.8779249145987324E-3</v>
      </c>
      <c r="I1019" s="6">
        <f t="shared" si="107"/>
        <v>5.4286126726926474E-3</v>
      </c>
      <c r="J1019" s="8">
        <f t="shared" si="110"/>
        <v>0.44111616563042277</v>
      </c>
      <c r="K1019" s="8">
        <f t="shared" si="111"/>
        <v>0.20746695840572782</v>
      </c>
      <c r="AC1019" s="10"/>
      <c r="AD1019" s="11"/>
    </row>
    <row r="1020" spans="1:30" x14ac:dyDescent="0.3">
      <c r="A1020" s="14">
        <v>44753</v>
      </c>
      <c r="B1020" s="15">
        <v>-9.9911719968619264E-3</v>
      </c>
      <c r="C1020" s="7">
        <f t="shared" si="105"/>
        <v>-1.0654981996861927E-2</v>
      </c>
      <c r="D1020" s="18">
        <f t="shared" si="106"/>
        <v>1.1352864135345178E-4</v>
      </c>
      <c r="E1020" s="18">
        <f t="shared" si="108"/>
        <v>2.0223078278269303E-5</v>
      </c>
      <c r="F1020" s="18">
        <f>IF(C1005&gt;0,B$6+B$7*E1006+B$8*(H1019*100)^2,B$6+B$7*E1006+B$8*(H1019*100)^2+E1006*$B$9)</f>
        <v>0.45248316815195427</v>
      </c>
      <c r="G1020" s="7">
        <v>1.3155072079810386E-2</v>
      </c>
      <c r="H1020" s="7">
        <f t="shared" si="109"/>
        <v>6.7266869122321596E-3</v>
      </c>
      <c r="I1020" s="6">
        <f t="shared" si="107"/>
        <v>6.4283851675782265E-3</v>
      </c>
      <c r="J1020" s="8">
        <f t="shared" si="110"/>
        <v>0.48866210147522687</v>
      </c>
      <c r="K1020" s="8">
        <f t="shared" si="111"/>
        <v>0.2849293293412698</v>
      </c>
      <c r="AC1020" s="10"/>
      <c r="AD1020" s="11"/>
    </row>
    <row r="1021" spans="1:30" x14ac:dyDescent="0.3">
      <c r="A1021" s="14">
        <v>44754</v>
      </c>
      <c r="B1021" s="15">
        <v>4.4146305130275685E-3</v>
      </c>
      <c r="C1021" s="7">
        <f t="shared" si="105"/>
        <v>3.7508205130275685E-3</v>
      </c>
      <c r="D1021" s="18">
        <f t="shared" si="106"/>
        <v>1.4068654520948392E-5</v>
      </c>
      <c r="E1021" s="18">
        <f t="shared" si="108"/>
        <v>1.1352864135345178E-4</v>
      </c>
      <c r="F1021" s="18">
        <f>IF(C1005&gt;0,B$6+B$7*E1006+B$8*(H1020*100)^2,B$6+B$7*E1006+B$8*(H1020*100)^2+E1006*$B$9)</f>
        <v>0.43410321411014069</v>
      </c>
      <c r="G1021" s="7">
        <v>1.5613406077985977E-2</v>
      </c>
      <c r="H1021" s="7">
        <f t="shared" si="109"/>
        <v>6.5886509553180969E-3</v>
      </c>
      <c r="I1021" s="6">
        <f t="shared" si="107"/>
        <v>9.02475512266788E-3</v>
      </c>
      <c r="J1021" s="8">
        <f t="shared" si="110"/>
        <v>0.57801322002328992</v>
      </c>
      <c r="K1021" s="8">
        <f t="shared" si="111"/>
        <v>0.50696119102652126</v>
      </c>
      <c r="AC1021" s="10"/>
      <c r="AD1021" s="11"/>
    </row>
    <row r="1022" spans="1:30" x14ac:dyDescent="0.3">
      <c r="A1022" s="14">
        <v>44755</v>
      </c>
      <c r="B1022" s="15">
        <v>-9.5318349073363132E-3</v>
      </c>
      <c r="C1022" s="7">
        <f t="shared" si="105"/>
        <v>-1.0195644907336314E-2</v>
      </c>
      <c r="D1022" s="18">
        <f t="shared" si="106"/>
        <v>1.0395117507649292E-4</v>
      </c>
      <c r="E1022" s="18">
        <f t="shared" si="108"/>
        <v>1.4068654520948392E-5</v>
      </c>
      <c r="F1022" s="18">
        <f>IF(C1005&gt;0,B$6+B$7*E1006+B$8*(H1021*100)^2,B$6+B$7*E1006+B$8*(H1021*100)^2+E1006*$B$9)</f>
        <v>0.41768440116458871</v>
      </c>
      <c r="G1022" s="7">
        <v>1.4028949180704443E-2</v>
      </c>
      <c r="H1022" s="7">
        <f t="shared" si="109"/>
        <v>6.4628507731850715E-3</v>
      </c>
      <c r="I1022" s="6">
        <f t="shared" si="107"/>
        <v>7.5660984075193718E-3</v>
      </c>
      <c r="J1022" s="8">
        <f t="shared" si="110"/>
        <v>0.53932039456852965</v>
      </c>
      <c r="K1022" s="8">
        <f t="shared" si="111"/>
        <v>0.3956535589528718</v>
      </c>
      <c r="AC1022" s="10"/>
      <c r="AD1022" s="11"/>
    </row>
    <row r="1023" spans="1:30" x14ac:dyDescent="0.3">
      <c r="A1023" s="14">
        <v>44756</v>
      </c>
      <c r="B1023" s="15">
        <v>-1.6746378801910992E-2</v>
      </c>
      <c r="C1023" s="7">
        <f t="shared" si="105"/>
        <v>-1.7410188801910993E-2</v>
      </c>
      <c r="D1023" s="18">
        <f t="shared" si="106"/>
        <v>3.0311467411818694E-4</v>
      </c>
      <c r="E1023" s="18">
        <f t="shared" si="108"/>
        <v>1.0395117507649292E-4</v>
      </c>
      <c r="F1023" s="18">
        <f>IF(C1005&gt;0,B$6+B$7*E1006+B$8*(H1022*100)^2,B$6+B$7*E1006+B$8*(H1022*100)^2+E1006*$B$9)</f>
        <v>0.40301747556032713</v>
      </c>
      <c r="G1023" s="7">
        <v>1.201855043418441E-2</v>
      </c>
      <c r="H1023" s="7">
        <f t="shared" si="109"/>
        <v>6.3483657389939909E-3</v>
      </c>
      <c r="I1023" s="6">
        <f t="shared" si="107"/>
        <v>5.6701846951904191E-3</v>
      </c>
      <c r="J1023" s="8">
        <f t="shared" si="110"/>
        <v>0.47178607156006858</v>
      </c>
      <c r="K1023" s="8">
        <f t="shared" si="111"/>
        <v>0.25491843220055577</v>
      </c>
      <c r="AC1023" s="10"/>
      <c r="AD1023" s="11"/>
    </row>
    <row r="1024" spans="1:30" x14ac:dyDescent="0.3">
      <c r="A1024" s="14">
        <v>44757</v>
      </c>
      <c r="B1024" s="15">
        <v>2.3449451224187689E-2</v>
      </c>
      <c r="C1024" s="7">
        <f t="shared" si="105"/>
        <v>2.2785641224187688E-2</v>
      </c>
      <c r="D1024" s="18">
        <f t="shared" si="106"/>
        <v>5.1918544599740136E-4</v>
      </c>
      <c r="E1024" s="18">
        <f t="shared" si="108"/>
        <v>3.0311467411818694E-4</v>
      </c>
      <c r="F1024" s="18">
        <f>IF(C1005&gt;0,B$6+B$7*E1006+B$8*(H1023*100)^2,B$6+B$7*E1006+B$8*(H1023*100)^2+E1006*$B$9)</f>
        <v>0.38991551091804028</v>
      </c>
      <c r="G1024" s="7">
        <v>9.3622589641222317E-3</v>
      </c>
      <c r="H1024" s="7">
        <f t="shared" si="109"/>
        <v>6.2443215077223578E-3</v>
      </c>
      <c r="I1024" s="6">
        <f t="shared" si="107"/>
        <v>3.1179374563998739E-3</v>
      </c>
      <c r="J1024" s="8">
        <f t="shared" si="110"/>
        <v>0.3330326012502261</v>
      </c>
      <c r="K1024" s="8">
        <f t="shared" si="111"/>
        <v>9.4309546211982287E-2</v>
      </c>
      <c r="AC1024" s="10"/>
      <c r="AD1024" s="11"/>
    </row>
    <row r="1025" spans="1:30" x14ac:dyDescent="0.3">
      <c r="A1025" s="14">
        <v>44760</v>
      </c>
      <c r="B1025" s="15">
        <v>9.9184839897767281E-3</v>
      </c>
      <c r="C1025" s="7">
        <f t="shared" si="105"/>
        <v>9.2546739897767273E-3</v>
      </c>
      <c r="D1025" s="18">
        <f t="shared" si="106"/>
        <v>8.5648990657049887E-5</v>
      </c>
      <c r="E1025" s="18">
        <f t="shared" si="108"/>
        <v>5.1918544599740136E-4</v>
      </c>
      <c r="F1025" s="18">
        <f>IF(C1005&gt;0,B$6+B$7*E1006+B$8*(H1024*100)^2,B$6+B$7*E1006+B$8*(H1024*100)^2+E1006*$B$9)</f>
        <v>0.37821152590308532</v>
      </c>
      <c r="G1025" s="7">
        <v>1.8516941727009163E-2</v>
      </c>
      <c r="H1025" s="7">
        <f t="shared" si="109"/>
        <v>6.1498904535209845E-3</v>
      </c>
      <c r="I1025" s="6">
        <f t="shared" si="107"/>
        <v>1.2367051273488179E-2</v>
      </c>
      <c r="J1025" s="8">
        <f t="shared" si="110"/>
        <v>0.66787763637282294</v>
      </c>
      <c r="K1025" s="8">
        <f t="shared" si="111"/>
        <v>0.90868665298058438</v>
      </c>
      <c r="AC1025" s="10"/>
      <c r="AD1025" s="11"/>
    </row>
    <row r="1026" spans="1:30" x14ac:dyDescent="0.3">
      <c r="A1026" s="14">
        <v>44761</v>
      </c>
      <c r="B1026" s="15">
        <v>2.1292997640184452E-2</v>
      </c>
      <c r="C1026" s="7">
        <f t="shared" si="105"/>
        <v>2.0629187640184451E-2</v>
      </c>
      <c r="D1026" s="18">
        <f t="shared" si="106"/>
        <v>4.2556338269393893E-4</v>
      </c>
      <c r="E1026" s="18">
        <f t="shared" si="108"/>
        <v>8.5648990657049887E-5</v>
      </c>
      <c r="F1026" s="18">
        <f>IF(C1005&gt;0,B$6+B$7*E1006+B$8*(H1025*100)^2,B$6+B$7*E1006+B$8*(H1025*100)^2+E1006*$B$9)</f>
        <v>0.36775635608922613</v>
      </c>
      <c r="G1026" s="7">
        <v>1.1271406329561025E-2</v>
      </c>
      <c r="H1026" s="7">
        <f t="shared" si="109"/>
        <v>6.0642918472747177E-3</v>
      </c>
      <c r="I1026" s="6">
        <f t="shared" si="107"/>
        <v>5.2071144822863078E-3</v>
      </c>
      <c r="J1026" s="8">
        <f t="shared" si="110"/>
        <v>0.46197558051206405</v>
      </c>
      <c r="K1026" s="8">
        <f t="shared" si="111"/>
        <v>0.23880036595860998</v>
      </c>
      <c r="AC1026" s="10"/>
      <c r="AD1026" s="11"/>
    </row>
    <row r="1027" spans="1:30" x14ac:dyDescent="0.3">
      <c r="A1027" s="14">
        <v>44762</v>
      </c>
      <c r="B1027" s="15">
        <v>-6.1342513262778963E-4</v>
      </c>
      <c r="C1027" s="7">
        <f t="shared" si="105"/>
        <v>-1.2772351326277897E-3</v>
      </c>
      <c r="D1027" s="18">
        <f t="shared" si="106"/>
        <v>1.6313295840187274E-6</v>
      </c>
      <c r="E1027" s="18">
        <f t="shared" si="108"/>
        <v>4.2556338269393893E-4</v>
      </c>
      <c r="F1027" s="18">
        <f>IF(C1005&gt;0,B$6+B$7*E1006+B$8*(H1026*100)^2,B$6+B$7*E1006+B$8*(H1026*100)^2+E1006*$B$9)</f>
        <v>0.35841675289450564</v>
      </c>
      <c r="G1027" s="7">
        <v>1.0365244319165004E-2</v>
      </c>
      <c r="H1027" s="7">
        <f t="shared" si="109"/>
        <v>5.986791735934245E-3</v>
      </c>
      <c r="I1027" s="6">
        <f t="shared" si="107"/>
        <v>4.3784525832307594E-3</v>
      </c>
      <c r="J1027" s="8">
        <f t="shared" si="110"/>
        <v>0.4224167273254853</v>
      </c>
      <c r="K1027" s="8">
        <f t="shared" si="111"/>
        <v>0.18244942722884572</v>
      </c>
      <c r="AC1027" s="10"/>
      <c r="AD1027" s="11"/>
    </row>
    <row r="1028" spans="1:30" x14ac:dyDescent="0.3">
      <c r="A1028" s="14">
        <v>44763</v>
      </c>
      <c r="B1028" s="15">
        <v>3.1385189545972188E-3</v>
      </c>
      <c r="C1028" s="7">
        <f t="shared" si="105"/>
        <v>2.4747089545972189E-3</v>
      </c>
      <c r="D1028" s="18">
        <f t="shared" si="106"/>
        <v>6.1241844099636603E-6</v>
      </c>
      <c r="E1028" s="18">
        <f t="shared" si="108"/>
        <v>1.6313295840187274E-6</v>
      </c>
      <c r="F1028" s="18">
        <f>IF(C1027&gt;0,B$6+B$7*E1028+B$8*(G1027*100)^2,B$6+B$7*E1028+B$8*(G1027*100)^2+E1028*$B$9)</f>
        <v>0.98964655416832814</v>
      </c>
      <c r="G1028" s="7">
        <v>9.2259235625206312E-3</v>
      </c>
      <c r="H1028" s="7">
        <f t="shared" si="109"/>
        <v>9.9480980803786211E-3</v>
      </c>
      <c r="I1028" s="6">
        <f t="shared" si="107"/>
        <v>7.221745178579899E-4</v>
      </c>
      <c r="J1028" s="8">
        <f t="shared" si="110"/>
        <v>7.8276663898642074E-2</v>
      </c>
      <c r="K1028" s="8">
        <f t="shared" si="111"/>
        <v>2.7698553313533214E-3</v>
      </c>
      <c r="AC1028" s="10"/>
      <c r="AD1028" s="11"/>
    </row>
    <row r="1029" spans="1:30" x14ac:dyDescent="0.3">
      <c r="A1029" s="14">
        <v>44764</v>
      </c>
      <c r="B1029" s="15">
        <v>-5.5665230084359175E-6</v>
      </c>
      <c r="C1029" s="7">
        <f t="shared" si="105"/>
        <v>-6.6937652300843599E-4</v>
      </c>
      <c r="D1029" s="18">
        <f t="shared" si="106"/>
        <v>4.4806492955486327E-7</v>
      </c>
      <c r="E1029" s="18">
        <f t="shared" si="108"/>
        <v>6.1241844099636603E-6</v>
      </c>
      <c r="F1029" s="18">
        <f>IF(C1027&gt;0,B$6+B$7*E1028+B$8*(H1028*100)^2,B$6+B$7*E1028+B$8*(H1028*100)^2+E1028*$B$9)</f>
        <v>0.913951578259385</v>
      </c>
      <c r="G1029" s="7">
        <v>8.4387784874052213E-3</v>
      </c>
      <c r="H1029" s="7">
        <f t="shared" si="109"/>
        <v>9.5600814759048205E-3</v>
      </c>
      <c r="I1029" s="6">
        <f t="shared" si="107"/>
        <v>1.1213029884995993E-3</v>
      </c>
      <c r="J1029" s="8">
        <f t="shared" si="110"/>
        <v>0.13287503519296434</v>
      </c>
      <c r="K1029" s="8">
        <f t="shared" si="111"/>
        <v>7.4685724891663252E-3</v>
      </c>
      <c r="AC1029" s="10"/>
      <c r="AD1029" s="11"/>
    </row>
    <row r="1030" spans="1:30" x14ac:dyDescent="0.3">
      <c r="A1030" s="14">
        <v>44767</v>
      </c>
      <c r="B1030" s="15">
        <v>2.1303424010679695E-3</v>
      </c>
      <c r="C1030" s="7">
        <f t="shared" si="105"/>
        <v>1.4665324010679696E-3</v>
      </c>
      <c r="D1030" s="18">
        <f t="shared" si="106"/>
        <v>2.1507172833821839E-6</v>
      </c>
      <c r="E1030" s="18">
        <f t="shared" si="108"/>
        <v>4.4806492955486327E-7</v>
      </c>
      <c r="F1030" s="18">
        <f>IF(C1027&gt;0,B$6+B$7*E1028+B$8*(H1029*100)^2,B$6+B$7*E1028+B$8*(H1029*100)^2+E1028*$B$9)</f>
        <v>0.84633325627992617</v>
      </c>
      <c r="G1030" s="7">
        <v>4.4687903528719203E-3</v>
      </c>
      <c r="H1030" s="7">
        <f t="shared" si="109"/>
        <v>9.1996372552396125E-3</v>
      </c>
      <c r="I1030" s="6">
        <f t="shared" si="107"/>
        <v>4.7308469023676922E-3</v>
      </c>
      <c r="J1030" s="8">
        <f t="shared" si="110"/>
        <v>1.0586414955285066</v>
      </c>
      <c r="K1030" s="8">
        <f t="shared" si="111"/>
        <v>0.20780353171486809</v>
      </c>
      <c r="AC1030" s="10"/>
      <c r="AD1030" s="11"/>
    </row>
    <row r="1031" spans="1:30" x14ac:dyDescent="0.3">
      <c r="A1031" s="14">
        <v>44768</v>
      </c>
      <c r="B1031" s="15">
        <v>-8.0228091570723036E-3</v>
      </c>
      <c r="C1031" s="7">
        <f t="shared" si="105"/>
        <v>-8.6866191570723044E-3</v>
      </c>
      <c r="D1031" s="18">
        <f t="shared" si="106"/>
        <v>7.5457352380015554E-5</v>
      </c>
      <c r="E1031" s="18">
        <f t="shared" si="108"/>
        <v>2.1507172833821839E-6</v>
      </c>
      <c r="F1031" s="18">
        <f>IF(C1027&gt;0,B$6+B$7*E1028+B$8*(H1030*100)^2,B$6+B$7*E1028+B$8*(H1030*100)^2+E1028*$B$9)</f>
        <v>0.78592980925567579</v>
      </c>
      <c r="G1031" s="7">
        <v>5.7881599063906494E-3</v>
      </c>
      <c r="H1031" s="7">
        <f t="shared" si="109"/>
        <v>8.8652682376546051E-3</v>
      </c>
      <c r="I1031" s="6">
        <f t="shared" si="107"/>
        <v>3.0771083312639558E-3</v>
      </c>
      <c r="J1031" s="8">
        <f t="shared" si="110"/>
        <v>0.53162116821730365</v>
      </c>
      <c r="K1031" s="8">
        <f t="shared" si="111"/>
        <v>7.9229725211762636E-2</v>
      </c>
      <c r="AC1031" s="10"/>
      <c r="AD1031" s="11"/>
    </row>
    <row r="1032" spans="1:30" x14ac:dyDescent="0.3">
      <c r="A1032" s="14">
        <v>44769</v>
      </c>
      <c r="B1032" s="15">
        <v>9.0267324658251935E-3</v>
      </c>
      <c r="C1032" s="7">
        <f t="shared" si="105"/>
        <v>8.3629224658251927E-3</v>
      </c>
      <c r="D1032" s="18">
        <f t="shared" si="106"/>
        <v>6.9938472169403721E-5</v>
      </c>
      <c r="E1032" s="18">
        <f t="shared" si="108"/>
        <v>7.5457352380015554E-5</v>
      </c>
      <c r="F1032" s="18">
        <f>IF(C1027&gt;0,B$6+B$7*E1028+B$8*(H1031*100)^2,B$6+B$7*E1028+B$8*(H1031*100)^2+E1028*$B$9)</f>
        <v>0.73197141002891286</v>
      </c>
      <c r="G1032" s="7">
        <v>1.1704211613893343E-2</v>
      </c>
      <c r="H1032" s="7">
        <f t="shared" si="109"/>
        <v>8.5555327714229041E-3</v>
      </c>
      <c r="I1032" s="6">
        <f t="shared" si="107"/>
        <v>3.1486788424704391E-3</v>
      </c>
      <c r="J1032" s="8">
        <f t="shared" si="110"/>
        <v>0.26902101109764948</v>
      </c>
      <c r="K1032" s="8">
        <f t="shared" si="111"/>
        <v>5.465781466395625E-2</v>
      </c>
      <c r="AC1032" s="10"/>
      <c r="AD1032" s="11"/>
    </row>
    <row r="1033" spans="1:30" x14ac:dyDescent="0.3">
      <c r="A1033" s="14">
        <v>44770</v>
      </c>
      <c r="B1033" s="15">
        <v>1.2237079559508625E-2</v>
      </c>
      <c r="C1033" s="7">
        <f t="shared" si="105"/>
        <v>1.1573269559508624E-2</v>
      </c>
      <c r="D1033" s="18">
        <f t="shared" si="106"/>
        <v>1.3394056829704894E-4</v>
      </c>
      <c r="E1033" s="18">
        <f t="shared" si="108"/>
        <v>6.9938472169403721E-5</v>
      </c>
      <c r="F1033" s="18">
        <f>IF(C1027&gt;0,B$6+B$7*E1028+B$8*(H1032*100)^2,B$6+B$7*E1028+B$8*(H1032*100)^2+E1028*$B$9)</f>
        <v>0.68377037199964541</v>
      </c>
      <c r="G1033" s="7">
        <v>8.5721487846660872E-3</v>
      </c>
      <c r="H1033" s="7">
        <f t="shared" si="109"/>
        <v>8.2690408875494472E-3</v>
      </c>
      <c r="I1033" s="6">
        <f t="shared" si="107"/>
        <v>3.0310789711664003E-4</v>
      </c>
      <c r="J1033" s="8">
        <f t="shared" si="110"/>
        <v>3.535961690945464E-2</v>
      </c>
      <c r="K1033" s="8">
        <f t="shared" si="111"/>
        <v>6.558430858913944E-4</v>
      </c>
      <c r="AC1033" s="10"/>
      <c r="AD1033" s="11"/>
    </row>
    <row r="1034" spans="1:30" x14ac:dyDescent="0.3">
      <c r="A1034" s="14">
        <v>44771</v>
      </c>
      <c r="B1034" s="15">
        <v>1.5189930155651532E-2</v>
      </c>
      <c r="C1034" s="7">
        <f t="shared" si="105"/>
        <v>1.4526120155651532E-2</v>
      </c>
      <c r="D1034" s="18">
        <f t="shared" si="106"/>
        <v>2.1100816677642567E-4</v>
      </c>
      <c r="E1034" s="18">
        <f t="shared" si="108"/>
        <v>1.3394056829704894E-4</v>
      </c>
      <c r="F1034" s="18">
        <f>IF(C1027&gt;0,B$6+B$7*E1028+B$8*(H1033*100)^2,B$6+B$7*E1028+B$8*(H1033*100)^2+E1028*$B$9)</f>
        <v>0.64071238472810088</v>
      </c>
      <c r="G1034" s="7">
        <v>7.3577450991528367E-3</v>
      </c>
      <c r="H1034" s="7">
        <f t="shared" si="109"/>
        <v>8.0044511662455704E-3</v>
      </c>
      <c r="I1034" s="6">
        <f t="shared" si="107"/>
        <v>6.4670606709273364E-4</v>
      </c>
      <c r="J1034" s="8">
        <f t="shared" si="110"/>
        <v>8.789460063888252E-2</v>
      </c>
      <c r="K1034" s="8">
        <f t="shared" si="111"/>
        <v>3.45096399593392E-3</v>
      </c>
      <c r="AC1034" s="10"/>
      <c r="AD1034" s="11"/>
    </row>
    <row r="1035" spans="1:30" x14ac:dyDescent="0.3">
      <c r="A1035" s="14">
        <v>44775</v>
      </c>
      <c r="B1035" s="15">
        <v>-6.349560693862253E-3</v>
      </c>
      <c r="C1035" s="7">
        <f t="shared" si="105"/>
        <v>-7.0133706938622529E-3</v>
      </c>
      <c r="D1035" s="18">
        <f t="shared" si="106"/>
        <v>4.9187368489525902E-5</v>
      </c>
      <c r="E1035" s="18">
        <f t="shared" si="108"/>
        <v>2.1100816677642567E-4</v>
      </c>
      <c r="F1035" s="18">
        <f>IF(C1027&gt;0,B$6+B$7*E1028+B$8*(H1034*100)^2,B$6+B$7*E1028+B$8*(H1034*100)^2+E1028*$B$9)</f>
        <v>0.60224868469843007</v>
      </c>
      <c r="G1035" s="7">
        <v>6.8988889258477445E-3</v>
      </c>
      <c r="H1035" s="7">
        <f t="shared" si="109"/>
        <v>7.76046831511108E-3</v>
      </c>
      <c r="I1035" s="6">
        <f t="shared" si="107"/>
        <v>8.6157938926333544E-4</v>
      </c>
      <c r="J1035" s="8">
        <f t="shared" si="110"/>
        <v>0.12488668806295695</v>
      </c>
      <c r="K1035" s="8">
        <f t="shared" si="111"/>
        <v>6.6607371886413524E-3</v>
      </c>
      <c r="AC1035" s="10"/>
      <c r="AD1035" s="11"/>
    </row>
    <row r="1036" spans="1:30" x14ac:dyDescent="0.3">
      <c r="A1036" s="14">
        <v>44776</v>
      </c>
      <c r="B1036" s="15">
        <v>1.2918895709248791E-2</v>
      </c>
      <c r="C1036" s="7">
        <f t="shared" si="105"/>
        <v>1.2255085709248791E-2</v>
      </c>
      <c r="D1036" s="18">
        <f t="shared" si="106"/>
        <v>1.5018712574103394E-4</v>
      </c>
      <c r="E1036" s="18">
        <f t="shared" si="108"/>
        <v>4.9187368489525902E-5</v>
      </c>
      <c r="F1036" s="18">
        <f>IF(C1027&gt;0,B$6+B$7*E1028+B$8*(H1035*100)^2,B$6+B$7*E1028+B$8*(H1035*100)^2+E1028*$B$9)</f>
        <v>0.56788906146192519</v>
      </c>
      <c r="G1036" s="7">
        <v>9.1055180555918765E-3</v>
      </c>
      <c r="H1036" s="7">
        <f t="shared" si="109"/>
        <v>7.5358414358446084E-3</v>
      </c>
      <c r="I1036" s="6">
        <f t="shared" si="107"/>
        <v>1.5696766197472681E-3</v>
      </c>
      <c r="J1036" s="8">
        <f t="shared" si="110"/>
        <v>0.17238740400754013</v>
      </c>
      <c r="K1036" s="8">
        <f t="shared" si="111"/>
        <v>1.9084691326608727E-2</v>
      </c>
      <c r="AC1036" s="10"/>
      <c r="AD1036" s="11"/>
    </row>
    <row r="1037" spans="1:30" x14ac:dyDescent="0.3">
      <c r="A1037" s="14">
        <v>44777</v>
      </c>
      <c r="B1037" s="15">
        <v>5.892803509176061E-3</v>
      </c>
      <c r="C1037" s="7">
        <f t="shared" ref="C1037:C1100" si="112">B1037-B$5</f>
        <v>5.228993509176061E-3</v>
      </c>
      <c r="D1037" s="18">
        <f t="shared" ref="D1037:D1100" si="113">C1037^2</f>
        <v>2.7342373119005378E-5</v>
      </c>
      <c r="E1037" s="18">
        <f t="shared" si="108"/>
        <v>1.5018712574103394E-4</v>
      </c>
      <c r="F1037" s="18">
        <f>IF(C1027&gt;0,B$6+B$7*E1028+B$8*(H1036*100)^2,B$6+B$7*E1028+B$8*(H1036*100)^2+E1028*$B$9)</f>
        <v>0.53719561002475535</v>
      </c>
      <c r="G1037" s="7">
        <v>6.234659092716744E-3</v>
      </c>
      <c r="H1037" s="7">
        <f t="shared" si="109"/>
        <v>7.3293629329209461E-3</v>
      </c>
      <c r="I1037" s="6">
        <f t="shared" si="107"/>
        <v>1.094703840204202E-3</v>
      </c>
      <c r="J1037" s="8">
        <f t="shared" si="110"/>
        <v>0.17558359229023801</v>
      </c>
      <c r="K1037" s="8">
        <f t="shared" si="111"/>
        <v>1.240603668879392E-2</v>
      </c>
      <c r="AC1037" s="10"/>
      <c r="AD1037" s="11"/>
    </row>
    <row r="1038" spans="1:30" x14ac:dyDescent="0.3">
      <c r="A1038" s="14">
        <v>44778</v>
      </c>
      <c r="B1038" s="15">
        <v>-7.8102653936171903E-3</v>
      </c>
      <c r="C1038" s="7">
        <f t="shared" si="112"/>
        <v>-8.4740753936171902E-3</v>
      </c>
      <c r="D1038" s="18">
        <f t="shared" si="113"/>
        <v>7.1809953776708332E-5</v>
      </c>
      <c r="E1038" s="18">
        <f t="shared" si="108"/>
        <v>2.7342373119005378E-5</v>
      </c>
      <c r="F1038" s="18">
        <f>IF(C1027&gt;0,B$6+B$7*E1028+B$8*(H1037*100)^2,B$6+B$7*E1028+B$8*(H1037*100)^2+E1028*$B$9)</f>
        <v>0.50977714985593159</v>
      </c>
      <c r="G1038" s="7">
        <v>8.3112275239428605E-3</v>
      </c>
      <c r="H1038" s="7">
        <f t="shared" si="109"/>
        <v>7.1398679949697362E-3</v>
      </c>
      <c r="I1038" s="6">
        <f t="shared" ref="I1038:I1101" si="114">SQRT((G1038-H1038)^2)</f>
        <v>1.1713595289731243E-3</v>
      </c>
      <c r="J1038" s="8">
        <f t="shared" si="110"/>
        <v>0.14093700666943471</v>
      </c>
      <c r="K1038" s="8">
        <f t="shared" si="111"/>
        <v>1.2145963221204426E-2</v>
      </c>
      <c r="AC1038" s="10"/>
      <c r="AD1038" s="11"/>
    </row>
    <row r="1039" spans="1:30" x14ac:dyDescent="0.3">
      <c r="A1039" s="14">
        <v>44781</v>
      </c>
      <c r="B1039" s="15">
        <v>8.5077989027165027E-3</v>
      </c>
      <c r="C1039" s="7">
        <f t="shared" si="112"/>
        <v>7.8439889027165019E-3</v>
      </c>
      <c r="D1039" s="18">
        <f t="shared" si="113"/>
        <v>6.1528161905939635E-5</v>
      </c>
      <c r="E1039" s="18">
        <f t="shared" ref="E1039:E1102" si="115">D1038</f>
        <v>7.1809953776708332E-5</v>
      </c>
      <c r="F1039" s="18">
        <f>IF(C1027&gt;0,B$6+B$7*E1028+B$8*(H1038*100)^2,B$6+B$7*E1028+B$8*(H1038*100)^2+E1028*$B$9)</f>
        <v>0.48528423938712123</v>
      </c>
      <c r="G1039" s="7">
        <v>5.7414213357114561E-3</v>
      </c>
      <c r="H1039" s="7">
        <f t="shared" ref="H1039:H1102" si="116">SQRT(F1039)/100</f>
        <v>6.9662345595531104E-3</v>
      </c>
      <c r="I1039" s="6">
        <f t="shared" si="114"/>
        <v>1.2248132238416544E-3</v>
      </c>
      <c r="J1039" s="8">
        <f t="shared" ref="J1039:J1102" si="117">ABS(G1039-H1039)/G1039</f>
        <v>0.21332927026681625</v>
      </c>
      <c r="K1039" s="8">
        <f t="shared" ref="K1039:K1102" si="118">G1039/H1039-LN(G1039/H1039)-1</f>
        <v>1.7546628380887608E-2</v>
      </c>
      <c r="AC1039" s="10"/>
      <c r="AD1039" s="11"/>
    </row>
    <row r="1040" spans="1:30" x14ac:dyDescent="0.3">
      <c r="A1040" s="14">
        <v>44782</v>
      </c>
      <c r="B1040" s="15">
        <v>-1.1201013585891631E-2</v>
      </c>
      <c r="C1040" s="7">
        <f t="shared" si="112"/>
        <v>-1.1864823585891632E-2</v>
      </c>
      <c r="D1040" s="18">
        <f t="shared" si="113"/>
        <v>1.4077403872433036E-4</v>
      </c>
      <c r="E1040" s="18">
        <f t="shared" si="115"/>
        <v>6.1528161905939635E-5</v>
      </c>
      <c r="F1040" s="18">
        <f>IF(C1027&gt;0,B$6+B$7*E1028+B$8*(H1039*100)^2,B$6+B$7*E1028+B$8*(H1039*100)^2+E1028*$B$9)</f>
        <v>0.46340472246533287</v>
      </c>
      <c r="G1040" s="7">
        <v>1.0067538661032466E-2</v>
      </c>
      <c r="H1040" s="7">
        <f t="shared" si="116"/>
        <v>6.8073836564816357E-3</v>
      </c>
      <c r="I1040" s="6">
        <f t="shared" si="114"/>
        <v>3.26015500455083E-3</v>
      </c>
      <c r="J1040" s="8">
        <f t="shared" si="117"/>
        <v>0.32382840675542918</v>
      </c>
      <c r="K1040" s="8">
        <f t="shared" si="118"/>
        <v>8.7606139850483489E-2</v>
      </c>
      <c r="AC1040" s="10"/>
      <c r="AD1040" s="11"/>
    </row>
    <row r="1041" spans="1:30" x14ac:dyDescent="0.3">
      <c r="A1041" s="14">
        <v>44783</v>
      </c>
      <c r="B1041" s="15">
        <v>9.1042168302436569E-3</v>
      </c>
      <c r="C1041" s="7">
        <f t="shared" si="112"/>
        <v>8.4404068302436561E-3</v>
      </c>
      <c r="D1041" s="18">
        <f t="shared" si="113"/>
        <v>7.1240467460023763E-5</v>
      </c>
      <c r="E1041" s="18">
        <f t="shared" si="115"/>
        <v>1.4077403872433036E-4</v>
      </c>
      <c r="F1041" s="18">
        <f>IF(C1027&gt;0,B$6+B$7*E1028+B$8*(H1040*100)^2,B$6+B$7*E1028+B$8*(H1040*100)^2+E1028*$B$9)</f>
        <v>0.44385974999909938</v>
      </c>
      <c r="G1041" s="7">
        <v>6.188411956289986E-3</v>
      </c>
      <c r="H1041" s="7">
        <f t="shared" si="116"/>
        <v>6.6622800151231966E-3</v>
      </c>
      <c r="I1041" s="6">
        <f t="shared" si="114"/>
        <v>4.7386805883321056E-4</v>
      </c>
      <c r="J1041" s="8">
        <f t="shared" si="117"/>
        <v>7.6573450859483361E-2</v>
      </c>
      <c r="K1041" s="8">
        <f t="shared" si="118"/>
        <v>2.6562564328975746E-3</v>
      </c>
      <c r="AC1041" s="10"/>
      <c r="AD1041" s="11"/>
    </row>
    <row r="1042" spans="1:30" x14ac:dyDescent="0.3">
      <c r="A1042" s="14">
        <v>44784</v>
      </c>
      <c r="B1042" s="15">
        <v>2.0515702733477819E-3</v>
      </c>
      <c r="C1042" s="7">
        <f t="shared" si="112"/>
        <v>1.3877602733477819E-3</v>
      </c>
      <c r="D1042" s="18">
        <f t="shared" si="113"/>
        <v>1.9258785762823104E-6</v>
      </c>
      <c r="E1042" s="18">
        <f t="shared" si="115"/>
        <v>7.1240467460023763E-5</v>
      </c>
      <c r="F1042" s="18">
        <f>IF(C1027&gt;0,B$6+B$7*E1028+B$8*(H1041*100)^2,B$6+B$7*E1028+B$8*(H1041*100)^2+E1028*$B$9)</f>
        <v>0.42640022609501305</v>
      </c>
      <c r="G1042" s="7">
        <v>4.4141423754157057E-3</v>
      </c>
      <c r="H1042" s="7">
        <f t="shared" si="116"/>
        <v>6.5299328181460878E-3</v>
      </c>
      <c r="I1042" s="6">
        <f t="shared" si="114"/>
        <v>2.1157904427303821E-3</v>
      </c>
      <c r="J1042" s="8">
        <f t="shared" si="117"/>
        <v>0.47932084259768032</v>
      </c>
      <c r="K1042" s="8">
        <f t="shared" si="118"/>
        <v>6.7568971245086207E-2</v>
      </c>
      <c r="AC1042" s="10"/>
      <c r="AD1042" s="11"/>
    </row>
    <row r="1043" spans="1:30" x14ac:dyDescent="0.3">
      <c r="A1043" s="14">
        <v>44785</v>
      </c>
      <c r="B1043" s="15">
        <v>5.2456655759663779E-3</v>
      </c>
      <c r="C1043" s="7">
        <f t="shared" si="112"/>
        <v>4.581855575966378E-3</v>
      </c>
      <c r="D1043" s="18">
        <f t="shared" si="113"/>
        <v>2.0993400519014188E-5</v>
      </c>
      <c r="E1043" s="18">
        <f t="shared" si="115"/>
        <v>1.9258785762823104E-6</v>
      </c>
      <c r="F1043" s="18">
        <f>IF(C1027&gt;0,B$6+B$7*E1028+B$8*(H1042*100)^2,B$6+B$7*E1028+B$8*(H1042*100)^2+E1028*$B$9)</f>
        <v>0.41080363339149278</v>
      </c>
      <c r="G1043" s="7">
        <v>6.0947668544722037E-3</v>
      </c>
      <c r="H1043" s="7">
        <f t="shared" si="116"/>
        <v>6.4093964879034663E-3</v>
      </c>
      <c r="I1043" s="6">
        <f t="shared" si="114"/>
        <v>3.146296334312626E-4</v>
      </c>
      <c r="J1043" s="8">
        <f t="shared" si="117"/>
        <v>5.1622915354078626E-2</v>
      </c>
      <c r="K1043" s="8">
        <f t="shared" si="118"/>
        <v>1.245796602522331E-3</v>
      </c>
      <c r="AC1043" s="10"/>
      <c r="AD1043" s="11"/>
    </row>
    <row r="1044" spans="1:30" x14ac:dyDescent="0.3">
      <c r="A1044" s="14">
        <v>44788</v>
      </c>
      <c r="B1044" s="15">
        <v>3.3860274769380856E-3</v>
      </c>
      <c r="C1044" s="7">
        <f t="shared" si="112"/>
        <v>2.7222174769380857E-3</v>
      </c>
      <c r="D1044" s="18">
        <f t="shared" si="113"/>
        <v>7.4104679917471568E-6</v>
      </c>
      <c r="E1044" s="18">
        <f t="shared" si="115"/>
        <v>2.0993400519014188E-5</v>
      </c>
      <c r="F1044" s="18">
        <f>IF(C1027&gt;0,B$6+B$7*E1028+B$8*(H1043*100)^2,B$6+B$7*E1028+B$8*(H1043*100)^2+E1028*$B$9)</f>
        <v>0.39687119712943808</v>
      </c>
      <c r="G1044" s="7">
        <v>5.7499569935683132E-3</v>
      </c>
      <c r="H1044" s="7">
        <f t="shared" si="116"/>
        <v>6.2997714016417936E-3</v>
      </c>
      <c r="I1044" s="6">
        <f t="shared" si="114"/>
        <v>5.4981440807348042E-4</v>
      </c>
      <c r="J1044" s="8">
        <f t="shared" si="117"/>
        <v>9.5620612239097139E-2</v>
      </c>
      <c r="K1044" s="8">
        <f t="shared" si="118"/>
        <v>4.04567679429646E-3</v>
      </c>
      <c r="AC1044" s="10"/>
      <c r="AD1044" s="11"/>
    </row>
    <row r="1045" spans="1:30" x14ac:dyDescent="0.3">
      <c r="A1045" s="14">
        <v>44789</v>
      </c>
      <c r="B1045" s="15">
        <v>4.108019591619703E-3</v>
      </c>
      <c r="C1045" s="7">
        <f t="shared" si="112"/>
        <v>3.444209591619703E-3</v>
      </c>
      <c r="D1045" s="18">
        <f t="shared" si="113"/>
        <v>1.1862579711005161E-5</v>
      </c>
      <c r="E1045" s="18">
        <f t="shared" si="115"/>
        <v>7.4104679917471568E-6</v>
      </c>
      <c r="F1045" s="18">
        <f>IF(C1027&gt;0,B$6+B$7*E1028+B$8*(H1044*100)^2,B$6+B$7*E1028+B$8*(H1044*100)^2+E1028*$B$9)</f>
        <v>0.38442535181654464</v>
      </c>
      <c r="G1045" s="7">
        <v>7.8800992175759067E-3</v>
      </c>
      <c r="H1045" s="7">
        <f t="shared" si="116"/>
        <v>6.2002044467625791E-3</v>
      </c>
      <c r="I1045" s="6">
        <f t="shared" si="114"/>
        <v>1.6798947708133276E-3</v>
      </c>
      <c r="J1045" s="8">
        <f t="shared" si="117"/>
        <v>0.21318193139833339</v>
      </c>
      <c r="K1045" s="8">
        <f t="shared" si="118"/>
        <v>3.1183607040189631E-2</v>
      </c>
      <c r="AC1045" s="10"/>
      <c r="AD1045" s="11"/>
    </row>
    <row r="1046" spans="1:30" x14ac:dyDescent="0.3">
      <c r="A1046" s="14">
        <v>44790</v>
      </c>
      <c r="B1046" s="15">
        <v>-1.3003249313493085E-2</v>
      </c>
      <c r="C1046" s="7">
        <f t="shared" si="112"/>
        <v>-1.3667059313493086E-2</v>
      </c>
      <c r="D1046" s="18">
        <f t="shared" si="113"/>
        <v>1.8678851027853811E-4</v>
      </c>
      <c r="E1046" s="18">
        <f t="shared" si="115"/>
        <v>1.1862579711005161E-5</v>
      </c>
      <c r="F1046" s="18">
        <f>IF(C1027&gt;0,B$6+B$7*E1028+B$8*(H1045*100)^2,B$6+B$7*E1028+B$8*(H1045*100)^2+E1028*$B$9)</f>
        <v>0.37330747819853688</v>
      </c>
      <c r="G1046" s="7">
        <v>4.4926383431603302E-3</v>
      </c>
      <c r="H1046" s="7">
        <f t="shared" si="116"/>
        <v>6.1098893459582138E-3</v>
      </c>
      <c r="I1046" s="6">
        <f t="shared" si="114"/>
        <v>1.6172510027978836E-3</v>
      </c>
      <c r="J1046" s="8">
        <f t="shared" si="117"/>
        <v>0.35997800830329785</v>
      </c>
      <c r="K1046" s="8">
        <f t="shared" si="118"/>
        <v>4.2774537065751961E-2</v>
      </c>
      <c r="AC1046" s="10"/>
      <c r="AD1046" s="11"/>
    </row>
    <row r="1047" spans="1:30" x14ac:dyDescent="0.3">
      <c r="A1047" s="14">
        <v>44791</v>
      </c>
      <c r="B1047" s="15">
        <v>5.6600652773598882E-3</v>
      </c>
      <c r="C1047" s="7">
        <f t="shared" si="112"/>
        <v>4.9962552773598883E-3</v>
      </c>
      <c r="D1047" s="18">
        <f t="shared" si="113"/>
        <v>2.4962566796546535E-5</v>
      </c>
      <c r="E1047" s="18">
        <f t="shared" si="115"/>
        <v>1.8678851027853811E-4</v>
      </c>
      <c r="F1047" s="18">
        <f>IF(C1027&gt;0,B$6+B$7*E1028+B$8*(H1046*100)^2,B$6+B$7*E1028+B$8*(H1046*100)^2+E1028*$B$9)</f>
        <v>0.36337588169557056</v>
      </c>
      <c r="G1047" s="7">
        <v>5.7976641018801876E-3</v>
      </c>
      <c r="H1047" s="7">
        <f t="shared" si="116"/>
        <v>6.0280667024807432E-3</v>
      </c>
      <c r="I1047" s="6">
        <f t="shared" si="114"/>
        <v>2.3040260060055561E-4</v>
      </c>
      <c r="J1047" s="8">
        <f t="shared" si="117"/>
        <v>3.9740591478184435E-2</v>
      </c>
      <c r="K1047" s="8">
        <f t="shared" si="118"/>
        <v>7.4960990613015532E-4</v>
      </c>
      <c r="AC1047" s="10"/>
      <c r="AD1047" s="11"/>
    </row>
    <row r="1048" spans="1:30" x14ac:dyDescent="0.3">
      <c r="A1048" s="14">
        <v>44792</v>
      </c>
      <c r="B1048" s="15">
        <v>-1.2536577555016021E-2</v>
      </c>
      <c r="C1048" s="7">
        <f t="shared" si="112"/>
        <v>-1.3200387555016022E-2</v>
      </c>
      <c r="D1048" s="18">
        <f t="shared" si="113"/>
        <v>1.7425023160262188E-4</v>
      </c>
      <c r="E1048" s="18">
        <f t="shared" si="115"/>
        <v>2.4962566796546535E-5</v>
      </c>
      <c r="F1048" s="18">
        <f>IF(C1027&gt;0,B$6+B$7*E1028+B$8*(H1047*100)^2,B$6+B$7*E1028+B$8*(H1047*100)^2+E1028*$B$9)</f>
        <v>0.35450398653947079</v>
      </c>
      <c r="G1048" s="7">
        <v>1.10983936217923E-2</v>
      </c>
      <c r="H1048" s="7">
        <f t="shared" si="116"/>
        <v>5.9540237364279188E-3</v>
      </c>
      <c r="I1048" s="6">
        <f t="shared" si="114"/>
        <v>5.144369885364381E-3</v>
      </c>
      <c r="J1048" s="8">
        <f t="shared" si="117"/>
        <v>0.46352382702151873</v>
      </c>
      <c r="K1048" s="8">
        <f t="shared" si="118"/>
        <v>0.24128255315600455</v>
      </c>
      <c r="AC1048" s="10"/>
      <c r="AD1048" s="11"/>
    </row>
    <row r="1049" spans="1:30" x14ac:dyDescent="0.3">
      <c r="A1049" s="14">
        <v>44795</v>
      </c>
      <c r="B1049" s="15">
        <v>-1.9517356702577069E-2</v>
      </c>
      <c r="C1049" s="7">
        <f t="shared" si="112"/>
        <v>-2.018116670257707E-2</v>
      </c>
      <c r="D1049" s="18">
        <f t="shared" si="113"/>
        <v>4.0727948947720543E-4</v>
      </c>
      <c r="E1049" s="18">
        <f t="shared" si="115"/>
        <v>1.7425023160262188E-4</v>
      </c>
      <c r="F1049" s="18">
        <f>IF(C1027&gt;0,B$6+B$7*E1028+B$8*(H1048*100)^2,B$6+B$7*E1028+B$8*(H1048*100)^2+E1028*$B$9)</f>
        <v>0.34657872259652683</v>
      </c>
      <c r="G1049" s="7">
        <v>7.1715646680652941E-3</v>
      </c>
      <c r="H1049" s="7">
        <f t="shared" si="116"/>
        <v>5.887093702299351E-3</v>
      </c>
      <c r="I1049" s="6">
        <f t="shared" si="114"/>
        <v>1.2844709657659431E-3</v>
      </c>
      <c r="J1049" s="8">
        <f t="shared" si="117"/>
        <v>0.17910609821112591</v>
      </c>
      <c r="K1049" s="8">
        <f t="shared" si="118"/>
        <v>2.0822814757277541E-2</v>
      </c>
      <c r="AC1049" s="10"/>
      <c r="AD1049" s="11"/>
    </row>
    <row r="1050" spans="1:30" x14ac:dyDescent="0.3">
      <c r="A1050" s="14">
        <v>44796</v>
      </c>
      <c r="B1050" s="15">
        <v>-1.5593365820652726E-3</v>
      </c>
      <c r="C1050" s="7">
        <f t="shared" si="112"/>
        <v>-2.2231465820652728E-3</v>
      </c>
      <c r="D1050" s="18">
        <f t="shared" si="113"/>
        <v>4.9423807253485047E-6</v>
      </c>
      <c r="E1050" s="18">
        <f t="shared" si="115"/>
        <v>4.0727948947720543E-4</v>
      </c>
      <c r="F1050" s="18">
        <f>IF(C1049&gt;0,B$6+B$7*E1050+B$8*(G1049*100)^2,B$6+B$7*E1050+B$8*(G1049*100)^2+E1050*$B$9)</f>
        <v>0.48941390798291129</v>
      </c>
      <c r="G1050" s="7">
        <v>8.6952522543665891E-3</v>
      </c>
      <c r="H1050" s="7">
        <f t="shared" si="116"/>
        <v>6.9958123758639447E-3</v>
      </c>
      <c r="I1050" s="6">
        <f t="shared" si="114"/>
        <v>1.6994398785026444E-3</v>
      </c>
      <c r="J1050" s="8">
        <f t="shared" si="117"/>
        <v>0.19544457466995488</v>
      </c>
      <c r="K1050" s="8">
        <f t="shared" si="118"/>
        <v>2.5457028698168349E-2</v>
      </c>
      <c r="AC1050" s="10"/>
      <c r="AD1050" s="11"/>
    </row>
    <row r="1051" spans="1:30" x14ac:dyDescent="0.3">
      <c r="A1051" s="14">
        <v>44797</v>
      </c>
      <c r="B1051" s="15">
        <v>4.0819679243540999E-3</v>
      </c>
      <c r="C1051" s="7">
        <f t="shared" si="112"/>
        <v>3.4181579243541E-3</v>
      </c>
      <c r="D1051" s="18">
        <f t="shared" si="113"/>
        <v>1.168380359582473E-5</v>
      </c>
      <c r="E1051" s="18">
        <f t="shared" si="115"/>
        <v>4.9423807253485047E-6</v>
      </c>
      <c r="F1051" s="18">
        <f>IF(C1049&gt;0,B$6+B$7*E1050+B$8*(H1050*100)^2,B$6+B$7*E1050+B$8*(H1050*100)^2+E1050*$B$9)</f>
        <v>0.46717119365567583</v>
      </c>
      <c r="G1051" s="7">
        <v>8.4307104961109484E-3</v>
      </c>
      <c r="H1051" s="7">
        <f t="shared" si="116"/>
        <v>6.8349922725316654E-3</v>
      </c>
      <c r="I1051" s="6">
        <f t="shared" si="114"/>
        <v>1.595718223579283E-3</v>
      </c>
      <c r="J1051" s="8">
        <f t="shared" si="117"/>
        <v>0.18927446557622649</v>
      </c>
      <c r="K1051" s="8">
        <f t="shared" si="118"/>
        <v>2.3637351113320548E-2</v>
      </c>
      <c r="AC1051" s="10"/>
      <c r="AD1051" s="11"/>
    </row>
    <row r="1052" spans="1:30" x14ac:dyDescent="0.3">
      <c r="A1052" s="14">
        <v>44798</v>
      </c>
      <c r="B1052" s="15">
        <v>1.9286516465936063E-3</v>
      </c>
      <c r="C1052" s="7">
        <f t="shared" si="112"/>
        <v>1.2648416465936064E-3</v>
      </c>
      <c r="D1052" s="18">
        <f t="shared" si="113"/>
        <v>1.5998243909576255E-6</v>
      </c>
      <c r="E1052" s="18">
        <f t="shared" si="115"/>
        <v>1.168380359582473E-5</v>
      </c>
      <c r="F1052" s="18">
        <f>IF(C1049&gt;0,B$6+B$7*E1050+B$8*(H1051*100)^2,B$6+B$7*E1050+B$8*(H1051*100)^2+E1050*$B$9)</f>
        <v>0.44730177694715645</v>
      </c>
      <c r="G1052" s="7">
        <v>1.7015801099205693E-2</v>
      </c>
      <c r="H1052" s="7">
        <f t="shared" si="116"/>
        <v>6.6880623273647532E-3</v>
      </c>
      <c r="I1052" s="6">
        <f t="shared" si="114"/>
        <v>1.032773877184094E-2</v>
      </c>
      <c r="J1052" s="8">
        <f t="shared" si="117"/>
        <v>0.60694989978009584</v>
      </c>
      <c r="K1052" s="8">
        <f t="shared" si="118"/>
        <v>0.61038672932636739</v>
      </c>
      <c r="AC1052" s="10"/>
      <c r="AD1052" s="11"/>
    </row>
    <row r="1053" spans="1:30" x14ac:dyDescent="0.3">
      <c r="A1053" s="14">
        <v>44799</v>
      </c>
      <c r="B1053" s="15">
        <v>-1.9472438674588539E-2</v>
      </c>
      <c r="C1053" s="7">
        <f t="shared" si="112"/>
        <v>-2.013624867458854E-2</v>
      </c>
      <c r="D1053" s="18">
        <f t="shared" si="113"/>
        <v>4.0546851068486872E-4</v>
      </c>
      <c r="E1053" s="18">
        <f t="shared" si="115"/>
        <v>1.5998243909576255E-6</v>
      </c>
      <c r="F1053" s="18">
        <f>IF(C1049&gt;0,B$6+B$7*E1050+B$8*(H1052*100)^2,B$6+B$7*E1050+B$8*(H1052*100)^2+E1050*$B$9)</f>
        <v>0.42955242700143598</v>
      </c>
      <c r="G1053" s="7">
        <v>1.2358771647491577E-2</v>
      </c>
      <c r="H1053" s="7">
        <f t="shared" si="116"/>
        <v>6.5540249236742754E-3</v>
      </c>
      <c r="I1053" s="6">
        <f t="shared" si="114"/>
        <v>5.8047467238173016E-3</v>
      </c>
      <c r="J1053" s="8">
        <f t="shared" si="117"/>
        <v>0.46968638060364792</v>
      </c>
      <c r="K1053" s="8">
        <f t="shared" si="118"/>
        <v>0.25138991978288838</v>
      </c>
      <c r="AC1053" s="10"/>
      <c r="AD1053" s="11"/>
    </row>
    <row r="1054" spans="1:30" x14ac:dyDescent="0.3">
      <c r="A1054" s="14">
        <v>44802</v>
      </c>
      <c r="B1054" s="15">
        <v>-9.2470811693156057E-3</v>
      </c>
      <c r="C1054" s="7">
        <f t="shared" si="112"/>
        <v>-9.9108911693156065E-3</v>
      </c>
      <c r="D1054" s="18">
        <f t="shared" si="113"/>
        <v>9.8225763770018072E-5</v>
      </c>
      <c r="E1054" s="18">
        <f t="shared" si="115"/>
        <v>4.0546851068486872E-4</v>
      </c>
      <c r="F1054" s="18">
        <f>IF(C1049&gt;0,B$6+B$7*E1050+B$8*(H1053*100)^2,B$6+B$7*E1050+B$8*(H1053*100)^2+E1050*$B$9)</f>
        <v>0.41369693269492391</v>
      </c>
      <c r="G1054" s="7">
        <v>1.6546653200678562E-2</v>
      </c>
      <c r="H1054" s="7">
        <f t="shared" si="116"/>
        <v>6.4319276480299739E-3</v>
      </c>
      <c r="I1054" s="6">
        <f t="shared" si="114"/>
        <v>1.0114725552648588E-2</v>
      </c>
      <c r="J1054" s="8">
        <f t="shared" si="117"/>
        <v>0.61128528107628399</v>
      </c>
      <c r="K1054" s="8">
        <f t="shared" si="118"/>
        <v>0.62767116712237048</v>
      </c>
      <c r="AC1054" s="10"/>
      <c r="AD1054" s="11"/>
    </row>
    <row r="1055" spans="1:30" x14ac:dyDescent="0.3">
      <c r="A1055" s="14">
        <v>44803</v>
      </c>
      <c r="B1055" s="15">
        <v>-2.4087421075935454E-3</v>
      </c>
      <c r="C1055" s="7">
        <f t="shared" si="112"/>
        <v>-3.0725521075935453E-3</v>
      </c>
      <c r="D1055" s="18">
        <f t="shared" si="113"/>
        <v>9.4405764538775379E-6</v>
      </c>
      <c r="E1055" s="18">
        <f t="shared" si="115"/>
        <v>9.8225763770018072E-5</v>
      </c>
      <c r="F1055" s="18">
        <f>IF(C1049&gt;0,B$6+B$7*E1050+B$8*(H1054*100)^2,B$6+B$7*E1050+B$8*(H1054*100)^2+E1050*$B$9)</f>
        <v>0.39953321963091665</v>
      </c>
      <c r="G1055" s="7">
        <v>9.5715186962693453E-3</v>
      </c>
      <c r="H1055" s="7">
        <f t="shared" si="116"/>
        <v>6.3208640202975152E-3</v>
      </c>
      <c r="I1055" s="6">
        <f t="shared" si="114"/>
        <v>3.2506546759718301E-3</v>
      </c>
      <c r="J1055" s="8">
        <f t="shared" si="117"/>
        <v>0.33961743994073013</v>
      </c>
      <c r="K1055" s="8">
        <f t="shared" si="118"/>
        <v>9.9337811431612577E-2</v>
      </c>
      <c r="AC1055" s="10"/>
      <c r="AD1055" s="11"/>
    </row>
    <row r="1056" spans="1:30" x14ac:dyDescent="0.3">
      <c r="A1056" s="14">
        <v>44804</v>
      </c>
      <c r="B1056" s="15">
        <v>-1.2620269149236122E-2</v>
      </c>
      <c r="C1056" s="7">
        <f t="shared" si="112"/>
        <v>-1.3284079149236122E-2</v>
      </c>
      <c r="D1056" s="18">
        <f t="shared" si="113"/>
        <v>1.764667588431699E-4</v>
      </c>
      <c r="E1056" s="18">
        <f t="shared" si="115"/>
        <v>9.4405764538775379E-6</v>
      </c>
      <c r="F1056" s="18">
        <f>IF(C1049&gt;0,B$6+B$7*E1050+B$8*(H1055*100)^2,B$6+B$7*E1050+B$8*(H1055*100)^2+E1050*$B$9)</f>
        <v>0.38688077475083904</v>
      </c>
      <c r="G1056" s="7">
        <v>8.891921836969064E-3</v>
      </c>
      <c r="H1056" s="7">
        <f t="shared" si="116"/>
        <v>6.2199740735057654E-3</v>
      </c>
      <c r="I1056" s="6">
        <f t="shared" si="114"/>
        <v>2.6719477634632987E-3</v>
      </c>
      <c r="J1056" s="8">
        <f t="shared" si="117"/>
        <v>0.30049159365688594</v>
      </c>
      <c r="K1056" s="8">
        <f t="shared" si="118"/>
        <v>7.2197918685086071E-2</v>
      </c>
      <c r="AC1056" s="10"/>
      <c r="AD1056" s="11"/>
    </row>
    <row r="1057" spans="1:30" x14ac:dyDescent="0.3">
      <c r="A1057" s="14">
        <v>44805</v>
      </c>
      <c r="B1057" s="15">
        <v>-1.7365071722181418E-2</v>
      </c>
      <c r="C1057" s="7">
        <f t="shared" si="112"/>
        <v>-1.8028881722181419E-2</v>
      </c>
      <c r="D1057" s="18">
        <f t="shared" si="113"/>
        <v>3.2504057615240727E-4</v>
      </c>
      <c r="E1057" s="18">
        <f t="shared" si="115"/>
        <v>1.764667588431699E-4</v>
      </c>
      <c r="F1057" s="18">
        <f>IF(C1049&gt;0,B$6+B$7*E1050+B$8*(H1056*100)^2,B$6+B$7*E1050+B$8*(H1056*100)^2+E1050*$B$9)</f>
        <v>0.37557834573946569</v>
      </c>
      <c r="G1057" s="7">
        <v>1.0242169542669497E-2</v>
      </c>
      <c r="H1057" s="7">
        <f t="shared" si="116"/>
        <v>6.1284447108501004E-3</v>
      </c>
      <c r="I1057" s="6">
        <f t="shared" si="114"/>
        <v>4.1137248318193964E-3</v>
      </c>
      <c r="J1057" s="8">
        <f t="shared" si="117"/>
        <v>0.40164584414282251</v>
      </c>
      <c r="K1057" s="8">
        <f t="shared" si="118"/>
        <v>0.15767856474358322</v>
      </c>
      <c r="AC1057" s="10"/>
      <c r="AD1057" s="11"/>
    </row>
    <row r="1058" spans="1:30" x14ac:dyDescent="0.3">
      <c r="A1058" s="14">
        <v>44806</v>
      </c>
      <c r="B1058" s="15">
        <v>2.5048854908097169E-2</v>
      </c>
      <c r="C1058" s="7">
        <f t="shared" si="112"/>
        <v>2.4385044908097168E-2</v>
      </c>
      <c r="D1058" s="18">
        <f t="shared" si="113"/>
        <v>5.9463041516991566E-4</v>
      </c>
      <c r="E1058" s="18">
        <f t="shared" si="115"/>
        <v>3.2504057615240727E-4</v>
      </c>
      <c r="F1058" s="18">
        <f>IF(C1049&gt;0,B$6+B$7*E1050+B$8*(H1057*100)^2,B$6+B$7*E1050+B$8*(H1057*100)^2+E1050*$B$9)</f>
        <v>0.36548188590360592</v>
      </c>
      <c r="G1058" s="7">
        <v>1.7422788803602929E-2</v>
      </c>
      <c r="H1058" s="7">
        <f t="shared" si="116"/>
        <v>6.0455097874671073E-3</v>
      </c>
      <c r="I1058" s="6">
        <f t="shared" si="114"/>
        <v>1.1377279016135822E-2</v>
      </c>
      <c r="J1058" s="8">
        <f t="shared" si="117"/>
        <v>0.65301136025841444</v>
      </c>
      <c r="K1058" s="8">
        <f t="shared" si="118"/>
        <v>0.82347549267751297</v>
      </c>
      <c r="AC1058" s="10"/>
      <c r="AD1058" s="11"/>
    </row>
    <row r="1059" spans="1:30" x14ac:dyDescent="0.3">
      <c r="A1059" s="14">
        <v>44809</v>
      </c>
      <c r="B1059" s="15">
        <v>-1.5458613056036399E-2</v>
      </c>
      <c r="C1059" s="7">
        <f t="shared" si="112"/>
        <v>-1.6122423056036398E-2</v>
      </c>
      <c r="D1059" s="18">
        <f t="shared" si="113"/>
        <v>2.5993252519781405E-4</v>
      </c>
      <c r="E1059" s="18">
        <f t="shared" si="115"/>
        <v>5.9463041516991566E-4</v>
      </c>
      <c r="F1059" s="18">
        <f>IF(C1049&gt;0,B$6+B$7*E1050+B$8*(H1058*100)^2,B$6+B$7*E1050+B$8*(H1058*100)^2+E1050*$B$9)</f>
        <v>0.35646271833223231</v>
      </c>
      <c r="G1059" s="7">
        <v>9.0877254942387971E-3</v>
      </c>
      <c r="H1059" s="7">
        <f t="shared" si="116"/>
        <v>5.9704498853288459E-3</v>
      </c>
      <c r="I1059" s="6">
        <f t="shared" si="114"/>
        <v>3.1172756089099512E-3</v>
      </c>
      <c r="J1059" s="8">
        <f t="shared" si="117"/>
        <v>0.34302044124089814</v>
      </c>
      <c r="K1059" s="8">
        <f t="shared" si="118"/>
        <v>0.10201499887689502</v>
      </c>
      <c r="AC1059" s="10"/>
      <c r="AD1059" s="11"/>
    </row>
    <row r="1060" spans="1:30" x14ac:dyDescent="0.3">
      <c r="A1060" s="14">
        <v>44810</v>
      </c>
      <c r="B1060" s="15">
        <v>2.8983327201182697E-3</v>
      </c>
      <c r="C1060" s="7">
        <f t="shared" si="112"/>
        <v>2.2345227201182698E-3</v>
      </c>
      <c r="D1060" s="18">
        <f t="shared" si="113"/>
        <v>4.9930917867247512E-6</v>
      </c>
      <c r="E1060" s="18">
        <f t="shared" si="115"/>
        <v>2.5993252519781405E-4</v>
      </c>
      <c r="F1060" s="18">
        <f>IF(C1049&gt;0,B$6+B$7*E1050+B$8*(H1059*100)^2,B$6+B$7*E1050+B$8*(H1059*100)^2+E1050*$B$9)</f>
        <v>0.34840589594072424</v>
      </c>
      <c r="G1060" s="7">
        <v>1.0074123255727898E-2</v>
      </c>
      <c r="H1060" s="7">
        <f t="shared" si="116"/>
        <v>5.9025917692207396E-3</v>
      </c>
      <c r="I1060" s="6">
        <f t="shared" si="114"/>
        <v>4.1715314865071584E-3</v>
      </c>
      <c r="J1060" s="8">
        <f t="shared" si="117"/>
        <v>0.41408382452888182</v>
      </c>
      <c r="K1060" s="8">
        <f t="shared" si="118"/>
        <v>0.17215023621126035</v>
      </c>
      <c r="AC1060" s="10"/>
      <c r="AD1060" s="11"/>
    </row>
    <row r="1061" spans="1:30" x14ac:dyDescent="0.3">
      <c r="A1061" s="14">
        <v>44811</v>
      </c>
      <c r="B1061" s="15">
        <v>5.5702113632815861E-4</v>
      </c>
      <c r="C1061" s="7">
        <f t="shared" si="112"/>
        <v>-1.0678886367184142E-4</v>
      </c>
      <c r="D1061" s="18">
        <f t="shared" si="113"/>
        <v>1.1403861404323133E-8</v>
      </c>
      <c r="E1061" s="18">
        <f t="shared" si="115"/>
        <v>4.9930917867247512E-6</v>
      </c>
      <c r="F1061" s="18">
        <f>IF(C1049&gt;0,B$6+B$7*E1050+B$8*(H1060*100)^2,B$6+B$7*E1050+B$8*(H1060*100)^2+E1050*$B$9)</f>
        <v>0.34120873649839017</v>
      </c>
      <c r="G1061" s="7">
        <v>1.5723409487218253E-2</v>
      </c>
      <c r="H1061" s="7">
        <f t="shared" si="116"/>
        <v>5.8413075291272772E-3</v>
      </c>
      <c r="I1061" s="6">
        <f t="shared" si="114"/>
        <v>9.8821019580909754E-3</v>
      </c>
      <c r="J1061" s="8">
        <f t="shared" si="117"/>
        <v>0.62849612650006059</v>
      </c>
      <c r="K1061" s="8">
        <f t="shared" si="118"/>
        <v>0.7015659860906196</v>
      </c>
      <c r="AC1061" s="10"/>
      <c r="AD1061" s="11"/>
    </row>
    <row r="1062" spans="1:30" x14ac:dyDescent="0.3">
      <c r="A1062" s="14">
        <v>44812</v>
      </c>
      <c r="B1062" s="15">
        <v>2.9338788029454931E-3</v>
      </c>
      <c r="C1062" s="7">
        <f t="shared" si="112"/>
        <v>2.2700688029454932E-3</v>
      </c>
      <c r="D1062" s="18">
        <f t="shared" si="113"/>
        <v>5.1532123701063846E-6</v>
      </c>
      <c r="E1062" s="18">
        <f t="shared" si="115"/>
        <v>1.1403861404323133E-8</v>
      </c>
      <c r="F1062" s="18">
        <f>IF(C1049&gt;0,B$6+B$7*E1050+B$8*(H1061*100)^2,B$6+B$7*E1050+B$8*(H1061*100)^2+E1050*$B$9)</f>
        <v>0.33477951396855321</v>
      </c>
      <c r="G1062" s="7">
        <v>9.5693359446964235E-3</v>
      </c>
      <c r="H1062" s="7">
        <f t="shared" si="116"/>
        <v>5.7860134286791386E-3</v>
      </c>
      <c r="I1062" s="6">
        <f t="shared" si="114"/>
        <v>3.7833225160172849E-3</v>
      </c>
      <c r="J1062" s="8">
        <f t="shared" si="117"/>
        <v>0.39535894004370298</v>
      </c>
      <c r="K1062" s="8">
        <f t="shared" si="118"/>
        <v>0.15075350130677689</v>
      </c>
      <c r="AC1062" s="10"/>
      <c r="AD1062" s="11"/>
    </row>
    <row r="1063" spans="1:30" x14ac:dyDescent="0.3">
      <c r="A1063" s="14">
        <v>44813</v>
      </c>
      <c r="B1063" s="15">
        <v>1.6282974070361018E-2</v>
      </c>
      <c r="C1063" s="7">
        <f t="shared" si="112"/>
        <v>1.5619164070361017E-2</v>
      </c>
      <c r="D1063" s="18">
        <f t="shared" si="113"/>
        <v>2.4395828625685653E-4</v>
      </c>
      <c r="E1063" s="18">
        <f t="shared" si="115"/>
        <v>5.1532123701063846E-6</v>
      </c>
      <c r="F1063" s="18">
        <f>IF(C1049&gt;0,B$6+B$7*E1050+B$8*(H1062*100)^2,B$6+B$7*E1050+B$8*(H1062*100)^2+E1050*$B$9)</f>
        <v>0.32903628948264979</v>
      </c>
      <c r="G1063" s="7">
        <v>1.0540429778122007E-2</v>
      </c>
      <c r="H1063" s="7">
        <f t="shared" si="116"/>
        <v>5.7361684902262925E-3</v>
      </c>
      <c r="I1063" s="6">
        <f t="shared" si="114"/>
        <v>4.804261287895714E-3</v>
      </c>
      <c r="J1063" s="8">
        <f t="shared" si="117"/>
        <v>0.45579368100032935</v>
      </c>
      <c r="K1063" s="8">
        <f t="shared" si="118"/>
        <v>0.22911154288068158</v>
      </c>
      <c r="AC1063" s="10"/>
      <c r="AD1063" s="11"/>
    </row>
    <row r="1064" spans="1:30" x14ac:dyDescent="0.3">
      <c r="A1064" s="14">
        <v>44816</v>
      </c>
      <c r="B1064" s="15">
        <v>2.1193737401604067E-2</v>
      </c>
      <c r="C1064" s="7">
        <f t="shared" si="112"/>
        <v>2.0529927401604066E-2</v>
      </c>
      <c r="D1064" s="18">
        <f t="shared" si="113"/>
        <v>4.2147791911513347E-4</v>
      </c>
      <c r="E1064" s="18">
        <f t="shared" si="115"/>
        <v>2.4395828625685653E-4</v>
      </c>
      <c r="F1064" s="18">
        <f>IF(C1049&gt;0,B$6+B$7*E1050+B$8*(H1063*100)^2,B$6+B$7*E1050+B$8*(H1063*100)^2+E1050*$B$9)</f>
        <v>0.32390586704939223</v>
      </c>
      <c r="G1064" s="7">
        <v>1.5967529517610293E-2</v>
      </c>
      <c r="H1064" s="7">
        <f t="shared" si="116"/>
        <v>5.6912728545501336E-3</v>
      </c>
      <c r="I1064" s="6">
        <f t="shared" si="114"/>
        <v>1.027625666306016E-2</v>
      </c>
      <c r="J1064" s="8">
        <f t="shared" si="117"/>
        <v>0.64357210999526671</v>
      </c>
      <c r="K1064" s="8">
        <f t="shared" si="118"/>
        <v>0.77399325458774015</v>
      </c>
      <c r="AC1064" s="10"/>
      <c r="AD1064" s="11"/>
    </row>
    <row r="1065" spans="1:30" x14ac:dyDescent="0.3">
      <c r="A1065" s="14">
        <v>44817</v>
      </c>
      <c r="B1065" s="15">
        <v>-1.6682998371329427E-2</v>
      </c>
      <c r="C1065" s="7">
        <f t="shared" si="112"/>
        <v>-1.7346808371329427E-2</v>
      </c>
      <c r="D1065" s="18">
        <f t="shared" si="113"/>
        <v>3.0091176067162471E-4</v>
      </c>
      <c r="E1065" s="18">
        <f t="shared" si="115"/>
        <v>4.2147791911513347E-4</v>
      </c>
      <c r="F1065" s="18">
        <f>IF(C1049&gt;0,B$6+B$7*E1050+B$8*(H1064*100)^2,B$6+B$7*E1050+B$8*(H1064*100)^2+E1050*$B$9)</f>
        <v>0.31932286068976329</v>
      </c>
      <c r="G1065" s="7">
        <v>8.4363745330373746E-3</v>
      </c>
      <c r="H1065" s="7">
        <f t="shared" si="116"/>
        <v>5.6508659574419509E-3</v>
      </c>
      <c r="I1065" s="6">
        <f t="shared" si="114"/>
        <v>2.7855085755954237E-3</v>
      </c>
      <c r="J1065" s="8">
        <f t="shared" si="117"/>
        <v>0.33017839175906621</v>
      </c>
      <c r="K1065" s="8">
        <f t="shared" si="118"/>
        <v>9.2190958411666912E-2</v>
      </c>
      <c r="AC1065" s="10"/>
      <c r="AD1065" s="11"/>
    </row>
    <row r="1066" spans="1:30" x14ac:dyDescent="0.3">
      <c r="A1066" s="14">
        <v>44818</v>
      </c>
      <c r="B1066" s="15">
        <v>-5.2056448994034846E-3</v>
      </c>
      <c r="C1066" s="7">
        <f t="shared" si="112"/>
        <v>-5.8694548994034845E-3</v>
      </c>
      <c r="D1066" s="18">
        <f t="shared" si="113"/>
        <v>3.4450500816131571E-5</v>
      </c>
      <c r="E1066" s="18">
        <f t="shared" si="115"/>
        <v>3.0091176067162471E-4</v>
      </c>
      <c r="F1066" s="18">
        <f>IF(C1049&gt;0,B$6+B$7*E1050+B$8*(H1065*100)^2,B$6+B$7*E1050+B$8*(H1065*100)^2+E1050*$B$9)</f>
        <v>0.31522886110870679</v>
      </c>
      <c r="G1066" s="7">
        <v>9.4489962757353246E-3</v>
      </c>
      <c r="H1066" s="7">
        <f t="shared" si="116"/>
        <v>5.614524566770608E-3</v>
      </c>
      <c r="I1066" s="6">
        <f t="shared" si="114"/>
        <v>3.8344717089647167E-3</v>
      </c>
      <c r="J1066" s="8">
        <f t="shared" si="117"/>
        <v>0.40580730450825758</v>
      </c>
      <c r="K1066" s="8">
        <f t="shared" si="118"/>
        <v>0.16240411826187362</v>
      </c>
      <c r="AC1066" s="10"/>
      <c r="AD1066" s="11"/>
    </row>
    <row r="1067" spans="1:30" x14ac:dyDescent="0.3">
      <c r="A1067" s="14">
        <v>44819</v>
      </c>
      <c r="B1067" s="15">
        <v>-7.249645188850358E-3</v>
      </c>
      <c r="C1067" s="7">
        <f t="shared" si="112"/>
        <v>-7.9134551888503588E-3</v>
      </c>
      <c r="D1067" s="18">
        <f t="shared" si="113"/>
        <v>6.2622773025942667E-5</v>
      </c>
      <c r="E1067" s="18">
        <f t="shared" si="115"/>
        <v>3.4450500816131571E-5</v>
      </c>
      <c r="F1067" s="18">
        <f>IF(C1049&gt;0,B$6+B$7*E1050+B$8*(H1066*100)^2,B$6+B$7*E1050+B$8*(H1066*100)^2+E1050*$B$9)</f>
        <v>0.31157169128294898</v>
      </c>
      <c r="G1067" s="7">
        <v>9.045970449059082E-3</v>
      </c>
      <c r="H1067" s="7">
        <f t="shared" si="116"/>
        <v>5.5818607227603682E-3</v>
      </c>
      <c r="I1067" s="6">
        <f t="shared" si="114"/>
        <v>3.4641097262987138E-3</v>
      </c>
      <c r="J1067" s="8">
        <f t="shared" si="117"/>
        <v>0.3829450633081643</v>
      </c>
      <c r="K1067" s="8">
        <f t="shared" si="118"/>
        <v>0.13780402656820501</v>
      </c>
      <c r="AC1067" s="10"/>
      <c r="AD1067" s="11"/>
    </row>
    <row r="1068" spans="1:30" x14ac:dyDescent="0.3">
      <c r="A1068" s="14">
        <v>44820</v>
      </c>
      <c r="B1068" s="15">
        <v>-1.1752180724929073E-2</v>
      </c>
      <c r="C1068" s="7">
        <f t="shared" si="112"/>
        <v>-1.2415990724929073E-2</v>
      </c>
      <c r="D1068" s="18">
        <f t="shared" si="113"/>
        <v>1.5415682568152477E-4</v>
      </c>
      <c r="E1068" s="18">
        <f t="shared" si="115"/>
        <v>6.2622773025942667E-5</v>
      </c>
      <c r="F1068" s="18">
        <f>IF(C1049&gt;0,B$6+B$7*E1050+B$8*(H1067*100)^2,B$6+B$7*E1050+B$8*(H1067*100)^2+E1050*$B$9)</f>
        <v>0.30830474147759951</v>
      </c>
      <c r="G1068" s="7">
        <v>1.3892997895245184E-2</v>
      </c>
      <c r="H1068" s="7">
        <f t="shared" si="116"/>
        <v>5.5525196215556009E-3</v>
      </c>
      <c r="I1068" s="6">
        <f t="shared" si="114"/>
        <v>8.3404782736895833E-3</v>
      </c>
      <c r="J1068" s="8">
        <f t="shared" si="117"/>
        <v>0.60033682698131507</v>
      </c>
      <c r="K1068" s="8">
        <f t="shared" si="118"/>
        <v>0.5849737887557982</v>
      </c>
      <c r="AC1068" s="10"/>
      <c r="AD1068" s="11"/>
    </row>
    <row r="1069" spans="1:30" x14ac:dyDescent="0.3">
      <c r="A1069" s="14">
        <v>44823</v>
      </c>
      <c r="B1069" s="15">
        <v>-2.6283861717316001E-4</v>
      </c>
      <c r="C1069" s="7">
        <f t="shared" si="112"/>
        <v>-9.2664861717315999E-4</v>
      </c>
      <c r="D1069" s="18">
        <f t="shared" si="113"/>
        <v>8.5867765970892961E-7</v>
      </c>
      <c r="E1069" s="18">
        <f t="shared" si="115"/>
        <v>1.5415682568152477E-4</v>
      </c>
      <c r="F1069" s="18">
        <f>IF(C1049&gt;0,B$6+B$7*E1050+B$8*(H1068*100)^2,B$6+B$7*E1050+B$8*(H1068*100)^2+E1050*$B$9)</f>
        <v>0.30538637521648082</v>
      </c>
      <c r="G1069" s="7">
        <v>1.4765567588145165E-2</v>
      </c>
      <c r="H1069" s="7">
        <f t="shared" si="116"/>
        <v>5.5261774782980029E-3</v>
      </c>
      <c r="I1069" s="6">
        <f t="shared" si="114"/>
        <v>9.2393901098471627E-3</v>
      </c>
      <c r="J1069" s="8">
        <f t="shared" si="117"/>
        <v>0.62573890605229388</v>
      </c>
      <c r="K1069" s="8">
        <f t="shared" si="118"/>
        <v>0.68912987061052311</v>
      </c>
      <c r="AC1069" s="10"/>
      <c r="AD1069" s="11"/>
    </row>
    <row r="1070" spans="1:30" x14ac:dyDescent="0.3">
      <c r="A1070" s="14">
        <v>44824</v>
      </c>
      <c r="B1070" s="15">
        <v>-9.3015899448648694E-3</v>
      </c>
      <c r="C1070" s="7">
        <f t="shared" si="112"/>
        <v>-9.9653999448648702E-3</v>
      </c>
      <c r="D1070" s="18">
        <f t="shared" si="113"/>
        <v>9.930919606111276E-5</v>
      </c>
      <c r="E1070" s="18">
        <f t="shared" si="115"/>
        <v>8.5867765970892961E-7</v>
      </c>
      <c r="F1070" s="18">
        <f>IF(C1049&gt;0,B$6+B$7*E1050+B$8*(H1069*100)^2,B$6+B$7*E1050+B$8*(H1069*100)^2+E1050*$B$9)</f>
        <v>0.30277939863542347</v>
      </c>
      <c r="G1070" s="7">
        <v>1.3748061954634303E-2</v>
      </c>
      <c r="H1070" s="7">
        <f t="shared" si="116"/>
        <v>5.5025394013620979E-3</v>
      </c>
      <c r="I1070" s="6">
        <f t="shared" si="114"/>
        <v>8.245522553272204E-3</v>
      </c>
      <c r="J1070" s="8">
        <f t="shared" si="117"/>
        <v>0.59975890278067445</v>
      </c>
      <c r="K1070" s="8">
        <f t="shared" si="118"/>
        <v>0.58280587967758768</v>
      </c>
      <c r="AC1070" s="10"/>
      <c r="AD1070" s="11"/>
    </row>
    <row r="1071" spans="1:30" x14ac:dyDescent="0.3">
      <c r="A1071" s="14">
        <v>44825</v>
      </c>
      <c r="B1071" s="15">
        <v>7.1217920513091037E-3</v>
      </c>
      <c r="C1071" s="7">
        <f t="shared" si="112"/>
        <v>6.4579820513091038E-3</v>
      </c>
      <c r="D1071" s="18">
        <f t="shared" si="113"/>
        <v>4.1705532175030539E-5</v>
      </c>
      <c r="E1071" s="18">
        <f t="shared" si="115"/>
        <v>9.930919606111276E-5</v>
      </c>
      <c r="F1071" s="18">
        <f>IF(C1049&gt;0,B$6+B$7*E1050+B$8*(H1070*100)^2,B$6+B$7*E1050+B$8*(H1070*100)^2+E1050*$B$9)</f>
        <v>0.30045058645556505</v>
      </c>
      <c r="G1071" s="7">
        <v>1.1674599418879668E-2</v>
      </c>
      <c r="H1071" s="7">
        <f t="shared" si="116"/>
        <v>5.481337304486608E-3</v>
      </c>
      <c r="I1071" s="6">
        <f t="shared" si="114"/>
        <v>6.1932621143930599E-3</v>
      </c>
      <c r="J1071" s="8">
        <f t="shared" si="117"/>
        <v>0.53049033137510304</v>
      </c>
      <c r="K1071" s="8">
        <f t="shared" si="118"/>
        <v>0.3738152039029532</v>
      </c>
      <c r="AC1071" s="10"/>
      <c r="AD1071" s="11"/>
    </row>
    <row r="1072" spans="1:30" x14ac:dyDescent="0.3">
      <c r="A1072" s="14">
        <v>44826</v>
      </c>
      <c r="B1072" s="15">
        <v>-1.8711379947307438E-2</v>
      </c>
      <c r="C1072" s="7">
        <f t="shared" si="112"/>
        <v>-1.9375189947307438E-2</v>
      </c>
      <c r="D1072" s="18">
        <f t="shared" si="113"/>
        <v>3.753979854942432E-4</v>
      </c>
      <c r="E1072" s="18">
        <f t="shared" si="115"/>
        <v>4.1705532175030539E-5</v>
      </c>
      <c r="F1072" s="18">
        <f>IF(C1071&gt;0,B$6+B$7*E1072+B$8*(G1071*100)^2,B$6+B$7*E1072+B$8*(G1071*100)^2+E1072*$B$9)</f>
        <v>1.2474345941251317</v>
      </c>
      <c r="G1072" s="7">
        <v>1.4631021970754006E-2</v>
      </c>
      <c r="H1072" s="7">
        <f t="shared" si="116"/>
        <v>1.1168861151098315E-2</v>
      </c>
      <c r="I1072" s="6">
        <f t="shared" si="114"/>
        <v>3.4621608196556911E-3</v>
      </c>
      <c r="J1072" s="8">
        <f t="shared" si="117"/>
        <v>0.23663150985462361</v>
      </c>
      <c r="K1072" s="8">
        <f t="shared" si="118"/>
        <v>3.9968919070000331E-2</v>
      </c>
      <c r="AC1072" s="10"/>
      <c r="AD1072" s="11"/>
    </row>
    <row r="1073" spans="1:30" x14ac:dyDescent="0.3">
      <c r="A1073" s="14">
        <v>44827</v>
      </c>
      <c r="B1073" s="15">
        <v>-2.3183685587606122E-2</v>
      </c>
      <c r="C1073" s="7">
        <f t="shared" si="112"/>
        <v>-2.3847495587606123E-2</v>
      </c>
      <c r="D1073" s="18">
        <f t="shared" si="113"/>
        <v>5.6870304580089351E-4</v>
      </c>
      <c r="E1073" s="18">
        <f t="shared" si="115"/>
        <v>3.753979854942432E-4</v>
      </c>
      <c r="F1073" s="18">
        <f>IF(C1071&gt;0,B$6+B$7*E1072+B$8*(H1072*100)^2,B$6+B$7*E1072+B$8*(H1072*100)^2+E1072*$B$9)</f>
        <v>1.1442333229319801</v>
      </c>
      <c r="G1073" s="7">
        <v>1.0860351587822869E-2</v>
      </c>
      <c r="H1073" s="7">
        <f t="shared" si="116"/>
        <v>1.0696884232952977E-2</v>
      </c>
      <c r="I1073" s="6">
        <f t="shared" si="114"/>
        <v>1.6346735486989263E-4</v>
      </c>
      <c r="J1073" s="8">
        <f t="shared" si="117"/>
        <v>1.5051755327440764E-2</v>
      </c>
      <c r="K1073" s="8">
        <f t="shared" si="118"/>
        <v>1.1559016295348279E-4</v>
      </c>
      <c r="AC1073" s="10"/>
      <c r="AD1073" s="11"/>
    </row>
    <row r="1074" spans="1:30" x14ac:dyDescent="0.3">
      <c r="A1074" s="14">
        <v>44830</v>
      </c>
      <c r="B1074" s="15">
        <v>-1.8053791865236637E-3</v>
      </c>
      <c r="C1074" s="7">
        <f t="shared" si="112"/>
        <v>-2.4691891865236638E-3</v>
      </c>
      <c r="D1074" s="18">
        <f t="shared" si="113"/>
        <v>6.096895238845393E-6</v>
      </c>
      <c r="E1074" s="18">
        <f t="shared" si="115"/>
        <v>5.6870304580089351E-4</v>
      </c>
      <c r="F1074" s="18">
        <f>IF(C1071&gt;0,B$6+B$7*E1072+B$8*(H1073*100)^2,B$6+B$7*E1072+B$8*(H1073*100)^2+E1072*$B$9)</f>
        <v>1.0520436273751377</v>
      </c>
      <c r="G1074" s="7">
        <v>1.5661205332846598E-2</v>
      </c>
      <c r="H1074" s="7">
        <f t="shared" si="116"/>
        <v>1.0256917799100944E-2</v>
      </c>
      <c r="I1074" s="6">
        <f t="shared" si="114"/>
        <v>5.4042875337456543E-3</v>
      </c>
      <c r="J1074" s="8">
        <f t="shared" si="117"/>
        <v>0.34507481505341869</v>
      </c>
      <c r="K1074" s="8">
        <f t="shared" si="118"/>
        <v>0.10365768974799439</v>
      </c>
      <c r="AC1074" s="10"/>
      <c r="AD1074" s="11"/>
    </row>
    <row r="1075" spans="1:30" x14ac:dyDescent="0.3">
      <c r="A1075" s="14">
        <v>44831</v>
      </c>
      <c r="B1075" s="15">
        <v>-4.1702111731501419E-3</v>
      </c>
      <c r="C1075" s="7">
        <f t="shared" si="112"/>
        <v>-4.8340211731501418E-3</v>
      </c>
      <c r="D1075" s="18">
        <f t="shared" si="113"/>
        <v>2.3367760702463872E-5</v>
      </c>
      <c r="E1075" s="18">
        <f t="shared" si="115"/>
        <v>6.096895238845393E-6</v>
      </c>
      <c r="F1075" s="18">
        <f>IF(C1071&gt;0,B$6+B$7*E1072+B$8*(H1074*100)^2,B$6+B$7*E1072+B$8*(H1074*100)^2+E1072*$B$9)</f>
        <v>0.9696905723342103</v>
      </c>
      <c r="G1075" s="7">
        <v>1.9737856598441354E-2</v>
      </c>
      <c r="H1075" s="7">
        <f t="shared" si="116"/>
        <v>9.8472867955300778E-3</v>
      </c>
      <c r="I1075" s="6">
        <f t="shared" si="114"/>
        <v>9.8905698029112758E-3</v>
      </c>
      <c r="J1075" s="8">
        <f t="shared" si="117"/>
        <v>0.50109644649522422</v>
      </c>
      <c r="K1075" s="8">
        <f t="shared" si="118"/>
        <v>0.30905294321579557</v>
      </c>
      <c r="AC1075" s="10"/>
      <c r="AD1075" s="11"/>
    </row>
    <row r="1076" spans="1:30" x14ac:dyDescent="0.3">
      <c r="A1076" s="14">
        <v>44832</v>
      </c>
      <c r="B1076" s="15">
        <v>1.9958580891039461E-3</v>
      </c>
      <c r="C1076" s="7">
        <f t="shared" si="112"/>
        <v>1.3320480891039462E-3</v>
      </c>
      <c r="D1076" s="18">
        <f t="shared" si="113"/>
        <v>1.7743521116854745E-6</v>
      </c>
      <c r="E1076" s="18">
        <f t="shared" si="115"/>
        <v>2.3367760702463872E-5</v>
      </c>
      <c r="F1076" s="18">
        <f>IF(C1071&gt;0,B$6+B$7*E1072+B$8*(H1075*100)^2,B$6+B$7*E1072+B$8*(H1075*100)^2+E1072*$B$9)</f>
        <v>0.89612458826615005</v>
      </c>
      <c r="G1076" s="7">
        <v>1.5301260322873857E-2</v>
      </c>
      <c r="H1076" s="7">
        <f t="shared" si="116"/>
        <v>9.4663857319789695E-3</v>
      </c>
      <c r="I1076" s="6">
        <f t="shared" si="114"/>
        <v>5.8348745908948872E-3</v>
      </c>
      <c r="J1076" s="8">
        <f t="shared" si="117"/>
        <v>0.38133294040964272</v>
      </c>
      <c r="K1076" s="8">
        <f t="shared" si="118"/>
        <v>0.13619026457021777</v>
      </c>
      <c r="AC1076" s="10"/>
      <c r="AD1076" s="11"/>
    </row>
    <row r="1077" spans="1:30" x14ac:dyDescent="0.3">
      <c r="A1077" s="14">
        <v>44833</v>
      </c>
      <c r="B1077" s="15">
        <v>-1.7011936512756384E-2</v>
      </c>
      <c r="C1077" s="7">
        <f t="shared" si="112"/>
        <v>-1.7675746512756385E-2</v>
      </c>
      <c r="D1077" s="18">
        <f t="shared" si="113"/>
        <v>3.1243201478321948E-4</v>
      </c>
      <c r="E1077" s="18">
        <f t="shared" si="115"/>
        <v>1.7743521116854745E-6</v>
      </c>
      <c r="F1077" s="18">
        <f>IF(C1071&gt;0,B$6+B$7*E1072+B$8*(H1076*100)^2,B$6+B$7*E1072+B$8*(H1076*100)^2+E1072*$B$9)</f>
        <v>0.83040809469815191</v>
      </c>
      <c r="G1077" s="7">
        <v>6.6530247604934473E-3</v>
      </c>
      <c r="H1077" s="7">
        <f t="shared" si="116"/>
        <v>9.1126730145339469E-3</v>
      </c>
      <c r="I1077" s="6">
        <f t="shared" si="114"/>
        <v>2.4596482540404996E-3</v>
      </c>
      <c r="J1077" s="8">
        <f t="shared" si="117"/>
        <v>0.36970375770224406</v>
      </c>
      <c r="K1077" s="8">
        <f t="shared" si="118"/>
        <v>4.4679358592037977E-2</v>
      </c>
      <c r="AC1077" s="10"/>
      <c r="AD1077" s="11"/>
    </row>
    <row r="1078" spans="1:30" x14ac:dyDescent="0.3">
      <c r="A1078" s="14">
        <v>44834</v>
      </c>
      <c r="B1078" s="15">
        <v>1.1871743937134607E-2</v>
      </c>
      <c r="C1078" s="7">
        <f t="shared" si="112"/>
        <v>1.1207933937134606E-2</v>
      </c>
      <c r="D1078" s="18">
        <f t="shared" si="113"/>
        <v>1.2561778313917361E-4</v>
      </c>
      <c r="E1078" s="18">
        <f t="shared" si="115"/>
        <v>3.1243201478321948E-4</v>
      </c>
      <c r="F1078" s="18">
        <f>IF(C1071&gt;0,B$6+B$7*E1072+B$8*(H1077*100)^2,B$6+B$7*E1072+B$8*(H1077*100)^2+E1072*$B$9)</f>
        <v>0.77170355099385946</v>
      </c>
      <c r="G1078" s="7">
        <v>1.9008072464687269E-2</v>
      </c>
      <c r="H1078" s="7">
        <f t="shared" si="116"/>
        <v>8.7846659071011881E-3</v>
      </c>
      <c r="I1078" s="6">
        <f t="shared" si="114"/>
        <v>1.0223406557586081E-2</v>
      </c>
      <c r="J1078" s="8">
        <f t="shared" si="117"/>
        <v>0.53784551677077597</v>
      </c>
      <c r="K1078" s="8">
        <f t="shared" si="118"/>
        <v>0.39192257724046953</v>
      </c>
      <c r="AC1078" s="10"/>
      <c r="AD1078" s="11"/>
    </row>
    <row r="1079" spans="1:30" x14ac:dyDescent="0.3">
      <c r="A1079" s="14">
        <v>44837</v>
      </c>
      <c r="B1079" s="15">
        <v>7.1978208251417715E-3</v>
      </c>
      <c r="C1079" s="7">
        <f t="shared" si="112"/>
        <v>6.5340108251417716E-3</v>
      </c>
      <c r="D1079" s="18">
        <f t="shared" si="113"/>
        <v>4.2693297463069855E-5</v>
      </c>
      <c r="E1079" s="18">
        <f t="shared" si="115"/>
        <v>1.2561778313917361E-4</v>
      </c>
      <c r="F1079" s="18">
        <f>IF(C1071&gt;0,B$6+B$7*E1072+B$8*(H1078*100)^2,B$6+B$7*E1072+B$8*(H1078*100)^2+E1072*$B$9)</f>
        <v>0.71926278210281458</v>
      </c>
      <c r="G1079" s="7">
        <v>1.484797351902549E-2</v>
      </c>
      <c r="H1079" s="7">
        <f t="shared" si="116"/>
        <v>8.4809361635542011E-3</v>
      </c>
      <c r="I1079" s="6">
        <f t="shared" si="114"/>
        <v>6.3670373554712886E-3</v>
      </c>
      <c r="J1079" s="8">
        <f t="shared" si="117"/>
        <v>0.42881524184514935</v>
      </c>
      <c r="K1079" s="8">
        <f t="shared" si="118"/>
        <v>0.19070444465898184</v>
      </c>
      <c r="AC1079" s="10"/>
      <c r="AD1079" s="11"/>
    </row>
    <row r="1080" spans="1:30" x14ac:dyDescent="0.3">
      <c r="A1080" s="14">
        <v>44838</v>
      </c>
      <c r="B1080" s="15">
        <v>4.169854315060452E-2</v>
      </c>
      <c r="C1080" s="7">
        <f t="shared" si="112"/>
        <v>4.1034733150604519E-2</v>
      </c>
      <c r="D1080" s="18">
        <f t="shared" si="113"/>
        <v>1.6838493247413214E-3</v>
      </c>
      <c r="E1080" s="18">
        <f t="shared" si="115"/>
        <v>4.2693297463069855E-5</v>
      </c>
      <c r="F1080" s="18">
        <f>IF(C1071&gt;0,B$6+B$7*E1072+B$8*(H1079*100)^2,B$6+B$7*E1072+B$8*(H1079*100)^2+E1072*$B$9)</f>
        <v>0.67241744325244424</v>
      </c>
      <c r="G1080" s="7">
        <v>9.5600114972686171E-3</v>
      </c>
      <c r="H1080" s="7">
        <f t="shared" si="116"/>
        <v>8.2001063606055996E-3</v>
      </c>
      <c r="I1080" s="6">
        <f t="shared" si="114"/>
        <v>1.3599051366630175E-3</v>
      </c>
      <c r="J1080" s="8">
        <f t="shared" si="117"/>
        <v>0.14224932020757033</v>
      </c>
      <c r="K1080" s="8">
        <f t="shared" si="118"/>
        <v>1.2398134045254139E-2</v>
      </c>
      <c r="AC1080" s="10"/>
      <c r="AD1080" s="11"/>
    </row>
    <row r="1081" spans="1:30" x14ac:dyDescent="0.3">
      <c r="A1081" s="14">
        <v>44839</v>
      </c>
      <c r="B1081" s="15">
        <v>-1.0605681839676803E-2</v>
      </c>
      <c r="C1081" s="7">
        <f t="shared" si="112"/>
        <v>-1.1269491839676803E-2</v>
      </c>
      <c r="D1081" s="18">
        <f t="shared" si="113"/>
        <v>1.2700144632454206E-4</v>
      </c>
      <c r="E1081" s="18">
        <f t="shared" si="115"/>
        <v>1.6838493247413214E-3</v>
      </c>
      <c r="F1081" s="18">
        <f>IF(C1071&gt;0,B$6+B$7*E1072+B$8*(H1080*100)^2,B$6+B$7*E1072+B$8*(H1080*100)^2+E1072*$B$9)</f>
        <v>0.63057050205740828</v>
      </c>
      <c r="G1081" s="7">
        <v>1.0571964664815818E-2</v>
      </c>
      <c r="H1081" s="7">
        <f t="shared" si="116"/>
        <v>7.9408469451149113E-3</v>
      </c>
      <c r="I1081" s="6">
        <f t="shared" si="114"/>
        <v>2.631117719700907E-3</v>
      </c>
      <c r="J1081" s="8">
        <f t="shared" si="117"/>
        <v>0.24887689309608052</v>
      </c>
      <c r="K1081" s="8">
        <f t="shared" si="118"/>
        <v>4.5153967600025435E-2</v>
      </c>
      <c r="AC1081" s="10"/>
      <c r="AD1081" s="11"/>
    </row>
    <row r="1082" spans="1:30" x14ac:dyDescent="0.3">
      <c r="A1082" s="14">
        <v>44840</v>
      </c>
      <c r="B1082" s="15">
        <v>-4.1475622948269272E-3</v>
      </c>
      <c r="C1082" s="7">
        <f t="shared" si="112"/>
        <v>-4.8113722948269272E-3</v>
      </c>
      <c r="D1082" s="18">
        <f t="shared" si="113"/>
        <v>2.3149303359428132E-5</v>
      </c>
      <c r="E1082" s="18">
        <f t="shared" si="115"/>
        <v>1.2700144632454206E-4</v>
      </c>
      <c r="F1082" s="18">
        <f>IF(C1071&gt;0,B$6+B$7*E1072+B$8*(H1081*100)^2,B$6+B$7*E1072+B$8*(H1081*100)^2+E1072*$B$9)</f>
        <v>0.59318862948788276</v>
      </c>
      <c r="G1082" s="7">
        <v>1.0539813359859094E-2</v>
      </c>
      <c r="H1082" s="7">
        <f t="shared" si="116"/>
        <v>7.701873989412464E-3</v>
      </c>
      <c r="I1082" s="6">
        <f t="shared" si="114"/>
        <v>2.8379393704466302E-3</v>
      </c>
      <c r="J1082" s="8">
        <f t="shared" si="117"/>
        <v>0.26925897770210327</v>
      </c>
      <c r="K1082" s="8">
        <f t="shared" si="118"/>
        <v>5.4777716515962638E-2</v>
      </c>
      <c r="AC1082" s="10"/>
      <c r="AD1082" s="11"/>
    </row>
    <row r="1083" spans="1:30" x14ac:dyDescent="0.3">
      <c r="A1083" s="14">
        <v>44841</v>
      </c>
      <c r="B1083" s="15">
        <v>-1.7033972522005673E-2</v>
      </c>
      <c r="C1083" s="7">
        <f t="shared" si="112"/>
        <v>-1.7697782522005674E-2</v>
      </c>
      <c r="D1083" s="18">
        <f t="shared" si="113"/>
        <v>3.1321150619620949E-4</v>
      </c>
      <c r="E1083" s="18">
        <f t="shared" si="115"/>
        <v>2.3149303359428132E-5</v>
      </c>
      <c r="F1083" s="18">
        <f>IF(C1071&gt;0,B$6+B$7*E1072+B$8*(H1082*100)^2,B$6+B$7*E1072+B$8*(H1082*100)^2+E1072*$B$9)</f>
        <v>0.55979540272152561</v>
      </c>
      <c r="G1083" s="7">
        <v>1.0147722635104904E-2</v>
      </c>
      <c r="H1083" s="7">
        <f t="shared" si="116"/>
        <v>7.4819476255953941E-3</v>
      </c>
      <c r="I1083" s="6">
        <f t="shared" si="114"/>
        <v>2.6657750095095099E-3</v>
      </c>
      <c r="J1083" s="8">
        <f t="shared" si="117"/>
        <v>0.26269687351204901</v>
      </c>
      <c r="K1083" s="8">
        <f t="shared" si="118"/>
        <v>5.1538088717459685E-2</v>
      </c>
      <c r="AC1083" s="10"/>
      <c r="AD1083" s="11"/>
    </row>
    <row r="1084" spans="1:30" x14ac:dyDescent="0.3">
      <c r="A1084" s="14">
        <v>44844</v>
      </c>
      <c r="B1084" s="15">
        <v>-5.5196634760845418E-3</v>
      </c>
      <c r="C1084" s="7">
        <f t="shared" si="112"/>
        <v>-6.1834734760845417E-3</v>
      </c>
      <c r="D1084" s="18">
        <f t="shared" si="113"/>
        <v>3.8235344229441042E-5</v>
      </c>
      <c r="E1084" s="18">
        <f t="shared" si="115"/>
        <v>3.1321150619620949E-4</v>
      </c>
      <c r="F1084" s="18">
        <f>IF(C1071&gt;0,B$6+B$7*E1072+B$8*(H1083*100)^2,B$6+B$7*E1072+B$8*(H1083*100)^2+E1072*$B$9)</f>
        <v>0.52996523325113887</v>
      </c>
      <c r="G1084" s="7">
        <v>1.0279058942555742E-2</v>
      </c>
      <c r="H1084" s="7">
        <f t="shared" si="116"/>
        <v>7.2798711063530438E-3</v>
      </c>
      <c r="I1084" s="6">
        <f t="shared" si="114"/>
        <v>2.9991878362026986E-3</v>
      </c>
      <c r="J1084" s="8">
        <f t="shared" si="117"/>
        <v>0.29177649947953244</v>
      </c>
      <c r="K1084" s="8">
        <f t="shared" si="118"/>
        <v>6.6988088964522685E-2</v>
      </c>
      <c r="AC1084" s="10"/>
      <c r="AD1084" s="11"/>
    </row>
    <row r="1085" spans="1:30" x14ac:dyDescent="0.3">
      <c r="A1085" s="14">
        <v>44845</v>
      </c>
      <c r="B1085" s="15">
        <v>-4.9363150473468965E-3</v>
      </c>
      <c r="C1085" s="7">
        <f t="shared" si="112"/>
        <v>-5.6001250473468964E-3</v>
      </c>
      <c r="D1085" s="18">
        <f t="shared" si="113"/>
        <v>3.136140054592208E-5</v>
      </c>
      <c r="E1085" s="18">
        <f t="shared" si="115"/>
        <v>3.8235344229441042E-5</v>
      </c>
      <c r="F1085" s="18">
        <f>IF(C1071&gt;0,B$6+B$7*E1072+B$8*(H1084*100)^2,B$6+B$7*E1072+B$8*(H1084*100)^2+E1072*$B$9)</f>
        <v>0.5033179428632425</v>
      </c>
      <c r="G1085" s="7">
        <v>9.9680219717347331E-3</v>
      </c>
      <c r="H1085" s="7">
        <f t="shared" si="116"/>
        <v>7.0944904176638542E-3</v>
      </c>
      <c r="I1085" s="6">
        <f t="shared" si="114"/>
        <v>2.8735315540708789E-3</v>
      </c>
      <c r="J1085" s="8">
        <f t="shared" si="117"/>
        <v>0.28827500202337525</v>
      </c>
      <c r="K1085" s="8">
        <f t="shared" si="118"/>
        <v>6.4973380870352093E-2</v>
      </c>
      <c r="AC1085" s="10"/>
      <c r="AD1085" s="11"/>
    </row>
    <row r="1086" spans="1:30" x14ac:dyDescent="0.3">
      <c r="A1086" s="14">
        <v>44846</v>
      </c>
      <c r="B1086" s="15">
        <v>-2.643954618537143E-3</v>
      </c>
      <c r="C1086" s="7">
        <f t="shared" si="112"/>
        <v>-3.3077646185371429E-3</v>
      </c>
      <c r="D1086" s="18">
        <f t="shared" si="113"/>
        <v>1.0941306771646171E-5</v>
      </c>
      <c r="E1086" s="18">
        <f t="shared" si="115"/>
        <v>3.136140054592208E-5</v>
      </c>
      <c r="F1086" s="18">
        <f>IF(C1071&gt;0,B$6+B$7*E1072+B$8*(H1085*100)^2,B$6+B$7*E1072+B$8*(H1085*100)^2+E1072*$B$9)</f>
        <v>0.4795139183597345</v>
      </c>
      <c r="G1086" s="7">
        <v>2.4786959676433403E-2</v>
      </c>
      <c r="H1086" s="7">
        <f t="shared" si="116"/>
        <v>6.9246943496426936E-3</v>
      </c>
      <c r="I1086" s="6">
        <f t="shared" si="114"/>
        <v>1.7862265326790708E-2</v>
      </c>
      <c r="J1086" s="8">
        <f t="shared" si="117"/>
        <v>0.72063155626841724</v>
      </c>
      <c r="K1086" s="8">
        <f t="shared" si="118"/>
        <v>1.3042785654294136</v>
      </c>
      <c r="AC1086" s="10"/>
      <c r="AD1086" s="11"/>
    </row>
    <row r="1087" spans="1:30" x14ac:dyDescent="0.3">
      <c r="A1087" s="14">
        <v>44847</v>
      </c>
      <c r="B1087" s="15">
        <v>9.2233089255775516E-3</v>
      </c>
      <c r="C1087" s="7">
        <f t="shared" si="112"/>
        <v>8.5594989255775508E-3</v>
      </c>
      <c r="D1087" s="18">
        <f t="shared" si="113"/>
        <v>7.3265021856963245E-5</v>
      </c>
      <c r="E1087" s="18">
        <f t="shared" si="115"/>
        <v>1.0941306771646171E-5</v>
      </c>
      <c r="F1087" s="18">
        <f>IF(C1071&gt;0,B$6+B$7*E1072+B$8*(H1086*100)^2,B$6+B$7*E1072+B$8*(H1086*100)^2+E1072*$B$9)</f>
        <v>0.45824978327075083</v>
      </c>
      <c r="G1087" s="7">
        <v>2.082138109612227E-2</v>
      </c>
      <c r="H1087" s="7">
        <f t="shared" si="116"/>
        <v>6.769414917633213E-3</v>
      </c>
      <c r="I1087" s="6">
        <f t="shared" si="114"/>
        <v>1.4051966178489056E-2</v>
      </c>
      <c r="J1087" s="8">
        <f t="shared" si="117"/>
        <v>0.67488156110384356</v>
      </c>
      <c r="K1087" s="8">
        <f t="shared" si="118"/>
        <v>0.95223643475175579</v>
      </c>
      <c r="AC1087" s="10"/>
      <c r="AD1087" s="11"/>
    </row>
    <row r="1088" spans="1:30" x14ac:dyDescent="0.3">
      <c r="A1088" s="14">
        <v>44848</v>
      </c>
      <c r="B1088" s="15">
        <v>5.7324313948934908E-3</v>
      </c>
      <c r="C1088" s="7">
        <f t="shared" si="112"/>
        <v>5.0686213948934909E-3</v>
      </c>
      <c r="D1088" s="18">
        <f t="shared" si="113"/>
        <v>2.5690922844772039E-5</v>
      </c>
      <c r="E1088" s="18">
        <f t="shared" si="115"/>
        <v>7.3265021856963245E-5</v>
      </c>
      <c r="F1088" s="18">
        <f>IF(C1071&gt;0,B$6+B$7*E1072+B$8*(H1087*100)^2,B$6+B$7*E1072+B$8*(H1087*100)^2+E1072*$B$9)</f>
        <v>0.43925453139576165</v>
      </c>
      <c r="G1088" s="7">
        <v>1.3917708844287139E-2</v>
      </c>
      <c r="H1088" s="7">
        <f t="shared" si="116"/>
        <v>6.6276280175924292E-3</v>
      </c>
      <c r="I1088" s="6">
        <f t="shared" si="114"/>
        <v>7.2900808266947101E-3</v>
      </c>
      <c r="J1088" s="8">
        <f t="shared" si="117"/>
        <v>0.5237989174983424</v>
      </c>
      <c r="K1088" s="8">
        <f t="shared" si="118"/>
        <v>0.35803815548553075</v>
      </c>
      <c r="AC1088" s="10"/>
      <c r="AD1088" s="11"/>
    </row>
    <row r="1089" spans="1:30" x14ac:dyDescent="0.3">
      <c r="A1089" s="14">
        <v>44851</v>
      </c>
      <c r="B1089" s="15">
        <v>1.7560663917305607E-2</v>
      </c>
      <c r="C1089" s="7">
        <f t="shared" si="112"/>
        <v>1.6896853917305606E-2</v>
      </c>
      <c r="D1089" s="18">
        <f t="shared" si="113"/>
        <v>2.8550367230276581E-4</v>
      </c>
      <c r="E1089" s="18">
        <f t="shared" si="115"/>
        <v>2.5690922844772039E-5</v>
      </c>
      <c r="F1089" s="18">
        <f>IF(C1071&gt;0,B$6+B$7*E1072+B$8*(H1088*100)^2,B$6+B$7*E1072+B$8*(H1088*100)^2+E1072*$B$9)</f>
        <v>0.42228607289583381</v>
      </c>
      <c r="G1089" s="7">
        <v>1.4540367873228696E-2</v>
      </c>
      <c r="H1089" s="7">
        <f t="shared" si="116"/>
        <v>6.4983541985323776E-3</v>
      </c>
      <c r="I1089" s="6">
        <f t="shared" si="114"/>
        <v>8.0420136746963185E-3</v>
      </c>
      <c r="J1089" s="8">
        <f t="shared" si="117"/>
        <v>0.55308185768140306</v>
      </c>
      <c r="K1089" s="8">
        <f t="shared" si="118"/>
        <v>0.43216639207017082</v>
      </c>
      <c r="AC1089" s="10"/>
      <c r="AD1089" s="11"/>
    </row>
    <row r="1090" spans="1:30" x14ac:dyDescent="0.3">
      <c r="A1090" s="14">
        <v>44852</v>
      </c>
      <c r="B1090" s="15">
        <v>6.426864926746466E-3</v>
      </c>
      <c r="C1090" s="7">
        <f t="shared" si="112"/>
        <v>5.7630549267464661E-3</v>
      </c>
      <c r="D1090" s="18">
        <f t="shared" si="113"/>
        <v>3.3212802088696717E-5</v>
      </c>
      <c r="E1090" s="18">
        <f t="shared" si="115"/>
        <v>2.8550367230276581E-4</v>
      </c>
      <c r="F1090" s="18">
        <f>IF(C1071&gt;0,B$6+B$7*E1072+B$8*(H1089*100)^2,B$6+B$7*E1072+B$8*(H1089*100)^2+E1072*$B$9)</f>
        <v>0.40712814891784832</v>
      </c>
      <c r="G1090" s="7">
        <v>8.2881015231718331E-3</v>
      </c>
      <c r="H1090" s="7">
        <f t="shared" si="116"/>
        <v>6.3806594401977631E-3</v>
      </c>
      <c r="I1090" s="6">
        <f t="shared" si="114"/>
        <v>1.90744208297407E-3</v>
      </c>
      <c r="J1090" s="8">
        <f t="shared" si="117"/>
        <v>0.23014221986075495</v>
      </c>
      <c r="K1090" s="8">
        <f t="shared" si="118"/>
        <v>3.7391732284050461E-2</v>
      </c>
      <c r="AC1090" s="10"/>
      <c r="AD1090" s="11"/>
    </row>
    <row r="1091" spans="1:30" x14ac:dyDescent="0.3">
      <c r="A1091" s="14">
        <v>44853</v>
      </c>
      <c r="B1091" s="15">
        <v>2.1369401454150914E-3</v>
      </c>
      <c r="C1091" s="7">
        <f t="shared" si="112"/>
        <v>1.4731301454150914E-3</v>
      </c>
      <c r="D1091" s="18">
        <f t="shared" si="113"/>
        <v>2.1701124253306883E-6</v>
      </c>
      <c r="E1091" s="18">
        <f t="shared" si="115"/>
        <v>3.3212802088696717E-5</v>
      </c>
      <c r="F1091" s="18">
        <f>IF(C1071&gt;0,B$6+B$7*E1072+B$8*(H1090*100)^2,B$6+B$7*E1072+B$8*(H1090*100)^2+E1072*$B$9)</f>
        <v>0.39358757542831391</v>
      </c>
      <c r="G1091" s="7">
        <v>8.7105610868969587E-3</v>
      </c>
      <c r="H1091" s="7">
        <f t="shared" si="116"/>
        <v>6.273655835542096E-3</v>
      </c>
      <c r="I1091" s="6">
        <f t="shared" si="114"/>
        <v>2.4369052513548628E-3</v>
      </c>
      <c r="J1091" s="8">
        <f t="shared" si="117"/>
        <v>0.27976444077989737</v>
      </c>
      <c r="K1091" s="8">
        <f t="shared" si="118"/>
        <v>6.0257685963944319E-2</v>
      </c>
      <c r="AC1091" s="10"/>
      <c r="AD1091" s="11"/>
    </row>
    <row r="1092" spans="1:30" x14ac:dyDescent="0.3">
      <c r="A1092" s="14">
        <v>44854</v>
      </c>
      <c r="B1092" s="15">
        <v>6.2061739837364826E-3</v>
      </c>
      <c r="C1092" s="7">
        <f t="shared" si="112"/>
        <v>5.5423639837364827E-3</v>
      </c>
      <c r="D1092" s="18">
        <f t="shared" si="113"/>
        <v>3.0717798528219335E-5</v>
      </c>
      <c r="E1092" s="18">
        <f t="shared" si="115"/>
        <v>2.1701124253306883E-6</v>
      </c>
      <c r="F1092" s="18">
        <f>IF(C1071&gt;0,B$6+B$7*E1072+B$8*(H1091*100)^2,B$6+B$7*E1072+B$8*(H1091*100)^2+E1072*$B$9)</f>
        <v>0.38149178113011278</v>
      </c>
      <c r="G1092" s="7">
        <v>1.5433306789288701E-2</v>
      </c>
      <c r="H1092" s="7">
        <f t="shared" si="116"/>
        <v>6.1765020936620178E-3</v>
      </c>
      <c r="I1092" s="6">
        <f t="shared" si="114"/>
        <v>9.2568046956266834E-3</v>
      </c>
      <c r="J1092" s="8">
        <f t="shared" si="117"/>
        <v>0.59979399243532538</v>
      </c>
      <c r="K1092" s="8">
        <f t="shared" si="118"/>
        <v>0.58293726995145256</v>
      </c>
      <c r="AC1092" s="10"/>
      <c r="AD1092" s="11"/>
    </row>
    <row r="1093" spans="1:30" x14ac:dyDescent="0.3">
      <c r="A1093" s="14">
        <v>44855</v>
      </c>
      <c r="B1093" s="15">
        <v>-4.6546497958207655E-3</v>
      </c>
      <c r="C1093" s="7">
        <f t="shared" si="112"/>
        <v>-5.3184597958207654E-3</v>
      </c>
      <c r="D1093" s="18">
        <f t="shared" si="113"/>
        <v>2.8286014599761856E-5</v>
      </c>
      <c r="E1093" s="18">
        <f t="shared" si="115"/>
        <v>3.0717798528219335E-5</v>
      </c>
      <c r="F1093" s="18">
        <f>IF(C1071&gt;0,B$6+B$7*E1072+B$8*(H1092*100)^2,B$6+B$7*E1072+B$8*(H1092*100)^2+E1072*$B$9)</f>
        <v>0.37068660808352977</v>
      </c>
      <c r="G1093" s="7">
        <v>1.4113200716632881E-2</v>
      </c>
      <c r="H1093" s="7">
        <f t="shared" si="116"/>
        <v>6.0884037980699808E-3</v>
      </c>
      <c r="I1093" s="6">
        <f t="shared" si="114"/>
        <v>8.0247969185629001E-3</v>
      </c>
      <c r="J1093" s="8">
        <f t="shared" si="117"/>
        <v>0.5686021958934806</v>
      </c>
      <c r="K1093" s="8">
        <f t="shared" si="118"/>
        <v>0.47732147092855826</v>
      </c>
      <c r="AC1093" s="10"/>
      <c r="AD1093" s="11"/>
    </row>
    <row r="1094" spans="1:30" x14ac:dyDescent="0.3">
      <c r="A1094" s="14">
        <v>44858</v>
      </c>
      <c r="B1094" s="15">
        <v>1.4608223483291105E-2</v>
      </c>
      <c r="C1094" s="7">
        <f t="shared" si="112"/>
        <v>1.3944413483291104E-2</v>
      </c>
      <c r="D1094" s="18">
        <f t="shared" si="113"/>
        <v>1.9444666739299075E-4</v>
      </c>
      <c r="E1094" s="18">
        <f t="shared" si="115"/>
        <v>2.8286014599761856E-5</v>
      </c>
      <c r="F1094" s="18">
        <f>IF(C1093&gt;0,B$6+B$7*E1094+B$8*(G1093*100)^2,B$6+B$7*E1094+B$8*(G1093*100)^2+E1094*$B$9)</f>
        <v>1.8092020869025349</v>
      </c>
      <c r="G1094" s="7">
        <v>1.274257339180453E-2</v>
      </c>
      <c r="H1094" s="7">
        <f t="shared" si="116"/>
        <v>1.3450658299512834E-2</v>
      </c>
      <c r="I1094" s="6">
        <f t="shared" si="114"/>
        <v>7.080849077083038E-4</v>
      </c>
      <c r="J1094" s="8">
        <f t="shared" si="117"/>
        <v>5.5568438645502587E-2</v>
      </c>
      <c r="K1094" s="8">
        <f t="shared" si="118"/>
        <v>1.4362847596833817E-3</v>
      </c>
      <c r="AC1094" s="10"/>
      <c r="AD1094" s="11"/>
    </row>
    <row r="1095" spans="1:30" x14ac:dyDescent="0.3">
      <c r="A1095" s="14">
        <v>44859</v>
      </c>
      <c r="B1095" s="15">
        <v>1.6248644317259388E-2</v>
      </c>
      <c r="C1095" s="7">
        <f t="shared" si="112"/>
        <v>1.5584834317259388E-2</v>
      </c>
      <c r="D1095" s="18">
        <f t="shared" si="113"/>
        <v>2.4288706069642589E-4</v>
      </c>
      <c r="E1095" s="18">
        <f t="shared" si="115"/>
        <v>1.9444666739299075E-4</v>
      </c>
      <c r="F1095" s="18">
        <f>IF(C1094&gt;0,B$6+B$7*E1095+B$8*(G1094*100)^2,B$6+B$7*E1095+B$8*(G1094*100)^2+E1095*$B$9)</f>
        <v>1.4803795869744731</v>
      </c>
      <c r="G1095" s="7">
        <v>9.4248206645900934E-3</v>
      </c>
      <c r="H1095" s="7">
        <f t="shared" si="116"/>
        <v>1.2167085053431956E-2</v>
      </c>
      <c r="I1095" s="6">
        <f t="shared" si="114"/>
        <v>2.7422643888418627E-3</v>
      </c>
      <c r="J1095" s="8">
        <f t="shared" si="117"/>
        <v>0.29096197014599956</v>
      </c>
      <c r="K1095" s="8">
        <f t="shared" si="118"/>
        <v>3.0003810644680495E-2</v>
      </c>
      <c r="AC1095" s="10"/>
      <c r="AD1095" s="11"/>
    </row>
    <row r="1096" spans="1:30" x14ac:dyDescent="0.3">
      <c r="A1096" s="14">
        <v>44860</v>
      </c>
      <c r="B1096" s="15">
        <v>5.487507147067419E-3</v>
      </c>
      <c r="C1096" s="7">
        <f t="shared" si="112"/>
        <v>4.8236971470674191E-3</v>
      </c>
      <c r="D1096" s="18">
        <f t="shared" si="113"/>
        <v>2.3268054166626359E-5</v>
      </c>
      <c r="E1096" s="18">
        <f t="shared" si="115"/>
        <v>2.4288706069642589E-4</v>
      </c>
      <c r="F1096" s="18">
        <f>IF(C1094&gt;0,B$6+B$7*E1095+B$8*(H1095*100)^2,B$6+B$7*E1095+B$8*(H1095*100)^2+E1095*$B$9)</f>
        <v>1.3523230850442969</v>
      </c>
      <c r="G1096" s="7">
        <v>1.0767467519732959E-2</v>
      </c>
      <c r="H1096" s="7">
        <f t="shared" si="116"/>
        <v>1.1628942707934789E-2</v>
      </c>
      <c r="I1096" s="6">
        <f t="shared" si="114"/>
        <v>8.6147518820182956E-4</v>
      </c>
      <c r="J1096" s="8">
        <f t="shared" si="117"/>
        <v>8.000722422640702E-2</v>
      </c>
      <c r="K1096" s="8">
        <f t="shared" si="118"/>
        <v>2.8874625698913636E-3</v>
      </c>
      <c r="AC1096" s="10"/>
      <c r="AD1096" s="11"/>
    </row>
    <row r="1097" spans="1:30" x14ac:dyDescent="0.3">
      <c r="A1097" s="14">
        <v>44861</v>
      </c>
      <c r="B1097" s="15">
        <v>-2.2193313997498639E-4</v>
      </c>
      <c r="C1097" s="7">
        <f t="shared" si="112"/>
        <v>-8.8574313997498639E-4</v>
      </c>
      <c r="D1097" s="18">
        <f t="shared" si="113"/>
        <v>7.845409100127483E-7</v>
      </c>
      <c r="E1097" s="18">
        <f t="shared" si="115"/>
        <v>2.3268054166626359E-5</v>
      </c>
      <c r="F1097" s="18">
        <f>IF(C1094&gt;0,B$6+B$7*E1095+B$8*(H1096*100)^2,B$6+B$7*E1095+B$8*(H1096*100)^2+E1095*$B$9)</f>
        <v>1.2379302118700704</v>
      </c>
      <c r="G1097" s="7">
        <v>1.2095325800831901E-2</v>
      </c>
      <c r="H1097" s="7">
        <f t="shared" si="116"/>
        <v>1.1126231221173099E-2</v>
      </c>
      <c r="I1097" s="6">
        <f t="shared" si="114"/>
        <v>9.6909457965880207E-4</v>
      </c>
      <c r="J1097" s="8">
        <f t="shared" si="117"/>
        <v>8.0121411826058378E-2</v>
      </c>
      <c r="K1097" s="8">
        <f t="shared" si="118"/>
        <v>3.586398622123399E-3</v>
      </c>
      <c r="AC1097" s="10"/>
      <c r="AD1097" s="11"/>
    </row>
    <row r="1098" spans="1:30" x14ac:dyDescent="0.3">
      <c r="A1098" s="14">
        <v>44862</v>
      </c>
      <c r="B1098" s="15">
        <v>2.3581513088884926E-3</v>
      </c>
      <c r="C1098" s="7">
        <f t="shared" si="112"/>
        <v>1.6943413088884927E-3</v>
      </c>
      <c r="D1098" s="18">
        <f t="shared" si="113"/>
        <v>2.8707924710059707E-6</v>
      </c>
      <c r="E1098" s="18">
        <f t="shared" si="115"/>
        <v>7.845409100127483E-7</v>
      </c>
      <c r="F1098" s="18">
        <f>IF(C1094&gt;0,B$6+B$7*E1095+B$8*(H1097*100)^2,B$6+B$7*E1095+B$8*(H1097*100)^2+E1095*$B$9)</f>
        <v>1.1357430582635339</v>
      </c>
      <c r="G1098" s="7">
        <v>5.0719984192777751E-3</v>
      </c>
      <c r="H1098" s="7">
        <f t="shared" si="116"/>
        <v>1.0657124650971921E-2</v>
      </c>
      <c r="I1098" s="6">
        <f t="shared" si="114"/>
        <v>5.5851262316941458E-3</v>
      </c>
      <c r="J1098" s="8">
        <f t="shared" si="117"/>
        <v>1.1011687642618464</v>
      </c>
      <c r="K1098" s="8">
        <f t="shared" si="118"/>
        <v>0.21841934202086777</v>
      </c>
      <c r="AC1098" s="10"/>
      <c r="AD1098" s="11"/>
    </row>
    <row r="1099" spans="1:30" x14ac:dyDescent="0.3">
      <c r="A1099" s="14">
        <v>44865</v>
      </c>
      <c r="B1099" s="15">
        <v>1.2502543515028437E-3</v>
      </c>
      <c r="C1099" s="7">
        <f t="shared" si="112"/>
        <v>5.8644435150284363E-4</v>
      </c>
      <c r="D1099" s="18">
        <f t="shared" si="113"/>
        <v>3.4391697740959079E-7</v>
      </c>
      <c r="E1099" s="18">
        <f t="shared" si="115"/>
        <v>2.8707924710059707E-6</v>
      </c>
      <c r="F1099" s="18">
        <f>IF(C1094&gt;0,B$6+B$7*E1095+B$8*(H1098*100)^2,B$6+B$7*E1095+B$8*(H1098*100)^2+E1095*$B$9)</f>
        <v>1.0444592739468148</v>
      </c>
      <c r="G1099" s="7">
        <v>1.0541151705629723E-2</v>
      </c>
      <c r="H1099" s="7">
        <f t="shared" si="116"/>
        <v>1.021987903033502E-2</v>
      </c>
      <c r="I1099" s="6">
        <f t="shared" si="114"/>
        <v>3.2127267529470302E-4</v>
      </c>
      <c r="J1099" s="8">
        <f t="shared" si="117"/>
        <v>3.0477948166054817E-2</v>
      </c>
      <c r="K1099" s="8">
        <f t="shared" si="118"/>
        <v>4.8399562481571401E-4</v>
      </c>
      <c r="AC1099" s="10"/>
      <c r="AD1099" s="11"/>
    </row>
    <row r="1100" spans="1:30" x14ac:dyDescent="0.3">
      <c r="A1100" s="14">
        <v>44866</v>
      </c>
      <c r="B1100" s="15">
        <v>9.2123384844316498E-3</v>
      </c>
      <c r="C1100" s="7">
        <f t="shared" si="112"/>
        <v>8.548528484431649E-3</v>
      </c>
      <c r="D1100" s="18">
        <f t="shared" si="113"/>
        <v>7.307733924913927E-5</v>
      </c>
      <c r="E1100" s="18">
        <f t="shared" si="115"/>
        <v>3.4391697740959079E-7</v>
      </c>
      <c r="F1100" s="18">
        <f>IF(C1094&gt;0,B$6+B$7*E1095+B$8*(H1099*100)^2,B$6+B$7*E1095+B$8*(H1099*100)^2+E1095*$B$9)</f>
        <v>0.96291546941668948</v>
      </c>
      <c r="G1100" s="7">
        <v>9.4484198482596565E-3</v>
      </c>
      <c r="H1100" s="7">
        <f t="shared" si="116"/>
        <v>9.8128256349366023E-3</v>
      </c>
      <c r="I1100" s="6">
        <f t="shared" si="114"/>
        <v>3.6440578667694574E-4</v>
      </c>
      <c r="J1100" s="8">
        <f t="shared" si="117"/>
        <v>3.8567907917858579E-2</v>
      </c>
      <c r="K1100" s="8">
        <f t="shared" si="118"/>
        <v>7.0708950051279196E-4</v>
      </c>
      <c r="AC1100" s="10"/>
      <c r="AD1100" s="11"/>
    </row>
    <row r="1101" spans="1:30" x14ac:dyDescent="0.3">
      <c r="A1101" s="14">
        <v>44867</v>
      </c>
      <c r="B1101" s="15">
        <v>-7.9774629637780169E-3</v>
      </c>
      <c r="C1101" s="7">
        <f t="shared" ref="C1101:C1164" si="119">B1101-B$5</f>
        <v>-8.6412729637780177E-3</v>
      </c>
      <c r="D1101" s="18">
        <f t="shared" ref="D1101:D1164" si="120">C1101^2</f>
        <v>7.4671598434520922E-5</v>
      </c>
      <c r="E1101" s="18">
        <f t="shared" si="115"/>
        <v>7.307733924913927E-5</v>
      </c>
      <c r="F1101" s="18">
        <f>IF(C1094&gt;0,B$6+B$7*E1095+B$8*(H1100*100)^2,B$6+B$7*E1095+B$8*(H1100*100)^2+E1095*$B$9)</f>
        <v>0.89007238882992867</v>
      </c>
      <c r="G1101" s="7">
        <v>1.0818314680965026E-2</v>
      </c>
      <c r="H1101" s="7">
        <f t="shared" si="116"/>
        <v>9.4343647842869034E-3</v>
      </c>
      <c r="I1101" s="6">
        <f t="shared" si="114"/>
        <v>1.383949896678123E-3</v>
      </c>
      <c r="J1101" s="8">
        <f t="shared" si="117"/>
        <v>0.12792657058804197</v>
      </c>
      <c r="K1101" s="8">
        <f t="shared" si="118"/>
        <v>9.8107795250295116E-3</v>
      </c>
      <c r="AC1101" s="10"/>
      <c r="AD1101" s="11"/>
    </row>
    <row r="1102" spans="1:30" x14ac:dyDescent="0.3">
      <c r="A1102" s="14">
        <v>44868</v>
      </c>
      <c r="B1102" s="15">
        <v>-7.9915377604442683E-3</v>
      </c>
      <c r="C1102" s="7">
        <f t="shared" si="119"/>
        <v>-8.6553477604442691E-3</v>
      </c>
      <c r="D1102" s="18">
        <f t="shared" si="120"/>
        <v>7.4915044854227629E-5</v>
      </c>
      <c r="E1102" s="18">
        <f t="shared" si="115"/>
        <v>7.4671598434520922E-5</v>
      </c>
      <c r="F1102" s="18">
        <f>IF(C1094&gt;0,B$6+B$7*E1095+B$8*(H1101*100)^2,B$6+B$7*E1095+B$8*(H1101*100)^2+E1095*$B$9)</f>
        <v>0.8250016649417754</v>
      </c>
      <c r="G1102" s="7">
        <v>1.5668962946537909E-2</v>
      </c>
      <c r="H1102" s="7">
        <f t="shared" si="116"/>
        <v>9.0829602274906801E-3</v>
      </c>
      <c r="I1102" s="6">
        <f t="shared" ref="I1102:I1165" si="121">SQRT((G1102-H1102)^2)</f>
        <v>6.5860027190472285E-3</v>
      </c>
      <c r="J1102" s="8">
        <f t="shared" si="117"/>
        <v>0.42032154530701854</v>
      </c>
      <c r="K1102" s="8">
        <f t="shared" si="118"/>
        <v>0.17981258577720327</v>
      </c>
      <c r="AC1102" s="10"/>
      <c r="AD1102" s="11"/>
    </row>
    <row r="1103" spans="1:30" x14ac:dyDescent="0.3">
      <c r="A1103" s="14">
        <v>44869</v>
      </c>
      <c r="B1103" s="15">
        <v>2.6136216868271094E-2</v>
      </c>
      <c r="C1103" s="7">
        <f t="shared" si="119"/>
        <v>2.5472406868271093E-2</v>
      </c>
      <c r="D1103" s="18">
        <f t="shared" si="120"/>
        <v>6.4884351166274437E-4</v>
      </c>
      <c r="E1103" s="18">
        <f t="shared" ref="E1103:E1166" si="122">D1102</f>
        <v>7.4915044854227629E-5</v>
      </c>
      <c r="F1103" s="18">
        <f>IF(C1094&gt;0,B$6+B$7*E1095+B$8*(H1102*100)^2,B$6+B$7*E1095+B$8*(H1102*100)^2+E1095*$B$9)</f>
        <v>0.76687398729248801</v>
      </c>
      <c r="G1103" s="7">
        <v>8.4248343879024159E-3</v>
      </c>
      <c r="H1103" s="7">
        <f t="shared" ref="H1103:H1166" si="123">SQRT(F1103)/100</f>
        <v>8.7571341618847432E-3</v>
      </c>
      <c r="I1103" s="6">
        <f t="shared" si="121"/>
        <v>3.3229977398232732E-4</v>
      </c>
      <c r="J1103" s="8">
        <f t="shared" ref="J1103:J1166" si="124">ABS(G1103-H1103)/G1103</f>
        <v>3.9442885009050258E-2</v>
      </c>
      <c r="K1103" s="8">
        <f t="shared" ref="K1103:K1166" si="125">G1103/H1103-LN(G1103/H1103)-1</f>
        <v>7.3870386689933731E-4</v>
      </c>
      <c r="AC1103" s="10"/>
      <c r="AD1103" s="11"/>
    </row>
    <row r="1104" spans="1:30" x14ac:dyDescent="0.3">
      <c r="A1104" s="14">
        <v>44872</v>
      </c>
      <c r="B1104" s="15">
        <v>5.5345851434037072E-3</v>
      </c>
      <c r="C1104" s="7">
        <f t="shared" si="119"/>
        <v>4.8707751434037072E-3</v>
      </c>
      <c r="D1104" s="18">
        <f t="shared" si="120"/>
        <v>2.3724450497599404E-5</v>
      </c>
      <c r="E1104" s="18">
        <f t="shared" si="122"/>
        <v>6.4884351166274437E-4</v>
      </c>
      <c r="F1104" s="18">
        <f>IF(C1094&gt;0,B$6+B$7*E1095+B$8*(H1103*100)^2,B$6+B$7*E1095+B$8*(H1103*100)^2+E1095*$B$9)</f>
        <v>0.71494853284837956</v>
      </c>
      <c r="G1104" s="7">
        <v>6.6162916919924892E-3</v>
      </c>
      <c r="H1104" s="7">
        <f t="shared" si="123"/>
        <v>8.4554629255196873E-3</v>
      </c>
      <c r="I1104" s="6">
        <f t="shared" si="121"/>
        <v>1.8391712335271981E-3</v>
      </c>
      <c r="J1104" s="8">
        <f t="shared" si="124"/>
        <v>0.27797614118995012</v>
      </c>
      <c r="K1104" s="8">
        <f t="shared" si="125"/>
        <v>2.7764908522812215E-2</v>
      </c>
      <c r="AC1104" s="10"/>
      <c r="AD1104" s="11"/>
    </row>
    <row r="1105" spans="1:30" x14ac:dyDescent="0.3">
      <c r="A1105" s="14">
        <v>44873</v>
      </c>
      <c r="B1105" s="15">
        <v>8.1846999047671901E-3</v>
      </c>
      <c r="C1105" s="7">
        <f t="shared" si="119"/>
        <v>7.5208899047671902E-3</v>
      </c>
      <c r="D1105" s="18">
        <f t="shared" si="120"/>
        <v>5.6563784959629035E-5</v>
      </c>
      <c r="E1105" s="18">
        <f t="shared" si="122"/>
        <v>2.3724450497599404E-5</v>
      </c>
      <c r="F1105" s="18">
        <f>IF(C1094&gt;0,B$6+B$7*E1095+B$8*(H1104*100)^2,B$6+B$7*E1095+B$8*(H1104*100)^2+E1095*$B$9)</f>
        <v>0.66856352439345745</v>
      </c>
      <c r="G1105" s="7">
        <v>6.0906875271107552E-3</v>
      </c>
      <c r="H1105" s="7">
        <f t="shared" si="123"/>
        <v>8.1765733922802737E-3</v>
      </c>
      <c r="I1105" s="6">
        <f t="shared" si="121"/>
        <v>2.0858858651695185E-3</v>
      </c>
      <c r="J1105" s="8">
        <f t="shared" si="124"/>
        <v>0.34247133117318235</v>
      </c>
      <c r="K1105" s="8">
        <f t="shared" si="125"/>
        <v>3.9407056621687087E-2</v>
      </c>
      <c r="AC1105" s="10"/>
      <c r="AD1105" s="11"/>
    </row>
    <row r="1106" spans="1:30" x14ac:dyDescent="0.3">
      <c r="A1106" s="14">
        <v>44874</v>
      </c>
      <c r="B1106" s="15">
        <v>-3.0131354997091808E-3</v>
      </c>
      <c r="C1106" s="7">
        <f t="shared" si="119"/>
        <v>-3.6769454997091808E-3</v>
      </c>
      <c r="D1106" s="18">
        <f t="shared" si="120"/>
        <v>1.3519928207831598E-5</v>
      </c>
      <c r="E1106" s="18">
        <f t="shared" si="122"/>
        <v>5.6563784959629035E-5</v>
      </c>
      <c r="F1106" s="18">
        <f>IF(C1094&gt;0,B$6+B$7*E1095+B$8*(H1105*100)^2,B$6+B$7*E1095+B$8*(H1105*100)^2+E1095*$B$9)</f>
        <v>0.62712779634067561</v>
      </c>
      <c r="G1106" s="7">
        <v>1.7004014234448823E-2</v>
      </c>
      <c r="H1106" s="7">
        <f t="shared" si="123"/>
        <v>7.9191400817303116E-3</v>
      </c>
      <c r="I1106" s="6">
        <f t="shared" si="121"/>
        <v>9.0848741527185112E-3</v>
      </c>
      <c r="J1106" s="8">
        <f t="shared" si="124"/>
        <v>0.53427820204438881</v>
      </c>
      <c r="K1106" s="8">
        <f t="shared" si="125"/>
        <v>0.38303780492139228</v>
      </c>
      <c r="AC1106" s="10"/>
      <c r="AD1106" s="11"/>
    </row>
    <row r="1107" spans="1:30" x14ac:dyDescent="0.3">
      <c r="A1107" s="14">
        <v>44875</v>
      </c>
      <c r="B1107" s="15">
        <v>3.1299305949528143E-2</v>
      </c>
      <c r="C1107" s="7">
        <f t="shared" si="119"/>
        <v>3.0635495949528142E-2</v>
      </c>
      <c r="D1107" s="18">
        <f t="shared" si="120"/>
        <v>9.3853361207355522E-4</v>
      </c>
      <c r="E1107" s="18">
        <f t="shared" si="122"/>
        <v>1.3519928207831598E-5</v>
      </c>
      <c r="F1107" s="18">
        <f>IF(C1094&gt;0,B$6+B$7*E1095+B$8*(H1106*100)^2,B$6+B$7*E1095+B$8*(H1106*100)^2+E1095*$B$9)</f>
        <v>0.59011326047112556</v>
      </c>
      <c r="G1107" s="7">
        <v>8.6933564272015599E-3</v>
      </c>
      <c r="H1107" s="7">
        <f t="shared" si="123"/>
        <v>7.6818829753591382E-3</v>
      </c>
      <c r="I1107" s="6">
        <f t="shared" si="121"/>
        <v>1.0114734518424217E-3</v>
      </c>
      <c r="J1107" s="8">
        <f t="shared" si="124"/>
        <v>0.11635016467028957</v>
      </c>
      <c r="K1107" s="8">
        <f t="shared" si="125"/>
        <v>7.9755809492272345E-3</v>
      </c>
      <c r="AC1107" s="10"/>
      <c r="AD1107" s="11"/>
    </row>
    <row r="1108" spans="1:30" x14ac:dyDescent="0.3">
      <c r="A1108" s="14">
        <v>44876</v>
      </c>
      <c r="B1108" s="15">
        <v>5.6875772776701743E-3</v>
      </c>
      <c r="C1108" s="7">
        <f t="shared" si="119"/>
        <v>5.0237672776701743E-3</v>
      </c>
      <c r="D1108" s="18">
        <f t="shared" si="120"/>
        <v>2.5238237660189595E-5</v>
      </c>
      <c r="E1108" s="18">
        <f t="shared" si="122"/>
        <v>9.3853361207355522E-4</v>
      </c>
      <c r="F1108" s="18">
        <f>IF(C1094&gt;0,B$6+B$7*E1095+B$8*(H1107*100)^2,B$6+B$7*E1095+B$8*(H1107*100)^2+E1095*$B$9)</f>
        <v>0.55704817557885644</v>
      </c>
      <c r="G1108" s="7">
        <v>8.4548491547358669E-3</v>
      </c>
      <c r="H1108" s="7">
        <f t="shared" si="123"/>
        <v>7.463566008141527E-3</v>
      </c>
      <c r="I1108" s="6">
        <f t="shared" si="121"/>
        <v>9.9128314659433989E-4</v>
      </c>
      <c r="J1108" s="8">
        <f t="shared" si="124"/>
        <v>0.11724433262527059</v>
      </c>
      <c r="K1108" s="8">
        <f t="shared" si="125"/>
        <v>8.1094658372591333E-3</v>
      </c>
      <c r="AC1108" s="10"/>
      <c r="AD1108" s="11"/>
    </row>
    <row r="1109" spans="1:30" x14ac:dyDescent="0.3">
      <c r="A1109" s="14">
        <v>44879</v>
      </c>
      <c r="B1109" s="15">
        <v>4.9020174142793815E-3</v>
      </c>
      <c r="C1109" s="7">
        <f t="shared" si="119"/>
        <v>4.2382074142793815E-3</v>
      </c>
      <c r="D1109" s="18">
        <f t="shared" si="120"/>
        <v>1.7962402086452721E-5</v>
      </c>
      <c r="E1109" s="18">
        <f t="shared" si="122"/>
        <v>2.5238237660189595E-5</v>
      </c>
      <c r="F1109" s="18">
        <f>IF(C1094&gt;0,B$6+B$7*E1095+B$8*(H1108*100)^2,B$6+B$7*E1095+B$8*(H1108*100)^2+E1095*$B$9)</f>
        <v>0.52751113524459248</v>
      </c>
      <c r="G1109" s="7">
        <v>7.2784819486152435E-3</v>
      </c>
      <c r="H1109" s="7">
        <f t="shared" si="123"/>
        <v>7.2629961809475884E-3</v>
      </c>
      <c r="I1109" s="6">
        <f t="shared" si="121"/>
        <v>1.5485767667655116E-5</v>
      </c>
      <c r="J1109" s="8">
        <f t="shared" si="124"/>
        <v>2.1276095450922065E-3</v>
      </c>
      <c r="K1109" s="8">
        <f t="shared" si="125"/>
        <v>2.2697973234286906E-6</v>
      </c>
      <c r="AC1109" s="10"/>
      <c r="AD1109" s="11"/>
    </row>
    <row r="1110" spans="1:30" x14ac:dyDescent="0.3">
      <c r="A1110" s="14">
        <v>44880</v>
      </c>
      <c r="B1110" s="15">
        <v>7.0694877397633289E-3</v>
      </c>
      <c r="C1110" s="7">
        <f t="shared" si="119"/>
        <v>6.405677739763329E-3</v>
      </c>
      <c r="D1110" s="18">
        <f t="shared" si="120"/>
        <v>4.1032707305699432E-5</v>
      </c>
      <c r="E1110" s="18">
        <f t="shared" si="122"/>
        <v>1.7962402086452721E-5</v>
      </c>
      <c r="F1110" s="18">
        <f>IF(C1094&gt;0,B$6+B$7*E1095+B$8*(H1109*100)^2,B$6+B$7*E1095+B$8*(H1109*100)^2+E1095*$B$9)</f>
        <v>0.50112569711399457</v>
      </c>
      <c r="G1110" s="7">
        <v>6.6335868171517546E-3</v>
      </c>
      <c r="H1110" s="7">
        <f t="shared" si="123"/>
        <v>7.0790232173230973E-3</v>
      </c>
      <c r="I1110" s="6">
        <f t="shared" si="121"/>
        <v>4.4543640017134269E-4</v>
      </c>
      <c r="J1110" s="8">
        <f t="shared" si="124"/>
        <v>6.7148650111825706E-2</v>
      </c>
      <c r="K1110" s="8">
        <f t="shared" si="125"/>
        <v>2.066851626782551E-3</v>
      </c>
      <c r="AC1110" s="10"/>
      <c r="AD1110" s="11"/>
    </row>
    <row r="1111" spans="1:30" x14ac:dyDescent="0.3">
      <c r="A1111" s="14">
        <v>44881</v>
      </c>
      <c r="B1111" s="15">
        <v>-8.2869407718864849E-3</v>
      </c>
      <c r="C1111" s="7">
        <f t="shared" si="119"/>
        <v>-8.9507507718864857E-3</v>
      </c>
      <c r="D1111" s="18">
        <f t="shared" si="120"/>
        <v>8.0115939380426515E-5</v>
      </c>
      <c r="E1111" s="18">
        <f t="shared" si="122"/>
        <v>4.1032707305699432E-5</v>
      </c>
      <c r="F1111" s="18">
        <f>IF(C1094&gt;0,B$6+B$7*E1095+B$8*(H1110*100)^2,B$6+B$7*E1095+B$8*(H1110*100)^2+E1095*$B$9)</f>
        <v>0.47755558523193131</v>
      </c>
      <c r="G1111" s="7">
        <v>1.1703581945522618E-2</v>
      </c>
      <c r="H1111" s="7">
        <f t="shared" si="123"/>
        <v>6.9105396694609271E-3</v>
      </c>
      <c r="I1111" s="6">
        <f t="shared" si="121"/>
        <v>4.7930422760616908E-3</v>
      </c>
      <c r="J1111" s="8">
        <f t="shared" si="124"/>
        <v>0.40953635377375569</v>
      </c>
      <c r="K1111" s="8">
        <f t="shared" si="125"/>
        <v>0.16673715646904919</v>
      </c>
      <c r="AC1111" s="10"/>
      <c r="AD1111" s="11"/>
    </row>
    <row r="1112" spans="1:30" x14ac:dyDescent="0.3">
      <c r="A1112" s="14">
        <v>44882</v>
      </c>
      <c r="B1112" s="15">
        <v>-1.123565295627002E-3</v>
      </c>
      <c r="C1112" s="7">
        <f t="shared" si="119"/>
        <v>-1.7873752956270019E-3</v>
      </c>
      <c r="D1112" s="18">
        <f t="shared" si="120"/>
        <v>3.1947104474177126E-6</v>
      </c>
      <c r="E1112" s="18">
        <f t="shared" si="122"/>
        <v>8.0115939380426515E-5</v>
      </c>
      <c r="F1112" s="18">
        <f>IF(C1094&gt;0,B$6+B$7*E1095+B$8*(H1111*100)^2,B$6+B$7*E1095+B$8*(H1111*100)^2+E1095*$B$9)</f>
        <v>0.45650040428768424</v>
      </c>
      <c r="G1112" s="7">
        <v>8.1232178103356895E-3</v>
      </c>
      <c r="H1112" s="7">
        <f t="shared" si="123"/>
        <v>6.7564813644950148E-3</v>
      </c>
      <c r="I1112" s="6">
        <f t="shared" si="121"/>
        <v>1.3667364458406746E-3</v>
      </c>
      <c r="J1112" s="8">
        <f t="shared" si="124"/>
        <v>0.16825062158270437</v>
      </c>
      <c r="K1112" s="8">
        <f t="shared" si="125"/>
        <v>1.806112733427101E-2</v>
      </c>
      <c r="AC1112" s="10"/>
      <c r="AD1112" s="11"/>
    </row>
    <row r="1113" spans="1:30" x14ac:dyDescent="0.3">
      <c r="A1113" s="14">
        <v>44883</v>
      </c>
      <c r="B1113" s="15">
        <v>1.1897774399668031E-2</v>
      </c>
      <c r="C1113" s="7">
        <f t="shared" si="119"/>
        <v>1.123396439966803E-2</v>
      </c>
      <c r="D1113" s="18">
        <f t="shared" si="120"/>
        <v>1.262019561330087E-4</v>
      </c>
      <c r="E1113" s="18">
        <f t="shared" si="122"/>
        <v>3.1947104474177126E-6</v>
      </c>
      <c r="F1113" s="18">
        <f>IF(C1094&gt;0,B$6+B$7*E1095+B$8*(H1112*100)^2,B$6+B$7*E1095+B$8*(H1112*100)^2+E1095*$B$9)</f>
        <v>0.43769181115018824</v>
      </c>
      <c r="G1113" s="7">
        <v>4.8646543108172647E-3</v>
      </c>
      <c r="H1113" s="7">
        <f t="shared" si="123"/>
        <v>6.6158280747778521E-3</v>
      </c>
      <c r="I1113" s="6">
        <f t="shared" si="121"/>
        <v>1.7511737639605875E-3</v>
      </c>
      <c r="J1113" s="8">
        <f t="shared" si="124"/>
        <v>0.3599790760191528</v>
      </c>
      <c r="K1113" s="8">
        <f t="shared" si="125"/>
        <v>4.2774744876589832E-2</v>
      </c>
      <c r="AC1113" s="10"/>
      <c r="AD1113" s="11"/>
    </row>
    <row r="1114" spans="1:30" x14ac:dyDescent="0.3">
      <c r="A1114" s="14">
        <v>44886</v>
      </c>
      <c r="B1114" s="15">
        <v>-3.9723872570005528E-3</v>
      </c>
      <c r="C1114" s="7">
        <f t="shared" si="119"/>
        <v>-4.6361972570005527E-3</v>
      </c>
      <c r="D1114" s="18">
        <f t="shared" si="120"/>
        <v>2.1494325005819449E-5</v>
      </c>
      <c r="E1114" s="18">
        <f t="shared" si="122"/>
        <v>1.262019561330087E-4</v>
      </c>
      <c r="F1114" s="18">
        <f>IF(C1094&gt;0,B$6+B$7*E1095+B$8*(H1113*100)^2,B$6+B$7*E1095+B$8*(H1113*100)^2+E1095*$B$9)</f>
        <v>0.42089009490046309</v>
      </c>
      <c r="G1114" s="7">
        <v>4.7584331382163831E-3</v>
      </c>
      <c r="H1114" s="7">
        <f t="shared" si="123"/>
        <v>6.4876042951189849E-3</v>
      </c>
      <c r="I1114" s="6">
        <f t="shared" si="121"/>
        <v>1.7291711569026019E-3</v>
      </c>
      <c r="J1114" s="8">
        <f t="shared" si="124"/>
        <v>0.36339086978339935</v>
      </c>
      <c r="K1114" s="8">
        <f t="shared" si="125"/>
        <v>4.344026151512681E-2</v>
      </c>
      <c r="AC1114" s="10"/>
      <c r="AD1114" s="11"/>
    </row>
    <row r="1115" spans="1:30" x14ac:dyDescent="0.3">
      <c r="A1115" s="14">
        <v>44887</v>
      </c>
      <c r="B1115" s="15">
        <v>5.2607340912215039E-3</v>
      </c>
      <c r="C1115" s="7">
        <f t="shared" si="119"/>
        <v>4.5969240912215039E-3</v>
      </c>
      <c r="D1115" s="18">
        <f t="shared" si="120"/>
        <v>2.1131711100452649E-5</v>
      </c>
      <c r="E1115" s="18">
        <f t="shared" si="122"/>
        <v>2.1494325005819449E-5</v>
      </c>
      <c r="F1115" s="18">
        <f>IF(C1094&gt;0,B$6+B$7*E1095+B$8*(H1114*100)^2,B$6+B$7*E1095+B$8*(H1114*100)^2+E1095*$B$9)</f>
        <v>0.40588112177458358</v>
      </c>
      <c r="G1115" s="7">
        <v>4.8111036438303455E-3</v>
      </c>
      <c r="H1115" s="7">
        <f t="shared" si="123"/>
        <v>6.3708800159364455E-3</v>
      </c>
      <c r="I1115" s="6">
        <f t="shared" si="121"/>
        <v>1.5597763721061E-3</v>
      </c>
      <c r="J1115" s="8">
        <f t="shared" si="124"/>
        <v>0.32420344427755637</v>
      </c>
      <c r="K1115" s="8">
        <f t="shared" si="125"/>
        <v>3.5982074913723183E-2</v>
      </c>
      <c r="AC1115" s="10"/>
      <c r="AD1115" s="11"/>
    </row>
    <row r="1116" spans="1:30" x14ac:dyDescent="0.3">
      <c r="A1116" s="14">
        <v>44888</v>
      </c>
      <c r="B1116" s="15">
        <v>4.1999364280387542E-3</v>
      </c>
      <c r="C1116" s="7">
        <f t="shared" si="119"/>
        <v>3.5361264280387543E-3</v>
      </c>
      <c r="D1116" s="18">
        <f t="shared" si="120"/>
        <v>1.2504190115074119E-5</v>
      </c>
      <c r="E1116" s="18">
        <f t="shared" si="122"/>
        <v>2.1131711100452649E-5</v>
      </c>
      <c r="F1116" s="18">
        <f>IF(C1094&gt;0,B$6+B$7*E1095+B$8*(H1115*100)^2,B$6+B$7*E1095+B$8*(H1115*100)^2+E1095*$B$9)</f>
        <v>0.39247360608123555</v>
      </c>
      <c r="G1116" s="7">
        <v>4.9985464212566376E-3</v>
      </c>
      <c r="H1116" s="7">
        <f t="shared" si="123"/>
        <v>6.2647713931254945E-3</v>
      </c>
      <c r="I1116" s="6">
        <f t="shared" si="121"/>
        <v>1.2662249718688569E-3</v>
      </c>
      <c r="J1116" s="8">
        <f t="shared" si="124"/>
        <v>0.25331863809129679</v>
      </c>
      <c r="K1116" s="8">
        <f t="shared" si="125"/>
        <v>2.3676639268090938E-2</v>
      </c>
      <c r="AC1116" s="10"/>
      <c r="AD1116" s="11"/>
    </row>
    <row r="1117" spans="1:30" x14ac:dyDescent="0.3">
      <c r="A1117" s="14">
        <v>44889</v>
      </c>
      <c r="B1117" s="15">
        <v>3.9325300155715276E-3</v>
      </c>
      <c r="C1117" s="7">
        <f t="shared" si="119"/>
        <v>3.2687200155715277E-3</v>
      </c>
      <c r="D1117" s="18">
        <f t="shared" si="120"/>
        <v>1.0684530540197928E-5</v>
      </c>
      <c r="E1117" s="18">
        <f t="shared" si="122"/>
        <v>1.2504190115074119E-5</v>
      </c>
      <c r="F1117" s="18">
        <f>IF(C1116&gt;0,B$6+B$7*E1117+B$8*(G1116*100)^2,B$6+B$7*E1117+B$8*(G1116*100)^2+E1117*$B$9)</f>
        <v>0.25309517068531218</v>
      </c>
      <c r="G1117" s="7">
        <v>3.8973053621250246E-3</v>
      </c>
      <c r="H1117" s="7">
        <f t="shared" si="123"/>
        <v>5.0308564945276682E-3</v>
      </c>
      <c r="I1117" s="6">
        <f t="shared" si="121"/>
        <v>1.1335511324026435E-3</v>
      </c>
      <c r="J1117" s="8">
        <f t="shared" si="124"/>
        <v>0.29085509783728347</v>
      </c>
      <c r="K1117" s="8">
        <f t="shared" si="125"/>
        <v>2.9985154121677571E-2</v>
      </c>
      <c r="AC1117" s="10"/>
      <c r="AD1117" s="11"/>
    </row>
    <row r="1118" spans="1:30" x14ac:dyDescent="0.3">
      <c r="A1118" s="14">
        <v>44890</v>
      </c>
      <c r="B1118" s="15">
        <v>1.0598203159513229E-4</v>
      </c>
      <c r="C1118" s="7">
        <f t="shared" si="119"/>
        <v>-5.5782796840486769E-4</v>
      </c>
      <c r="D1118" s="18">
        <f t="shared" si="120"/>
        <v>3.1117204233470205E-7</v>
      </c>
      <c r="E1118" s="18">
        <f t="shared" si="122"/>
        <v>1.0684530540197928E-5</v>
      </c>
      <c r="F1118" s="18">
        <f>IF(C1116&gt;0,B$6+B$7*E1117+B$8*(H1117*100)^2,B$6+B$7*E1117+B$8*(H1117*100)^2+E1117*$B$9)</f>
        <v>0.25598991597318937</v>
      </c>
      <c r="G1118" s="7">
        <v>5.5165884471164335E-3</v>
      </c>
      <c r="H1118" s="7">
        <f t="shared" si="123"/>
        <v>5.0595446037483395E-3</v>
      </c>
      <c r="I1118" s="6">
        <f t="shared" si="121"/>
        <v>4.5704384336809397E-4</v>
      </c>
      <c r="J1118" s="8">
        <f t="shared" si="124"/>
        <v>8.2849001289373794E-2</v>
      </c>
      <c r="K1118" s="8">
        <f t="shared" si="125"/>
        <v>3.8498458399127689E-3</v>
      </c>
      <c r="AC1118" s="10"/>
      <c r="AD1118" s="11"/>
    </row>
    <row r="1119" spans="1:30" x14ac:dyDescent="0.3">
      <c r="A1119" s="14">
        <v>44893</v>
      </c>
      <c r="B1119" s="15">
        <v>-6.8119216916969821E-3</v>
      </c>
      <c r="C1119" s="7">
        <f t="shared" si="119"/>
        <v>-7.475731691696982E-3</v>
      </c>
      <c r="D1119" s="18">
        <f t="shared" si="120"/>
        <v>5.5886564326242623E-5</v>
      </c>
      <c r="E1119" s="18">
        <f t="shared" si="122"/>
        <v>3.1117204233470205E-7</v>
      </c>
      <c r="F1119" s="18">
        <f>IF(C1116&gt;0,B$6+B$7*E1117+B$8*(H1118*100)^2,B$6+B$7*E1117+B$8*(H1118*100)^2+E1117*$B$9)</f>
        <v>0.25857579193885011</v>
      </c>
      <c r="G1119" s="7">
        <v>5.044104324862974E-3</v>
      </c>
      <c r="H1119" s="7">
        <f t="shared" si="123"/>
        <v>5.085034827204727E-3</v>
      </c>
      <c r="I1119" s="6">
        <f t="shared" si="121"/>
        <v>4.093050234175305E-5</v>
      </c>
      <c r="J1119" s="8">
        <f t="shared" si="124"/>
        <v>8.1145233535321361E-3</v>
      </c>
      <c r="K1119" s="8">
        <f t="shared" si="125"/>
        <v>3.2569765266110551E-5</v>
      </c>
      <c r="AC1119" s="10"/>
      <c r="AD1119" s="11"/>
    </row>
    <row r="1120" spans="1:30" x14ac:dyDescent="0.3">
      <c r="A1120" s="14">
        <v>44894</v>
      </c>
      <c r="B1120" s="15">
        <v>-2.7193794452484271E-4</v>
      </c>
      <c r="C1120" s="7">
        <f t="shared" si="119"/>
        <v>-9.3574794452484268E-4</v>
      </c>
      <c r="D1120" s="18">
        <f t="shared" si="120"/>
        <v>8.756242156824681E-7</v>
      </c>
      <c r="E1120" s="18">
        <f t="shared" si="122"/>
        <v>5.5886564326242623E-5</v>
      </c>
      <c r="F1120" s="18">
        <f>IF(C1116&gt;0,B$6+B$7*E1117+B$8*(H1119*100)^2,B$6+B$7*E1117+B$8*(H1119*100)^2+E1117*$B$9)</f>
        <v>0.26088575493897481</v>
      </c>
      <c r="G1120" s="7">
        <v>5.0848186874870634E-3</v>
      </c>
      <c r="H1120" s="7">
        <f t="shared" si="123"/>
        <v>5.1076976705652297E-3</v>
      </c>
      <c r="I1120" s="6">
        <f t="shared" si="121"/>
        <v>2.2878983078166229E-5</v>
      </c>
      <c r="J1120" s="8">
        <f t="shared" si="124"/>
        <v>4.4994688078982634E-3</v>
      </c>
      <c r="K1120" s="8">
        <f t="shared" si="125"/>
        <v>1.0062187220549745E-5</v>
      </c>
      <c r="AC1120" s="10"/>
      <c r="AD1120" s="11"/>
    </row>
    <row r="1121" spans="1:30" x14ac:dyDescent="0.3">
      <c r="A1121" s="14">
        <v>44895</v>
      </c>
      <c r="B1121" s="15">
        <v>7.6666832052778248E-3</v>
      </c>
      <c r="C1121" s="7">
        <f t="shared" si="119"/>
        <v>7.0028732052778249E-3</v>
      </c>
      <c r="D1121" s="18">
        <f t="shared" si="120"/>
        <v>4.9040233129198114E-5</v>
      </c>
      <c r="E1121" s="18">
        <f t="shared" si="122"/>
        <v>8.756242156824681E-7</v>
      </c>
      <c r="F1121" s="18">
        <f>IF(C1116&gt;0,B$6+B$7*E1117+B$8*(H1120*100)^2,B$6+B$7*E1117+B$8*(H1120*100)^2+E1117*$B$9)</f>
        <v>0.26294924488698612</v>
      </c>
      <c r="G1121" s="7">
        <v>6.3979692464134937E-3</v>
      </c>
      <c r="H1121" s="7">
        <f t="shared" si="123"/>
        <v>5.1278576899811299E-3</v>
      </c>
      <c r="I1121" s="6">
        <f t="shared" si="121"/>
        <v>1.2701115564323637E-3</v>
      </c>
      <c r="J1121" s="8">
        <f t="shared" si="124"/>
        <v>0.19851792147084008</v>
      </c>
      <c r="K1121" s="8">
        <f t="shared" si="125"/>
        <v>2.6395867418667729E-2</v>
      </c>
      <c r="AC1121" s="10"/>
      <c r="AD1121" s="11"/>
    </row>
    <row r="1122" spans="1:30" x14ac:dyDescent="0.3">
      <c r="A1122" s="14">
        <v>44896</v>
      </c>
      <c r="B1122" s="15">
        <v>4.9766064836137078E-3</v>
      </c>
      <c r="C1122" s="7">
        <f t="shared" si="119"/>
        <v>4.3127964836137079E-3</v>
      </c>
      <c r="D1122" s="18">
        <f t="shared" si="120"/>
        <v>1.8600213509070763E-5</v>
      </c>
      <c r="E1122" s="18">
        <f t="shared" si="122"/>
        <v>4.9040233129198114E-5</v>
      </c>
      <c r="F1122" s="18">
        <f>IF(C1116&gt;0,B$6+B$7*E1117+B$8*(H1121*100)^2,B$6+B$7*E1117+B$8*(H1121*100)^2+E1117*$B$9)</f>
        <v>0.26479256045754468</v>
      </c>
      <c r="G1122" s="7">
        <v>9.8990767650379442E-3</v>
      </c>
      <c r="H1122" s="7">
        <f t="shared" si="123"/>
        <v>5.1457998450925458E-3</v>
      </c>
      <c r="I1122" s="6">
        <f t="shared" si="121"/>
        <v>4.7532769199453984E-3</v>
      </c>
      <c r="J1122" s="8">
        <f t="shared" si="124"/>
        <v>0.4801737609241763</v>
      </c>
      <c r="K1122" s="8">
        <f t="shared" si="125"/>
        <v>0.26945906597502955</v>
      </c>
      <c r="AC1122" s="10"/>
      <c r="AD1122" s="11"/>
    </row>
    <row r="1123" spans="1:30" x14ac:dyDescent="0.3">
      <c r="A1123" s="14">
        <v>44897</v>
      </c>
      <c r="B1123" s="15">
        <v>-1.6578166364038156E-3</v>
      </c>
      <c r="C1123" s="7">
        <f t="shared" si="119"/>
        <v>-2.3216266364038157E-3</v>
      </c>
      <c r="D1123" s="18">
        <f t="shared" si="120"/>
        <v>5.3899502388596954E-6</v>
      </c>
      <c r="E1123" s="18">
        <f t="shared" si="122"/>
        <v>1.8600213509070763E-5</v>
      </c>
      <c r="F1123" s="18">
        <f>IF(C1116&gt;0,B$6+B$7*E1117+B$8*(H1122*100)^2,B$6+B$7*E1117+B$8*(H1122*100)^2+E1117*$B$9)</f>
        <v>0.26643919425672463</v>
      </c>
      <c r="G1123" s="7">
        <v>4.0828454918125871E-3</v>
      </c>
      <c r="H1123" s="7">
        <f t="shared" si="123"/>
        <v>5.1617748329109113E-3</v>
      </c>
      <c r="I1123" s="6">
        <f t="shared" si="121"/>
        <v>1.0789293410983242E-3</v>
      </c>
      <c r="J1123" s="8">
        <f t="shared" si="124"/>
        <v>0.26425916514889508</v>
      </c>
      <c r="K1123" s="8">
        <f t="shared" si="125"/>
        <v>2.5463372382446892E-2</v>
      </c>
      <c r="AC1123" s="10"/>
      <c r="AD1123" s="11"/>
    </row>
    <row r="1124" spans="1:30" x14ac:dyDescent="0.3">
      <c r="A1124" s="14">
        <v>44900</v>
      </c>
      <c r="B1124" s="15">
        <v>-5.3866313919983038E-3</v>
      </c>
      <c r="C1124" s="7">
        <f t="shared" si="119"/>
        <v>-6.0504413919983038E-3</v>
      </c>
      <c r="D1124" s="18">
        <f t="shared" si="120"/>
        <v>3.6607841038006373E-5</v>
      </c>
      <c r="E1124" s="18">
        <f t="shared" si="122"/>
        <v>5.3899502388596954E-6</v>
      </c>
      <c r="F1124" s="18">
        <f>IF(C1116&gt;0,B$6+B$7*E1117+B$8*(H1123*100)^2,B$6+B$7*E1117+B$8*(H1123*100)^2+E1117*$B$9)</f>
        <v>0.26791013222953214</v>
      </c>
      <c r="G1124" s="7">
        <v>6.2411509526808717E-3</v>
      </c>
      <c r="H1124" s="7">
        <f t="shared" si="123"/>
        <v>5.1760035957245255E-3</v>
      </c>
      <c r="I1124" s="6">
        <f t="shared" si="121"/>
        <v>1.0651473569563462E-3</v>
      </c>
      <c r="J1124" s="8">
        <f t="shared" si="124"/>
        <v>0.17066521304036311</v>
      </c>
      <c r="K1124" s="8">
        <f t="shared" si="125"/>
        <v>1.8654306863887138E-2</v>
      </c>
      <c r="AC1124" s="10"/>
      <c r="AD1124" s="11"/>
    </row>
    <row r="1125" spans="1:30" x14ac:dyDescent="0.3">
      <c r="A1125" s="14">
        <v>44901</v>
      </c>
      <c r="B1125" s="15">
        <v>-4.3922823867020419E-3</v>
      </c>
      <c r="C1125" s="7">
        <f t="shared" si="119"/>
        <v>-5.0560923867020418E-3</v>
      </c>
      <c r="D1125" s="18">
        <f t="shared" si="120"/>
        <v>2.5564070222866348E-5</v>
      </c>
      <c r="E1125" s="18">
        <f t="shared" si="122"/>
        <v>3.6607841038006373E-5</v>
      </c>
      <c r="F1125" s="18">
        <f>IF(C1116&gt;0,B$6+B$7*E1117+B$8*(H1124*100)^2,B$6+B$7*E1117+B$8*(H1124*100)^2+E1117*$B$9)</f>
        <v>0.26922412112064104</v>
      </c>
      <c r="G1125" s="7">
        <v>5.8665815176037212E-3</v>
      </c>
      <c r="H1125" s="7">
        <f t="shared" si="123"/>
        <v>5.1886811534400633E-3</v>
      </c>
      <c r="I1125" s="6">
        <f t="shared" si="121"/>
        <v>6.7790036416365794E-4</v>
      </c>
      <c r="J1125" s="8">
        <f t="shared" si="124"/>
        <v>0.11555287557660238</v>
      </c>
      <c r="K1125" s="8">
        <f t="shared" si="125"/>
        <v>7.8572929615365883E-3</v>
      </c>
      <c r="AC1125" s="10"/>
      <c r="AD1125" s="11"/>
    </row>
    <row r="1126" spans="1:30" x14ac:dyDescent="0.3">
      <c r="A1126" s="14">
        <v>44902</v>
      </c>
      <c r="B1126" s="15">
        <v>-4.653909147889798E-3</v>
      </c>
      <c r="C1126" s="7">
        <f t="shared" si="119"/>
        <v>-5.3177191478897979E-3</v>
      </c>
      <c r="D1126" s="18">
        <f t="shared" si="120"/>
        <v>2.8278136935833799E-5</v>
      </c>
      <c r="E1126" s="18">
        <f t="shared" si="122"/>
        <v>2.5564070222866348E-5</v>
      </c>
      <c r="F1126" s="18">
        <f>IF(C1116&gt;0,B$6+B$7*E1117+B$8*(H1125*100)^2,B$6+B$7*E1117+B$8*(H1125*100)^2+E1117*$B$9)</f>
        <v>0.2703979073970687</v>
      </c>
      <c r="G1126" s="7">
        <v>5.1205829447397294E-3</v>
      </c>
      <c r="H1126" s="7">
        <f t="shared" si="123"/>
        <v>5.1999798787790395E-3</v>
      </c>
      <c r="I1126" s="6">
        <f t="shared" si="121"/>
        <v>7.9396934039310113E-5</v>
      </c>
      <c r="J1126" s="8">
        <f t="shared" si="124"/>
        <v>1.5505448285116241E-2</v>
      </c>
      <c r="K1126" s="8">
        <f t="shared" si="125"/>
        <v>1.1776690646270183E-4</v>
      </c>
      <c r="AC1126" s="10"/>
      <c r="AD1126" s="11"/>
    </row>
    <row r="1127" spans="1:30" x14ac:dyDescent="0.3">
      <c r="A1127" s="14">
        <v>44903</v>
      </c>
      <c r="B1127" s="15">
        <v>9.4391731869179353E-5</v>
      </c>
      <c r="C1127" s="7">
        <f t="shared" si="119"/>
        <v>-5.6941826813082064E-4</v>
      </c>
      <c r="D1127" s="18">
        <f t="shared" si="120"/>
        <v>3.2423716408110312E-7</v>
      </c>
      <c r="E1127" s="18">
        <f t="shared" si="122"/>
        <v>2.8278136935833799E-5</v>
      </c>
      <c r="F1127" s="18">
        <f>IF(C1116&gt;0,B$6+B$7*E1117+B$8*(H1126*100)^2,B$6+B$7*E1117+B$8*(H1126*100)^2+E1117*$B$9)</f>
        <v>0.27144645067780149</v>
      </c>
      <c r="G1127" s="7">
        <v>7.1155254707016662E-3</v>
      </c>
      <c r="H1127" s="7">
        <f t="shared" si="123"/>
        <v>5.2100523095051695E-3</v>
      </c>
      <c r="I1127" s="6">
        <f t="shared" si="121"/>
        <v>1.9054731611964967E-3</v>
      </c>
      <c r="J1127" s="8">
        <f t="shared" si="124"/>
        <v>0.2677909269023524</v>
      </c>
      <c r="K1127" s="8">
        <f t="shared" si="125"/>
        <v>5.4040953305352968E-2</v>
      </c>
      <c r="AC1127" s="10"/>
      <c r="AD1127" s="11"/>
    </row>
    <row r="1128" spans="1:30" x14ac:dyDescent="0.3">
      <c r="A1128" s="14">
        <v>44904</v>
      </c>
      <c r="B1128" s="15">
        <v>5.4299205826328191E-3</v>
      </c>
      <c r="C1128" s="7">
        <f t="shared" si="119"/>
        <v>4.7661105826328192E-3</v>
      </c>
      <c r="D1128" s="18">
        <f t="shared" si="120"/>
        <v>2.2715810085884551E-5</v>
      </c>
      <c r="E1128" s="18">
        <f t="shared" si="122"/>
        <v>3.2423716408110312E-7</v>
      </c>
      <c r="F1128" s="18">
        <f>IF(C1116&gt;0,B$6+B$7*E1117+B$8*(H1127*100)^2,B$6+B$7*E1117+B$8*(H1127*100)^2+E1117*$B$9)</f>
        <v>0.27238311439048013</v>
      </c>
      <c r="G1128" s="7">
        <v>4.8551118816103373E-3</v>
      </c>
      <c r="H1128" s="7">
        <f t="shared" si="123"/>
        <v>5.2190335732823188E-3</v>
      </c>
      <c r="I1128" s="6">
        <f t="shared" si="121"/>
        <v>3.6392169167198153E-4</v>
      </c>
      <c r="J1128" s="8">
        <f t="shared" si="124"/>
        <v>7.4956396586946722E-2</v>
      </c>
      <c r="K1128" s="8">
        <f t="shared" si="125"/>
        <v>2.5503905678792016E-3</v>
      </c>
      <c r="AC1128" s="10"/>
      <c r="AD1128" s="11"/>
    </row>
    <row r="1129" spans="1:30" x14ac:dyDescent="0.3">
      <c r="A1129" s="14">
        <v>44907</v>
      </c>
      <c r="B1129" s="15">
        <v>-5.2896574988913836E-3</v>
      </c>
      <c r="C1129" s="7">
        <f t="shared" si="119"/>
        <v>-5.9534674988913835E-3</v>
      </c>
      <c r="D1129" s="18">
        <f t="shared" si="120"/>
        <v>3.5443775260356026E-5</v>
      </c>
      <c r="E1129" s="18">
        <f t="shared" si="122"/>
        <v>2.2715810085884551E-5</v>
      </c>
      <c r="F1129" s="18">
        <f>IF(C1116&gt;0,B$6+B$7*E1117+B$8*(H1128*100)^2,B$6+B$7*E1117+B$8*(H1128*100)^2+E1117*$B$9)</f>
        <v>0.27321983608501588</v>
      </c>
      <c r="G1129" s="7">
        <v>1.803099549948213E-2</v>
      </c>
      <c r="H1129" s="7">
        <f t="shared" si="123"/>
        <v>5.227043486379427E-3</v>
      </c>
      <c r="I1129" s="6">
        <f t="shared" si="121"/>
        <v>1.2803952013102703E-2</v>
      </c>
      <c r="J1129" s="8">
        <f t="shared" si="124"/>
        <v>0.71010788136852709</v>
      </c>
      <c r="K1129" s="8">
        <f t="shared" si="125"/>
        <v>1.2113126844065754</v>
      </c>
      <c r="AC1129" s="10"/>
      <c r="AD1129" s="11"/>
    </row>
    <row r="1130" spans="1:30" x14ac:dyDescent="0.3">
      <c r="A1130" s="14">
        <v>44908</v>
      </c>
      <c r="B1130" s="15">
        <v>1.6440599370931626E-2</v>
      </c>
      <c r="C1130" s="7">
        <f t="shared" si="119"/>
        <v>1.5776789370931625E-2</v>
      </c>
      <c r="D1130" s="18">
        <f t="shared" si="120"/>
        <v>2.4890708285474111E-4</v>
      </c>
      <c r="E1130" s="18">
        <f t="shared" si="122"/>
        <v>3.5443775260356026E-5</v>
      </c>
      <c r="F1130" s="18">
        <f>IF(C1116&gt;0,B$6+B$7*E1117+B$8*(H1129*100)^2,B$6+B$7*E1117+B$8*(H1129*100)^2+E1117*$B$9)</f>
        <v>0.2739672795747447</v>
      </c>
      <c r="G1130" s="7">
        <v>5.5280140065355494E-3</v>
      </c>
      <c r="H1130" s="7">
        <f t="shared" si="123"/>
        <v>5.2341883761930531E-3</v>
      </c>
      <c r="I1130" s="6">
        <f t="shared" si="121"/>
        <v>2.9382563034249624E-4</v>
      </c>
      <c r="J1130" s="8">
        <f t="shared" si="124"/>
        <v>5.3152113940941173E-2</v>
      </c>
      <c r="K1130" s="8">
        <f t="shared" si="125"/>
        <v>1.5190273272085442E-3</v>
      </c>
      <c r="AC1130" s="10"/>
      <c r="AD1130" s="11"/>
    </row>
    <row r="1131" spans="1:30" x14ac:dyDescent="0.3">
      <c r="A1131" s="14">
        <v>44909</v>
      </c>
      <c r="B1131" s="15">
        <v>-2.9062911913910164E-3</v>
      </c>
      <c r="C1131" s="7">
        <f t="shared" si="119"/>
        <v>-3.5701011913910163E-3</v>
      </c>
      <c r="D1131" s="18">
        <f t="shared" si="120"/>
        <v>1.2745622516771554E-5</v>
      </c>
      <c r="E1131" s="18">
        <f t="shared" si="122"/>
        <v>2.4890708285474111E-4</v>
      </c>
      <c r="F1131" s="18">
        <f>IF(C1116&gt;0,B$6+B$7*E1117+B$8*(H1130*100)^2,B$6+B$7*E1117+B$8*(H1130*100)^2+E1117*$B$9)</f>
        <v>0.27463497084411942</v>
      </c>
      <c r="G1131" s="7">
        <v>1.4013765625481362E-2</v>
      </c>
      <c r="H1131" s="7">
        <f t="shared" si="123"/>
        <v>5.2405626686847229E-3</v>
      </c>
      <c r="I1131" s="6">
        <f t="shared" si="121"/>
        <v>8.7732029567966392E-3</v>
      </c>
      <c r="J1131" s="8">
        <f t="shared" si="124"/>
        <v>0.62604179285289607</v>
      </c>
      <c r="K1131" s="8">
        <f t="shared" si="125"/>
        <v>0.69048437644388949</v>
      </c>
      <c r="AC1131" s="10"/>
      <c r="AD1131" s="11"/>
    </row>
    <row r="1132" spans="1:30" x14ac:dyDescent="0.3">
      <c r="A1132" s="14">
        <v>44910</v>
      </c>
      <c r="B1132" s="15">
        <v>-3.5738222564705532E-2</v>
      </c>
      <c r="C1132" s="7">
        <f t="shared" si="119"/>
        <v>-3.6402032564705533E-2</v>
      </c>
      <c r="D1132" s="18">
        <f t="shared" si="120"/>
        <v>1.3251079748418822E-3</v>
      </c>
      <c r="E1132" s="18">
        <f t="shared" si="122"/>
        <v>1.2745622516771554E-5</v>
      </c>
      <c r="F1132" s="18">
        <f>IF(C1116&gt;0,B$6+B$7*E1117+B$8*(H1131*100)^2,B$6+B$7*E1117+B$8*(H1131*100)^2+E1117*$B$9)</f>
        <v>0.27523141945505186</v>
      </c>
      <c r="G1132" s="7">
        <v>8.832089306035084E-3</v>
      </c>
      <c r="H1132" s="7">
        <f t="shared" si="123"/>
        <v>5.2462502747681779E-3</v>
      </c>
      <c r="I1132" s="6">
        <f t="shared" si="121"/>
        <v>3.5858390312669061E-3</v>
      </c>
      <c r="J1132" s="8">
        <f t="shared" si="124"/>
        <v>0.40600121975857451</v>
      </c>
      <c r="K1132" s="8">
        <f t="shared" si="125"/>
        <v>0.16262712743438579</v>
      </c>
      <c r="AC1132" s="10"/>
      <c r="AD1132" s="11"/>
    </row>
    <row r="1133" spans="1:30" x14ac:dyDescent="0.3">
      <c r="A1133" s="14">
        <v>44911</v>
      </c>
      <c r="B1133" s="15">
        <v>-8.2935271726445776E-3</v>
      </c>
      <c r="C1133" s="7">
        <f t="shared" si="119"/>
        <v>-8.9573371726445784E-3</v>
      </c>
      <c r="D1133" s="18">
        <f t="shared" si="120"/>
        <v>8.0233889224440367E-5</v>
      </c>
      <c r="E1133" s="18">
        <f t="shared" si="122"/>
        <v>1.3251079748418822E-3</v>
      </c>
      <c r="F1133" s="18">
        <f>IF(C1116&gt;0,B$6+B$7*E1117+B$8*(H1132*100)^2,B$6+B$7*E1117+B$8*(H1132*100)^2+E1117*$B$9)</f>
        <v>0.27576422699919784</v>
      </c>
      <c r="G1133" s="7">
        <v>6.3356148053130557E-3</v>
      </c>
      <c r="H1133" s="7">
        <f t="shared" si="123"/>
        <v>5.2513258040155705E-3</v>
      </c>
      <c r="I1133" s="6">
        <f t="shared" si="121"/>
        <v>1.0842890012974851E-3</v>
      </c>
      <c r="J1133" s="8">
        <f t="shared" si="124"/>
        <v>0.17114187566898778</v>
      </c>
      <c r="K1133" s="8">
        <f t="shared" si="125"/>
        <v>1.8772816102547107E-2</v>
      </c>
      <c r="AC1133" s="10"/>
      <c r="AD1133" s="11"/>
    </row>
    <row r="1134" spans="1:30" x14ac:dyDescent="0.3">
      <c r="A1134" s="14">
        <v>44914</v>
      </c>
      <c r="B1134" s="15">
        <v>1.8961853315090915E-3</v>
      </c>
      <c r="C1134" s="7">
        <f t="shared" si="119"/>
        <v>1.2323753315090914E-3</v>
      </c>
      <c r="D1134" s="18">
        <f t="shared" si="120"/>
        <v>1.5187489577121429E-6</v>
      </c>
      <c r="E1134" s="18">
        <f t="shared" si="122"/>
        <v>8.0233889224440367E-5</v>
      </c>
      <c r="F1134" s="18">
        <f>IF(C1116&gt;0,B$6+B$7*E1117+B$8*(H1133*100)^2,B$6+B$7*E1117+B$8*(H1133*100)^2+E1117*$B$9)</f>
        <v>0.2762401839783834</v>
      </c>
      <c r="G1134" s="7">
        <v>1.0121627587287423E-2</v>
      </c>
      <c r="H1134" s="7">
        <f t="shared" si="123"/>
        <v>5.2558556294706512E-3</v>
      </c>
      <c r="I1134" s="6">
        <f t="shared" si="121"/>
        <v>4.8657719578167717E-3</v>
      </c>
      <c r="J1134" s="8">
        <f t="shared" si="124"/>
        <v>0.48073019046147197</v>
      </c>
      <c r="K1134" s="8">
        <f t="shared" si="125"/>
        <v>0.2704494622048963</v>
      </c>
      <c r="AC1134" s="10"/>
      <c r="AD1134" s="11"/>
    </row>
    <row r="1135" spans="1:30" x14ac:dyDescent="0.3">
      <c r="A1135" s="14">
        <v>44915</v>
      </c>
      <c r="B1135" s="15">
        <v>-2.2984802127683258E-3</v>
      </c>
      <c r="C1135" s="7">
        <f t="shared" si="119"/>
        <v>-2.9622902127683258E-3</v>
      </c>
      <c r="D1135" s="18">
        <f t="shared" si="120"/>
        <v>8.7751633046630135E-6</v>
      </c>
      <c r="E1135" s="18">
        <f t="shared" si="122"/>
        <v>1.5187489577121429E-6</v>
      </c>
      <c r="F1135" s="18">
        <f>IF(C1116&gt;0,B$6+B$7*E1117+B$8*(H1134*100)^2,B$6+B$7*E1117+B$8*(H1134*100)^2+E1117*$B$9)</f>
        <v>0.27666535634788986</v>
      </c>
      <c r="G1135" s="7">
        <v>7.0608782591461191E-3</v>
      </c>
      <c r="H1135" s="7">
        <f t="shared" si="123"/>
        <v>5.2598988236266476E-3</v>
      </c>
      <c r="I1135" s="6">
        <f t="shared" si="121"/>
        <v>1.8009794355194715E-3</v>
      </c>
      <c r="J1135" s="8">
        <f t="shared" si="124"/>
        <v>0.25506450747633569</v>
      </c>
      <c r="K1135" s="8">
        <f t="shared" si="125"/>
        <v>4.7940462142784801E-2</v>
      </c>
      <c r="AC1135" s="10"/>
      <c r="AD1135" s="11"/>
    </row>
    <row r="1136" spans="1:30" x14ac:dyDescent="0.3">
      <c r="A1136" s="14">
        <v>44916</v>
      </c>
      <c r="B1136" s="15">
        <v>1.8153770355239782E-2</v>
      </c>
      <c r="C1136" s="7">
        <f t="shared" si="119"/>
        <v>1.7489960355239781E-2</v>
      </c>
      <c r="D1136" s="18">
        <f t="shared" si="120"/>
        <v>3.0589871322785924E-4</v>
      </c>
      <c r="E1136" s="18">
        <f t="shared" si="122"/>
        <v>8.7751633046630135E-6</v>
      </c>
      <c r="F1136" s="18">
        <f>IF(C1116&gt;0,B$6+B$7*E1117+B$8*(H1135*100)^2,B$6+B$7*E1117+B$8*(H1135*100)^2+E1117*$B$9)</f>
        <v>0.27704516282557007</v>
      </c>
      <c r="G1136" s="7">
        <v>1.0558268277505606E-2</v>
      </c>
      <c r="H1136" s="7">
        <f t="shared" si="123"/>
        <v>5.2635079825679955E-3</v>
      </c>
      <c r="I1136" s="6">
        <f t="shared" si="121"/>
        <v>5.2947602949376107E-3</v>
      </c>
      <c r="J1136" s="8">
        <f t="shared" si="124"/>
        <v>0.50147999234098828</v>
      </c>
      <c r="K1136" s="8">
        <f t="shared" si="125"/>
        <v>0.30982598974397701</v>
      </c>
      <c r="AC1136" s="10"/>
      <c r="AD1136" s="11"/>
    </row>
    <row r="1137" spans="1:30" x14ac:dyDescent="0.3">
      <c r="A1137" s="14">
        <v>44917</v>
      </c>
      <c r="B1137" s="15">
        <v>-1.2698564329433955E-2</v>
      </c>
      <c r="C1137" s="7">
        <f t="shared" si="119"/>
        <v>-1.3362374329433956E-2</v>
      </c>
      <c r="D1137" s="18">
        <f t="shared" si="120"/>
        <v>1.7855304771991555E-4</v>
      </c>
      <c r="E1137" s="18">
        <f t="shared" si="122"/>
        <v>3.0589871322785924E-4</v>
      </c>
      <c r="F1137" s="18">
        <f>IF(C1116&gt;0,B$6+B$7*E1117+B$8*(H1136*100)^2,B$6+B$7*E1117+B$8*(H1136*100)^2+E1117*$B$9)</f>
        <v>0.27738444395208173</v>
      </c>
      <c r="G1137" s="7">
        <v>6.076030811311816E-3</v>
      </c>
      <c r="H1137" s="7">
        <f t="shared" si="123"/>
        <v>5.2667299527513435E-3</v>
      </c>
      <c r="I1137" s="6">
        <f t="shared" si="121"/>
        <v>8.0930085856047249E-4</v>
      </c>
      <c r="J1137" s="8">
        <f t="shared" si="124"/>
        <v>0.13319564756876937</v>
      </c>
      <c r="K1137" s="8">
        <f t="shared" si="125"/>
        <v>1.0720885444698958E-2</v>
      </c>
      <c r="AC1137" s="10"/>
      <c r="AD1137" s="11"/>
    </row>
    <row r="1138" spans="1:30" x14ac:dyDescent="0.3">
      <c r="A1138" s="14">
        <v>44918</v>
      </c>
      <c r="B1138" s="15">
        <v>-1.6439224569791695E-3</v>
      </c>
      <c r="C1138" s="7">
        <f t="shared" si="119"/>
        <v>-2.3077324569791696E-3</v>
      </c>
      <c r="D1138" s="18">
        <f t="shared" si="120"/>
        <v>5.325629092995115E-6</v>
      </c>
      <c r="E1138" s="18">
        <f t="shared" si="122"/>
        <v>1.7855304771991555E-4</v>
      </c>
      <c r="F1138" s="18">
        <f>IF(C1116&gt;0,B$6+B$7*E1117+B$8*(H1137*100)^2,B$6+B$7*E1117+B$8*(H1137*100)^2+E1117*$B$9)</f>
        <v>0.27768752378239453</v>
      </c>
      <c r="G1138" s="7">
        <v>6.4729381803929481E-3</v>
      </c>
      <c r="H1138" s="7">
        <f t="shared" si="123"/>
        <v>5.2696064728060535E-3</v>
      </c>
      <c r="I1138" s="6">
        <f t="shared" si="121"/>
        <v>1.2033317075868947E-3</v>
      </c>
      <c r="J1138" s="8">
        <f t="shared" si="124"/>
        <v>0.18590193109396339</v>
      </c>
      <c r="K1138" s="8">
        <f t="shared" si="125"/>
        <v>2.2678796775379428E-2</v>
      </c>
      <c r="AC1138" s="10"/>
      <c r="AD1138" s="11"/>
    </row>
    <row r="1139" spans="1:30" x14ac:dyDescent="0.3">
      <c r="A1139" s="14">
        <v>44922</v>
      </c>
      <c r="B1139" s="15">
        <v>4.1516636846406383E-3</v>
      </c>
      <c r="C1139" s="7">
        <f t="shared" si="119"/>
        <v>3.4878536846406384E-3</v>
      </c>
      <c r="D1139" s="18">
        <f t="shared" si="120"/>
        <v>1.2165123325461278E-5</v>
      </c>
      <c r="E1139" s="18">
        <f t="shared" si="122"/>
        <v>5.325629092995115E-6</v>
      </c>
      <c r="F1139" s="18">
        <f>IF(C1138&gt;0,B$6+B$7*E1139+B$8*(G1138*100)^2,B$6+B$7*E1139+B$8*(G1138*100)^2+E1139*$B$9)</f>
        <v>0.40418414662525115</v>
      </c>
      <c r="G1139" s="7">
        <v>5.2692985793573099E-3</v>
      </c>
      <c r="H1139" s="7">
        <f t="shared" si="123"/>
        <v>6.3575478498022423E-3</v>
      </c>
      <c r="I1139" s="6">
        <f t="shared" si="121"/>
        <v>1.0882492704449324E-3</v>
      </c>
      <c r="J1139" s="8">
        <f t="shared" si="124"/>
        <v>0.20652640082082138</v>
      </c>
      <c r="K1139" s="8">
        <f t="shared" si="125"/>
        <v>1.6571114458511671E-2</v>
      </c>
      <c r="AC1139" s="10"/>
      <c r="AD1139" s="11"/>
    </row>
    <row r="1140" spans="1:30" x14ac:dyDescent="0.3">
      <c r="A1140" s="14">
        <v>44923</v>
      </c>
      <c r="B1140" s="15">
        <v>-6.2996121873075501E-3</v>
      </c>
      <c r="C1140" s="7">
        <f t="shared" si="119"/>
        <v>-6.96342218730755E-3</v>
      </c>
      <c r="D1140" s="18">
        <f t="shared" si="120"/>
        <v>4.8489248558687063E-5</v>
      </c>
      <c r="E1140" s="18">
        <f t="shared" si="122"/>
        <v>1.2165123325461278E-5</v>
      </c>
      <c r="F1140" s="18">
        <f>IF(C1138&gt;0,B$6+B$7*E1139+B$8*(H1139*100)^2,B$6+B$7*E1139+B$8*(H1139*100)^2+E1139*$B$9)</f>
        <v>0.3909587148429306</v>
      </c>
      <c r="G1140" s="7">
        <v>7.810855226564984E-3</v>
      </c>
      <c r="H1140" s="7">
        <f t="shared" si="123"/>
        <v>6.2526691487950212E-3</v>
      </c>
      <c r="I1140" s="6">
        <f t="shared" si="121"/>
        <v>1.5581860777699628E-3</v>
      </c>
      <c r="J1140" s="8">
        <f t="shared" si="124"/>
        <v>0.19948981674510097</v>
      </c>
      <c r="K1140" s="8">
        <f t="shared" si="125"/>
        <v>2.6697321204823599E-2</v>
      </c>
      <c r="AC1140" s="10"/>
      <c r="AD1140" s="11"/>
    </row>
    <row r="1141" spans="1:30" x14ac:dyDescent="0.3">
      <c r="A1141" s="14">
        <v>44924</v>
      </c>
      <c r="B1141" s="15">
        <v>1.0771899879230412E-2</v>
      </c>
      <c r="C1141" s="7">
        <f t="shared" si="119"/>
        <v>1.0108089879230411E-2</v>
      </c>
      <c r="D1141" s="18">
        <f t="shared" si="120"/>
        <v>1.0217348100660027E-4</v>
      </c>
      <c r="E1141" s="18">
        <f t="shared" si="122"/>
        <v>4.8489248558687063E-5</v>
      </c>
      <c r="F1141" s="18">
        <f>IF(C1138&gt;0,B$6+B$7*E1139+B$8*(H1140*100)^2,B$6+B$7*E1139+B$8*(H1140*100)^2+E1139*$B$9)</f>
        <v>0.37914443663178371</v>
      </c>
      <c r="G1141" s="7">
        <v>5.765836023690415E-3</v>
      </c>
      <c r="H1141" s="7">
        <f t="shared" si="123"/>
        <v>6.1574705572319524E-3</v>
      </c>
      <c r="I1141" s="6">
        <f t="shared" si="121"/>
        <v>3.9163453354153742E-4</v>
      </c>
      <c r="J1141" s="8">
        <f t="shared" si="124"/>
        <v>6.7923286741490146E-2</v>
      </c>
      <c r="K1141" s="8">
        <f t="shared" si="125"/>
        <v>2.1127574291457396E-3</v>
      </c>
      <c r="AC1141" s="10"/>
      <c r="AD1141" s="11"/>
    </row>
    <row r="1142" spans="1:30" x14ac:dyDescent="0.3">
      <c r="A1142" s="14">
        <v>44925</v>
      </c>
      <c r="B1142" s="15">
        <v>-1.4770608421127767E-2</v>
      </c>
      <c r="C1142" s="7">
        <f t="shared" si="119"/>
        <v>-1.5434418421127768E-2</v>
      </c>
      <c r="D1142" s="18">
        <f t="shared" si="120"/>
        <v>2.382212719984482E-4</v>
      </c>
      <c r="E1142" s="18">
        <f t="shared" si="122"/>
        <v>1.0217348100660027E-4</v>
      </c>
      <c r="F1142" s="18">
        <f>IF(C1138&gt;0,B$6+B$7*E1139+B$8*(H1141*100)^2,B$6+B$7*E1139+B$8*(H1141*100)^2+E1139*$B$9)</f>
        <v>0.36859074190576613</v>
      </c>
      <c r="G1142" s="7">
        <v>1.9882311810099286E-2</v>
      </c>
      <c r="H1142" s="7">
        <f t="shared" si="123"/>
        <v>6.0711674487347669E-3</v>
      </c>
      <c r="I1142" s="6">
        <f t="shared" si="121"/>
        <v>1.3811144361364519E-2</v>
      </c>
      <c r="J1142" s="8">
        <f t="shared" si="124"/>
        <v>0.69464479248077693</v>
      </c>
      <c r="K1142" s="8">
        <f t="shared" si="125"/>
        <v>1.0885949919613109</v>
      </c>
      <c r="AC1142" s="10"/>
      <c r="AD1142" s="11"/>
    </row>
    <row r="1143" spans="1:30" x14ac:dyDescent="0.3">
      <c r="A1143" s="14">
        <v>44929</v>
      </c>
      <c r="B1143" s="15">
        <v>2.3104456569720794E-2</v>
      </c>
      <c r="C1143" s="7">
        <f t="shared" si="119"/>
        <v>2.2440646569720793E-2</v>
      </c>
      <c r="D1143" s="18">
        <f t="shared" si="120"/>
        <v>5.0358261846712162E-4</v>
      </c>
      <c r="E1143" s="18">
        <f t="shared" si="122"/>
        <v>2.382212719984482E-4</v>
      </c>
      <c r="F1143" s="18">
        <f>IF(C1138&gt;0,B$6+B$7*E1139+B$8*(H1142*100)^2,B$6+B$7*E1139+B$8*(H1142*100)^2+E1139*$B$9)</f>
        <v>0.3591631264070147</v>
      </c>
      <c r="G1143" s="7">
        <v>8.7585478729906088E-3</v>
      </c>
      <c r="H1143" s="7">
        <f t="shared" si="123"/>
        <v>5.9930219956797646E-3</v>
      </c>
      <c r="I1143" s="6">
        <f t="shared" si="121"/>
        <v>2.7655258773108442E-3</v>
      </c>
      <c r="J1143" s="8">
        <f t="shared" si="124"/>
        <v>0.31575164255699323</v>
      </c>
      <c r="K1143" s="8">
        <f t="shared" si="125"/>
        <v>8.2023323551040139E-2</v>
      </c>
      <c r="AC1143" s="10"/>
      <c r="AD1143" s="11"/>
    </row>
    <row r="1144" spans="1:30" x14ac:dyDescent="0.3">
      <c r="A1144" s="14">
        <v>44930</v>
      </c>
      <c r="B1144" s="15">
        <v>2.3340391971497301E-2</v>
      </c>
      <c r="C1144" s="7">
        <f t="shared" si="119"/>
        <v>2.26765819714973E-2</v>
      </c>
      <c r="D1144" s="18">
        <f t="shared" si="120"/>
        <v>5.1422736991003643E-4</v>
      </c>
      <c r="E1144" s="18">
        <f t="shared" si="122"/>
        <v>5.0358261846712162E-4</v>
      </c>
      <c r="F1144" s="18">
        <f>IF(C1138&gt;0,B$6+B$7*E1139+B$8*(H1143*100)^2,B$6+B$7*E1139+B$8*(H1143*100)^2+E1139*$B$9)</f>
        <v>0.35074143748198006</v>
      </c>
      <c r="G1144" s="7">
        <v>4.2477258593204437E-3</v>
      </c>
      <c r="H1144" s="7">
        <f t="shared" si="123"/>
        <v>5.9223427584190027E-3</v>
      </c>
      <c r="I1144" s="6">
        <f t="shared" si="121"/>
        <v>1.6746168990985589E-3</v>
      </c>
      <c r="J1144" s="8">
        <f t="shared" si="124"/>
        <v>0.39423845948628761</v>
      </c>
      <c r="K1144" s="8">
        <f t="shared" si="125"/>
        <v>4.9585782227524522E-2</v>
      </c>
      <c r="AC1144" s="10"/>
      <c r="AD1144" s="11"/>
    </row>
    <row r="1145" spans="1:30" x14ac:dyDescent="0.3">
      <c r="A1145" s="14">
        <v>44931</v>
      </c>
      <c r="B1145" s="15">
        <v>-3.6528892731104473E-3</v>
      </c>
      <c r="C1145" s="7">
        <f t="shared" si="119"/>
        <v>-4.3166992731104477E-3</v>
      </c>
      <c r="D1145" s="18">
        <f t="shared" si="120"/>
        <v>1.8633892614472268E-5</v>
      </c>
      <c r="E1145" s="18">
        <f t="shared" si="122"/>
        <v>5.1422736991003643E-4</v>
      </c>
      <c r="F1145" s="18">
        <f>IF(C1138&gt;0,B$6+B$7*E1139+B$8*(H1144*100)^2,B$6+B$7*E1139+B$8*(H1144*100)^2+E1139*$B$9)</f>
        <v>0.34321834276524654</v>
      </c>
      <c r="G1145" s="7">
        <v>7.7028730328763629E-3</v>
      </c>
      <c r="H1145" s="7">
        <f t="shared" si="123"/>
        <v>5.8584839571790802E-3</v>
      </c>
      <c r="I1145" s="6">
        <f t="shared" si="121"/>
        <v>1.8443890756972827E-3</v>
      </c>
      <c r="J1145" s="8">
        <f t="shared" si="124"/>
        <v>0.23944170802573406</v>
      </c>
      <c r="K1145" s="8">
        <f t="shared" si="125"/>
        <v>4.1121090542646233E-2</v>
      </c>
      <c r="AC1145" s="10"/>
      <c r="AD1145" s="11"/>
    </row>
    <row r="1146" spans="1:30" x14ac:dyDescent="0.3">
      <c r="A1146" s="14">
        <v>44932</v>
      </c>
      <c r="B1146" s="15">
        <v>1.4629276842777114E-2</v>
      </c>
      <c r="C1146" s="7">
        <f t="shared" si="119"/>
        <v>1.3965466842777113E-2</v>
      </c>
      <c r="D1146" s="18">
        <f t="shared" si="120"/>
        <v>1.9503426413670694E-4</v>
      </c>
      <c r="E1146" s="18">
        <f t="shared" si="122"/>
        <v>1.8633892614472268E-5</v>
      </c>
      <c r="F1146" s="18">
        <f>IF(C1138&gt;0,B$6+B$7*E1139+B$8*(H1145*100)^2,B$6+B$7*E1139+B$8*(H1145*100)^2+E1139*$B$9)</f>
        <v>0.33649796225478856</v>
      </c>
      <c r="G1146" s="7">
        <v>7.6726016887865688E-3</v>
      </c>
      <c r="H1146" s="7">
        <f t="shared" si="123"/>
        <v>5.8008444407240279E-3</v>
      </c>
      <c r="I1146" s="6">
        <f t="shared" si="121"/>
        <v>1.8717572480625409E-3</v>
      </c>
      <c r="J1146" s="8">
        <f t="shared" si="124"/>
        <v>0.24395339729391863</v>
      </c>
      <c r="K1146" s="8">
        <f t="shared" si="125"/>
        <v>4.3017527459785487E-2</v>
      </c>
      <c r="AC1146" s="10"/>
      <c r="AD1146" s="11"/>
    </row>
    <row r="1147" spans="1:30" x14ac:dyDescent="0.3">
      <c r="A1147" s="14">
        <v>44935</v>
      </c>
      <c r="B1147" s="15">
        <v>1.2561929071767043E-2</v>
      </c>
      <c r="C1147" s="7">
        <f t="shared" si="119"/>
        <v>1.1898119071767042E-2</v>
      </c>
      <c r="D1147" s="18">
        <f t="shared" si="120"/>
        <v>1.4156523744594663E-4</v>
      </c>
      <c r="E1147" s="18">
        <f t="shared" si="122"/>
        <v>1.9503426413670694E-4</v>
      </c>
      <c r="F1147" s="18">
        <f>IF(C1138&gt;0,B$6+B$7*E1139+B$8*(H1146*100)^2,B$6+B$7*E1139+B$8*(H1146*100)^2+E1139*$B$9)</f>
        <v>0.33049464634479647</v>
      </c>
      <c r="G1147" s="7">
        <v>5.1922866809491963E-3</v>
      </c>
      <c r="H1147" s="7">
        <f t="shared" si="123"/>
        <v>5.7488663782070681E-3</v>
      </c>
      <c r="I1147" s="6">
        <f t="shared" si="121"/>
        <v>5.5657969725787185E-4</v>
      </c>
      <c r="J1147" s="8">
        <f t="shared" si="124"/>
        <v>0.10719356065218728</v>
      </c>
      <c r="K1147" s="8">
        <f t="shared" si="125"/>
        <v>5.0129335476636339E-3</v>
      </c>
      <c r="AC1147" s="10"/>
      <c r="AD1147" s="11"/>
    </row>
    <row r="1148" spans="1:30" x14ac:dyDescent="0.3">
      <c r="A1148" s="14">
        <v>44936</v>
      </c>
      <c r="B1148" s="15">
        <v>-2.7467519171592738E-3</v>
      </c>
      <c r="C1148" s="7">
        <f t="shared" si="119"/>
        <v>-3.4105619171592738E-3</v>
      </c>
      <c r="D1148" s="18">
        <f t="shared" si="120"/>
        <v>1.1631932590777141E-5</v>
      </c>
      <c r="E1148" s="18">
        <f t="shared" si="122"/>
        <v>1.4156523744594663E-4</v>
      </c>
      <c r="F1148" s="18">
        <f>IF(C1138&gt;0,B$6+B$7*E1139+B$8*(H1147*100)^2,B$6+B$7*E1139+B$8*(H1147*100)^2+E1139*$B$9)</f>
        <v>0.32513188424240053</v>
      </c>
      <c r="G1148" s="7">
        <v>5.6831603792724438E-3</v>
      </c>
      <c r="H1148" s="7">
        <f t="shared" si="123"/>
        <v>5.7020337094969946E-3</v>
      </c>
      <c r="I1148" s="6">
        <f t="shared" si="121"/>
        <v>1.8873330224550809E-5</v>
      </c>
      <c r="J1148" s="8">
        <f t="shared" si="124"/>
        <v>3.3209216289910451E-3</v>
      </c>
      <c r="K1148" s="8">
        <f t="shared" si="125"/>
        <v>5.4899345640624375E-6</v>
      </c>
      <c r="AC1148" s="10"/>
      <c r="AD1148" s="11"/>
    </row>
    <row r="1149" spans="1:30" x14ac:dyDescent="0.3">
      <c r="A1149" s="14">
        <v>44937</v>
      </c>
      <c r="B1149" s="15">
        <v>1.0371225876081368E-2</v>
      </c>
      <c r="C1149" s="7">
        <f t="shared" si="119"/>
        <v>9.7074158760813677E-3</v>
      </c>
      <c r="D1149" s="18">
        <f t="shared" si="120"/>
        <v>9.4233922991196592E-5</v>
      </c>
      <c r="E1149" s="18">
        <f t="shared" si="122"/>
        <v>1.1631932590777141E-5</v>
      </c>
      <c r="F1149" s="18">
        <f>IF(C1138&gt;0,B$6+B$7*E1139+B$8*(H1148*100)^2,B$6+B$7*E1139+B$8*(H1148*100)^2+E1139*$B$9)</f>
        <v>0.32034132885633021</v>
      </c>
      <c r="G1149" s="7">
        <v>6.4158522565166947E-3</v>
      </c>
      <c r="H1149" s="7">
        <f t="shared" si="123"/>
        <v>5.6598703947734544E-3</v>
      </c>
      <c r="I1149" s="6">
        <f t="shared" si="121"/>
        <v>7.5598186174324032E-4</v>
      </c>
      <c r="J1149" s="8">
        <f t="shared" si="124"/>
        <v>0.11783031022501744</v>
      </c>
      <c r="K1149" s="8">
        <f t="shared" si="125"/>
        <v>8.1979090269705956E-3</v>
      </c>
      <c r="AC1149" s="10"/>
      <c r="AD1149" s="11"/>
    </row>
    <row r="1150" spans="1:30" x14ac:dyDescent="0.3">
      <c r="A1150" s="14">
        <v>44938</v>
      </c>
      <c r="B1150" s="15">
        <v>6.5448739151369893E-3</v>
      </c>
      <c r="C1150" s="7">
        <f t="shared" si="119"/>
        <v>5.8810639151369894E-3</v>
      </c>
      <c r="D1150" s="18">
        <f t="shared" si="120"/>
        <v>3.4586912773926413E-5</v>
      </c>
      <c r="E1150" s="18">
        <f t="shared" si="122"/>
        <v>9.4233922991196592E-5</v>
      </c>
      <c r="F1150" s="18">
        <f>IF(C1138&gt;0,B$6+B$7*E1139+B$8*(H1149*100)^2,B$6+B$7*E1139+B$8*(H1149*100)^2+E1139*$B$9)</f>
        <v>0.31606192572995356</v>
      </c>
      <c r="G1150" s="7">
        <v>4.5178790245470456E-3</v>
      </c>
      <c r="H1150" s="7">
        <f t="shared" si="123"/>
        <v>5.6219385066892504E-3</v>
      </c>
      <c r="I1150" s="6">
        <f t="shared" si="121"/>
        <v>1.1040594821422047E-3</v>
      </c>
      <c r="J1150" s="8">
        <f t="shared" si="124"/>
        <v>0.2443756187679009</v>
      </c>
      <c r="K1150" s="8">
        <f t="shared" si="125"/>
        <v>2.224976671812362E-2</v>
      </c>
      <c r="AC1150" s="10"/>
      <c r="AD1150" s="11"/>
    </row>
    <row r="1151" spans="1:30" x14ac:dyDescent="0.3">
      <c r="A1151" s="14">
        <v>44939</v>
      </c>
      <c r="B1151" s="15">
        <v>5.8277875199024363E-3</v>
      </c>
      <c r="C1151" s="7">
        <f t="shared" si="119"/>
        <v>5.1639775199024364E-3</v>
      </c>
      <c r="D1151" s="18">
        <f t="shared" si="120"/>
        <v>2.6666663826057717E-5</v>
      </c>
      <c r="E1151" s="18">
        <f t="shared" si="122"/>
        <v>3.4586912773926413E-5</v>
      </c>
      <c r="F1151" s="18">
        <f>IF(C1138&gt;0,B$6+B$7*E1139+B$8*(H1150*100)^2,B$6+B$7*E1139+B$8*(H1150*100)^2+E1139*$B$9)</f>
        <v>0.31223913491716132</v>
      </c>
      <c r="G1151" s="7">
        <v>3.0601327011948549E-3</v>
      </c>
      <c r="H1151" s="7">
        <f t="shared" si="123"/>
        <v>5.5878362083830024E-3</v>
      </c>
      <c r="I1151" s="6">
        <f t="shared" si="121"/>
        <v>2.5277035071881475E-3</v>
      </c>
      <c r="J1151" s="8">
        <f t="shared" si="124"/>
        <v>0.82601107664422002</v>
      </c>
      <c r="K1151" s="8">
        <f t="shared" si="125"/>
        <v>0.14977565214933874</v>
      </c>
      <c r="AC1151" s="10"/>
      <c r="AD1151" s="11"/>
    </row>
    <row r="1152" spans="1:30" x14ac:dyDescent="0.3">
      <c r="A1152" s="14">
        <v>44942</v>
      </c>
      <c r="B1152" s="15">
        <v>1.4926205004108322E-3</v>
      </c>
      <c r="C1152" s="7">
        <f t="shared" si="119"/>
        <v>8.2881050041083216E-4</v>
      </c>
      <c r="D1152" s="18">
        <f t="shared" si="120"/>
        <v>6.86926845591254E-7</v>
      </c>
      <c r="E1152" s="18">
        <f t="shared" si="122"/>
        <v>2.6666663826057717E-5</v>
      </c>
      <c r="F1152" s="18">
        <f>IF(C1138&gt;0,B$6+B$7*E1139+B$8*(H1151*100)^2,B$6+B$7*E1139+B$8*(H1151*100)^2+E1139*$B$9)</f>
        <v>0.30882423588409397</v>
      </c>
      <c r="G1152" s="7">
        <v>7.6858688911555307E-3</v>
      </c>
      <c r="H1152" s="7">
        <f t="shared" si="123"/>
        <v>5.5571956586401919E-3</v>
      </c>
      <c r="I1152" s="6">
        <f t="shared" si="121"/>
        <v>2.1286732325153388E-3</v>
      </c>
      <c r="J1152" s="8">
        <f t="shared" si="124"/>
        <v>0.27695934742848621</v>
      </c>
      <c r="K1152" s="8">
        <f t="shared" si="125"/>
        <v>5.8758268165436167E-2</v>
      </c>
      <c r="AC1152" s="10"/>
      <c r="AD1152" s="11"/>
    </row>
    <row r="1153" spans="1:30" x14ac:dyDescent="0.3">
      <c r="A1153" s="14">
        <v>44943</v>
      </c>
      <c r="B1153" s="15">
        <v>4.1602247978961733E-3</v>
      </c>
      <c r="C1153" s="7">
        <f t="shared" si="119"/>
        <v>3.4964147978961734E-3</v>
      </c>
      <c r="D1153" s="18">
        <f t="shared" si="120"/>
        <v>1.222491643894734E-5</v>
      </c>
      <c r="E1153" s="18">
        <f t="shared" si="122"/>
        <v>6.86926845591254E-7</v>
      </c>
      <c r="F1153" s="18">
        <f>IF(C1138&gt;0,B$6+B$7*E1139+B$8*(H1152*100)^2,B$6+B$7*E1139+B$8*(H1152*100)^2+E1139*$B$9)</f>
        <v>0.30577370657785491</v>
      </c>
      <c r="G1153" s="7">
        <v>5.5285302080061707E-3</v>
      </c>
      <c r="H1153" s="7">
        <f t="shared" si="123"/>
        <v>5.5296808820930613E-3</v>
      </c>
      <c r="I1153" s="6">
        <f t="shared" si="121"/>
        <v>1.1506740868905824E-6</v>
      </c>
      <c r="J1153" s="8">
        <f t="shared" si="124"/>
        <v>2.0813381560694515E-4</v>
      </c>
      <c r="K1153" s="8">
        <f t="shared" si="125"/>
        <v>2.1653833170987014E-8</v>
      </c>
      <c r="AC1153" s="10"/>
      <c r="AD1153" s="11"/>
    </row>
    <row r="1154" spans="1:30" x14ac:dyDescent="0.3">
      <c r="A1154" s="14">
        <v>44944</v>
      </c>
      <c r="B1154" s="15">
        <v>2.3395343429082629E-6</v>
      </c>
      <c r="C1154" s="7">
        <f t="shared" si="119"/>
        <v>-6.6147046565709182E-4</v>
      </c>
      <c r="D1154" s="18">
        <f t="shared" si="120"/>
        <v>4.3754317693660988E-7</v>
      </c>
      <c r="E1154" s="18">
        <f t="shared" si="122"/>
        <v>1.222491643894734E-5</v>
      </c>
      <c r="F1154" s="18">
        <f>IF(C1138&gt;0,B$6+B$7*E1139+B$8*(H1153*100)^2,B$6+B$7*E1139+B$8*(H1153*100)^2+E1139*$B$9)</f>
        <v>0.3030486687485916</v>
      </c>
      <c r="G1154" s="7">
        <v>8.0745763777653572E-3</v>
      </c>
      <c r="H1154" s="7">
        <f t="shared" si="123"/>
        <v>5.5049856380247862E-3</v>
      </c>
      <c r="I1154" s="6">
        <f t="shared" si="121"/>
        <v>2.569590739740571E-3</v>
      </c>
      <c r="J1154" s="8">
        <f t="shared" si="124"/>
        <v>0.31823226625440709</v>
      </c>
      <c r="K1154" s="8">
        <f t="shared" si="125"/>
        <v>8.3708948606144862E-2</v>
      </c>
      <c r="AC1154" s="10"/>
      <c r="AD1154" s="11"/>
    </row>
    <row r="1155" spans="1:30" x14ac:dyDescent="0.3">
      <c r="A1155" s="14">
        <v>44945</v>
      </c>
      <c r="B1155" s="15">
        <v>-1.9365339849361007E-2</v>
      </c>
      <c r="C1155" s="7">
        <f t="shared" si="119"/>
        <v>-2.0029149849361008E-2</v>
      </c>
      <c r="D1155" s="18">
        <f t="shared" si="120"/>
        <v>4.0116684368815807E-4</v>
      </c>
      <c r="E1155" s="18">
        <f t="shared" si="122"/>
        <v>4.3754317693660988E-7</v>
      </c>
      <c r="F1155" s="18">
        <f>IF(C1138&gt;0,B$6+B$7*E1139+B$8*(H1154*100)^2,B$6+B$7*E1139+B$8*(H1154*100)^2+E1139*$B$9)</f>
        <v>0.30061439245571075</v>
      </c>
      <c r="G1155" s="7">
        <v>3.9131571892831573E-3</v>
      </c>
      <c r="H1155" s="7">
        <f t="shared" si="123"/>
        <v>5.4828313165344667E-3</v>
      </c>
      <c r="I1155" s="6">
        <f t="shared" si="121"/>
        <v>1.5696741272513094E-3</v>
      </c>
      <c r="J1155" s="8">
        <f t="shared" si="124"/>
        <v>0.40112728707912054</v>
      </c>
      <c r="K1155" s="8">
        <f t="shared" si="125"/>
        <v>5.0988148229071717E-2</v>
      </c>
      <c r="AC1155" s="10"/>
      <c r="AD1155" s="11"/>
    </row>
    <row r="1156" spans="1:30" x14ac:dyDescent="0.3">
      <c r="A1156" s="14">
        <v>44946</v>
      </c>
      <c r="B1156" s="15">
        <v>6.2379826818448605E-3</v>
      </c>
      <c r="C1156" s="7">
        <f t="shared" si="119"/>
        <v>5.5741726818448606E-3</v>
      </c>
      <c r="D1156" s="18">
        <f t="shared" si="120"/>
        <v>3.1071401087025525E-5</v>
      </c>
      <c r="E1156" s="18">
        <f t="shared" si="122"/>
        <v>4.0116684368815807E-4</v>
      </c>
      <c r="F1156" s="18">
        <f>IF(C1138&gt;0,B$6+B$7*E1139+B$8*(H1155*100)^2,B$6+B$7*E1139+B$8*(H1155*100)^2+E1139*$B$9)</f>
        <v>0.29843985344328022</v>
      </c>
      <c r="G1156" s="7">
        <v>4.2830463424769075E-3</v>
      </c>
      <c r="H1156" s="7">
        <f t="shared" si="123"/>
        <v>5.4629648858772672E-3</v>
      </c>
      <c r="I1156" s="6">
        <f t="shared" si="121"/>
        <v>1.1799185434003597E-3</v>
      </c>
      <c r="J1156" s="8">
        <f t="shared" si="124"/>
        <v>0.27548582225192708</v>
      </c>
      <c r="K1156" s="8">
        <f t="shared" si="125"/>
        <v>2.7342129818935357E-2</v>
      </c>
      <c r="AC1156" s="10"/>
      <c r="AD1156" s="11"/>
    </row>
    <row r="1157" spans="1:30" x14ac:dyDescent="0.3">
      <c r="A1157" s="14">
        <v>44949</v>
      </c>
      <c r="B1157" s="15">
        <v>7.4769952491635381E-3</v>
      </c>
      <c r="C1157" s="7">
        <f t="shared" si="119"/>
        <v>6.8131852491635381E-3</v>
      </c>
      <c r="D1157" s="18">
        <f t="shared" si="120"/>
        <v>4.6419493239419622E-5</v>
      </c>
      <c r="E1157" s="18">
        <f t="shared" si="122"/>
        <v>3.1071401087025525E-5</v>
      </c>
      <c r="F1157" s="18">
        <f>IF(C1138&gt;0,B$6+B$7*E1139+B$8*(H1156*100)^2,B$6+B$7*E1139+B$8*(H1156*100)^2+E1139*$B$9)</f>
        <v>0.29649733774347603</v>
      </c>
      <c r="G1157" s="7">
        <v>5.6841316477324443E-3</v>
      </c>
      <c r="H1157" s="7">
        <f t="shared" si="123"/>
        <v>5.4451569099841016E-3</v>
      </c>
      <c r="I1157" s="6">
        <f t="shared" si="121"/>
        <v>2.3897473774834276E-4</v>
      </c>
      <c r="J1157" s="8">
        <f t="shared" si="124"/>
        <v>4.2042435425237966E-2</v>
      </c>
      <c r="K1157" s="8">
        <f t="shared" si="125"/>
        <v>9.3577816207002229E-4</v>
      </c>
      <c r="AC1157" s="10"/>
      <c r="AD1157" s="11"/>
    </row>
    <row r="1158" spans="1:30" x14ac:dyDescent="0.3">
      <c r="A1158" s="14">
        <v>44950</v>
      </c>
      <c r="B1158" s="15">
        <v>5.2992256421635999E-4</v>
      </c>
      <c r="C1158" s="7">
        <f t="shared" si="119"/>
        <v>-1.3388743578364004E-4</v>
      </c>
      <c r="D1158" s="18">
        <f t="shared" si="120"/>
        <v>1.7925845460718334E-8</v>
      </c>
      <c r="E1158" s="18">
        <f t="shared" si="122"/>
        <v>4.6419493239419622E-5</v>
      </c>
      <c r="F1158" s="18">
        <f>IF(C1138&gt;0,B$6+B$7*E1139+B$8*(H1157*100)^2,B$6+B$7*E1139+B$8*(H1157*100)^2+E1139*$B$9)</f>
        <v>0.294762088468841</v>
      </c>
      <c r="G1158" s="7">
        <v>7.7475789164837775E-3</v>
      </c>
      <c r="H1158" s="7">
        <f t="shared" si="123"/>
        <v>5.4291996506744987E-3</v>
      </c>
      <c r="I1158" s="6">
        <f t="shared" si="121"/>
        <v>2.3183792658092789E-3</v>
      </c>
      <c r="J1158" s="8">
        <f t="shared" si="124"/>
        <v>0.29923919340488248</v>
      </c>
      <c r="K1158" s="8">
        <f t="shared" si="125"/>
        <v>7.143178017383911E-2</v>
      </c>
      <c r="AC1158" s="10"/>
      <c r="AD1158" s="11"/>
    </row>
    <row r="1159" spans="1:30" x14ac:dyDescent="0.3">
      <c r="A1159" s="14">
        <v>44951</v>
      </c>
      <c r="B1159" s="15">
        <v>-1.1830094557868842E-3</v>
      </c>
      <c r="C1159" s="7">
        <f t="shared" si="119"/>
        <v>-1.8468194557868843E-3</v>
      </c>
      <c r="D1159" s="18">
        <f t="shared" si="120"/>
        <v>3.4107421022729638E-6</v>
      </c>
      <c r="E1159" s="18">
        <f t="shared" si="122"/>
        <v>1.7925845460718334E-8</v>
      </c>
      <c r="F1159" s="18">
        <f>IF(C1138&gt;0,B$6+B$7*E1139+B$8*(H1158*100)^2,B$6+B$7*E1139+B$8*(H1158*100)^2+E1139*$B$9)</f>
        <v>0.2932119902918095</v>
      </c>
      <c r="G1159" s="7">
        <v>4.399868081739363E-3</v>
      </c>
      <c r="H1159" s="7">
        <f t="shared" si="123"/>
        <v>5.4149052650236595E-3</v>
      </c>
      <c r="I1159" s="6">
        <f t="shared" si="121"/>
        <v>1.0150371832842965E-3</v>
      </c>
      <c r="J1159" s="8">
        <f t="shared" si="124"/>
        <v>0.2306971855581248</v>
      </c>
      <c r="K1159" s="8">
        <f t="shared" si="125"/>
        <v>2.0128390211507918E-2</v>
      </c>
      <c r="AC1159" s="10"/>
      <c r="AD1159" s="11"/>
    </row>
    <row r="1160" spans="1:30" x14ac:dyDescent="0.3">
      <c r="A1160" s="14">
        <v>44952</v>
      </c>
      <c r="B1160" s="15">
        <v>6.2172364922807441E-3</v>
      </c>
      <c r="C1160" s="7">
        <f t="shared" si="119"/>
        <v>5.5534264922807441E-3</v>
      </c>
      <c r="D1160" s="18">
        <f t="shared" si="120"/>
        <v>3.0840545805165613E-5</v>
      </c>
      <c r="E1160" s="18">
        <f t="shared" si="122"/>
        <v>3.4107421022729638E-6</v>
      </c>
      <c r="F1160" s="18">
        <f>IF(C1138&gt;0,B$6+B$7*E1139+B$8*(H1159*100)^2,B$6+B$7*E1139+B$8*(H1159*100)^2+E1139*$B$9)</f>
        <v>0.29182728759026721</v>
      </c>
      <c r="G1160" s="7">
        <v>5.7351131187518174E-3</v>
      </c>
      <c r="H1160" s="7">
        <f t="shared" si="123"/>
        <v>5.4021041047934946E-3</v>
      </c>
      <c r="I1160" s="6">
        <f t="shared" si="121"/>
        <v>3.3300901395832277E-4</v>
      </c>
      <c r="J1160" s="8">
        <f t="shared" si="124"/>
        <v>5.8064942584915992E-2</v>
      </c>
      <c r="K1160" s="8">
        <f t="shared" si="125"/>
        <v>1.8253683145359467E-3</v>
      </c>
      <c r="AC1160" s="10"/>
      <c r="AD1160" s="11"/>
    </row>
    <row r="1161" spans="1:30" x14ac:dyDescent="0.3">
      <c r="A1161" s="14">
        <v>44953</v>
      </c>
      <c r="B1161" s="15">
        <v>9.6498832859366894E-4</v>
      </c>
      <c r="C1161" s="7">
        <f t="shared" si="119"/>
        <v>3.0117832859366891E-4</v>
      </c>
      <c r="D1161" s="18">
        <f t="shared" si="120"/>
        <v>9.0708385614476003E-8</v>
      </c>
      <c r="E1161" s="18">
        <f t="shared" si="122"/>
        <v>3.0840545805165613E-5</v>
      </c>
      <c r="F1161" s="18">
        <f>IF(C1160&gt;0,B$6+B$7*E1161+B$8*(G1160*100)^2,B$6+B$7*E1161+B$8*(G1160*100)^2+E1161*$B$9)</f>
        <v>0.32371997035742589</v>
      </c>
      <c r="G1161" s="7">
        <v>9.4149737215432142E-3</v>
      </c>
      <c r="H1161" s="7">
        <f t="shared" si="123"/>
        <v>5.6896394469019371E-3</v>
      </c>
      <c r="I1161" s="6">
        <f t="shared" si="121"/>
        <v>3.725334274641277E-3</v>
      </c>
      <c r="J1161" s="8">
        <f t="shared" si="124"/>
        <v>0.39568185582048071</v>
      </c>
      <c r="K1161" s="8">
        <f t="shared" si="125"/>
        <v>0.15110303972119721</v>
      </c>
      <c r="AC1161" s="10"/>
      <c r="AD1161" s="11"/>
    </row>
    <row r="1162" spans="1:30" x14ac:dyDescent="0.3">
      <c r="A1162" s="14">
        <v>44956</v>
      </c>
      <c r="B1162" s="15">
        <v>-4.6493356378817597E-3</v>
      </c>
      <c r="C1162" s="7">
        <f t="shared" si="119"/>
        <v>-5.3131456378817596E-3</v>
      </c>
      <c r="D1162" s="18">
        <f t="shared" si="120"/>
        <v>2.8229516569341969E-5</v>
      </c>
      <c r="E1162" s="18">
        <f t="shared" si="122"/>
        <v>9.0708385614476003E-8</v>
      </c>
      <c r="F1162" s="18">
        <f>IF(C1160&gt;0,B$6+B$7*E1161+B$8*(H1161*100)^2,B$6+B$7*E1161+B$8*(H1161*100)^2+E1161*$B$9)</f>
        <v>0.31907904952028848</v>
      </c>
      <c r="G1162" s="7">
        <v>7.8845799123904887E-3</v>
      </c>
      <c r="H1162" s="7">
        <f t="shared" si="123"/>
        <v>5.6487082551702787E-3</v>
      </c>
      <c r="I1162" s="6">
        <f t="shared" si="121"/>
        <v>2.2358716572202101E-3</v>
      </c>
      <c r="J1162" s="8">
        <f t="shared" si="124"/>
        <v>0.28357524206287443</v>
      </c>
      <c r="K1162" s="8">
        <f t="shared" si="125"/>
        <v>6.2337941575341782E-2</v>
      </c>
      <c r="AC1162" s="10"/>
      <c r="AD1162" s="11"/>
    </row>
    <row r="1163" spans="1:30" x14ac:dyDescent="0.3">
      <c r="A1163" s="14">
        <v>44957</v>
      </c>
      <c r="B1163" s="15">
        <v>1.1584393550375536E-3</v>
      </c>
      <c r="C1163" s="7">
        <f t="shared" si="119"/>
        <v>4.9462935503755362E-4</v>
      </c>
      <c r="D1163" s="18">
        <f t="shared" si="120"/>
        <v>2.4465819886486627E-7</v>
      </c>
      <c r="E1163" s="18">
        <f t="shared" si="122"/>
        <v>2.8229516569341969E-5</v>
      </c>
      <c r="F1163" s="18">
        <f>IF(C1160&gt;0,B$6+B$7*E1161+B$8*(H1162*100)^2,B$6+B$7*E1161+B$8*(H1162*100)^2+E1161*$B$9)</f>
        <v>0.3149333149364737</v>
      </c>
      <c r="G1163" s="7">
        <v>4.753646568106379E-3</v>
      </c>
      <c r="H1163" s="7">
        <f t="shared" si="123"/>
        <v>5.6118919709530557E-3</v>
      </c>
      <c r="I1163" s="6">
        <f t="shared" si="121"/>
        <v>8.5824540284667669E-4</v>
      </c>
      <c r="J1163" s="8">
        <f t="shared" si="124"/>
        <v>0.18054463884734279</v>
      </c>
      <c r="K1163" s="8">
        <f t="shared" si="125"/>
        <v>1.3042546771912189E-2</v>
      </c>
      <c r="AC1163" s="10"/>
      <c r="AD1163" s="11"/>
    </row>
    <row r="1164" spans="1:30" x14ac:dyDescent="0.3">
      <c r="A1164" s="14">
        <v>44958</v>
      </c>
      <c r="B1164" s="15">
        <v>1.9171814665532676E-3</v>
      </c>
      <c r="C1164" s="7">
        <f t="shared" si="119"/>
        <v>1.2533714665532675E-3</v>
      </c>
      <c r="D1164" s="18">
        <f t="shared" si="120"/>
        <v>1.5709400331698885E-6</v>
      </c>
      <c r="E1164" s="18">
        <f t="shared" si="122"/>
        <v>2.4465819886486627E-7</v>
      </c>
      <c r="F1164" s="18">
        <f>IF(C1160&gt;0,B$6+B$7*E1161+B$8*(H1163*100)^2,B$6+B$7*E1161+B$8*(H1163*100)^2+E1161*$B$9)</f>
        <v>0.31122993023275192</v>
      </c>
      <c r="G1164" s="7">
        <v>7.1044678452139793E-3</v>
      </c>
      <c r="H1164" s="7">
        <f t="shared" si="123"/>
        <v>5.5787985286506981E-3</v>
      </c>
      <c r="I1164" s="6">
        <f t="shared" si="121"/>
        <v>1.5256693165632811E-3</v>
      </c>
      <c r="J1164" s="8">
        <f t="shared" si="124"/>
        <v>0.21474786708916824</v>
      </c>
      <c r="K1164" s="8">
        <f t="shared" si="125"/>
        <v>3.1725900119826234E-2</v>
      </c>
      <c r="AC1164" s="10"/>
      <c r="AD1164" s="11"/>
    </row>
    <row r="1165" spans="1:30" x14ac:dyDescent="0.3">
      <c r="A1165" s="14">
        <v>44959</v>
      </c>
      <c r="B1165" s="15">
        <v>1.6566127095196878E-2</v>
      </c>
      <c r="C1165" s="7">
        <f t="shared" ref="C1165:C1228" si="126">B1165-B$5</f>
        <v>1.5902317095196877E-2</v>
      </c>
      <c r="D1165" s="18">
        <f t="shared" ref="D1165:D1228" si="127">C1165^2</f>
        <v>2.5288368899619085E-4</v>
      </c>
      <c r="E1165" s="18">
        <f t="shared" si="122"/>
        <v>1.5709400331698885E-6</v>
      </c>
      <c r="F1165" s="18">
        <f>IF(C1160&gt;0,B$6+B$7*E1161+B$8*(H1164*100)^2,B$6+B$7*E1161+B$8*(H1164*100)^2+E1161*$B$9)</f>
        <v>0.30792169667691727</v>
      </c>
      <c r="G1165" s="7">
        <v>8.5104460846111459E-3</v>
      </c>
      <c r="H1165" s="7">
        <f t="shared" si="123"/>
        <v>5.5490692613889515E-3</v>
      </c>
      <c r="I1165" s="6">
        <f t="shared" si="121"/>
        <v>2.9613768232221943E-3</v>
      </c>
      <c r="J1165" s="8">
        <f t="shared" si="124"/>
        <v>0.34796963564307731</v>
      </c>
      <c r="K1165" s="8">
        <f t="shared" si="125"/>
        <v>0.10600675950753047</v>
      </c>
      <c r="AC1165" s="10"/>
      <c r="AD1165" s="11"/>
    </row>
    <row r="1166" spans="1:30" x14ac:dyDescent="0.3">
      <c r="A1166" s="14">
        <v>44960</v>
      </c>
      <c r="B1166" s="15">
        <v>3.9674518297326024E-3</v>
      </c>
      <c r="C1166" s="7">
        <f t="shared" si="126"/>
        <v>3.3036418297326025E-3</v>
      </c>
      <c r="D1166" s="18">
        <f t="shared" si="127"/>
        <v>1.0914049339158978E-5</v>
      </c>
      <c r="E1166" s="18">
        <f t="shared" si="122"/>
        <v>2.5288368899619085E-4</v>
      </c>
      <c r="F1166" s="18">
        <f>IF(C1160&gt;0,B$6+B$7*E1161+B$8*(H1165*100)^2,B$6+B$7*E1161+B$8*(H1165*100)^2+E1161*$B$9)</f>
        <v>0.30496645164149011</v>
      </c>
      <c r="G1166" s="7">
        <v>8.6774715723027234E-3</v>
      </c>
      <c r="H1166" s="7">
        <f t="shared" si="123"/>
        <v>5.5223767676743137E-3</v>
      </c>
      <c r="I1166" s="6">
        <f t="shared" ref="I1166:I1229" si="128">SQRT((G1166-H1166)^2)</f>
        <v>3.1550948046284097E-3</v>
      </c>
      <c r="J1166" s="8">
        <f t="shared" si="124"/>
        <v>0.36359609804992404</v>
      </c>
      <c r="K1166" s="8">
        <f t="shared" si="125"/>
        <v>0.11940729512170845</v>
      </c>
      <c r="AC1166" s="10"/>
      <c r="AD1166" s="11"/>
    </row>
    <row r="1167" spans="1:30" x14ac:dyDescent="0.3">
      <c r="A1167" s="14">
        <v>44963</v>
      </c>
      <c r="B1167" s="15">
        <v>-1.241351519697341E-2</v>
      </c>
      <c r="C1167" s="7">
        <f t="shared" si="126"/>
        <v>-1.3077325196973411E-2</v>
      </c>
      <c r="D1167" s="18">
        <f t="shared" si="127"/>
        <v>1.7101643430739565E-4</v>
      </c>
      <c r="E1167" s="18">
        <f t="shared" ref="E1167:E1230" si="129">D1166</f>
        <v>1.0914049339158978E-5</v>
      </c>
      <c r="F1167" s="18">
        <f>IF(C1160&gt;0,B$6+B$7*E1161+B$8*(H1166*100)^2,B$6+B$7*E1161+B$8*(H1166*100)^2+E1161*$B$9)</f>
        <v>0.30232653125134307</v>
      </c>
      <c r="G1167" s="7">
        <v>4.0151918857100656E-3</v>
      </c>
      <c r="H1167" s="7">
        <f t="shared" ref="H1167:H1223" si="130">SQRT(F1167)/100</f>
        <v>5.4984227852298076E-3</v>
      </c>
      <c r="I1167" s="6">
        <f t="shared" si="128"/>
        <v>1.483230899519742E-3</v>
      </c>
      <c r="J1167" s="8">
        <f t="shared" ref="J1167:J1230" si="131">ABS(G1167-H1167)/G1167</f>
        <v>0.36940473624648212</v>
      </c>
      <c r="K1167" s="8">
        <f t="shared" ref="K1167:K1223" si="132">G1167/H1167-LN(G1167/H1167)-1</f>
        <v>4.4620444110043289E-2</v>
      </c>
      <c r="AC1167" s="10"/>
      <c r="AD1167" s="11"/>
    </row>
    <row r="1168" spans="1:30" x14ac:dyDescent="0.3">
      <c r="A1168" s="14">
        <v>44964</v>
      </c>
      <c r="B1168" s="15">
        <v>9.1740326621408475E-4</v>
      </c>
      <c r="C1168" s="7">
        <f t="shared" si="126"/>
        <v>2.5359326621408472E-4</v>
      </c>
      <c r="D1168" s="18">
        <f t="shared" si="127"/>
        <v>6.4309544669127638E-8</v>
      </c>
      <c r="E1168" s="18">
        <f t="shared" si="129"/>
        <v>1.7101643430739565E-4</v>
      </c>
      <c r="F1168" s="18">
        <f>IF(C1160&gt;0,B$6+B$7*E1161+B$8*(H1167*100)^2,B$6+B$7*E1161+B$8*(H1167*100)^2+E1161*$B$9)</f>
        <v>0.29996829036682476</v>
      </c>
      <c r="G1168" s="7">
        <v>7.7855564585041668E-3</v>
      </c>
      <c r="H1168" s="7">
        <f t="shared" si="130"/>
        <v>5.4769360993791481E-3</v>
      </c>
      <c r="I1168" s="6">
        <f t="shared" si="128"/>
        <v>2.3086203591250187E-3</v>
      </c>
      <c r="J1168" s="8">
        <f t="shared" si="131"/>
        <v>0.29652605711995211</v>
      </c>
      <c r="K1168" s="8">
        <f t="shared" si="132"/>
        <v>6.9792317586800046E-2</v>
      </c>
      <c r="AC1168" s="10"/>
      <c r="AD1168" s="11"/>
    </row>
    <row r="1169" spans="1:30" x14ac:dyDescent="0.3">
      <c r="A1169" s="14">
        <v>44965</v>
      </c>
      <c r="B1169" s="15">
        <v>-3.8049002017324006E-5</v>
      </c>
      <c r="C1169" s="7">
        <f t="shared" si="126"/>
        <v>-7.0185900201732401E-4</v>
      </c>
      <c r="D1169" s="18">
        <f t="shared" si="127"/>
        <v>4.9260605871275399E-7</v>
      </c>
      <c r="E1169" s="18">
        <f t="shared" si="129"/>
        <v>6.4309544669127638E-8</v>
      </c>
      <c r="F1169" s="18">
        <f>IF(C1160&gt;0,B$6+B$7*E1161+B$8*(H1168*100)^2,B$6+B$7*E1161+B$8*(H1168*100)^2+E1161*$B$9)</f>
        <v>0.29786167378468459</v>
      </c>
      <c r="G1169" s="7">
        <v>8.9704138889122962E-3</v>
      </c>
      <c r="H1169" s="7">
        <f t="shared" si="130"/>
        <v>5.4576705084191787E-3</v>
      </c>
      <c r="I1169" s="6">
        <f t="shared" si="128"/>
        <v>3.5127433804931175E-3</v>
      </c>
      <c r="J1169" s="8">
        <f t="shared" si="131"/>
        <v>0.39159211871315935</v>
      </c>
      <c r="K1169" s="8">
        <f t="shared" si="132"/>
        <v>0.14672443341355002</v>
      </c>
      <c r="AC1169" s="10"/>
      <c r="AD1169" s="11"/>
    </row>
    <row r="1170" spans="1:30" x14ac:dyDescent="0.3">
      <c r="A1170" s="14">
        <v>44966</v>
      </c>
      <c r="B1170" s="15">
        <v>9.6912520149263267E-3</v>
      </c>
      <c r="C1170" s="7">
        <f t="shared" si="126"/>
        <v>9.0274420149263259E-3</v>
      </c>
      <c r="D1170" s="18">
        <f t="shared" si="127"/>
        <v>8.1494709332857089E-5</v>
      </c>
      <c r="E1170" s="18">
        <f t="shared" si="129"/>
        <v>4.9260605871275399E-7</v>
      </c>
      <c r="F1170" s="18">
        <f>IF(C1160&gt;0,B$6+B$7*E1161+B$8*(H1169*100)^2,B$6+B$7*E1161+B$8*(H1169*100)^2+E1161*$B$9)</f>
        <v>0.29597983319185872</v>
      </c>
      <c r="G1170" s="7">
        <v>1.0180232739227095E-2</v>
      </c>
      <c r="H1170" s="7">
        <f t="shared" si="130"/>
        <v>5.4404028636844412E-3</v>
      </c>
      <c r="I1170" s="6">
        <f t="shared" si="128"/>
        <v>4.7398298755426541E-3</v>
      </c>
      <c r="J1170" s="8">
        <f t="shared" si="131"/>
        <v>0.46559150433553959</v>
      </c>
      <c r="K1170" s="8">
        <f t="shared" si="132"/>
        <v>0.24463297773496206</v>
      </c>
      <c r="AC1170" s="10"/>
      <c r="AD1170" s="11"/>
    </row>
    <row r="1171" spans="1:30" x14ac:dyDescent="0.3">
      <c r="A1171" s="14">
        <v>44967</v>
      </c>
      <c r="B1171" s="15">
        <v>-1.235804108293745E-2</v>
      </c>
      <c r="C1171" s="7">
        <f t="shared" si="126"/>
        <v>-1.3021851082937451E-2</v>
      </c>
      <c r="D1171" s="18">
        <f t="shared" si="127"/>
        <v>1.6956860562619927E-4</v>
      </c>
      <c r="E1171" s="18">
        <f t="shared" si="129"/>
        <v>8.1494709332857089E-5</v>
      </c>
      <c r="F1171" s="18">
        <f>IF(C1160&gt;0,B$6+B$7*E1161+B$8*(H1170*100)^2,B$6+B$7*E1161+B$8*(H1170*100)^2+E1161*$B$9)</f>
        <v>0.29429878499028739</v>
      </c>
      <c r="G1171" s="7">
        <v>4.4915807857967768E-3</v>
      </c>
      <c r="H1171" s="7">
        <f t="shared" si="130"/>
        <v>5.4249311976308735E-3</v>
      </c>
      <c r="I1171" s="6">
        <f t="shared" si="128"/>
        <v>9.3335041183409666E-4</v>
      </c>
      <c r="J1171" s="8">
        <f t="shared" si="131"/>
        <v>0.20779998320090917</v>
      </c>
      <c r="K1171" s="8">
        <f t="shared" si="132"/>
        <v>1.6752168122450506E-2</v>
      </c>
      <c r="AC1171" s="10"/>
      <c r="AD1171" s="11"/>
    </row>
    <row r="1172" spans="1:30" x14ac:dyDescent="0.3">
      <c r="A1172" s="14">
        <v>44970</v>
      </c>
      <c r="B1172" s="15">
        <v>1.0290025507548234E-2</v>
      </c>
      <c r="C1172" s="7">
        <f t="shared" si="126"/>
        <v>9.6262155075482331E-3</v>
      </c>
      <c r="D1172" s="18">
        <f t="shared" si="127"/>
        <v>9.2664024997762086E-5</v>
      </c>
      <c r="E1172" s="18">
        <f t="shared" si="129"/>
        <v>1.6956860562619927E-4</v>
      </c>
      <c r="F1172" s="18">
        <f>IF(C1160&gt;0,B$6+B$7*E1161+B$8*(H1171*100)^2,B$6+B$7*E1161+B$8*(H1171*100)^2+E1161*$B$9)</f>
        <v>0.29279710463182373</v>
      </c>
      <c r="G1172" s="7">
        <v>8.4157432624271857E-3</v>
      </c>
      <c r="H1172" s="7">
        <f t="shared" si="130"/>
        <v>5.4110729493495437E-3</v>
      </c>
      <c r="I1172" s="6">
        <f t="shared" si="128"/>
        <v>3.004670313077642E-3</v>
      </c>
      <c r="J1172" s="8">
        <f t="shared" si="131"/>
        <v>0.35702970247348831</v>
      </c>
      <c r="K1172" s="8">
        <f t="shared" si="132"/>
        <v>0.11362504798769435</v>
      </c>
      <c r="AC1172" s="10"/>
      <c r="AD1172" s="11"/>
    </row>
    <row r="1173" spans="1:30" x14ac:dyDescent="0.3">
      <c r="A1173" s="14">
        <v>44971</v>
      </c>
      <c r="B1173" s="15">
        <v>-6.1322179290643653E-4</v>
      </c>
      <c r="C1173" s="7">
        <f t="shared" si="126"/>
        <v>-1.2770317929064366E-3</v>
      </c>
      <c r="D1173" s="18">
        <f t="shared" si="127"/>
        <v>1.6308102000938278E-6</v>
      </c>
      <c r="E1173" s="18">
        <f t="shared" si="129"/>
        <v>9.2664024997762086E-5</v>
      </c>
      <c r="F1173" s="18">
        <f>IF(C1160&gt;0,B$6+B$7*E1161+B$8*(H1172*100)^2,B$6+B$7*E1161+B$8*(H1172*100)^2+E1161*$B$9)</f>
        <v>0.29145565356760805</v>
      </c>
      <c r="G1173" s="7">
        <v>5.336040720018002E-3</v>
      </c>
      <c r="H1173" s="7">
        <f t="shared" si="130"/>
        <v>5.3986632935163507E-3</v>
      </c>
      <c r="I1173" s="6">
        <f t="shared" si="128"/>
        <v>6.2622573498348662E-5</v>
      </c>
      <c r="J1173" s="8">
        <f t="shared" si="131"/>
        <v>1.1735775040737957E-2</v>
      </c>
      <c r="K1173" s="8">
        <f t="shared" si="132"/>
        <v>6.7800692328479073E-5</v>
      </c>
      <c r="AC1173" s="10"/>
      <c r="AD1173" s="11"/>
    </row>
    <row r="1174" spans="1:30" x14ac:dyDescent="0.3">
      <c r="A1174" s="14">
        <v>44972</v>
      </c>
      <c r="B1174" s="15">
        <v>9.6916460203070338E-3</v>
      </c>
      <c r="C1174" s="7">
        <f t="shared" si="126"/>
        <v>9.027836020307033E-3</v>
      </c>
      <c r="D1174" s="18">
        <f t="shared" si="127"/>
        <v>8.1501823209553128E-5</v>
      </c>
      <c r="E1174" s="18">
        <f t="shared" si="129"/>
        <v>1.6308102000938278E-6</v>
      </c>
      <c r="F1174" s="18">
        <f>IF(C1160&gt;0,B$6+B$7*E1161+B$8*(H1173*100)^2,B$6+B$7*E1161+B$8*(H1173*100)^2+E1161*$B$9)</f>
        <v>0.29025733533194426</v>
      </c>
      <c r="G1174" s="7">
        <v>8.1148117533770946E-3</v>
      </c>
      <c r="H1174" s="7">
        <f t="shared" si="130"/>
        <v>5.3875535759001433E-3</v>
      </c>
      <c r="I1174" s="6">
        <f t="shared" si="128"/>
        <v>2.7272581774769513E-3</v>
      </c>
      <c r="J1174" s="8">
        <f t="shared" si="131"/>
        <v>0.33608397340110374</v>
      </c>
      <c r="K1174" s="8">
        <f t="shared" si="132"/>
        <v>9.6614977798123558E-2</v>
      </c>
      <c r="AC1174" s="10"/>
      <c r="AD1174" s="11"/>
    </row>
    <row r="1175" spans="1:30" x14ac:dyDescent="0.3">
      <c r="A1175" s="14">
        <v>44973</v>
      </c>
      <c r="B1175" s="15">
        <v>4.0106461508480585E-3</v>
      </c>
      <c r="C1175" s="7">
        <f t="shared" si="126"/>
        <v>3.3468361508480586E-3</v>
      </c>
      <c r="D1175" s="18">
        <f t="shared" si="127"/>
        <v>1.1201312220623448E-5</v>
      </c>
      <c r="E1175" s="18">
        <f t="shared" si="129"/>
        <v>8.1501823209553128E-5</v>
      </c>
      <c r="F1175" s="18">
        <f>IF(C1160&gt;0,B$6+B$7*E1161+B$8*(H1174*100)^2,B$6+B$7*E1161+B$8*(H1174*100)^2+E1161*$B$9)</f>
        <v>0.28918687765202578</v>
      </c>
      <c r="G1175" s="7">
        <v>1.0810293446113107E-2</v>
      </c>
      <c r="H1175" s="7">
        <f t="shared" si="130"/>
        <v>5.377609856172404E-3</v>
      </c>
      <c r="I1175" s="6">
        <f t="shared" si="128"/>
        <v>5.4326835899407028E-3</v>
      </c>
      <c r="J1175" s="8">
        <f t="shared" si="131"/>
        <v>0.50254728209011301</v>
      </c>
      <c r="K1175" s="8">
        <f t="shared" si="132"/>
        <v>0.31198653706046553</v>
      </c>
      <c r="AC1175" s="10"/>
      <c r="AD1175" s="11"/>
    </row>
    <row r="1176" spans="1:30" x14ac:dyDescent="0.3">
      <c r="A1176" s="14">
        <v>44974</v>
      </c>
      <c r="B1176" s="15">
        <v>-5.2076400899620555E-3</v>
      </c>
      <c r="C1176" s="7">
        <f t="shared" si="126"/>
        <v>-5.8714500899620554E-3</v>
      </c>
      <c r="D1176" s="18">
        <f t="shared" si="127"/>
        <v>3.4473926158915429E-5</v>
      </c>
      <c r="E1176" s="18">
        <f t="shared" si="129"/>
        <v>1.1201312220623448E-5</v>
      </c>
      <c r="F1176" s="18">
        <f>IF(C1160&gt;0,B$6+B$7*E1161+B$8*(H1175*100)^2,B$6+B$7*E1161+B$8*(H1175*100)^2+E1161*$B$9)</f>
        <v>0.28823063780655467</v>
      </c>
      <c r="G1176" s="7">
        <v>3.6590482367905791E-3</v>
      </c>
      <c r="H1176" s="7">
        <f t="shared" si="130"/>
        <v>5.3687115568500669E-3</v>
      </c>
      <c r="I1176" s="6">
        <f t="shared" si="128"/>
        <v>1.7096633200594877E-3</v>
      </c>
      <c r="J1176" s="8">
        <f t="shared" si="131"/>
        <v>0.4672426296186426</v>
      </c>
      <c r="K1176" s="8">
        <f t="shared" si="132"/>
        <v>6.4935412732668896E-2</v>
      </c>
      <c r="AC1176" s="10"/>
      <c r="AD1176" s="11"/>
    </row>
    <row r="1177" spans="1:30" x14ac:dyDescent="0.3">
      <c r="A1177" s="14">
        <v>44977</v>
      </c>
      <c r="B1177" s="15">
        <v>-8.7519364290722054E-4</v>
      </c>
      <c r="C1177" s="7">
        <f t="shared" si="126"/>
        <v>-1.5390036429072207E-3</v>
      </c>
      <c r="D1177" s="18">
        <f t="shared" si="127"/>
        <v>2.3685322128816959E-6</v>
      </c>
      <c r="E1177" s="18">
        <f t="shared" si="129"/>
        <v>3.4473926158915429E-5</v>
      </c>
      <c r="F1177" s="18">
        <f>IF(C1160&gt;0,B$6+B$7*E1161+B$8*(H1176*100)^2,B$6+B$7*E1161+B$8*(H1176*100)^2+E1161*$B$9)</f>
        <v>0.28737642875259528</v>
      </c>
      <c r="G1177" s="7">
        <v>1.0456164131488069E-2</v>
      </c>
      <c r="H1177" s="7">
        <f t="shared" si="130"/>
        <v>5.3607502157123057E-3</v>
      </c>
      <c r="I1177" s="6">
        <f t="shared" si="128"/>
        <v>5.0954139157757634E-3</v>
      </c>
      <c r="J1177" s="8">
        <f t="shared" si="131"/>
        <v>0.48731196753417921</v>
      </c>
      <c r="K1177" s="8">
        <f t="shared" si="132"/>
        <v>0.28241614407916904</v>
      </c>
      <c r="AC1177" s="10"/>
      <c r="AD1177" s="11"/>
    </row>
    <row r="1178" spans="1:30" x14ac:dyDescent="0.3">
      <c r="A1178" s="14">
        <v>44978</v>
      </c>
      <c r="B1178" s="15">
        <v>-4.877103776526788E-3</v>
      </c>
      <c r="C1178" s="7">
        <f t="shared" si="126"/>
        <v>-5.5409137765267879E-3</v>
      </c>
      <c r="D1178" s="18">
        <f t="shared" si="127"/>
        <v>3.0701725478904351E-5</v>
      </c>
      <c r="E1178" s="18">
        <f t="shared" si="129"/>
        <v>2.3685322128816959E-6</v>
      </c>
      <c r="F1178" s="18">
        <f>IF(C1160&gt;0,B$6+B$7*E1161+B$8*(H1177*100)^2,B$6+B$7*E1161+B$8*(H1177*100)^2+E1161*$B$9)</f>
        <v>0.28661336380469332</v>
      </c>
      <c r="G1178" s="7">
        <v>8.50207396928691E-3</v>
      </c>
      <c r="H1178" s="7">
        <f t="shared" si="130"/>
        <v>5.3536283379096586E-3</v>
      </c>
      <c r="I1178" s="6">
        <f t="shared" si="128"/>
        <v>3.1484456313772514E-3</v>
      </c>
      <c r="J1178" s="8">
        <f t="shared" si="131"/>
        <v>0.37031501287224383</v>
      </c>
      <c r="K1178" s="8">
        <f t="shared" si="132"/>
        <v>0.12556006250296559</v>
      </c>
      <c r="AC1178" s="10"/>
      <c r="AD1178" s="11"/>
    </row>
    <row r="1179" spans="1:30" x14ac:dyDescent="0.3">
      <c r="A1179" s="14">
        <v>44979</v>
      </c>
      <c r="B1179" s="15">
        <v>-1.7708167293352685E-3</v>
      </c>
      <c r="C1179" s="7">
        <f t="shared" si="126"/>
        <v>-2.4346267293352685E-3</v>
      </c>
      <c r="D1179" s="18">
        <f t="shared" si="127"/>
        <v>5.9274073111937462E-6</v>
      </c>
      <c r="E1179" s="18">
        <f t="shared" si="129"/>
        <v>3.0701725478904351E-5</v>
      </c>
      <c r="F1179" s="18">
        <f>IF(C1160&gt;0,B$6+B$7*E1161+B$8*(H1178*100)^2,B$6+B$7*E1161+B$8*(H1178*100)^2+E1161*$B$9)</f>
        <v>0.28593171788673249</v>
      </c>
      <c r="G1179" s="7">
        <v>6.4423239362321073E-3</v>
      </c>
      <c r="H1179" s="7">
        <f t="shared" si="130"/>
        <v>5.3472583431767393E-3</v>
      </c>
      <c r="I1179" s="6">
        <f t="shared" si="128"/>
        <v>1.0950655930553679E-3</v>
      </c>
      <c r="J1179" s="8">
        <f t="shared" si="131"/>
        <v>0.16997990226735385</v>
      </c>
      <c r="K1179" s="8">
        <f t="shared" si="132"/>
        <v>1.8484739808406925E-2</v>
      </c>
      <c r="AC1179" s="10"/>
      <c r="AD1179" s="11"/>
    </row>
    <row r="1180" spans="1:30" x14ac:dyDescent="0.3">
      <c r="A1180" s="14">
        <v>44980</v>
      </c>
      <c r="B1180" s="15">
        <v>3.5949223591632473E-3</v>
      </c>
      <c r="C1180" s="7">
        <f t="shared" si="126"/>
        <v>2.9311123591632474E-3</v>
      </c>
      <c r="D1180" s="18">
        <f t="shared" si="127"/>
        <v>8.5914196620395378E-6</v>
      </c>
      <c r="E1180" s="18">
        <f t="shared" si="129"/>
        <v>5.9274073111937462E-6</v>
      </c>
      <c r="F1180" s="18">
        <f>IF(C1160&gt;0,B$6+B$7*E1161+B$8*(H1179*100)^2,B$6+B$7*E1161+B$8*(H1179*100)^2+E1161*$B$9)</f>
        <v>0.2853228035882181</v>
      </c>
      <c r="G1180" s="7">
        <v>1.3065444259733041E-2</v>
      </c>
      <c r="H1180" s="7">
        <f t="shared" si="130"/>
        <v>5.3415616030166504E-3</v>
      </c>
      <c r="I1180" s="6">
        <f t="shared" si="128"/>
        <v>7.723882656716391E-3</v>
      </c>
      <c r="J1180" s="8">
        <f t="shared" si="131"/>
        <v>0.5911687733819323</v>
      </c>
      <c r="K1180" s="8">
        <f t="shared" si="132"/>
        <v>0.5515442560126611</v>
      </c>
      <c r="AC1180" s="10"/>
      <c r="AD1180" s="11"/>
    </row>
    <row r="1181" spans="1:30" x14ac:dyDescent="0.3">
      <c r="A1181" s="14">
        <v>44981</v>
      </c>
      <c r="B1181" s="15">
        <v>-1.8808310812176991E-2</v>
      </c>
      <c r="C1181" s="7">
        <f t="shared" si="126"/>
        <v>-1.9472120812176991E-2</v>
      </c>
      <c r="D1181" s="18">
        <f t="shared" si="127"/>
        <v>3.7916348892401636E-4</v>
      </c>
      <c r="E1181" s="18">
        <f t="shared" si="129"/>
        <v>8.5914196620395378E-6</v>
      </c>
      <c r="F1181" s="18">
        <f>IF(C1160&gt;0,B$6+B$7*E1161+B$8*(H1180*100)^2,B$6+B$7*E1161+B$8*(H1180*100)^2+E1161*$B$9)</f>
        <v>0.28477886044535516</v>
      </c>
      <c r="G1181" s="7">
        <v>1.0117344908884046E-2</v>
      </c>
      <c r="H1181" s="7">
        <f t="shared" si="130"/>
        <v>5.3364675623988863E-3</v>
      </c>
      <c r="I1181" s="6">
        <f t="shared" si="128"/>
        <v>4.7808773464851602E-3</v>
      </c>
      <c r="J1181" s="8">
        <f t="shared" si="131"/>
        <v>0.47254268679592698</v>
      </c>
      <c r="K1181" s="8">
        <f t="shared" si="132"/>
        <v>0.2562006780490842</v>
      </c>
      <c r="AC1181" s="10"/>
      <c r="AD1181" s="11"/>
    </row>
    <row r="1182" spans="1:30" x14ac:dyDescent="0.3">
      <c r="A1182" s="14">
        <v>44984</v>
      </c>
      <c r="B1182" s="15">
        <v>1.6421714985619944E-2</v>
      </c>
      <c r="C1182" s="7">
        <f t="shared" si="126"/>
        <v>1.5757904985619943E-2</v>
      </c>
      <c r="D1182" s="18">
        <f t="shared" si="127"/>
        <v>2.4831156953582586E-4</v>
      </c>
      <c r="E1182" s="18">
        <f t="shared" si="129"/>
        <v>3.7916348892401636E-4</v>
      </c>
      <c r="F1182" s="18">
        <f>IF(C1160&gt;0,B$6+B$7*E1161+B$8*(H1181*100)^2,B$6+B$7*E1161+B$8*(H1181*100)^2+E1161*$B$9)</f>
        <v>0.28429295603583576</v>
      </c>
      <c r="G1182" s="7">
        <v>7.7968276550072135E-3</v>
      </c>
      <c r="H1182" s="7">
        <f t="shared" si="130"/>
        <v>5.3319129403604833E-3</v>
      </c>
      <c r="I1182" s="6">
        <f t="shared" si="128"/>
        <v>2.4649147146467302E-3</v>
      </c>
      <c r="J1182" s="8">
        <f t="shared" si="131"/>
        <v>0.31614328592523566</v>
      </c>
      <c r="K1182" s="8">
        <f t="shared" si="132"/>
        <v>8.2287763353302568E-2</v>
      </c>
      <c r="AC1182" s="10"/>
      <c r="AD1182" s="11"/>
    </row>
    <row r="1183" spans="1:30" x14ac:dyDescent="0.3">
      <c r="A1183" s="14">
        <v>44985</v>
      </c>
      <c r="B1183" s="15">
        <v>-2.2694897433628647E-3</v>
      </c>
      <c r="C1183" s="7">
        <f t="shared" si="126"/>
        <v>-2.9332997433628646E-3</v>
      </c>
      <c r="D1183" s="18">
        <f t="shared" si="127"/>
        <v>8.604247384412647E-6</v>
      </c>
      <c r="E1183" s="18">
        <f t="shared" si="129"/>
        <v>2.4831156953582586E-4</v>
      </c>
      <c r="F1183" s="18">
        <f>IF(C1182&gt;0,B$6+B$7*E1183+B$8*(G1182*100)^2,B$6+B$7*E1183+B$8*(G1182*100)^2+E1183*$B$9)</f>
        <v>0.57294172839768132</v>
      </c>
      <c r="G1183" s="7">
        <v>1.0841171105257886E-2</v>
      </c>
      <c r="H1183" s="7">
        <f t="shared" si="130"/>
        <v>7.569291435779715E-3</v>
      </c>
      <c r="I1183" s="6">
        <f t="shared" si="128"/>
        <v>3.2718796694781709E-3</v>
      </c>
      <c r="J1183" s="8">
        <f t="shared" si="131"/>
        <v>0.30180131258064308</v>
      </c>
      <c r="K1183" s="8">
        <f t="shared" si="132"/>
        <v>7.3005496684240168E-2</v>
      </c>
      <c r="AC1183" s="10"/>
      <c r="AD1183" s="11"/>
    </row>
    <row r="1184" spans="1:30" x14ac:dyDescent="0.3">
      <c r="A1184" s="14">
        <v>44986</v>
      </c>
      <c r="B1184" s="15">
        <v>-5.3535815896936269E-3</v>
      </c>
      <c r="C1184" s="7">
        <f t="shared" si="126"/>
        <v>-6.0173915896936268E-3</v>
      </c>
      <c r="D1184" s="18">
        <f t="shared" si="127"/>
        <v>3.6209001543715593E-5</v>
      </c>
      <c r="E1184" s="18">
        <f t="shared" si="129"/>
        <v>8.604247384412647E-6</v>
      </c>
      <c r="F1184" s="18">
        <f>IF(C1182&gt;0,B$6+B$7*E1183+B$8*(H1183*100)^2,B$6+B$7*E1183+B$8*(H1183*100)^2+E1183*$B$9)</f>
        <v>0.54170884597764879</v>
      </c>
      <c r="G1184" s="7">
        <v>9.8518133169260835E-3</v>
      </c>
      <c r="H1184" s="7">
        <f t="shared" si="130"/>
        <v>7.3600872683525212E-3</v>
      </c>
      <c r="I1184" s="6">
        <f t="shared" si="128"/>
        <v>2.4917260485735624E-3</v>
      </c>
      <c r="J1184" s="8">
        <f t="shared" si="131"/>
        <v>0.25292055060489299</v>
      </c>
      <c r="K1184" s="8">
        <f t="shared" si="132"/>
        <v>4.6961979139351406E-2</v>
      </c>
      <c r="AC1184" s="10"/>
      <c r="AD1184" s="11"/>
    </row>
    <row r="1185" spans="1:30" x14ac:dyDescent="0.3">
      <c r="A1185" s="14">
        <v>44987</v>
      </c>
      <c r="B1185" s="15">
        <v>5.8748621511765658E-3</v>
      </c>
      <c r="C1185" s="7">
        <f t="shared" si="126"/>
        <v>5.2110521511765659E-3</v>
      </c>
      <c r="D1185" s="18">
        <f t="shared" si="127"/>
        <v>2.7155064522281916E-5</v>
      </c>
      <c r="E1185" s="18">
        <f t="shared" si="129"/>
        <v>3.6209001543715593E-5</v>
      </c>
      <c r="F1185" s="18">
        <f>IF(C1182&gt;0,B$6+B$7*E1183+B$8*(H1184*100)^2,B$6+B$7*E1183+B$8*(H1184*100)^2+E1183*$B$9)</f>
        <v>0.51380851211183354</v>
      </c>
      <c r="G1185" s="7">
        <v>5.8142290968693491E-3</v>
      </c>
      <c r="H1185" s="7">
        <f t="shared" si="130"/>
        <v>7.1680437506465699E-3</v>
      </c>
      <c r="I1185" s="6">
        <f t="shared" si="128"/>
        <v>1.3538146537772208E-3</v>
      </c>
      <c r="J1185" s="8">
        <f t="shared" si="131"/>
        <v>0.23284508250735725</v>
      </c>
      <c r="K1185" s="8">
        <f t="shared" si="132"/>
        <v>2.045649449673137E-2</v>
      </c>
      <c r="AC1185" s="10"/>
      <c r="AD1185" s="11"/>
    </row>
    <row r="1186" spans="1:30" x14ac:dyDescent="0.3">
      <c r="A1186" s="14">
        <v>44988</v>
      </c>
      <c r="B1186" s="15">
        <v>1.2702569454764537E-2</v>
      </c>
      <c r="C1186" s="7">
        <f t="shared" si="126"/>
        <v>1.2038759454764536E-2</v>
      </c>
      <c r="D1186" s="18">
        <f t="shared" si="127"/>
        <v>1.4493172920968252E-4</v>
      </c>
      <c r="E1186" s="18">
        <f t="shared" si="129"/>
        <v>2.7155064522281916E-5</v>
      </c>
      <c r="F1186" s="18">
        <f>IF(C1182&gt;0,B$6+B$7*E1183+B$8*(H1185*100)^2,B$6+B$7*E1183+B$8*(H1185*100)^2+E1183*$B$9)</f>
        <v>0.48888514386950077</v>
      </c>
      <c r="G1186" s="7">
        <v>5.0615951309622162E-3</v>
      </c>
      <c r="H1186" s="7">
        <f t="shared" si="130"/>
        <v>6.9920322072306038E-3</v>
      </c>
      <c r="I1186" s="6">
        <f t="shared" si="128"/>
        <v>1.9304370762683876E-3</v>
      </c>
      <c r="J1186" s="8">
        <f t="shared" si="131"/>
        <v>0.381389073270546</v>
      </c>
      <c r="K1186" s="8">
        <f t="shared" si="132"/>
        <v>4.6998580311551796E-2</v>
      </c>
      <c r="AC1186" s="10"/>
      <c r="AD1186" s="11"/>
    </row>
    <row r="1187" spans="1:30" x14ac:dyDescent="0.3">
      <c r="A1187" s="14">
        <v>44991</v>
      </c>
      <c r="B1187" s="15">
        <v>4.4095568974552536E-3</v>
      </c>
      <c r="C1187" s="7">
        <f t="shared" si="126"/>
        <v>3.7457468974552537E-3</v>
      </c>
      <c r="D1187" s="18">
        <f t="shared" si="127"/>
        <v>1.4030619819795659E-5</v>
      </c>
      <c r="E1187" s="18">
        <f t="shared" si="129"/>
        <v>1.4493172920968252E-4</v>
      </c>
      <c r="F1187" s="18">
        <f>IF(C1182&gt;0,B$6+B$7*E1183+B$8*(H1186*100)^2,B$6+B$7*E1183+B$8*(H1186*100)^2+E1183*$B$9)</f>
        <v>0.46662109901862497</v>
      </c>
      <c r="G1187" s="7">
        <v>5.8406748651744023E-3</v>
      </c>
      <c r="H1187" s="7">
        <f t="shared" si="130"/>
        <v>6.830966981464813E-3</v>
      </c>
      <c r="I1187" s="6">
        <f t="shared" si="128"/>
        <v>9.9029211629041072E-4</v>
      </c>
      <c r="J1187" s="8">
        <f t="shared" si="131"/>
        <v>0.16955097469902403</v>
      </c>
      <c r="K1187" s="8">
        <f t="shared" si="132"/>
        <v>1.1648892542078571E-2</v>
      </c>
      <c r="AC1187" s="10"/>
      <c r="AD1187" s="11"/>
    </row>
    <row r="1188" spans="1:30" x14ac:dyDescent="0.3">
      <c r="A1188" s="14">
        <v>44992</v>
      </c>
      <c r="B1188" s="15">
        <v>-8.1045197734302549E-3</v>
      </c>
      <c r="C1188" s="7">
        <f t="shared" si="126"/>
        <v>-8.7683297734302557E-3</v>
      </c>
      <c r="D1188" s="18">
        <f t="shared" si="127"/>
        <v>7.6883607015623478E-5</v>
      </c>
      <c r="E1188" s="18">
        <f t="shared" si="129"/>
        <v>1.4030619819795659E-5</v>
      </c>
      <c r="F1188" s="18">
        <f>IF(C1182&gt;0,B$6+B$7*E1183+B$8*(H1187*100)^2,B$6+B$7*E1183+B$8*(H1187*100)^2+E1183*$B$9)</f>
        <v>0.44673262775333772</v>
      </c>
      <c r="G1188" s="7">
        <v>5.159688614832951E-3</v>
      </c>
      <c r="H1188" s="7">
        <f t="shared" si="130"/>
        <v>6.6838060097023887E-3</v>
      </c>
      <c r="I1188" s="6">
        <f t="shared" si="128"/>
        <v>1.5241173948694377E-3</v>
      </c>
      <c r="J1188" s="8">
        <f t="shared" si="131"/>
        <v>0.29538941371150595</v>
      </c>
      <c r="K1188" s="8">
        <f t="shared" si="132"/>
        <v>3.0779992450134852E-2</v>
      </c>
      <c r="AC1188" s="10"/>
      <c r="AD1188" s="11"/>
    </row>
    <row r="1189" spans="1:30" x14ac:dyDescent="0.3">
      <c r="A1189" s="14">
        <v>44993</v>
      </c>
      <c r="B1189" s="15">
        <v>2.2154274649625041E-3</v>
      </c>
      <c r="C1189" s="7">
        <f t="shared" si="126"/>
        <v>1.5516174649625042E-3</v>
      </c>
      <c r="D1189" s="18">
        <f t="shared" si="127"/>
        <v>2.407516757576668E-6</v>
      </c>
      <c r="E1189" s="18">
        <f t="shared" si="129"/>
        <v>7.6883607015623478E-5</v>
      </c>
      <c r="F1189" s="18">
        <f>IF(C1182&gt;0,B$6+B$7*E1183+B$8*(H1188*100)^2,B$6+B$7*E1183+B$8*(H1188*100)^2+E1183*$B$9)</f>
        <v>0.42896625637205654</v>
      </c>
      <c r="G1189" s="7">
        <v>6.6671717753722728E-3</v>
      </c>
      <c r="H1189" s="7">
        <f t="shared" si="130"/>
        <v>6.5495515600081855E-3</v>
      </c>
      <c r="I1189" s="6">
        <f t="shared" si="128"/>
        <v>1.1762021536408738E-4</v>
      </c>
      <c r="J1189" s="8">
        <f t="shared" si="131"/>
        <v>1.7641695658504292E-2</v>
      </c>
      <c r="K1189" s="8">
        <f t="shared" si="132"/>
        <v>1.5934916320170522E-4</v>
      </c>
      <c r="AC1189" s="10"/>
      <c r="AD1189" s="11"/>
    </row>
    <row r="1190" spans="1:30" x14ac:dyDescent="0.3">
      <c r="A1190" s="14">
        <v>44994</v>
      </c>
      <c r="B1190" s="15">
        <v>-5.4348567276739292E-4</v>
      </c>
      <c r="C1190" s="7">
        <f t="shared" si="126"/>
        <v>-1.2072956727673929E-3</v>
      </c>
      <c r="D1190" s="18">
        <f t="shared" si="127"/>
        <v>1.4575628414828719E-6</v>
      </c>
      <c r="E1190" s="18">
        <f t="shared" si="129"/>
        <v>2.407516757576668E-6</v>
      </c>
      <c r="F1190" s="18">
        <f>IF(C1182&gt;0,B$6+B$7*E1183+B$8*(H1189*100)^2,B$6+B$7*E1183+B$8*(H1189*100)^2+E1183*$B$9)</f>
        <v>0.41309555681715809</v>
      </c>
      <c r="G1190" s="7">
        <v>1.3245347509911496E-2</v>
      </c>
      <c r="H1190" s="7">
        <f t="shared" si="130"/>
        <v>6.4272510205931601E-3</v>
      </c>
      <c r="I1190" s="6">
        <f t="shared" si="128"/>
        <v>6.8180964893183359E-3</v>
      </c>
      <c r="J1190" s="8">
        <f t="shared" si="131"/>
        <v>0.51475406622713016</v>
      </c>
      <c r="K1190" s="8">
        <f t="shared" si="132"/>
        <v>0.33771123771944422</v>
      </c>
      <c r="AC1190" s="10"/>
      <c r="AD1190" s="11"/>
    </row>
    <row r="1191" spans="1:30" x14ac:dyDescent="0.3">
      <c r="A1191" s="14">
        <v>44995</v>
      </c>
      <c r="B1191" s="15">
        <v>-1.3291097149612165E-2</v>
      </c>
      <c r="C1191" s="7">
        <f t="shared" si="126"/>
        <v>-1.3954907149612165E-2</v>
      </c>
      <c r="D1191" s="18">
        <f t="shared" si="127"/>
        <v>1.9473943355429672E-4</v>
      </c>
      <c r="E1191" s="18">
        <f t="shared" si="129"/>
        <v>1.4575628414828719E-6</v>
      </c>
      <c r="F1191" s="18">
        <f>IF(C1182&gt;0,B$6+B$7*E1183+B$8*(H1190*100)^2,B$6+B$7*E1183+B$8*(H1190*100)^2+E1183*$B$9)</f>
        <v>0.39891826090476734</v>
      </c>
      <c r="G1191" s="7">
        <v>1.8586843685784359E-2</v>
      </c>
      <c r="H1191" s="7">
        <f t="shared" si="130"/>
        <v>6.3159976322412223E-3</v>
      </c>
      <c r="I1191" s="6">
        <f t="shared" si="128"/>
        <v>1.2270846053543137E-2</v>
      </c>
      <c r="J1191" s="8">
        <f t="shared" si="131"/>
        <v>0.66018987736622325</v>
      </c>
      <c r="K1191" s="8">
        <f t="shared" si="132"/>
        <v>0.86345164595498747</v>
      </c>
      <c r="AC1191" s="10"/>
      <c r="AD1191" s="11"/>
    </row>
    <row r="1192" spans="1:30" x14ac:dyDescent="0.3">
      <c r="A1192" s="14">
        <v>44998</v>
      </c>
      <c r="B1192" s="15">
        <v>-3.1948100435363599E-2</v>
      </c>
      <c r="C1192" s="7">
        <f t="shared" si="126"/>
        <v>-3.26119104353636E-2</v>
      </c>
      <c r="D1192" s="18">
        <f t="shared" si="127"/>
        <v>1.0635367022441772E-3</v>
      </c>
      <c r="E1192" s="18">
        <f t="shared" si="129"/>
        <v>1.9473943355429672E-4</v>
      </c>
      <c r="F1192" s="18">
        <f>IF(C1182&gt;0,B$6+B$7*E1183+B$8*(H1191*100)^2,B$6+B$7*E1183+B$8*(H1191*100)^2+E1183*$B$9)</f>
        <v>0.3862536824662286</v>
      </c>
      <c r="G1192" s="7">
        <v>1.283297802675055E-2</v>
      </c>
      <c r="H1192" s="7">
        <f t="shared" si="130"/>
        <v>6.214931073360578E-3</v>
      </c>
      <c r="I1192" s="6">
        <f t="shared" si="128"/>
        <v>6.6180469533899718E-3</v>
      </c>
      <c r="J1192" s="8">
        <f t="shared" si="131"/>
        <v>0.5157062483543996</v>
      </c>
      <c r="K1192" s="8">
        <f t="shared" si="132"/>
        <v>0.33979885456475367</v>
      </c>
      <c r="AC1192" s="10"/>
      <c r="AD1192" s="11"/>
    </row>
    <row r="1193" spans="1:30" x14ac:dyDescent="0.3">
      <c r="A1193" s="14">
        <v>44999</v>
      </c>
      <c r="B1193" s="15">
        <v>2.004177117580571E-2</v>
      </c>
      <c r="C1193" s="7">
        <f t="shared" si="126"/>
        <v>1.9377961175805709E-2</v>
      </c>
      <c r="D1193" s="18">
        <f t="shared" si="127"/>
        <v>3.7550537933103337E-4</v>
      </c>
      <c r="E1193" s="18">
        <f t="shared" si="129"/>
        <v>1.0635367022441772E-3</v>
      </c>
      <c r="F1193" s="18">
        <f>IF(C1182&gt;0,B$6+B$7*E1183+B$8*(H1192*100)^2,B$6+B$7*E1183+B$8*(H1192*100)^2+E1183*$B$9)</f>
        <v>0.37494041454708205</v>
      </c>
      <c r="G1193" s="7">
        <v>1.8090138719698178E-2</v>
      </c>
      <c r="H1193" s="7">
        <f t="shared" si="130"/>
        <v>6.1232378244445319E-3</v>
      </c>
      <c r="I1193" s="6">
        <f t="shared" si="128"/>
        <v>1.1966900895253646E-2</v>
      </c>
      <c r="J1193" s="8">
        <f t="shared" si="131"/>
        <v>0.66151515367999936</v>
      </c>
      <c r="K1193" s="8">
        <f t="shared" si="132"/>
        <v>0.87106605158044359</v>
      </c>
      <c r="AC1193" s="10"/>
      <c r="AD1193" s="11"/>
    </row>
    <row r="1194" spans="1:30" x14ac:dyDescent="0.3">
      <c r="A1194" s="14">
        <v>45000</v>
      </c>
      <c r="B1194" s="15">
        <v>-3.5198040004990369E-2</v>
      </c>
      <c r="C1194" s="7">
        <f t="shared" si="126"/>
        <v>-3.586185000499037E-2</v>
      </c>
      <c r="D1194" s="18">
        <f t="shared" si="127"/>
        <v>1.2860722857804278E-3</v>
      </c>
      <c r="E1194" s="18">
        <f t="shared" si="129"/>
        <v>3.7550537933103337E-4</v>
      </c>
      <c r="F1194" s="18">
        <f>IF(C1182&gt;0,B$6+B$7*E1183+B$8*(H1193*100)^2,B$6+B$7*E1183+B$8*(H1193*100)^2+E1183*$B$9)</f>
        <v>0.36483427231490839</v>
      </c>
      <c r="G1194" s="7">
        <v>1.8135629642973765E-2</v>
      </c>
      <c r="H1194" s="7">
        <f t="shared" si="130"/>
        <v>6.0401512589910236E-3</v>
      </c>
      <c r="I1194" s="6">
        <f t="shared" si="128"/>
        <v>1.2095478383982741E-2</v>
      </c>
      <c r="J1194" s="8">
        <f t="shared" si="131"/>
        <v>0.66694559946910126</v>
      </c>
      <c r="K1194" s="8">
        <f t="shared" si="132"/>
        <v>0.90306306028932415</v>
      </c>
      <c r="AC1194" s="10"/>
      <c r="AD1194" s="11"/>
    </row>
    <row r="1195" spans="1:30" x14ac:dyDescent="0.3">
      <c r="A1195" s="14">
        <v>45001</v>
      </c>
      <c r="B1195" s="15">
        <v>2.01334243356379E-2</v>
      </c>
      <c r="C1195" s="7">
        <f t="shared" si="126"/>
        <v>1.9469614335637899E-2</v>
      </c>
      <c r="D1195" s="18">
        <f t="shared" si="127"/>
        <v>3.7906588237847681E-4</v>
      </c>
      <c r="E1195" s="18">
        <f t="shared" si="129"/>
        <v>1.2860722857804278E-3</v>
      </c>
      <c r="F1195" s="18">
        <f>IF(C1182&gt;0,B$6+B$7*E1183+B$8*(H1194*100)^2,B$6+B$7*E1183+B$8*(H1194*100)^2+E1183*$B$9)</f>
        <v>0.35580645545890771</v>
      </c>
      <c r="G1195" s="7">
        <v>1.9554632021204152E-2</v>
      </c>
      <c r="H1195" s="7">
        <f t="shared" si="130"/>
        <v>5.9649514286279626E-3</v>
      </c>
      <c r="I1195" s="6">
        <f t="shared" si="128"/>
        <v>1.3589680592576189E-2</v>
      </c>
      <c r="J1195" s="8">
        <f t="shared" si="131"/>
        <v>0.6949596687802746</v>
      </c>
      <c r="K1195" s="8">
        <f t="shared" si="132"/>
        <v>1.0909437518203022</v>
      </c>
      <c r="AC1195" s="10"/>
      <c r="AD1195" s="11"/>
    </row>
    <row r="1196" spans="1:30" x14ac:dyDescent="0.3">
      <c r="A1196" s="14">
        <v>45002</v>
      </c>
      <c r="B1196" s="15">
        <v>-1.2708599499678605E-2</v>
      </c>
      <c r="C1196" s="7">
        <f t="shared" si="126"/>
        <v>-1.3372409499678606E-2</v>
      </c>
      <c r="D1196" s="18">
        <f t="shared" si="127"/>
        <v>1.7882133582709461E-4</v>
      </c>
      <c r="E1196" s="18">
        <f t="shared" si="129"/>
        <v>3.7906588237847681E-4</v>
      </c>
      <c r="F1196" s="18">
        <f>IF(C1182&gt;0,B$6+B$7*E1183+B$8*(H1195*100)^2,B$6+B$7*E1183+B$8*(H1195*100)^2+E1183*$B$9)</f>
        <v>0.34774190666144222</v>
      </c>
      <c r="G1196" s="7">
        <v>2.5466699634753644E-2</v>
      </c>
      <c r="H1196" s="7">
        <f t="shared" si="130"/>
        <v>5.8969645298360259E-3</v>
      </c>
      <c r="I1196" s="6">
        <f t="shared" si="128"/>
        <v>1.9569735104917618E-2</v>
      </c>
      <c r="J1196" s="8">
        <f t="shared" si="131"/>
        <v>0.76844410094708093</v>
      </c>
      <c r="K1196" s="8">
        <f t="shared" si="132"/>
        <v>1.8556776658392486</v>
      </c>
      <c r="AC1196" s="10"/>
      <c r="AD1196" s="11"/>
    </row>
    <row r="1197" spans="1:30" x14ac:dyDescent="0.3">
      <c r="A1197" s="14">
        <v>45005</v>
      </c>
      <c r="B1197" s="15">
        <v>1.3301077305614572E-2</v>
      </c>
      <c r="C1197" s="7">
        <f t="shared" si="126"/>
        <v>1.2637267305614571E-2</v>
      </c>
      <c r="D1197" s="18">
        <f t="shared" si="127"/>
        <v>1.5970052495355494E-4</v>
      </c>
      <c r="E1197" s="18">
        <f t="shared" si="129"/>
        <v>1.7882133582709461E-4</v>
      </c>
      <c r="F1197" s="18">
        <f>IF(C1182&gt;0,B$6+B$7*E1183+B$8*(H1196*100)^2,B$6+B$7*E1183+B$8*(H1196*100)^2+E1183*$B$9)</f>
        <v>0.34053784522066638</v>
      </c>
      <c r="G1197" s="7">
        <v>1.1049445662979281E-2</v>
      </c>
      <c r="H1197" s="7">
        <f t="shared" si="130"/>
        <v>5.8355620570829884E-3</v>
      </c>
      <c r="I1197" s="6">
        <f t="shared" si="128"/>
        <v>5.2138836058962922E-3</v>
      </c>
      <c r="J1197" s="8">
        <f t="shared" si="131"/>
        <v>0.47186834208029077</v>
      </c>
      <c r="K1197" s="8">
        <f t="shared" si="132"/>
        <v>0.25505757962595266</v>
      </c>
      <c r="AC1197" s="10"/>
      <c r="AD1197" s="11"/>
    </row>
    <row r="1198" spans="1:30" x14ac:dyDescent="0.3">
      <c r="A1198" s="14">
        <v>45006</v>
      </c>
      <c r="B1198" s="15">
        <v>1.49816140348483E-2</v>
      </c>
      <c r="C1198" s="7">
        <f t="shared" si="126"/>
        <v>1.43178040348483E-2</v>
      </c>
      <c r="D1198" s="18">
        <f t="shared" si="127"/>
        <v>2.0499951238031825E-4</v>
      </c>
      <c r="E1198" s="18">
        <f t="shared" si="129"/>
        <v>1.5970052495355494E-4</v>
      </c>
      <c r="F1198" s="18">
        <f>IF(C1182&gt;0,B$6+B$7*E1183+B$8*(H1197*100)^2,B$6+B$7*E1183+B$8*(H1197*100)^2+E1183*$B$9)</f>
        <v>0.3341024571356212</v>
      </c>
      <c r="G1198" s="7">
        <v>6.9643148404283329E-3</v>
      </c>
      <c r="H1198" s="7">
        <f t="shared" si="130"/>
        <v>5.7801596615977766E-3</v>
      </c>
      <c r="I1198" s="6">
        <f t="shared" si="128"/>
        <v>1.1841551788305564E-3</v>
      </c>
      <c r="J1198" s="8">
        <f t="shared" si="131"/>
        <v>0.170031827389028</v>
      </c>
      <c r="K1198" s="8">
        <f t="shared" si="132"/>
        <v>1.8497554004962335E-2</v>
      </c>
      <c r="AC1198" s="10"/>
      <c r="AD1198" s="11"/>
    </row>
    <row r="1199" spans="1:30" x14ac:dyDescent="0.3">
      <c r="A1199" s="14">
        <v>45007</v>
      </c>
      <c r="B1199" s="15">
        <v>3.366265938126591E-3</v>
      </c>
      <c r="C1199" s="7">
        <f t="shared" si="126"/>
        <v>2.702455938126591E-3</v>
      </c>
      <c r="D1199" s="18">
        <f t="shared" si="127"/>
        <v>7.3032680975156735E-6</v>
      </c>
      <c r="E1199" s="18">
        <f t="shared" si="129"/>
        <v>2.0499951238031825E-4</v>
      </c>
      <c r="F1199" s="18">
        <f>IF(C1182&gt;0,B$6+B$7*E1183+B$8*(H1198*100)^2,B$6+B$7*E1183+B$8*(H1198*100)^2+E1183*$B$9)</f>
        <v>0.32835372495925047</v>
      </c>
      <c r="G1199" s="7">
        <v>8.2259639625658302E-3</v>
      </c>
      <c r="H1199" s="7">
        <f t="shared" si="130"/>
        <v>5.7302157460190836E-3</v>
      </c>
      <c r="I1199" s="6">
        <f t="shared" si="128"/>
        <v>2.4957482165467466E-3</v>
      </c>
      <c r="J1199" s="8">
        <f t="shared" si="131"/>
        <v>0.30339887554871764</v>
      </c>
      <c r="K1199" s="8">
        <f t="shared" si="132"/>
        <v>7.3999447100221438E-2</v>
      </c>
      <c r="AC1199" s="10"/>
      <c r="AD1199" s="11"/>
    </row>
    <row r="1200" spans="1:30" x14ac:dyDescent="0.3">
      <c r="A1200" s="14">
        <v>45008</v>
      </c>
      <c r="B1200" s="15">
        <v>2.7228766978864105E-3</v>
      </c>
      <c r="C1200" s="7">
        <f t="shared" si="126"/>
        <v>2.0590666978864106E-3</v>
      </c>
      <c r="D1200" s="18">
        <f t="shared" si="127"/>
        <v>4.239755666344847E-6</v>
      </c>
      <c r="E1200" s="18">
        <f t="shared" si="129"/>
        <v>7.3032680975156735E-6</v>
      </c>
      <c r="F1200" s="18">
        <f>IF(C1182&gt;0,B$6+B$7*E1183+B$8*(H1199*100)^2,B$6+B$7*E1183+B$8*(H1199*100)^2+E1183*$B$9)</f>
        <v>0.32321838250609841</v>
      </c>
      <c r="G1200" s="7">
        <v>1.5226161315331218E-2</v>
      </c>
      <c r="H1200" s="7">
        <f t="shared" si="130"/>
        <v>5.6852298326989245E-3</v>
      </c>
      <c r="I1200" s="6">
        <f t="shared" si="128"/>
        <v>9.5409314826322943E-3</v>
      </c>
      <c r="J1200" s="8">
        <f t="shared" si="131"/>
        <v>0.62661437016469368</v>
      </c>
      <c r="K1200" s="8">
        <f t="shared" si="132"/>
        <v>0.6930527338079262</v>
      </c>
      <c r="AC1200" s="10"/>
      <c r="AD1200" s="11"/>
    </row>
    <row r="1201" spans="1:30" x14ac:dyDescent="0.3">
      <c r="A1201" s="14">
        <v>45009</v>
      </c>
      <c r="B1201" s="15">
        <v>-1.8355569392270489E-2</v>
      </c>
      <c r="C1201" s="7">
        <f t="shared" si="126"/>
        <v>-1.901937939227049E-2</v>
      </c>
      <c r="D1201" s="18">
        <f t="shared" si="127"/>
        <v>3.6173679246712337E-4</v>
      </c>
      <c r="E1201" s="18">
        <f t="shared" si="129"/>
        <v>4.239755666344847E-6</v>
      </c>
      <c r="F1201" s="18">
        <f>IF(C1182&gt;0,B$6+B$7*E1183+B$8*(H1200*100)^2,B$6+B$7*E1183+B$8*(H1200*100)^2+E1183*$B$9)</f>
        <v>0.31863098109269772</v>
      </c>
      <c r="G1201" s="7">
        <v>8.904805033682156E-3</v>
      </c>
      <c r="H1201" s="7">
        <f t="shared" si="130"/>
        <v>5.644740747746505E-3</v>
      </c>
      <c r="I1201" s="6">
        <f t="shared" si="128"/>
        <v>3.260064285935651E-3</v>
      </c>
      <c r="J1201" s="8">
        <f t="shared" si="131"/>
        <v>0.36610170280029225</v>
      </c>
      <c r="K1201" s="8">
        <f t="shared" si="132"/>
        <v>0.1216733746506391</v>
      </c>
      <c r="AC1201" s="10"/>
      <c r="AD1201" s="11"/>
    </row>
    <row r="1202" spans="1:30" x14ac:dyDescent="0.3">
      <c r="A1202" s="14">
        <v>45012</v>
      </c>
      <c r="B1202" s="15">
        <v>8.1975179593828853E-3</v>
      </c>
      <c r="C1202" s="7">
        <f t="shared" si="126"/>
        <v>7.5337079593828854E-3</v>
      </c>
      <c r="D1202" s="18">
        <f t="shared" si="127"/>
        <v>5.6756755617269042E-5</v>
      </c>
      <c r="E1202" s="18">
        <f t="shared" si="129"/>
        <v>3.6173679246712337E-4</v>
      </c>
      <c r="F1202" s="18">
        <f>IF(C1182&gt;0,B$6+B$7*E1183+B$8*(H1201*100)^2,B$6+B$7*E1183+B$8*(H1201*100)^2+E1183*$B$9)</f>
        <v>0.31453305541010684</v>
      </c>
      <c r="G1202" s="7">
        <v>8.547988311220554E-3</v>
      </c>
      <c r="H1202" s="7">
        <f t="shared" si="130"/>
        <v>5.6083246643726581E-3</v>
      </c>
      <c r="I1202" s="6">
        <f t="shared" si="128"/>
        <v>2.9396636468478959E-3</v>
      </c>
      <c r="J1202" s="8">
        <f t="shared" si="131"/>
        <v>0.34390122445407811</v>
      </c>
      <c r="K1202" s="8">
        <f t="shared" si="132"/>
        <v>0.10271681834662805</v>
      </c>
      <c r="AC1202" s="10"/>
      <c r="AD1202" s="11"/>
    </row>
    <row r="1203" spans="1:30" x14ac:dyDescent="0.3">
      <c r="A1203" s="14">
        <v>45013</v>
      </c>
      <c r="B1203" s="15">
        <v>8.6161464676029129E-4</v>
      </c>
      <c r="C1203" s="7">
        <f t="shared" si="126"/>
        <v>1.9780464676029126E-4</v>
      </c>
      <c r="D1203" s="18">
        <f t="shared" si="127"/>
        <v>3.91266782799636E-8</v>
      </c>
      <c r="E1203" s="18">
        <f t="shared" si="129"/>
        <v>5.6756755617269042E-5</v>
      </c>
      <c r="F1203" s="18">
        <f>IF(C1182&gt;0,B$6+B$7*E1183+B$8*(H1202*100)^2,B$6+B$7*E1183+B$8*(H1202*100)^2+E1183*$B$9)</f>
        <v>0.31087237839784848</v>
      </c>
      <c r="G1203" s="7">
        <v>6.2910131905238647E-3</v>
      </c>
      <c r="H1203" s="7">
        <f t="shared" si="130"/>
        <v>5.575593048258172E-3</v>
      </c>
      <c r="I1203" s="6">
        <f t="shared" si="128"/>
        <v>7.1542014226569275E-4</v>
      </c>
      <c r="J1203" s="8">
        <f t="shared" si="131"/>
        <v>0.11372097317222735</v>
      </c>
      <c r="K1203" s="8">
        <f t="shared" si="132"/>
        <v>7.5893842070977602E-3</v>
      </c>
      <c r="AC1203" s="10"/>
      <c r="AD1203" s="11"/>
    </row>
    <row r="1204" spans="1:30" x14ac:dyDescent="0.3">
      <c r="A1204" s="14">
        <v>45014</v>
      </c>
      <c r="B1204" s="15">
        <v>1.5015511427122923E-2</v>
      </c>
      <c r="C1204" s="7">
        <f t="shared" si="126"/>
        <v>1.4351701427122922E-2</v>
      </c>
      <c r="D1204" s="18">
        <f t="shared" si="127"/>
        <v>2.0597133385328212E-4</v>
      </c>
      <c r="E1204" s="18">
        <f t="shared" si="129"/>
        <v>3.91266782799636E-8</v>
      </c>
      <c r="F1204" s="18">
        <f>IF(C1182&gt;0,B$6+B$7*E1183+B$8*(H1203*100)^2,B$6+B$7*E1183+B$8*(H1203*100)^2+E1183*$B$9)</f>
        <v>0.30760229562279806</v>
      </c>
      <c r="G1204" s="7">
        <v>7.1733999217635704E-3</v>
      </c>
      <c r="H1204" s="7">
        <f t="shared" si="130"/>
        <v>5.5461905450750436E-3</v>
      </c>
      <c r="I1204" s="6">
        <f t="shared" si="128"/>
        <v>1.6272093766885268E-3</v>
      </c>
      <c r="J1204" s="8">
        <f t="shared" si="131"/>
        <v>0.22683935015970497</v>
      </c>
      <c r="K1204" s="8">
        <f t="shared" si="132"/>
        <v>3.6123834144750955E-2</v>
      </c>
      <c r="AC1204" s="10"/>
      <c r="AD1204" s="11"/>
    </row>
    <row r="1205" spans="1:30" x14ac:dyDescent="0.3">
      <c r="A1205" s="14">
        <v>45015</v>
      </c>
      <c r="B1205" s="15">
        <v>1.2716356251673319E-2</v>
      </c>
      <c r="C1205" s="7">
        <f t="shared" si="126"/>
        <v>1.2052546251673318E-2</v>
      </c>
      <c r="D1205" s="18">
        <f t="shared" si="127"/>
        <v>1.4526387114872455E-4</v>
      </c>
      <c r="E1205" s="18">
        <f t="shared" si="129"/>
        <v>2.0597133385328212E-4</v>
      </c>
      <c r="F1205" s="18">
        <f>IF(C1204&gt;0,B$6+B$7*E1205+B$8*(G1204*100)^2,B$6+B$7*E1205+B$8*(G1204*100)^2+E1205*$B$9)</f>
        <v>0.48957133428670196</v>
      </c>
      <c r="G1205" s="7">
        <v>6.1838520954253552E-3</v>
      </c>
      <c r="H1205" s="7">
        <f t="shared" si="130"/>
        <v>6.9969374320962884E-3</v>
      </c>
      <c r="I1205" s="6">
        <f t="shared" si="128"/>
        <v>8.1308533667093317E-4</v>
      </c>
      <c r="J1205" s="8">
        <f t="shared" si="131"/>
        <v>0.13148524966702091</v>
      </c>
      <c r="K1205" s="8">
        <f t="shared" si="132"/>
        <v>7.3252606193334735E-3</v>
      </c>
      <c r="AC1205" s="10"/>
      <c r="AD1205" s="11"/>
    </row>
    <row r="1206" spans="1:30" x14ac:dyDescent="0.3">
      <c r="A1206" s="14">
        <v>45016</v>
      </c>
      <c r="B1206" s="15">
        <v>6.8903213818394989E-3</v>
      </c>
      <c r="C1206" s="7">
        <f t="shared" si="126"/>
        <v>6.2265113818394989E-3</v>
      </c>
      <c r="D1206" s="18">
        <f t="shared" si="127"/>
        <v>3.8769443988176825E-5</v>
      </c>
      <c r="E1206" s="18">
        <f t="shared" si="129"/>
        <v>1.4526387114872455E-4</v>
      </c>
      <c r="F1206" s="18">
        <f>IF(C1204&gt;0,B$6+B$7*E1205+B$8*(H1205*100)^2,B$6+B$7*E1205+B$8*(H1205*100)^2+E1205*$B$9)</f>
        <v>0.46723407291831087</v>
      </c>
      <c r="G1206" s="7">
        <v>4.0210309102420554E-3</v>
      </c>
      <c r="H1206" s="7">
        <f t="shared" si="130"/>
        <v>6.8354522375502769E-3</v>
      </c>
      <c r="I1206" s="6">
        <f t="shared" si="128"/>
        <v>2.8144213273082214E-3</v>
      </c>
      <c r="J1206" s="8">
        <f t="shared" si="131"/>
        <v>0.6999253152069902</v>
      </c>
      <c r="K1206" s="8">
        <f t="shared" si="132"/>
        <v>0.11884545560788529</v>
      </c>
      <c r="AC1206" s="10"/>
      <c r="AD1206" s="11"/>
    </row>
    <row r="1207" spans="1:30" x14ac:dyDescent="0.3">
      <c r="A1207" s="14">
        <v>45019</v>
      </c>
      <c r="B1207" s="15">
        <v>-9.2741806089608088E-4</v>
      </c>
      <c r="C1207" s="7">
        <f t="shared" si="126"/>
        <v>-1.5912280608960808E-3</v>
      </c>
      <c r="D1207" s="18">
        <f t="shared" si="127"/>
        <v>2.5320067417831013E-6</v>
      </c>
      <c r="E1207" s="18">
        <f t="shared" si="129"/>
        <v>3.8769443988176825E-5</v>
      </c>
      <c r="F1207" s="18">
        <f>IF(C1204&gt;0,B$6+B$7*E1205+B$8*(H1206*100)^2,B$6+B$7*E1205+B$8*(H1206*100)^2+E1205*$B$9)</f>
        <v>0.44728019733792707</v>
      </c>
      <c r="G1207" s="7">
        <v>7.1094711896727628E-3</v>
      </c>
      <c r="H1207" s="7">
        <f t="shared" si="130"/>
        <v>6.6879009961117626E-3</v>
      </c>
      <c r="I1207" s="6">
        <f t="shared" si="128"/>
        <v>4.2157019356100014E-4</v>
      </c>
      <c r="J1207" s="8">
        <f t="shared" si="131"/>
        <v>5.9296983181164609E-2</v>
      </c>
      <c r="K1207" s="8">
        <f t="shared" si="132"/>
        <v>1.9069609086310724E-3</v>
      </c>
      <c r="AC1207" s="10"/>
      <c r="AD1207" s="11"/>
    </row>
    <row r="1208" spans="1:30" x14ac:dyDescent="0.3">
      <c r="A1208" s="14">
        <v>45020</v>
      </c>
      <c r="B1208" s="15">
        <v>9.8999220585065995E-4</v>
      </c>
      <c r="C1208" s="7">
        <f t="shared" si="126"/>
        <v>3.2618220585065992E-4</v>
      </c>
      <c r="D1208" s="18">
        <f t="shared" si="127"/>
        <v>1.0639483141360229E-7</v>
      </c>
      <c r="E1208" s="18">
        <f t="shared" si="129"/>
        <v>2.5320067417831013E-6</v>
      </c>
      <c r="F1208" s="18">
        <f>IF(C1204&gt;0,B$6+B$7*E1205+B$8*(H1207*100)^2,B$6+B$7*E1205+B$8*(H1207*100)^2+E1205*$B$9)</f>
        <v>0.42945540028197027</v>
      </c>
      <c r="G1208" s="7">
        <v>4.9166514562993232E-3</v>
      </c>
      <c r="H1208" s="7">
        <f t="shared" si="130"/>
        <v>6.5532846747411357E-3</v>
      </c>
      <c r="I1208" s="6">
        <f t="shared" si="128"/>
        <v>1.6366332184418126E-3</v>
      </c>
      <c r="J1208" s="8">
        <f t="shared" si="131"/>
        <v>0.33287558269865186</v>
      </c>
      <c r="K1208" s="8">
        <f t="shared" si="132"/>
        <v>3.7596273690595039E-2</v>
      </c>
      <c r="AC1208" s="10"/>
      <c r="AD1208" s="11"/>
    </row>
    <row r="1209" spans="1:30" x14ac:dyDescent="0.3">
      <c r="A1209" s="14">
        <v>45021</v>
      </c>
      <c r="B1209" s="15">
        <v>-3.9379181797027166E-3</v>
      </c>
      <c r="C1209" s="7">
        <f t="shared" si="126"/>
        <v>-4.6017281797027165E-3</v>
      </c>
      <c r="D1209" s="18">
        <f t="shared" si="127"/>
        <v>2.1175902239870075E-5</v>
      </c>
      <c r="E1209" s="18">
        <f t="shared" si="129"/>
        <v>1.0639483141360229E-7</v>
      </c>
      <c r="F1209" s="18">
        <f>IF(C1204&gt;0,B$6+B$7*E1205+B$8*(H1208*100)^2,B$6+B$7*E1205+B$8*(H1208*100)^2+E1205*$B$9)</f>
        <v>0.41353250907188405</v>
      </c>
      <c r="G1209" s="7">
        <v>2.6008184648760018E-3</v>
      </c>
      <c r="H1209" s="7">
        <f t="shared" si="130"/>
        <v>6.4306493379120274E-3</v>
      </c>
      <c r="I1209" s="6">
        <f t="shared" si="128"/>
        <v>3.8298308730360256E-3</v>
      </c>
      <c r="J1209" s="8">
        <f t="shared" si="131"/>
        <v>1.4725483245977411</v>
      </c>
      <c r="K1209" s="8">
        <f t="shared" si="132"/>
        <v>0.30969036274536355</v>
      </c>
      <c r="AC1209" s="10"/>
      <c r="AD1209" s="11"/>
    </row>
    <row r="1210" spans="1:30" x14ac:dyDescent="0.3">
      <c r="A1210" s="14">
        <v>45022</v>
      </c>
      <c r="B1210" s="15">
        <v>2.5768082850035497E-3</v>
      </c>
      <c r="C1210" s="7">
        <f t="shared" si="126"/>
        <v>1.9129982850035498E-3</v>
      </c>
      <c r="D1210" s="18">
        <f t="shared" si="127"/>
        <v>3.6595624384265226E-6</v>
      </c>
      <c r="E1210" s="18">
        <f t="shared" si="129"/>
        <v>2.1175902239870075E-5</v>
      </c>
      <c r="F1210" s="18">
        <f>IF(C1204&gt;0,B$6+B$7*E1205+B$8*(H1209*100)^2,B$6+B$7*E1205+B$8*(H1209*100)^2+E1205*$B$9)</f>
        <v>0.39930859035391392</v>
      </c>
      <c r="G1210" s="7">
        <v>4.3573829741559251E-3</v>
      </c>
      <c r="H1210" s="7">
        <f t="shared" si="130"/>
        <v>6.3190868830386715E-3</v>
      </c>
      <c r="I1210" s="6">
        <f t="shared" si="128"/>
        <v>1.9617039088827464E-3</v>
      </c>
      <c r="J1210" s="8">
        <f t="shared" si="131"/>
        <v>0.45020231650920028</v>
      </c>
      <c r="K1210" s="8">
        <f t="shared" si="132"/>
        <v>6.12620345252608E-2</v>
      </c>
      <c r="AC1210" s="10"/>
      <c r="AD1210" s="11"/>
    </row>
    <row r="1211" spans="1:30" x14ac:dyDescent="0.3">
      <c r="A1211" s="14">
        <v>45027</v>
      </c>
      <c r="B1211" s="15">
        <v>5.5167467301597134E-3</v>
      </c>
      <c r="C1211" s="7">
        <f t="shared" si="126"/>
        <v>4.8529367301597135E-3</v>
      </c>
      <c r="D1211" s="18">
        <f t="shared" si="127"/>
        <v>2.3550994906933253E-5</v>
      </c>
      <c r="E1211" s="18">
        <f t="shared" si="129"/>
        <v>3.6595624384265226E-6</v>
      </c>
      <c r="F1211" s="18">
        <f>IF(C1204&gt;0,B$6+B$7*E1205+B$8*(H1210*100)^2,B$6+B$7*E1205+B$8*(H1210*100)^2+E1205*$B$9)</f>
        <v>0.38660236376315127</v>
      </c>
      <c r="G1211" s="7">
        <v>8.9513351208514742E-3</v>
      </c>
      <c r="H1211" s="7">
        <f t="shared" si="130"/>
        <v>6.2177356309443656E-3</v>
      </c>
      <c r="I1211" s="6">
        <f t="shared" si="128"/>
        <v>2.7335994899071086E-3</v>
      </c>
      <c r="J1211" s="8">
        <f t="shared" si="131"/>
        <v>0.30538455470619019</v>
      </c>
      <c r="K1211" s="8">
        <f t="shared" si="132"/>
        <v>7.5248597254069294E-2</v>
      </c>
      <c r="AC1211" s="10"/>
      <c r="AD1211" s="11"/>
    </row>
    <row r="1212" spans="1:30" x14ac:dyDescent="0.3">
      <c r="A1212" s="14">
        <v>45028</v>
      </c>
      <c r="B1212" s="15">
        <v>1.7069775128118351E-4</v>
      </c>
      <c r="C1212" s="7">
        <f t="shared" si="126"/>
        <v>-4.9311224871881657E-4</v>
      </c>
      <c r="D1212" s="18">
        <f t="shared" si="127"/>
        <v>2.4315968983652799E-7</v>
      </c>
      <c r="E1212" s="18">
        <f t="shared" si="129"/>
        <v>2.3550994906933253E-5</v>
      </c>
      <c r="F1212" s="18">
        <f>IF(C1204&gt;0,B$6+B$7*E1205+B$8*(H1211*100)^2,B$6+B$7*E1205+B$8*(H1211*100)^2+E1205*$B$9)</f>
        <v>0.37525189154962302</v>
      </c>
      <c r="G1212" s="7">
        <v>2.601967521919297E-3</v>
      </c>
      <c r="H1212" s="7">
        <f t="shared" si="130"/>
        <v>6.1257806975896804E-3</v>
      </c>
      <c r="I1212" s="6">
        <f t="shared" si="128"/>
        <v>3.5238131756703834E-3</v>
      </c>
      <c r="J1212" s="8">
        <f t="shared" si="131"/>
        <v>1.3542879171186206</v>
      </c>
      <c r="K1212" s="8">
        <f t="shared" si="132"/>
        <v>0.28099519521630612</v>
      </c>
      <c r="AC1212" s="10"/>
      <c r="AD1212" s="11"/>
    </row>
    <row r="1213" spans="1:30" x14ac:dyDescent="0.3">
      <c r="A1213" s="14">
        <v>45029</v>
      </c>
      <c r="B1213" s="15">
        <v>6.717178785661959E-3</v>
      </c>
      <c r="C1213" s="7">
        <f t="shared" si="126"/>
        <v>6.053368785661959E-3</v>
      </c>
      <c r="D1213" s="18">
        <f t="shared" si="127"/>
        <v>3.6643273655226539E-5</v>
      </c>
      <c r="E1213" s="18">
        <f t="shared" si="129"/>
        <v>2.4315968983652799E-7</v>
      </c>
      <c r="F1213" s="18">
        <f>IF(C1204&gt;0,B$6+B$7*E1205+B$8*(H1212*100)^2,B$6+B$7*E1205+B$8*(H1212*100)^2+E1205*$B$9)</f>
        <v>0.36511251472127826</v>
      </c>
      <c r="G1213" s="7">
        <v>4.0667809510020175E-3</v>
      </c>
      <c r="H1213" s="7">
        <f t="shared" si="130"/>
        <v>6.0424540935060337E-3</v>
      </c>
      <c r="I1213" s="6">
        <f t="shared" si="128"/>
        <v>1.9756731425040162E-3</v>
      </c>
      <c r="J1213" s="8">
        <f t="shared" si="131"/>
        <v>0.48580761204195877</v>
      </c>
      <c r="K1213" s="8">
        <f t="shared" si="132"/>
        <v>6.8993116785572628E-2</v>
      </c>
      <c r="AC1213" s="10"/>
      <c r="AD1213" s="11"/>
    </row>
    <row r="1214" spans="1:30" x14ac:dyDescent="0.3">
      <c r="A1214" s="14">
        <v>45030</v>
      </c>
      <c r="B1214" s="15">
        <v>6.2851010392480436E-3</v>
      </c>
      <c r="C1214" s="7">
        <f t="shared" si="126"/>
        <v>5.6212910392480437E-3</v>
      </c>
      <c r="D1214" s="18">
        <f t="shared" si="127"/>
        <v>3.1598912947930353E-5</v>
      </c>
      <c r="E1214" s="18">
        <f t="shared" si="129"/>
        <v>3.6643273655226539E-5</v>
      </c>
      <c r="F1214" s="18">
        <f>IF(C1204&gt;0,B$6+B$7*E1205+B$8*(H1213*100)^2,B$6+B$7*E1205+B$8*(H1213*100)^2+E1205*$B$9)</f>
        <v>0.35605500940051782</v>
      </c>
      <c r="G1214" s="7">
        <v>4.5823092754096774E-3</v>
      </c>
      <c r="H1214" s="7">
        <f t="shared" si="130"/>
        <v>5.9670345180878404E-3</v>
      </c>
      <c r="I1214" s="6">
        <f t="shared" si="128"/>
        <v>1.384725242678163E-3</v>
      </c>
      <c r="J1214" s="8">
        <f t="shared" si="131"/>
        <v>0.30218938955279551</v>
      </c>
      <c r="K1214" s="8">
        <f t="shared" si="132"/>
        <v>3.1984444285179769E-2</v>
      </c>
      <c r="AC1214" s="10"/>
      <c r="AD1214" s="11"/>
    </row>
    <row r="1215" spans="1:30" x14ac:dyDescent="0.3">
      <c r="A1215" s="14">
        <v>45033</v>
      </c>
      <c r="B1215" s="15">
        <v>-5.2841379448664719E-3</v>
      </c>
      <c r="C1215" s="7">
        <f t="shared" si="126"/>
        <v>-5.9479479448664718E-3</v>
      </c>
      <c r="D1215" s="18">
        <f t="shared" si="127"/>
        <v>3.5378084754841287E-5</v>
      </c>
      <c r="E1215" s="18">
        <f t="shared" si="129"/>
        <v>3.1598912947930353E-5</v>
      </c>
      <c r="F1215" s="18">
        <f>IF(C1204&gt;0,B$6+B$7*E1205+B$8*(H1214*100)^2,B$6+B$7*E1205+B$8*(H1214*100)^2+E1205*$B$9)</f>
        <v>0.34796393989748259</v>
      </c>
      <c r="G1215" s="7">
        <v>5.4531931242204025E-3</v>
      </c>
      <c r="H1215" s="7">
        <f t="shared" si="130"/>
        <v>5.8988468355898396E-3</v>
      </c>
      <c r="I1215" s="6">
        <f t="shared" si="128"/>
        <v>4.4565371136943716E-4</v>
      </c>
      <c r="J1215" s="8">
        <f t="shared" si="131"/>
        <v>8.1723441883996828E-2</v>
      </c>
      <c r="K1215" s="8">
        <f t="shared" si="132"/>
        <v>3.0062551744649557E-3</v>
      </c>
      <c r="AC1215" s="10"/>
      <c r="AD1215" s="11"/>
    </row>
    <row r="1216" spans="1:30" x14ac:dyDescent="0.3">
      <c r="A1216" s="14">
        <v>45034</v>
      </c>
      <c r="B1216" s="15">
        <v>6.012721748645279E-3</v>
      </c>
      <c r="C1216" s="7">
        <f t="shared" si="126"/>
        <v>5.348911748645279E-3</v>
      </c>
      <c r="D1216" s="18">
        <f t="shared" si="127"/>
        <v>2.8610856894795496E-5</v>
      </c>
      <c r="E1216" s="18">
        <f t="shared" si="129"/>
        <v>3.5378084754841287E-5</v>
      </c>
      <c r="F1216" s="18">
        <f>IF(C1204&gt;0,B$6+B$7*E1205+B$8*(H1215*100)^2,B$6+B$7*E1205+B$8*(H1215*100)^2+E1205*$B$9)</f>
        <v>0.34073618751042117</v>
      </c>
      <c r="G1216" s="7">
        <v>4.3564671090961949E-3</v>
      </c>
      <c r="H1216" s="7">
        <f t="shared" si="130"/>
        <v>5.8372612371763964E-3</v>
      </c>
      <c r="I1216" s="6">
        <f t="shared" si="128"/>
        <v>1.4807941280802015E-3</v>
      </c>
      <c r="J1216" s="8">
        <f t="shared" si="131"/>
        <v>0.33990710614762598</v>
      </c>
      <c r="K1216" s="8">
        <f t="shared" si="132"/>
        <v>3.8920682249497407E-2</v>
      </c>
      <c r="AC1216" s="10"/>
      <c r="AD1216" s="11"/>
    </row>
    <row r="1217" spans="1:30" x14ac:dyDescent="0.3">
      <c r="A1217" s="14">
        <v>45035</v>
      </c>
      <c r="B1217" s="15">
        <v>-8.6570727444250392E-5</v>
      </c>
      <c r="C1217" s="7">
        <f t="shared" si="126"/>
        <v>-7.5038072744425038E-4</v>
      </c>
      <c r="D1217" s="18">
        <f t="shared" si="127"/>
        <v>5.6307123611976242E-7</v>
      </c>
      <c r="E1217" s="18">
        <f t="shared" si="129"/>
        <v>2.8610856894795496E-5</v>
      </c>
      <c r="F1217" s="18">
        <f>IF(C1204&gt;0,B$6+B$7*E1205+B$8*(H1216*100)^2,B$6+B$7*E1205+B$8*(H1216*100)^2+E1205*$B$9)</f>
        <v>0.33427963630305924</v>
      </c>
      <c r="G1217" s="7">
        <v>5.3446181644216141E-3</v>
      </c>
      <c r="H1217" s="7">
        <f t="shared" si="130"/>
        <v>5.7816921078786198E-3</v>
      </c>
      <c r="I1217" s="6">
        <f t="shared" si="128"/>
        <v>4.3707394345700572E-4</v>
      </c>
      <c r="J1217" s="8">
        <f t="shared" si="131"/>
        <v>8.1778329154839666E-2</v>
      </c>
      <c r="K1217" s="8">
        <f t="shared" si="132"/>
        <v>3.0100896818767708E-3</v>
      </c>
      <c r="AC1217" s="10"/>
      <c r="AD1217" s="11"/>
    </row>
    <row r="1218" spans="1:30" x14ac:dyDescent="0.3">
      <c r="A1218" s="14">
        <v>45036</v>
      </c>
      <c r="B1218" s="15">
        <v>-1.9844013493911889E-3</v>
      </c>
      <c r="C1218" s="7">
        <f t="shared" si="126"/>
        <v>-2.6482113493911889E-3</v>
      </c>
      <c r="D1218" s="18">
        <f t="shared" si="127"/>
        <v>7.0130233510443017E-6</v>
      </c>
      <c r="E1218" s="18">
        <f t="shared" si="129"/>
        <v>5.6307123611976242E-7</v>
      </c>
      <c r="F1218" s="18">
        <f>IF(C1204&gt;0,B$6+B$7*E1205+B$8*(H1217*100)^2,B$6+B$7*E1205+B$8*(H1217*100)^2+E1205*$B$9)</f>
        <v>0.32851199910952272</v>
      </c>
      <c r="G1218" s="7">
        <v>5.6735510586139624E-3</v>
      </c>
      <c r="H1218" s="7">
        <f t="shared" si="130"/>
        <v>5.731596628423207E-3</v>
      </c>
      <c r="I1218" s="6">
        <f t="shared" si="128"/>
        <v>5.8045569809244552E-5</v>
      </c>
      <c r="J1218" s="8">
        <f t="shared" si="131"/>
        <v>1.0230906395231238E-2</v>
      </c>
      <c r="K1218" s="8">
        <f t="shared" si="132"/>
        <v>5.1629928681906634E-5</v>
      </c>
      <c r="AC1218" s="10"/>
      <c r="AD1218" s="11"/>
    </row>
    <row r="1219" spans="1:30" x14ac:dyDescent="0.3">
      <c r="A1219" s="14">
        <v>45037</v>
      </c>
      <c r="B1219" s="15">
        <v>5.3972080116231934E-3</v>
      </c>
      <c r="C1219" s="7">
        <f t="shared" si="126"/>
        <v>4.7333980116231935E-3</v>
      </c>
      <c r="D1219" s="18">
        <f t="shared" si="127"/>
        <v>2.2405056736438403E-5</v>
      </c>
      <c r="E1219" s="18">
        <f t="shared" si="129"/>
        <v>7.0130233510443017E-6</v>
      </c>
      <c r="F1219" s="18">
        <f>IF(C1204&gt;0,B$6+B$7*E1205+B$8*(H1218*100)^2,B$6+B$7*E1205+B$8*(H1218*100)^2+E1205*$B$9)</f>
        <v>0.32335976880453665</v>
      </c>
      <c r="G1219" s="7">
        <v>4.225552481452532E-3</v>
      </c>
      <c r="H1219" s="7">
        <f t="shared" si="130"/>
        <v>5.686473149541257E-3</v>
      </c>
      <c r="I1219" s="6">
        <f t="shared" si="128"/>
        <v>1.4609206680887251E-3</v>
      </c>
      <c r="J1219" s="8">
        <f t="shared" si="131"/>
        <v>0.34573482982432019</v>
      </c>
      <c r="K1219" s="8">
        <f t="shared" si="132"/>
        <v>4.0028649197215493E-2</v>
      </c>
      <c r="AC1219" s="10"/>
      <c r="AD1219" s="11"/>
    </row>
    <row r="1220" spans="1:30" x14ac:dyDescent="0.3">
      <c r="A1220" s="14">
        <v>45040</v>
      </c>
      <c r="B1220" s="15">
        <v>-1.5413711799000924E-3</v>
      </c>
      <c r="C1220" s="7">
        <f t="shared" si="126"/>
        <v>-2.2051811799000923E-3</v>
      </c>
      <c r="D1220" s="18">
        <f t="shared" si="127"/>
        <v>4.8628240361855635E-6</v>
      </c>
      <c r="E1220" s="18">
        <f t="shared" si="129"/>
        <v>2.2405056736438403E-5</v>
      </c>
      <c r="F1220" s="18">
        <f>IF(C1204&gt;0,B$6+B$7*E1205+B$8*(H1219*100)^2,B$6+B$7*E1205+B$8*(H1219*100)^2+E1205*$B$9)</f>
        <v>0.31875728147309251</v>
      </c>
      <c r="G1220" s="7">
        <v>4.8686558728559719E-3</v>
      </c>
      <c r="H1220" s="7">
        <f t="shared" si="130"/>
        <v>5.6458593807594297E-3</v>
      </c>
      <c r="I1220" s="6">
        <f t="shared" si="128"/>
        <v>7.7720350790345775E-4</v>
      </c>
      <c r="J1220" s="8">
        <f t="shared" si="131"/>
        <v>0.15963410193695765</v>
      </c>
      <c r="K1220" s="8">
        <f t="shared" si="132"/>
        <v>1.0445499177835771E-2</v>
      </c>
      <c r="AC1220" s="10"/>
      <c r="AD1220" s="11"/>
    </row>
    <row r="1221" spans="1:30" x14ac:dyDescent="0.3">
      <c r="A1221" s="14">
        <v>45041</v>
      </c>
      <c r="B1221" s="15">
        <v>-5.4557451994412063E-3</v>
      </c>
      <c r="C1221" s="7">
        <f t="shared" si="126"/>
        <v>-6.1195551994412062E-3</v>
      </c>
      <c r="D1221" s="18">
        <f t="shared" si="127"/>
        <v>3.7448955839007903E-5</v>
      </c>
      <c r="E1221" s="18">
        <f t="shared" si="129"/>
        <v>4.8628240361855635E-6</v>
      </c>
      <c r="F1221" s="18">
        <f>IF(C1204&gt;0,B$6+B$7*E1205+B$8*(H1220*100)^2,B$6+B$7*E1205+B$8*(H1220*100)^2+E1205*$B$9)</f>
        <v>0.31464587953991346</v>
      </c>
      <c r="G1221" s="7">
        <v>7.5873772112790699E-3</v>
      </c>
      <c r="H1221" s="7">
        <f t="shared" si="130"/>
        <v>5.6093304372261173E-3</v>
      </c>
      <c r="I1221" s="6">
        <f t="shared" si="128"/>
        <v>1.9780467740529526E-3</v>
      </c>
      <c r="J1221" s="8">
        <f t="shared" si="131"/>
        <v>0.26070231108484671</v>
      </c>
      <c r="K1221" s="8">
        <f t="shared" si="132"/>
        <v>5.0580482965488116E-2</v>
      </c>
      <c r="AC1221" s="10"/>
      <c r="AD1221" s="11"/>
    </row>
    <row r="1222" spans="1:30" x14ac:dyDescent="0.3">
      <c r="A1222" s="14">
        <v>45042</v>
      </c>
      <c r="B1222" s="15">
        <v>-6.9084979466825843E-3</v>
      </c>
      <c r="C1222" s="7">
        <f t="shared" si="126"/>
        <v>-7.5723079466825842E-3</v>
      </c>
      <c r="D1222" s="18">
        <f t="shared" si="127"/>
        <v>5.7339847639392217E-5</v>
      </c>
      <c r="E1222" s="18">
        <f t="shared" si="129"/>
        <v>3.7448955839007903E-5</v>
      </c>
      <c r="F1222" s="18">
        <f>IF(C1204&gt;0,B$6+B$7*E1205+B$8*(H1221*100)^2,B$6+B$7*E1205+B$8*(H1221*100)^2+E1205*$B$9)</f>
        <v>0.31097316419300469</v>
      </c>
      <c r="G1222" s="7">
        <v>6.0561519227475416E-3</v>
      </c>
      <c r="H1222" s="7">
        <f t="shared" si="130"/>
        <v>5.5764967873478122E-3</v>
      </c>
      <c r="I1222" s="6">
        <f t="shared" si="128"/>
        <v>4.7965513539972946E-4</v>
      </c>
      <c r="J1222" s="8">
        <f t="shared" si="131"/>
        <v>7.920130497355829E-2</v>
      </c>
      <c r="K1222" s="8">
        <f t="shared" si="132"/>
        <v>3.499863660855862E-3</v>
      </c>
      <c r="AC1222" s="10"/>
      <c r="AD1222" s="11"/>
    </row>
    <row r="1223" spans="1:30" x14ac:dyDescent="0.3">
      <c r="A1223" s="14">
        <v>45043</v>
      </c>
      <c r="B1223" s="15">
        <v>2.3754041323999029E-3</v>
      </c>
      <c r="C1223" s="7">
        <f t="shared" si="126"/>
        <v>1.711594132399903E-3</v>
      </c>
      <c r="D1223" s="18">
        <f t="shared" si="127"/>
        <v>2.9295544740657765E-6</v>
      </c>
      <c r="E1223" s="18">
        <f t="shared" si="129"/>
        <v>5.7339847639392217E-5</v>
      </c>
      <c r="F1223" s="18">
        <f>IF(C1204&gt;0,B$6+B$7*E1205+B$8*(H1222*100)^2,B$6+B$7*E1205+B$8*(H1222*100)^2+E1205*$B$9)</f>
        <v>0.30769232757361109</v>
      </c>
      <c r="G1223" s="7">
        <v>1.1674509151738866E-2</v>
      </c>
      <c r="H1223" s="7">
        <f t="shared" si="130"/>
        <v>5.5470021414599354E-3</v>
      </c>
      <c r="I1223" s="6">
        <f t="shared" si="128"/>
        <v>6.1275070102789304E-3</v>
      </c>
      <c r="J1223" s="8">
        <f t="shared" si="131"/>
        <v>0.52486206748711706</v>
      </c>
      <c r="K1223" s="8">
        <f t="shared" si="132"/>
        <v>0.36050186726497468</v>
      </c>
      <c r="AC1223" s="10"/>
      <c r="AD1223" s="11"/>
    </row>
    <row r="1224" spans="1:30" x14ac:dyDescent="0.3">
      <c r="F1224" s="18"/>
    </row>
    <row r="1225" spans="1:30" x14ac:dyDescent="0.3">
      <c r="F1225" s="18"/>
    </row>
    <row r="1226" spans="1:30" x14ac:dyDescent="0.3">
      <c r="F1226" s="18"/>
    </row>
    <row r="1227" spans="1:30" x14ac:dyDescent="0.3">
      <c r="F1227" s="18"/>
    </row>
    <row r="1228" spans="1:30" x14ac:dyDescent="0.3">
      <c r="F1228" s="18"/>
    </row>
    <row r="1229" spans="1:30" x14ac:dyDescent="0.3">
      <c r="F1229" s="18"/>
    </row>
    <row r="1230" spans="1:30" x14ac:dyDescent="0.3">
      <c r="F1230" s="18"/>
    </row>
    <row r="1231" spans="1:30" x14ac:dyDescent="0.3">
      <c r="F1231" s="18"/>
    </row>
    <row r="1232" spans="1:30" x14ac:dyDescent="0.3">
      <c r="F1232" s="18"/>
    </row>
    <row r="1233" spans="6:6" x14ac:dyDescent="0.3">
      <c r="F1233" s="18"/>
    </row>
    <row r="1234" spans="6:6" x14ac:dyDescent="0.3">
      <c r="F1234" s="18"/>
    </row>
    <row r="1235" spans="6:6" x14ac:dyDescent="0.3">
      <c r="F1235" s="18"/>
    </row>
    <row r="1236" spans="6:6" x14ac:dyDescent="0.3">
      <c r="F1236" s="18"/>
    </row>
    <row r="1237" spans="6:6" x14ac:dyDescent="0.3">
      <c r="F1237" s="18"/>
    </row>
    <row r="1238" spans="6:6" x14ac:dyDescent="0.3">
      <c r="F1238" s="18"/>
    </row>
    <row r="1239" spans="6:6" x14ac:dyDescent="0.3">
      <c r="F1239" s="18"/>
    </row>
    <row r="1240" spans="6:6" x14ac:dyDescent="0.3">
      <c r="F1240" s="18"/>
    </row>
    <row r="1241" spans="6:6" x14ac:dyDescent="0.3">
      <c r="F1241" s="18"/>
    </row>
    <row r="1242" spans="6:6" x14ac:dyDescent="0.3">
      <c r="F1242" s="18"/>
    </row>
    <row r="1243" spans="6:6" x14ac:dyDescent="0.3">
      <c r="F1243" s="18"/>
    </row>
    <row r="1244" spans="6:6" x14ac:dyDescent="0.3">
      <c r="F1244" s="18"/>
    </row>
    <row r="1245" spans="6:6" x14ac:dyDescent="0.3">
      <c r="F1245" s="18"/>
    </row>
    <row r="1246" spans="6:6" x14ac:dyDescent="0.3">
      <c r="F1246" s="18"/>
    </row>
    <row r="1247" spans="6:6" x14ac:dyDescent="0.3">
      <c r="F1247" s="18"/>
    </row>
    <row r="1248" spans="6:6" x14ac:dyDescent="0.3">
      <c r="F1248" s="18"/>
    </row>
    <row r="1249" spans="6:6" x14ac:dyDescent="0.3">
      <c r="F1249" s="18"/>
    </row>
    <row r="1250" spans="6:6" x14ac:dyDescent="0.3">
      <c r="F1250" s="18"/>
    </row>
    <row r="1251" spans="6:6" x14ac:dyDescent="0.3">
      <c r="F1251" s="18"/>
    </row>
    <row r="1252" spans="6:6" x14ac:dyDescent="0.3">
      <c r="F1252" s="18"/>
    </row>
    <row r="1253" spans="6:6" x14ac:dyDescent="0.3">
      <c r="F1253" s="18"/>
    </row>
    <row r="1254" spans="6:6" x14ac:dyDescent="0.3">
      <c r="F1254" s="18"/>
    </row>
    <row r="1255" spans="6:6" x14ac:dyDescent="0.3">
      <c r="F1255" s="18"/>
    </row>
    <row r="1256" spans="6:6" x14ac:dyDescent="0.3">
      <c r="F1256" s="18"/>
    </row>
    <row r="1257" spans="6:6" x14ac:dyDescent="0.3">
      <c r="F1257" s="18"/>
    </row>
    <row r="1258" spans="6:6" x14ac:dyDescent="0.3">
      <c r="F1258" s="18"/>
    </row>
    <row r="1259" spans="6:6" x14ac:dyDescent="0.3">
      <c r="F1259" s="18"/>
    </row>
    <row r="1260" spans="6:6" x14ac:dyDescent="0.3">
      <c r="F1260" s="18"/>
    </row>
    <row r="1261" spans="6:6" x14ac:dyDescent="0.3">
      <c r="F1261" s="18"/>
    </row>
    <row r="1262" spans="6:6" x14ac:dyDescent="0.3">
      <c r="F1262" s="18"/>
    </row>
    <row r="1263" spans="6:6" x14ac:dyDescent="0.3">
      <c r="F1263" s="18"/>
    </row>
    <row r="1264" spans="6:6" x14ac:dyDescent="0.3">
      <c r="F1264" s="18"/>
    </row>
    <row r="1265" spans="6:6" x14ac:dyDescent="0.3">
      <c r="F1265" s="18"/>
    </row>
    <row r="1266" spans="6:6" x14ac:dyDescent="0.3">
      <c r="F1266" s="18"/>
    </row>
    <row r="1267" spans="6:6" x14ac:dyDescent="0.3">
      <c r="F1267" s="18"/>
    </row>
    <row r="1268" spans="6:6" x14ac:dyDescent="0.3">
      <c r="F1268" s="18"/>
    </row>
    <row r="1269" spans="6:6" x14ac:dyDescent="0.3">
      <c r="F1269" s="18"/>
    </row>
    <row r="1270" spans="6:6" x14ac:dyDescent="0.3">
      <c r="F1270" s="18"/>
    </row>
    <row r="1271" spans="6:6" x14ac:dyDescent="0.3">
      <c r="F1271" s="18"/>
    </row>
    <row r="1272" spans="6:6" x14ac:dyDescent="0.3">
      <c r="F1272" s="18"/>
    </row>
    <row r="1273" spans="6:6" x14ac:dyDescent="0.3">
      <c r="F1273" s="18"/>
    </row>
    <row r="1274" spans="6:6" x14ac:dyDescent="0.3">
      <c r="F1274" s="18"/>
    </row>
    <row r="1275" spans="6:6" x14ac:dyDescent="0.3">
      <c r="F1275" s="18"/>
    </row>
    <row r="1276" spans="6:6" x14ac:dyDescent="0.3">
      <c r="F1276" s="18"/>
    </row>
    <row r="1277" spans="6:6" x14ac:dyDescent="0.3">
      <c r="F1277" s="18"/>
    </row>
    <row r="1278" spans="6:6" x14ac:dyDescent="0.3">
      <c r="F1278" s="18"/>
    </row>
    <row r="1279" spans="6:6" x14ac:dyDescent="0.3">
      <c r="F1279" s="18"/>
    </row>
    <row r="1280" spans="6:6" x14ac:dyDescent="0.3">
      <c r="F1280" s="18"/>
    </row>
    <row r="1281" spans="6:6" x14ac:dyDescent="0.3">
      <c r="F1281" s="18"/>
    </row>
    <row r="1282" spans="6:6" x14ac:dyDescent="0.3">
      <c r="F1282" s="18"/>
    </row>
    <row r="1283" spans="6:6" x14ac:dyDescent="0.3">
      <c r="F1283" s="18"/>
    </row>
    <row r="1284" spans="6:6" x14ac:dyDescent="0.3">
      <c r="F1284" s="18"/>
    </row>
    <row r="1285" spans="6:6" x14ac:dyDescent="0.3">
      <c r="F1285" s="18"/>
    </row>
    <row r="1286" spans="6:6" x14ac:dyDescent="0.3">
      <c r="F1286" s="18"/>
    </row>
    <row r="1287" spans="6:6" x14ac:dyDescent="0.3">
      <c r="F1287" s="18"/>
    </row>
    <row r="1288" spans="6:6" x14ac:dyDescent="0.3">
      <c r="F1288" s="18"/>
    </row>
    <row r="1289" spans="6:6" x14ac:dyDescent="0.3">
      <c r="F1289" s="18"/>
    </row>
    <row r="1290" spans="6:6" x14ac:dyDescent="0.3">
      <c r="F1290" s="18"/>
    </row>
    <row r="1291" spans="6:6" x14ac:dyDescent="0.3">
      <c r="F1291" s="18"/>
    </row>
    <row r="1292" spans="6:6" x14ac:dyDescent="0.3">
      <c r="F1292" s="18"/>
    </row>
    <row r="1293" spans="6:6" x14ac:dyDescent="0.3">
      <c r="F1293" s="18"/>
    </row>
    <row r="1294" spans="6:6" x14ac:dyDescent="0.3">
      <c r="F1294" s="18"/>
    </row>
    <row r="1295" spans="6:6" x14ac:dyDescent="0.3">
      <c r="F1295" s="18"/>
    </row>
    <row r="1296" spans="6:6" x14ac:dyDescent="0.3">
      <c r="F1296" s="18"/>
    </row>
    <row r="1297" spans="6:6" x14ac:dyDescent="0.3">
      <c r="F1297" s="18"/>
    </row>
    <row r="1298" spans="6:6" x14ac:dyDescent="0.3">
      <c r="F1298" s="18"/>
    </row>
    <row r="1299" spans="6:6" x14ac:dyDescent="0.3">
      <c r="F1299" s="18"/>
    </row>
    <row r="1300" spans="6:6" x14ac:dyDescent="0.3">
      <c r="F1300" s="18"/>
    </row>
    <row r="1301" spans="6:6" x14ac:dyDescent="0.3">
      <c r="F1301" s="18"/>
    </row>
    <row r="1302" spans="6:6" x14ac:dyDescent="0.3">
      <c r="F1302" s="18"/>
    </row>
    <row r="1303" spans="6:6" x14ac:dyDescent="0.3">
      <c r="F1303" s="18"/>
    </row>
    <row r="1304" spans="6:6" x14ac:dyDescent="0.3">
      <c r="F1304" s="18"/>
    </row>
    <row r="1305" spans="6:6" x14ac:dyDescent="0.3">
      <c r="F1305" s="18"/>
    </row>
    <row r="1306" spans="6:6" x14ac:dyDescent="0.3">
      <c r="F1306" s="18"/>
    </row>
    <row r="1307" spans="6:6" x14ac:dyDescent="0.3">
      <c r="F1307" s="18"/>
    </row>
    <row r="1308" spans="6:6" x14ac:dyDescent="0.3">
      <c r="F1308" s="18"/>
    </row>
    <row r="1309" spans="6:6" x14ac:dyDescent="0.3">
      <c r="F1309" s="18"/>
    </row>
    <row r="1310" spans="6:6" x14ac:dyDescent="0.3">
      <c r="F1310" s="18"/>
    </row>
    <row r="1311" spans="6:6" x14ac:dyDescent="0.3">
      <c r="F1311" s="18"/>
    </row>
    <row r="1312" spans="6:6" x14ac:dyDescent="0.3">
      <c r="F1312" s="18"/>
    </row>
    <row r="1313" spans="6:6" x14ac:dyDescent="0.3">
      <c r="F1313" s="18"/>
    </row>
    <row r="1314" spans="6:6" x14ac:dyDescent="0.3">
      <c r="F1314" s="18"/>
    </row>
    <row r="1315" spans="6:6" x14ac:dyDescent="0.3">
      <c r="F1315" s="18"/>
    </row>
    <row r="1316" spans="6:6" x14ac:dyDescent="0.3">
      <c r="F1316" s="18"/>
    </row>
    <row r="1317" spans="6:6" x14ac:dyDescent="0.3">
      <c r="F1317" s="18"/>
    </row>
    <row r="1318" spans="6:6" x14ac:dyDescent="0.3">
      <c r="F1318" s="18"/>
    </row>
    <row r="1319" spans="6:6" x14ac:dyDescent="0.3">
      <c r="F1319" s="18"/>
    </row>
    <row r="1320" spans="6:6" x14ac:dyDescent="0.3">
      <c r="F1320" s="18"/>
    </row>
    <row r="1321" spans="6:6" x14ac:dyDescent="0.3">
      <c r="F1321" s="18"/>
    </row>
    <row r="1322" spans="6:6" x14ac:dyDescent="0.3">
      <c r="F1322" s="18"/>
    </row>
    <row r="1323" spans="6:6" x14ac:dyDescent="0.3">
      <c r="F1323" s="18"/>
    </row>
    <row r="1324" spans="6:6" x14ac:dyDescent="0.3">
      <c r="F1324" s="18"/>
    </row>
    <row r="1325" spans="6:6" x14ac:dyDescent="0.3">
      <c r="F1325" s="18"/>
    </row>
    <row r="1326" spans="6:6" x14ac:dyDescent="0.3">
      <c r="F1326" s="18"/>
    </row>
    <row r="1327" spans="6:6" x14ac:dyDescent="0.3">
      <c r="F1327" s="18"/>
    </row>
    <row r="1328" spans="6:6" x14ac:dyDescent="0.3">
      <c r="F1328" s="18"/>
    </row>
    <row r="1329" spans="6:6" x14ac:dyDescent="0.3">
      <c r="F1329" s="18"/>
    </row>
    <row r="1330" spans="6:6" x14ac:dyDescent="0.3">
      <c r="F1330" s="18"/>
    </row>
    <row r="1331" spans="6:6" x14ac:dyDescent="0.3">
      <c r="F1331" s="18"/>
    </row>
    <row r="1332" spans="6:6" x14ac:dyDescent="0.3">
      <c r="F1332" s="18"/>
    </row>
    <row r="1333" spans="6:6" x14ac:dyDescent="0.3">
      <c r="F1333" s="18"/>
    </row>
    <row r="1334" spans="6:6" x14ac:dyDescent="0.3">
      <c r="F1334" s="18"/>
    </row>
    <row r="1335" spans="6:6" x14ac:dyDescent="0.3">
      <c r="F1335" s="18"/>
    </row>
    <row r="1336" spans="6:6" x14ac:dyDescent="0.3">
      <c r="F1336" s="18"/>
    </row>
    <row r="1337" spans="6:6" x14ac:dyDescent="0.3">
      <c r="F1337" s="18"/>
    </row>
    <row r="1338" spans="6:6" x14ac:dyDescent="0.3">
      <c r="F1338" s="18"/>
    </row>
    <row r="1339" spans="6:6" x14ac:dyDescent="0.3">
      <c r="F1339" s="18"/>
    </row>
    <row r="1340" spans="6:6" x14ac:dyDescent="0.3">
      <c r="F1340" s="18"/>
    </row>
    <row r="1341" spans="6:6" x14ac:dyDescent="0.3">
      <c r="F1341" s="18"/>
    </row>
    <row r="1342" spans="6:6" x14ac:dyDescent="0.3">
      <c r="F1342" s="18"/>
    </row>
    <row r="1343" spans="6:6" x14ac:dyDescent="0.3">
      <c r="F1343" s="18"/>
    </row>
    <row r="1344" spans="6:6" x14ac:dyDescent="0.3">
      <c r="F1344" s="18"/>
    </row>
    <row r="1345" spans="6:6" x14ac:dyDescent="0.3">
      <c r="F1345" s="18"/>
    </row>
    <row r="1346" spans="6:6" x14ac:dyDescent="0.3">
      <c r="F1346" s="18"/>
    </row>
    <row r="1347" spans="6:6" x14ac:dyDescent="0.3">
      <c r="F1347" s="18"/>
    </row>
    <row r="1348" spans="6:6" x14ac:dyDescent="0.3">
      <c r="F1348" s="18"/>
    </row>
    <row r="1349" spans="6:6" x14ac:dyDescent="0.3">
      <c r="F1349" s="18"/>
    </row>
    <row r="1350" spans="6:6" x14ac:dyDescent="0.3">
      <c r="F1350" s="18"/>
    </row>
    <row r="1351" spans="6:6" x14ac:dyDescent="0.3">
      <c r="F1351" s="18"/>
    </row>
    <row r="1352" spans="6:6" x14ac:dyDescent="0.3">
      <c r="F1352" s="18"/>
    </row>
    <row r="1353" spans="6:6" x14ac:dyDescent="0.3">
      <c r="F1353" s="18"/>
    </row>
    <row r="1354" spans="6:6" x14ac:dyDescent="0.3">
      <c r="F1354" s="18"/>
    </row>
    <row r="1355" spans="6:6" x14ac:dyDescent="0.3">
      <c r="F1355" s="18"/>
    </row>
    <row r="1356" spans="6:6" x14ac:dyDescent="0.3">
      <c r="F1356" s="18"/>
    </row>
    <row r="1357" spans="6:6" x14ac:dyDescent="0.3">
      <c r="F1357" s="18"/>
    </row>
    <row r="1358" spans="6:6" x14ac:dyDescent="0.3">
      <c r="F1358" s="18"/>
    </row>
    <row r="1359" spans="6:6" x14ac:dyDescent="0.3">
      <c r="F1359" s="18"/>
    </row>
    <row r="1360" spans="6:6" x14ac:dyDescent="0.3">
      <c r="F1360" s="18"/>
    </row>
    <row r="1361" spans="6:6" x14ac:dyDescent="0.3">
      <c r="F1361" s="18"/>
    </row>
    <row r="1362" spans="6:6" x14ac:dyDescent="0.3">
      <c r="F1362" s="18"/>
    </row>
    <row r="1363" spans="6:6" x14ac:dyDescent="0.3">
      <c r="F1363" s="18"/>
    </row>
    <row r="1364" spans="6:6" x14ac:dyDescent="0.3">
      <c r="F1364" s="18"/>
    </row>
    <row r="1365" spans="6:6" x14ac:dyDescent="0.3">
      <c r="F1365" s="18"/>
    </row>
    <row r="1366" spans="6:6" x14ac:dyDescent="0.3">
      <c r="F1366" s="18"/>
    </row>
    <row r="1367" spans="6:6" x14ac:dyDescent="0.3">
      <c r="F1367" s="18"/>
    </row>
    <row r="1368" spans="6:6" x14ac:dyDescent="0.3">
      <c r="F1368" s="18"/>
    </row>
    <row r="1369" spans="6:6" x14ac:dyDescent="0.3">
      <c r="F1369" s="18"/>
    </row>
    <row r="1370" spans="6:6" x14ac:dyDescent="0.3">
      <c r="F1370" s="18"/>
    </row>
    <row r="1371" spans="6:6" x14ac:dyDescent="0.3">
      <c r="F1371" s="18"/>
    </row>
    <row r="1372" spans="6:6" x14ac:dyDescent="0.3">
      <c r="F1372" s="18"/>
    </row>
    <row r="1373" spans="6:6" x14ac:dyDescent="0.3">
      <c r="F1373" s="18"/>
    </row>
    <row r="1374" spans="6:6" x14ac:dyDescent="0.3">
      <c r="F1374" s="18"/>
    </row>
    <row r="1375" spans="6:6" x14ac:dyDescent="0.3">
      <c r="F1375" s="18"/>
    </row>
    <row r="1376" spans="6:6" x14ac:dyDescent="0.3">
      <c r="F1376" s="18"/>
    </row>
    <row r="1377" spans="6:6" x14ac:dyDescent="0.3">
      <c r="F1377" s="18"/>
    </row>
    <row r="1378" spans="6:6" x14ac:dyDescent="0.3">
      <c r="F1378" s="18"/>
    </row>
    <row r="1379" spans="6:6" x14ac:dyDescent="0.3">
      <c r="F1379" s="18"/>
    </row>
    <row r="1380" spans="6:6" x14ac:dyDescent="0.3">
      <c r="F1380" s="18"/>
    </row>
    <row r="1381" spans="6:6" x14ac:dyDescent="0.3">
      <c r="F1381" s="18"/>
    </row>
    <row r="1382" spans="6:6" x14ac:dyDescent="0.3">
      <c r="F1382" s="18"/>
    </row>
    <row r="1383" spans="6:6" x14ac:dyDescent="0.3">
      <c r="F1383" s="18"/>
    </row>
    <row r="1384" spans="6:6" x14ac:dyDescent="0.3">
      <c r="F1384" s="18"/>
    </row>
    <row r="1385" spans="6:6" x14ac:dyDescent="0.3">
      <c r="F1385" s="18"/>
    </row>
    <row r="1386" spans="6:6" x14ac:dyDescent="0.3">
      <c r="F1386" s="18"/>
    </row>
    <row r="1387" spans="6:6" x14ac:dyDescent="0.3">
      <c r="F1387" s="18"/>
    </row>
    <row r="1388" spans="6:6" x14ac:dyDescent="0.3">
      <c r="F1388" s="18"/>
    </row>
    <row r="1389" spans="6:6" x14ac:dyDescent="0.3">
      <c r="F1389" s="18"/>
    </row>
    <row r="1390" spans="6:6" x14ac:dyDescent="0.3">
      <c r="F1390" s="18"/>
    </row>
    <row r="1391" spans="6:6" x14ac:dyDescent="0.3">
      <c r="F1391" s="18"/>
    </row>
    <row r="1392" spans="6:6" x14ac:dyDescent="0.3">
      <c r="F1392" s="18"/>
    </row>
    <row r="1393" spans="6:6" x14ac:dyDescent="0.3">
      <c r="F1393" s="18"/>
    </row>
    <row r="1394" spans="6:6" x14ac:dyDescent="0.3">
      <c r="F1394" s="18"/>
    </row>
    <row r="1395" spans="6:6" x14ac:dyDescent="0.3">
      <c r="F1395" s="18"/>
    </row>
    <row r="1396" spans="6:6" x14ac:dyDescent="0.3">
      <c r="F1396" s="18"/>
    </row>
    <row r="1397" spans="6:6" x14ac:dyDescent="0.3">
      <c r="F1397" s="18"/>
    </row>
    <row r="1398" spans="6:6" x14ac:dyDescent="0.3">
      <c r="F1398" s="18"/>
    </row>
    <row r="1399" spans="6:6" x14ac:dyDescent="0.3">
      <c r="F1399" s="18"/>
    </row>
    <row r="1400" spans="6:6" x14ac:dyDescent="0.3">
      <c r="F1400" s="18"/>
    </row>
    <row r="1401" spans="6:6" x14ac:dyDescent="0.3">
      <c r="F1401" s="18"/>
    </row>
    <row r="1402" spans="6:6" x14ac:dyDescent="0.3">
      <c r="F1402" s="18"/>
    </row>
    <row r="1403" spans="6:6" x14ac:dyDescent="0.3">
      <c r="F1403" s="18"/>
    </row>
    <row r="1404" spans="6:6" x14ac:dyDescent="0.3">
      <c r="F1404" s="18"/>
    </row>
    <row r="1405" spans="6:6" x14ac:dyDescent="0.3">
      <c r="F1405" s="18"/>
    </row>
    <row r="1406" spans="6:6" x14ac:dyDescent="0.3">
      <c r="F1406" s="18"/>
    </row>
    <row r="1407" spans="6:6" x14ac:dyDescent="0.3">
      <c r="F1407" s="18"/>
    </row>
    <row r="1408" spans="6:6" x14ac:dyDescent="0.3">
      <c r="F1408" s="18"/>
    </row>
    <row r="1409" spans="6:6" x14ac:dyDescent="0.3">
      <c r="F1409" s="18"/>
    </row>
    <row r="1410" spans="6:6" x14ac:dyDescent="0.3">
      <c r="F1410" s="18"/>
    </row>
    <row r="1411" spans="6:6" x14ac:dyDescent="0.3">
      <c r="F1411" s="18"/>
    </row>
    <row r="1412" spans="6:6" x14ac:dyDescent="0.3">
      <c r="F1412" s="18"/>
    </row>
    <row r="1413" spans="6:6" x14ac:dyDescent="0.3">
      <c r="F1413" s="18"/>
    </row>
    <row r="1414" spans="6:6" x14ac:dyDescent="0.3">
      <c r="F1414" s="18"/>
    </row>
    <row r="1415" spans="6:6" x14ac:dyDescent="0.3">
      <c r="F1415" s="18"/>
    </row>
    <row r="1416" spans="6:6" x14ac:dyDescent="0.3">
      <c r="F1416" s="18"/>
    </row>
    <row r="1417" spans="6:6" x14ac:dyDescent="0.3">
      <c r="F1417" s="18"/>
    </row>
    <row r="1418" spans="6:6" x14ac:dyDescent="0.3">
      <c r="F1418" s="18"/>
    </row>
    <row r="1419" spans="6:6" x14ac:dyDescent="0.3">
      <c r="F1419" s="18"/>
    </row>
    <row r="1420" spans="6:6" x14ac:dyDescent="0.3">
      <c r="F1420" s="18"/>
    </row>
    <row r="1421" spans="6:6" x14ac:dyDescent="0.3">
      <c r="F1421" s="18"/>
    </row>
    <row r="1422" spans="6:6" x14ac:dyDescent="0.3">
      <c r="F1422" s="18"/>
    </row>
    <row r="1423" spans="6:6" x14ac:dyDescent="0.3">
      <c r="F1423" s="18"/>
    </row>
    <row r="1424" spans="6:6" x14ac:dyDescent="0.3">
      <c r="F1424" s="18"/>
    </row>
    <row r="1425" spans="6:6" x14ac:dyDescent="0.3">
      <c r="F1425" s="18"/>
    </row>
    <row r="1426" spans="6:6" x14ac:dyDescent="0.3">
      <c r="F1426" s="18"/>
    </row>
    <row r="1427" spans="6:6" x14ac:dyDescent="0.3">
      <c r="F1427" s="18"/>
    </row>
    <row r="1428" spans="6:6" x14ac:dyDescent="0.3">
      <c r="F1428" s="18"/>
    </row>
    <row r="1429" spans="6:6" x14ac:dyDescent="0.3">
      <c r="F1429" s="18"/>
    </row>
    <row r="1430" spans="6:6" x14ac:dyDescent="0.3">
      <c r="F1430" s="18"/>
    </row>
    <row r="1431" spans="6:6" x14ac:dyDescent="0.3">
      <c r="F1431" s="18"/>
    </row>
    <row r="1432" spans="6:6" x14ac:dyDescent="0.3">
      <c r="F1432" s="18"/>
    </row>
    <row r="1433" spans="6:6" x14ac:dyDescent="0.3">
      <c r="F1433" s="18"/>
    </row>
    <row r="1434" spans="6:6" x14ac:dyDescent="0.3">
      <c r="F1434" s="18"/>
    </row>
    <row r="1435" spans="6:6" x14ac:dyDescent="0.3">
      <c r="F1435" s="18"/>
    </row>
    <row r="1436" spans="6:6" x14ac:dyDescent="0.3">
      <c r="F1436" s="18"/>
    </row>
    <row r="1437" spans="6:6" x14ac:dyDescent="0.3">
      <c r="F1437" s="18"/>
    </row>
    <row r="1438" spans="6:6" x14ac:dyDescent="0.3">
      <c r="F1438" s="18"/>
    </row>
    <row r="1439" spans="6:6" x14ac:dyDescent="0.3">
      <c r="F1439" s="18"/>
    </row>
    <row r="1440" spans="6:6" x14ac:dyDescent="0.3">
      <c r="F1440" s="18"/>
    </row>
    <row r="1441" spans="6:6" x14ac:dyDescent="0.3">
      <c r="F1441" s="18"/>
    </row>
    <row r="1442" spans="6:6" x14ac:dyDescent="0.3">
      <c r="F1442" s="18"/>
    </row>
    <row r="1443" spans="6:6" x14ac:dyDescent="0.3">
      <c r="F1443" s="18"/>
    </row>
    <row r="1444" spans="6:6" x14ac:dyDescent="0.3">
      <c r="F1444" s="18"/>
    </row>
    <row r="1445" spans="6:6" x14ac:dyDescent="0.3">
      <c r="F1445" s="18"/>
    </row>
    <row r="1446" spans="6:6" x14ac:dyDescent="0.3">
      <c r="F1446" s="18"/>
    </row>
    <row r="1447" spans="6:6" x14ac:dyDescent="0.3">
      <c r="F1447" s="18"/>
    </row>
    <row r="1448" spans="6:6" x14ac:dyDescent="0.3">
      <c r="F1448" s="18"/>
    </row>
    <row r="1449" spans="6:6" x14ac:dyDescent="0.3">
      <c r="F1449" s="18"/>
    </row>
    <row r="1450" spans="6:6" x14ac:dyDescent="0.3">
      <c r="F1450" s="18"/>
    </row>
    <row r="1451" spans="6:6" x14ac:dyDescent="0.3">
      <c r="F1451" s="18"/>
    </row>
    <row r="1452" spans="6:6" x14ac:dyDescent="0.3">
      <c r="F1452" s="18"/>
    </row>
    <row r="1453" spans="6:6" x14ac:dyDescent="0.3">
      <c r="F1453" s="18"/>
    </row>
    <row r="1454" spans="6:6" x14ac:dyDescent="0.3">
      <c r="F1454" s="18"/>
    </row>
    <row r="1455" spans="6:6" x14ac:dyDescent="0.3">
      <c r="F1455" s="18"/>
    </row>
    <row r="1456" spans="6:6" x14ac:dyDescent="0.3">
      <c r="F1456" s="18"/>
    </row>
    <row r="1457" spans="6:6" x14ac:dyDescent="0.3">
      <c r="F1457" s="18"/>
    </row>
    <row r="1458" spans="6:6" x14ac:dyDescent="0.3">
      <c r="F1458" s="18"/>
    </row>
    <row r="1459" spans="6:6" x14ac:dyDescent="0.3">
      <c r="F1459" s="18"/>
    </row>
    <row r="1460" spans="6:6" x14ac:dyDescent="0.3">
      <c r="F1460" s="18"/>
    </row>
    <row r="1461" spans="6:6" x14ac:dyDescent="0.3">
      <c r="F1461" s="18"/>
    </row>
    <row r="1462" spans="6:6" x14ac:dyDescent="0.3">
      <c r="F1462" s="18"/>
    </row>
    <row r="1463" spans="6:6" x14ac:dyDescent="0.3">
      <c r="F1463" s="18"/>
    </row>
    <row r="1464" spans="6:6" x14ac:dyDescent="0.3">
      <c r="F1464" s="18"/>
    </row>
    <row r="1465" spans="6:6" x14ac:dyDescent="0.3">
      <c r="F1465" s="18"/>
    </row>
    <row r="1466" spans="6:6" x14ac:dyDescent="0.3">
      <c r="F1466" s="18"/>
    </row>
    <row r="1467" spans="6:6" x14ac:dyDescent="0.3">
      <c r="F1467" s="18"/>
    </row>
    <row r="1468" spans="6:6" x14ac:dyDescent="0.3">
      <c r="F1468" s="18"/>
    </row>
    <row r="1469" spans="6:6" x14ac:dyDescent="0.3">
      <c r="F1469" s="18"/>
    </row>
    <row r="1470" spans="6:6" x14ac:dyDescent="0.3">
      <c r="F1470" s="18"/>
    </row>
    <row r="1471" spans="6:6" x14ac:dyDescent="0.3">
      <c r="F1471" s="18"/>
    </row>
    <row r="1472" spans="6:6" x14ac:dyDescent="0.3">
      <c r="F1472" s="18"/>
    </row>
    <row r="1473" spans="6:6" x14ac:dyDescent="0.3">
      <c r="F1473" s="18"/>
    </row>
    <row r="1474" spans="6:6" x14ac:dyDescent="0.3">
      <c r="F1474" s="18"/>
    </row>
    <row r="1475" spans="6:6" x14ac:dyDescent="0.3">
      <c r="F1475" s="18"/>
    </row>
    <row r="1476" spans="6:6" x14ac:dyDescent="0.3">
      <c r="F1476" s="18"/>
    </row>
    <row r="1477" spans="6:6" x14ac:dyDescent="0.3">
      <c r="F1477" s="18"/>
    </row>
    <row r="1478" spans="6:6" x14ac:dyDescent="0.3">
      <c r="F1478" s="18"/>
    </row>
    <row r="1479" spans="6:6" x14ac:dyDescent="0.3">
      <c r="F1479" s="18"/>
    </row>
    <row r="1480" spans="6:6" x14ac:dyDescent="0.3">
      <c r="F1480" s="18"/>
    </row>
    <row r="1481" spans="6:6" x14ac:dyDescent="0.3">
      <c r="F1481" s="18"/>
    </row>
    <row r="1482" spans="6:6" x14ac:dyDescent="0.3">
      <c r="F1482" s="18"/>
    </row>
    <row r="1483" spans="6:6" x14ac:dyDescent="0.3">
      <c r="F1483" s="18"/>
    </row>
    <row r="1484" spans="6:6" x14ac:dyDescent="0.3">
      <c r="F1484" s="18"/>
    </row>
    <row r="1485" spans="6:6" x14ac:dyDescent="0.3">
      <c r="F1485" s="18"/>
    </row>
    <row r="1486" spans="6:6" x14ac:dyDescent="0.3">
      <c r="F1486" s="18"/>
    </row>
    <row r="1487" spans="6:6" x14ac:dyDescent="0.3">
      <c r="F1487" s="18"/>
    </row>
    <row r="1488" spans="6:6" x14ac:dyDescent="0.3">
      <c r="F1488" s="18"/>
    </row>
    <row r="1489" spans="6:6" x14ac:dyDescent="0.3">
      <c r="F1489" s="18"/>
    </row>
    <row r="1490" spans="6:6" x14ac:dyDescent="0.3">
      <c r="F1490" s="18"/>
    </row>
    <row r="1491" spans="6:6" x14ac:dyDescent="0.3">
      <c r="F1491" s="18"/>
    </row>
    <row r="1492" spans="6:6" x14ac:dyDescent="0.3">
      <c r="F1492" s="18"/>
    </row>
    <row r="1493" spans="6:6" x14ac:dyDescent="0.3">
      <c r="F1493" s="18"/>
    </row>
    <row r="1494" spans="6:6" x14ac:dyDescent="0.3">
      <c r="F1494" s="18"/>
    </row>
    <row r="1495" spans="6:6" x14ac:dyDescent="0.3">
      <c r="F1495" s="18"/>
    </row>
    <row r="1496" spans="6:6" x14ac:dyDescent="0.3">
      <c r="F1496" s="18"/>
    </row>
    <row r="1497" spans="6:6" x14ac:dyDescent="0.3">
      <c r="F1497" s="18"/>
    </row>
    <row r="1498" spans="6:6" x14ac:dyDescent="0.3">
      <c r="F1498" s="18"/>
    </row>
    <row r="1499" spans="6:6" x14ac:dyDescent="0.3">
      <c r="F1499" s="18"/>
    </row>
    <row r="1500" spans="6:6" x14ac:dyDescent="0.3">
      <c r="F1500" s="18"/>
    </row>
    <row r="1501" spans="6:6" x14ac:dyDescent="0.3">
      <c r="F1501" s="18"/>
    </row>
    <row r="1502" spans="6:6" x14ac:dyDescent="0.3">
      <c r="F1502" s="18"/>
    </row>
    <row r="1503" spans="6:6" x14ac:dyDescent="0.3">
      <c r="F1503" s="18"/>
    </row>
    <row r="1504" spans="6:6" x14ac:dyDescent="0.3">
      <c r="F1504" s="18"/>
    </row>
    <row r="1505" spans="6:6" x14ac:dyDescent="0.3">
      <c r="F1505" s="18"/>
    </row>
    <row r="1506" spans="6:6" x14ac:dyDescent="0.3">
      <c r="F1506" s="18"/>
    </row>
    <row r="1507" spans="6:6" x14ac:dyDescent="0.3">
      <c r="F1507" s="18"/>
    </row>
    <row r="1508" spans="6:6" x14ac:dyDescent="0.3">
      <c r="F1508" s="18"/>
    </row>
    <row r="1509" spans="6:6" x14ac:dyDescent="0.3">
      <c r="F1509" s="18"/>
    </row>
    <row r="1510" spans="6:6" x14ac:dyDescent="0.3">
      <c r="F1510" s="18"/>
    </row>
    <row r="1511" spans="6:6" x14ac:dyDescent="0.3">
      <c r="F1511" s="18"/>
    </row>
    <row r="1512" spans="6:6" x14ac:dyDescent="0.3">
      <c r="F1512" s="18"/>
    </row>
    <row r="1513" spans="6:6" x14ac:dyDescent="0.3">
      <c r="F1513" s="18"/>
    </row>
    <row r="1514" spans="6:6" x14ac:dyDescent="0.3">
      <c r="F1514" s="18"/>
    </row>
    <row r="1515" spans="6:6" x14ac:dyDescent="0.3">
      <c r="F1515" s="18"/>
    </row>
    <row r="1516" spans="6:6" x14ac:dyDescent="0.3">
      <c r="F1516" s="18"/>
    </row>
    <row r="1517" spans="6:6" x14ac:dyDescent="0.3">
      <c r="F1517" s="18"/>
    </row>
    <row r="1518" spans="6:6" x14ac:dyDescent="0.3">
      <c r="F1518" s="18"/>
    </row>
    <row r="1519" spans="6:6" x14ac:dyDescent="0.3">
      <c r="F1519" s="18"/>
    </row>
    <row r="1520" spans="6:6" x14ac:dyDescent="0.3">
      <c r="F1520" s="18"/>
    </row>
    <row r="1521" spans="6:6" x14ac:dyDescent="0.3">
      <c r="F1521" s="18"/>
    </row>
    <row r="1522" spans="6:6" x14ac:dyDescent="0.3">
      <c r="F1522" s="18"/>
    </row>
    <row r="1523" spans="6:6" x14ac:dyDescent="0.3">
      <c r="F1523" s="18"/>
    </row>
    <row r="1524" spans="6:6" x14ac:dyDescent="0.3">
      <c r="F1524" s="18"/>
    </row>
    <row r="1525" spans="6:6" x14ac:dyDescent="0.3">
      <c r="F1525" s="18"/>
    </row>
    <row r="1526" spans="6:6" x14ac:dyDescent="0.3">
      <c r="F1526" s="18"/>
    </row>
    <row r="1527" spans="6:6" x14ac:dyDescent="0.3">
      <c r="F1527" s="18"/>
    </row>
    <row r="1528" spans="6:6" x14ac:dyDescent="0.3">
      <c r="F1528" s="18"/>
    </row>
    <row r="1529" spans="6:6" x14ac:dyDescent="0.3">
      <c r="F1529" s="18"/>
    </row>
    <row r="1530" spans="6:6" x14ac:dyDescent="0.3">
      <c r="F1530" s="18"/>
    </row>
    <row r="1531" spans="6:6" x14ac:dyDescent="0.3">
      <c r="F1531" s="18"/>
    </row>
    <row r="1532" spans="6:6" x14ac:dyDescent="0.3">
      <c r="F1532" s="18"/>
    </row>
    <row r="1533" spans="6:6" x14ac:dyDescent="0.3">
      <c r="F1533" s="18"/>
    </row>
    <row r="1534" spans="6:6" x14ac:dyDescent="0.3">
      <c r="F1534" s="18"/>
    </row>
    <row r="1535" spans="6:6" x14ac:dyDescent="0.3">
      <c r="F1535" s="18"/>
    </row>
    <row r="1536" spans="6:6" x14ac:dyDescent="0.3">
      <c r="F1536" s="18"/>
    </row>
    <row r="1537" spans="6:6" x14ac:dyDescent="0.3">
      <c r="F1537" s="18"/>
    </row>
    <row r="1538" spans="6:6" x14ac:dyDescent="0.3">
      <c r="F1538" s="18"/>
    </row>
    <row r="1539" spans="6:6" x14ac:dyDescent="0.3">
      <c r="F1539" s="18"/>
    </row>
    <row r="1540" spans="6:6" x14ac:dyDescent="0.3">
      <c r="F1540" s="18"/>
    </row>
    <row r="1541" spans="6:6" x14ac:dyDescent="0.3">
      <c r="F1541" s="18"/>
    </row>
    <row r="1542" spans="6:6" x14ac:dyDescent="0.3">
      <c r="F1542" s="18"/>
    </row>
    <row r="1543" spans="6:6" x14ac:dyDescent="0.3">
      <c r="F1543" s="18"/>
    </row>
    <row r="1544" spans="6:6" x14ac:dyDescent="0.3">
      <c r="F1544" s="18"/>
    </row>
    <row r="1545" spans="6:6" x14ac:dyDescent="0.3">
      <c r="F1545" s="18"/>
    </row>
    <row r="1546" spans="6:6" x14ac:dyDescent="0.3">
      <c r="F1546" s="18"/>
    </row>
    <row r="1547" spans="6:6" x14ac:dyDescent="0.3">
      <c r="F1547" s="18"/>
    </row>
    <row r="1548" spans="6:6" x14ac:dyDescent="0.3">
      <c r="F1548" s="18"/>
    </row>
    <row r="1549" spans="6:6" x14ac:dyDescent="0.3">
      <c r="F1549" s="18"/>
    </row>
    <row r="1550" spans="6:6" x14ac:dyDescent="0.3">
      <c r="F1550" s="18"/>
    </row>
    <row r="1551" spans="6:6" x14ac:dyDescent="0.3">
      <c r="F1551" s="18"/>
    </row>
    <row r="1552" spans="6:6" x14ac:dyDescent="0.3">
      <c r="F1552" s="18"/>
    </row>
    <row r="1553" spans="6:6" x14ac:dyDescent="0.3">
      <c r="F1553" s="18"/>
    </row>
    <row r="1554" spans="6:6" x14ac:dyDescent="0.3">
      <c r="F1554" s="18"/>
    </row>
    <row r="1555" spans="6:6" x14ac:dyDescent="0.3">
      <c r="F1555" s="18"/>
    </row>
    <row r="1556" spans="6:6" x14ac:dyDescent="0.3">
      <c r="F1556" s="18"/>
    </row>
    <row r="1557" spans="6:6" x14ac:dyDescent="0.3">
      <c r="F1557" s="18"/>
    </row>
    <row r="1558" spans="6:6" x14ac:dyDescent="0.3">
      <c r="F1558" s="18"/>
    </row>
    <row r="1559" spans="6:6" x14ac:dyDescent="0.3">
      <c r="F1559" s="18"/>
    </row>
    <row r="1560" spans="6:6" x14ac:dyDescent="0.3">
      <c r="F1560" s="18"/>
    </row>
    <row r="1561" spans="6:6" x14ac:dyDescent="0.3">
      <c r="F1561" s="18"/>
    </row>
    <row r="1562" spans="6:6" x14ac:dyDescent="0.3">
      <c r="F1562" s="18"/>
    </row>
    <row r="1563" spans="6:6" x14ac:dyDescent="0.3">
      <c r="F1563" s="18"/>
    </row>
    <row r="1564" spans="6:6" x14ac:dyDescent="0.3">
      <c r="F1564" s="18"/>
    </row>
    <row r="1565" spans="6:6" x14ac:dyDescent="0.3">
      <c r="F1565" s="18"/>
    </row>
    <row r="1566" spans="6:6" x14ac:dyDescent="0.3">
      <c r="F1566" s="18"/>
    </row>
    <row r="1567" spans="6:6" x14ac:dyDescent="0.3">
      <c r="F1567" s="18"/>
    </row>
    <row r="1568" spans="6:6" x14ac:dyDescent="0.3">
      <c r="F1568" s="18"/>
    </row>
    <row r="1569" spans="6:6" x14ac:dyDescent="0.3">
      <c r="F1569" s="18"/>
    </row>
    <row r="1570" spans="6:6" x14ac:dyDescent="0.3">
      <c r="F1570" s="18"/>
    </row>
    <row r="1571" spans="6:6" x14ac:dyDescent="0.3">
      <c r="F1571" s="18"/>
    </row>
    <row r="1572" spans="6:6" x14ac:dyDescent="0.3">
      <c r="F1572" s="18"/>
    </row>
    <row r="1573" spans="6:6" x14ac:dyDescent="0.3">
      <c r="F1573" s="18"/>
    </row>
    <row r="1574" spans="6:6" x14ac:dyDescent="0.3">
      <c r="F1574" s="18"/>
    </row>
    <row r="1575" spans="6:6" x14ac:dyDescent="0.3">
      <c r="F1575" s="18"/>
    </row>
    <row r="1576" spans="6:6" x14ac:dyDescent="0.3">
      <c r="F1576" s="18"/>
    </row>
    <row r="1577" spans="6:6" x14ac:dyDescent="0.3">
      <c r="F1577" s="18"/>
    </row>
    <row r="1578" spans="6:6" x14ac:dyDescent="0.3">
      <c r="F1578" s="18"/>
    </row>
    <row r="1579" spans="6:6" x14ac:dyDescent="0.3">
      <c r="F1579" s="18"/>
    </row>
    <row r="1580" spans="6:6" x14ac:dyDescent="0.3">
      <c r="F1580" s="18"/>
    </row>
    <row r="1581" spans="6:6" x14ac:dyDescent="0.3">
      <c r="F1581" s="18"/>
    </row>
    <row r="1582" spans="6:6" x14ac:dyDescent="0.3">
      <c r="F1582" s="18"/>
    </row>
    <row r="1583" spans="6:6" x14ac:dyDescent="0.3">
      <c r="F1583" s="18"/>
    </row>
    <row r="1584" spans="6:6" x14ac:dyDescent="0.3">
      <c r="F1584" s="18"/>
    </row>
    <row r="1585" spans="6:6" x14ac:dyDescent="0.3">
      <c r="F1585" s="18"/>
    </row>
    <row r="1586" spans="6:6" x14ac:dyDescent="0.3">
      <c r="F1586" s="18"/>
    </row>
    <row r="1587" spans="6:6" x14ac:dyDescent="0.3">
      <c r="F1587" s="18"/>
    </row>
    <row r="1588" spans="6:6" x14ac:dyDescent="0.3">
      <c r="F1588" s="18"/>
    </row>
    <row r="1589" spans="6:6" x14ac:dyDescent="0.3">
      <c r="F1589" s="18"/>
    </row>
    <row r="1590" spans="6:6" x14ac:dyDescent="0.3">
      <c r="F1590" s="18"/>
    </row>
    <row r="1591" spans="6:6" x14ac:dyDescent="0.3">
      <c r="F1591" s="18"/>
    </row>
    <row r="1592" spans="6:6" x14ac:dyDescent="0.3">
      <c r="F1592" s="18"/>
    </row>
    <row r="1593" spans="6:6" x14ac:dyDescent="0.3">
      <c r="F1593" s="18"/>
    </row>
    <row r="1594" spans="6:6" x14ac:dyDescent="0.3">
      <c r="F1594" s="18"/>
    </row>
    <row r="1595" spans="6:6" x14ac:dyDescent="0.3">
      <c r="F1595" s="18"/>
    </row>
    <row r="1596" spans="6:6" x14ac:dyDescent="0.3">
      <c r="F1596" s="18"/>
    </row>
    <row r="1597" spans="6:6" x14ac:dyDescent="0.3">
      <c r="F1597" s="18"/>
    </row>
    <row r="1598" spans="6:6" x14ac:dyDescent="0.3">
      <c r="F1598" s="18"/>
    </row>
    <row r="1599" spans="6:6" x14ac:dyDescent="0.3">
      <c r="F1599" s="18"/>
    </row>
    <row r="1600" spans="6:6" x14ac:dyDescent="0.3">
      <c r="F1600" s="18"/>
    </row>
    <row r="1601" spans="6:6" x14ac:dyDescent="0.3">
      <c r="F1601" s="18"/>
    </row>
    <row r="1602" spans="6:6" x14ac:dyDescent="0.3">
      <c r="F1602" s="18"/>
    </row>
    <row r="1603" spans="6:6" x14ac:dyDescent="0.3">
      <c r="F1603" s="18"/>
    </row>
    <row r="1604" spans="6:6" x14ac:dyDescent="0.3">
      <c r="F1604" s="18"/>
    </row>
    <row r="1605" spans="6:6" x14ac:dyDescent="0.3">
      <c r="F1605" s="18"/>
    </row>
    <row r="1606" spans="6:6" x14ac:dyDescent="0.3">
      <c r="F1606" s="18"/>
    </row>
    <row r="1607" spans="6:6" x14ac:dyDescent="0.3">
      <c r="F1607" s="18"/>
    </row>
    <row r="1608" spans="6:6" x14ac:dyDescent="0.3">
      <c r="F1608" s="18"/>
    </row>
    <row r="1609" spans="6:6" x14ac:dyDescent="0.3">
      <c r="F1609" s="18"/>
    </row>
    <row r="1610" spans="6:6" x14ac:dyDescent="0.3">
      <c r="F1610" s="18"/>
    </row>
    <row r="1611" spans="6:6" x14ac:dyDescent="0.3">
      <c r="F1611" s="18"/>
    </row>
    <row r="1612" spans="6:6" x14ac:dyDescent="0.3">
      <c r="F1612" s="18"/>
    </row>
    <row r="1613" spans="6:6" x14ac:dyDescent="0.3">
      <c r="F1613" s="18"/>
    </row>
    <row r="1614" spans="6:6" x14ac:dyDescent="0.3">
      <c r="F1614" s="18"/>
    </row>
    <row r="1615" spans="6:6" x14ac:dyDescent="0.3">
      <c r="F1615" s="18"/>
    </row>
    <row r="1616" spans="6:6" x14ac:dyDescent="0.3">
      <c r="F1616" s="18"/>
    </row>
    <row r="1617" spans="6:6" x14ac:dyDescent="0.3">
      <c r="F1617" s="18"/>
    </row>
    <row r="1618" spans="6:6" x14ac:dyDescent="0.3">
      <c r="F1618" s="18"/>
    </row>
    <row r="1619" spans="6:6" x14ac:dyDescent="0.3">
      <c r="F1619" s="18"/>
    </row>
    <row r="1620" spans="6:6" x14ac:dyDescent="0.3">
      <c r="F1620" s="18"/>
    </row>
    <row r="1621" spans="6:6" x14ac:dyDescent="0.3">
      <c r="F1621" s="18"/>
    </row>
    <row r="1622" spans="6:6" x14ac:dyDescent="0.3">
      <c r="F1622" s="18"/>
    </row>
    <row r="1623" spans="6:6" x14ac:dyDescent="0.3">
      <c r="F1623" s="18"/>
    </row>
    <row r="1624" spans="6:6" x14ac:dyDescent="0.3">
      <c r="F1624" s="18"/>
    </row>
    <row r="1625" spans="6:6" x14ac:dyDescent="0.3">
      <c r="F1625" s="18"/>
    </row>
    <row r="1626" spans="6:6" x14ac:dyDescent="0.3">
      <c r="F1626" s="18"/>
    </row>
    <row r="1627" spans="6:6" x14ac:dyDescent="0.3">
      <c r="F1627" s="18"/>
    </row>
    <row r="1628" spans="6:6" x14ac:dyDescent="0.3">
      <c r="F1628" s="18"/>
    </row>
    <row r="1629" spans="6:6" x14ac:dyDescent="0.3">
      <c r="F1629" s="18"/>
    </row>
    <row r="1630" spans="6:6" x14ac:dyDescent="0.3">
      <c r="F1630" s="18"/>
    </row>
    <row r="1631" spans="6:6" x14ac:dyDescent="0.3">
      <c r="F1631" s="18"/>
    </row>
    <row r="1632" spans="6:6" x14ac:dyDescent="0.3">
      <c r="F1632" s="18"/>
    </row>
    <row r="1633" spans="6:6" x14ac:dyDescent="0.3">
      <c r="F1633" s="18"/>
    </row>
    <row r="1634" spans="6:6" x14ac:dyDescent="0.3">
      <c r="F1634" s="18"/>
    </row>
    <row r="1635" spans="6:6" x14ac:dyDescent="0.3">
      <c r="F1635" s="18"/>
    </row>
    <row r="1636" spans="6:6" x14ac:dyDescent="0.3">
      <c r="F1636" s="18"/>
    </row>
    <row r="1637" spans="6:6" x14ac:dyDescent="0.3">
      <c r="F1637" s="18"/>
    </row>
    <row r="1638" spans="6:6" x14ac:dyDescent="0.3">
      <c r="F1638" s="18"/>
    </row>
    <row r="1639" spans="6:6" x14ac:dyDescent="0.3">
      <c r="F1639" s="18"/>
    </row>
    <row r="1640" spans="6:6" x14ac:dyDescent="0.3">
      <c r="F1640" s="18"/>
    </row>
    <row r="1641" spans="6:6" x14ac:dyDescent="0.3">
      <c r="F1641" s="18"/>
    </row>
    <row r="1642" spans="6:6" x14ac:dyDescent="0.3">
      <c r="F1642" s="18"/>
    </row>
    <row r="1643" spans="6:6" x14ac:dyDescent="0.3">
      <c r="F1643" s="18"/>
    </row>
    <row r="1644" spans="6:6" x14ac:dyDescent="0.3">
      <c r="F1644" s="18"/>
    </row>
    <row r="1645" spans="6:6" x14ac:dyDescent="0.3">
      <c r="F1645" s="18"/>
    </row>
    <row r="1646" spans="6:6" x14ac:dyDescent="0.3">
      <c r="F1646" s="18"/>
    </row>
    <row r="1647" spans="6:6" x14ac:dyDescent="0.3">
      <c r="F1647" s="18"/>
    </row>
    <row r="1648" spans="6:6" x14ac:dyDescent="0.3">
      <c r="F1648" s="18"/>
    </row>
    <row r="1649" spans="6:6" x14ac:dyDescent="0.3">
      <c r="F1649" s="18"/>
    </row>
    <row r="1650" spans="6:6" x14ac:dyDescent="0.3">
      <c r="F1650" s="18"/>
    </row>
    <row r="1651" spans="6:6" x14ac:dyDescent="0.3">
      <c r="F1651" s="18"/>
    </row>
    <row r="1652" spans="6:6" x14ac:dyDescent="0.3">
      <c r="F1652" s="18"/>
    </row>
    <row r="1653" spans="6:6" x14ac:dyDescent="0.3">
      <c r="F1653" s="18"/>
    </row>
    <row r="1654" spans="6:6" x14ac:dyDescent="0.3">
      <c r="F1654" s="18"/>
    </row>
    <row r="1655" spans="6:6" x14ac:dyDescent="0.3">
      <c r="F1655" s="18"/>
    </row>
    <row r="1656" spans="6:6" x14ac:dyDescent="0.3">
      <c r="F1656" s="18"/>
    </row>
    <row r="1657" spans="6:6" x14ac:dyDescent="0.3">
      <c r="F1657" s="18"/>
    </row>
    <row r="1658" spans="6:6" x14ac:dyDescent="0.3">
      <c r="F1658" s="18"/>
    </row>
    <row r="1659" spans="6:6" x14ac:dyDescent="0.3">
      <c r="F1659" s="18"/>
    </row>
    <row r="1660" spans="6:6" x14ac:dyDescent="0.3">
      <c r="F1660" s="18"/>
    </row>
    <row r="1661" spans="6:6" x14ac:dyDescent="0.3">
      <c r="F1661" s="18"/>
    </row>
    <row r="1662" spans="6:6" x14ac:dyDescent="0.3">
      <c r="F1662" s="18"/>
    </row>
    <row r="1663" spans="6:6" x14ac:dyDescent="0.3">
      <c r="F1663" s="18"/>
    </row>
    <row r="1664" spans="6:6" x14ac:dyDescent="0.3">
      <c r="F1664" s="18"/>
    </row>
    <row r="1665" spans="6:6" x14ac:dyDescent="0.3">
      <c r="F1665" s="18"/>
    </row>
    <row r="1666" spans="6:6" x14ac:dyDescent="0.3">
      <c r="F1666" s="18"/>
    </row>
    <row r="1667" spans="6:6" x14ac:dyDescent="0.3">
      <c r="F1667" s="18"/>
    </row>
    <row r="1668" spans="6:6" x14ac:dyDescent="0.3">
      <c r="F1668" s="18"/>
    </row>
    <row r="1669" spans="6:6" x14ac:dyDescent="0.3">
      <c r="F1669" s="18"/>
    </row>
    <row r="1670" spans="6:6" x14ac:dyDescent="0.3">
      <c r="F1670" s="18"/>
    </row>
    <row r="1671" spans="6:6" x14ac:dyDescent="0.3">
      <c r="F1671" s="18"/>
    </row>
    <row r="1672" spans="6:6" x14ac:dyDescent="0.3">
      <c r="F1672" s="18"/>
    </row>
    <row r="1673" spans="6:6" x14ac:dyDescent="0.3">
      <c r="F1673" s="18"/>
    </row>
    <row r="1674" spans="6:6" x14ac:dyDescent="0.3">
      <c r="F1674" s="18"/>
    </row>
    <row r="1675" spans="6:6" x14ac:dyDescent="0.3">
      <c r="F1675" s="18"/>
    </row>
    <row r="1676" spans="6:6" x14ac:dyDescent="0.3">
      <c r="F1676" s="18"/>
    </row>
    <row r="1677" spans="6:6" x14ac:dyDescent="0.3">
      <c r="F1677" s="18"/>
    </row>
    <row r="1678" spans="6:6" x14ac:dyDescent="0.3">
      <c r="F1678" s="18"/>
    </row>
    <row r="1679" spans="6:6" x14ac:dyDescent="0.3">
      <c r="F1679" s="18"/>
    </row>
    <row r="1680" spans="6:6" x14ac:dyDescent="0.3">
      <c r="F1680" s="18"/>
    </row>
    <row r="1681" spans="6:6" x14ac:dyDescent="0.3">
      <c r="F1681" s="18"/>
    </row>
    <row r="1682" spans="6:6" x14ac:dyDescent="0.3">
      <c r="F1682" s="18"/>
    </row>
    <row r="1683" spans="6:6" x14ac:dyDescent="0.3">
      <c r="F1683" s="18"/>
    </row>
    <row r="1684" spans="6:6" x14ac:dyDescent="0.3">
      <c r="F1684" s="18"/>
    </row>
    <row r="1685" spans="6:6" x14ac:dyDescent="0.3">
      <c r="F1685" s="18"/>
    </row>
    <row r="1686" spans="6:6" x14ac:dyDescent="0.3">
      <c r="F1686" s="18"/>
    </row>
    <row r="1687" spans="6:6" x14ac:dyDescent="0.3">
      <c r="F1687" s="18"/>
    </row>
    <row r="1688" spans="6:6" x14ac:dyDescent="0.3">
      <c r="F1688" s="18"/>
    </row>
    <row r="1689" spans="6:6" x14ac:dyDescent="0.3">
      <c r="F1689" s="18"/>
    </row>
    <row r="1690" spans="6:6" x14ac:dyDescent="0.3">
      <c r="F1690" s="18"/>
    </row>
    <row r="1691" spans="6:6" x14ac:dyDescent="0.3">
      <c r="F1691" s="18"/>
    </row>
    <row r="1692" spans="6:6" x14ac:dyDescent="0.3">
      <c r="F1692" s="18"/>
    </row>
    <row r="1693" spans="6:6" x14ac:dyDescent="0.3">
      <c r="F1693" s="18"/>
    </row>
    <row r="1694" spans="6:6" x14ac:dyDescent="0.3">
      <c r="F1694" s="18"/>
    </row>
    <row r="1695" spans="6:6" x14ac:dyDescent="0.3">
      <c r="F1695" s="18"/>
    </row>
    <row r="1696" spans="6:6" x14ac:dyDescent="0.3">
      <c r="F1696" s="18"/>
    </row>
    <row r="1697" spans="6:6" x14ac:dyDescent="0.3">
      <c r="F1697" s="18"/>
    </row>
    <row r="1698" spans="6:6" x14ac:dyDescent="0.3">
      <c r="F1698" s="18"/>
    </row>
    <row r="1699" spans="6:6" x14ac:dyDescent="0.3">
      <c r="F1699" s="18"/>
    </row>
    <row r="1700" spans="6:6" x14ac:dyDescent="0.3">
      <c r="F1700" s="18"/>
    </row>
    <row r="1701" spans="6:6" x14ac:dyDescent="0.3">
      <c r="F1701" s="18"/>
    </row>
    <row r="1702" spans="6:6" x14ac:dyDescent="0.3">
      <c r="F1702" s="18"/>
    </row>
    <row r="1703" spans="6:6" x14ac:dyDescent="0.3">
      <c r="F1703" s="18"/>
    </row>
    <row r="1704" spans="6:6" x14ac:dyDescent="0.3">
      <c r="F1704" s="18"/>
    </row>
    <row r="1705" spans="6:6" x14ac:dyDescent="0.3">
      <c r="F1705" s="18"/>
    </row>
    <row r="1706" spans="6:6" x14ac:dyDescent="0.3">
      <c r="F1706" s="18"/>
    </row>
    <row r="1707" spans="6:6" x14ac:dyDescent="0.3">
      <c r="F1707" s="18"/>
    </row>
    <row r="1708" spans="6:6" x14ac:dyDescent="0.3">
      <c r="F1708" s="18"/>
    </row>
    <row r="1709" spans="6:6" x14ac:dyDescent="0.3">
      <c r="F1709" s="18"/>
    </row>
    <row r="1710" spans="6:6" x14ac:dyDescent="0.3">
      <c r="F1710" s="18"/>
    </row>
    <row r="1711" spans="6:6" x14ac:dyDescent="0.3">
      <c r="F1711" s="18"/>
    </row>
    <row r="1712" spans="6:6" x14ac:dyDescent="0.3">
      <c r="F1712" s="18"/>
    </row>
    <row r="1713" spans="6:6" x14ac:dyDescent="0.3">
      <c r="F1713" s="18"/>
    </row>
    <row r="1714" spans="6:6" x14ac:dyDescent="0.3">
      <c r="F1714" s="18"/>
    </row>
    <row r="1715" spans="6:6" x14ac:dyDescent="0.3">
      <c r="F1715" s="18"/>
    </row>
    <row r="1716" spans="6:6" x14ac:dyDescent="0.3">
      <c r="F1716" s="18"/>
    </row>
    <row r="1717" spans="6:6" x14ac:dyDescent="0.3">
      <c r="F1717" s="18"/>
    </row>
    <row r="1718" spans="6:6" x14ac:dyDescent="0.3">
      <c r="F1718" s="18"/>
    </row>
    <row r="1719" spans="6:6" x14ac:dyDescent="0.3">
      <c r="F1719" s="18"/>
    </row>
    <row r="1720" spans="6:6" x14ac:dyDescent="0.3">
      <c r="F1720" s="18"/>
    </row>
    <row r="1721" spans="6:6" x14ac:dyDescent="0.3">
      <c r="F1721" s="18"/>
    </row>
    <row r="1722" spans="6:6" x14ac:dyDescent="0.3">
      <c r="F1722" s="18"/>
    </row>
    <row r="1723" spans="6:6" x14ac:dyDescent="0.3">
      <c r="F1723" s="18"/>
    </row>
    <row r="1724" spans="6:6" x14ac:dyDescent="0.3">
      <c r="F1724" s="18"/>
    </row>
    <row r="1725" spans="6:6" x14ac:dyDescent="0.3">
      <c r="F1725" s="18"/>
    </row>
    <row r="1726" spans="6:6" x14ac:dyDescent="0.3">
      <c r="F1726" s="18"/>
    </row>
    <row r="1727" spans="6:6" x14ac:dyDescent="0.3">
      <c r="F1727" s="18"/>
    </row>
    <row r="1728" spans="6:6" x14ac:dyDescent="0.3">
      <c r="F1728" s="18"/>
    </row>
    <row r="1729" spans="6:6" x14ac:dyDescent="0.3">
      <c r="F1729" s="18"/>
    </row>
    <row r="1730" spans="6:6" x14ac:dyDescent="0.3">
      <c r="F1730" s="18"/>
    </row>
    <row r="1731" spans="6:6" x14ac:dyDescent="0.3">
      <c r="F1731" s="18"/>
    </row>
    <row r="1732" spans="6:6" x14ac:dyDescent="0.3">
      <c r="F1732" s="18"/>
    </row>
    <row r="1733" spans="6:6" x14ac:dyDescent="0.3">
      <c r="F1733" s="18"/>
    </row>
    <row r="1734" spans="6:6" x14ac:dyDescent="0.3">
      <c r="F1734" s="18"/>
    </row>
    <row r="1735" spans="6:6" x14ac:dyDescent="0.3">
      <c r="F1735" s="18"/>
    </row>
    <row r="1736" spans="6:6" x14ac:dyDescent="0.3">
      <c r="F1736" s="18"/>
    </row>
    <row r="1737" spans="6:6" x14ac:dyDescent="0.3">
      <c r="F1737" s="18"/>
    </row>
    <row r="1738" spans="6:6" x14ac:dyDescent="0.3">
      <c r="F1738" s="18"/>
    </row>
    <row r="1739" spans="6:6" x14ac:dyDescent="0.3">
      <c r="F1739" s="18"/>
    </row>
    <row r="1740" spans="6:6" x14ac:dyDescent="0.3">
      <c r="F1740" s="18"/>
    </row>
    <row r="1741" spans="6:6" x14ac:dyDescent="0.3">
      <c r="F1741" s="18"/>
    </row>
    <row r="1742" spans="6:6" x14ac:dyDescent="0.3">
      <c r="F1742" s="18"/>
    </row>
    <row r="1743" spans="6:6" x14ac:dyDescent="0.3">
      <c r="F1743" s="18"/>
    </row>
    <row r="1744" spans="6:6" x14ac:dyDescent="0.3">
      <c r="F1744" s="18"/>
    </row>
    <row r="1745" spans="6:6" x14ac:dyDescent="0.3">
      <c r="F1745" s="18"/>
    </row>
    <row r="1746" spans="6:6" x14ac:dyDescent="0.3">
      <c r="F1746" s="18"/>
    </row>
    <row r="1747" spans="6:6" x14ac:dyDescent="0.3">
      <c r="F1747" s="18"/>
    </row>
    <row r="1748" spans="6:6" x14ac:dyDescent="0.3">
      <c r="F1748" s="18"/>
    </row>
  </sheetData>
  <mergeCells count="1">
    <mergeCell ref="G11:H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87A7-4108-4D90-B08C-52EF150F04F3}">
  <dimension ref="A1:AD4103"/>
  <sheetViews>
    <sheetView topLeftCell="A1740" workbookViewId="0">
      <selection activeCell="F1750" sqref="F1750:F1770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AVERAGE(B12:B1769)</f>
        <v>3.7886743059143449E-4</v>
      </c>
      <c r="E1" s="17"/>
      <c r="F1" s="17"/>
    </row>
    <row r="2" spans="1:30" ht="16.5" customHeight="1" x14ac:dyDescent="0.3">
      <c r="A2" s="1" t="s">
        <v>1</v>
      </c>
      <c r="B2" s="3">
        <f>_xlfn.STDEV.S(B12:B1769)</f>
        <v>1.612832181627807E-2</v>
      </c>
      <c r="E2" s="4"/>
      <c r="F2" s="4"/>
    </row>
    <row r="3" spans="1:30" ht="16.5" customHeight="1" x14ac:dyDescent="0.3">
      <c r="A3" s="1" t="s">
        <v>2</v>
      </c>
      <c r="B3" s="18">
        <f>B2^2</f>
        <v>2.6012276460943116E-4</v>
      </c>
      <c r="E3" s="4"/>
      <c r="F3" s="4" t="s">
        <v>15</v>
      </c>
      <c r="H3" s="4"/>
    </row>
    <row r="4" spans="1:30" ht="16.5" customHeight="1" x14ac:dyDescent="0.3">
      <c r="B4" s="17"/>
      <c r="E4" s="4"/>
      <c r="F4" s="4"/>
      <c r="H4" s="4"/>
    </row>
    <row r="5" spans="1:30" ht="16.5" customHeight="1" x14ac:dyDescent="0.3">
      <c r="A5" s="1" t="s">
        <v>3</v>
      </c>
      <c r="B5" s="13">
        <v>1.38E-2</v>
      </c>
      <c r="D5" s="2"/>
      <c r="E5" s="4"/>
      <c r="F5" s="4"/>
      <c r="H5" s="4"/>
    </row>
    <row r="6" spans="1:30" x14ac:dyDescent="0.3">
      <c r="A6" s="1" t="s">
        <v>16</v>
      </c>
      <c r="B6" s="13">
        <v>5.9799999999999999E-2</v>
      </c>
      <c r="C6" s="2"/>
      <c r="D6" s="17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6">
        <v>1.1299999999999999E-2</v>
      </c>
      <c r="C7" s="2"/>
      <c r="F7" s="4"/>
      <c r="I7" s="9">
        <f>AVERAGE(I14:I1770)</f>
        <v>3.8723579780590863E-3</v>
      </c>
      <c r="J7" s="9">
        <f>1-AVERAGE(J14:J1770)</f>
        <v>0.66155731470623547</v>
      </c>
      <c r="K7" s="9">
        <f t="shared" ref="K7" si="0">AVERAGE(K14:K1770)</f>
        <v>0.11332822353507606</v>
      </c>
    </row>
    <row r="8" spans="1:30" x14ac:dyDescent="0.3">
      <c r="A8" s="1" t="s">
        <v>5</v>
      </c>
      <c r="B8" s="13">
        <v>0.92479999999999996</v>
      </c>
      <c r="C8" s="2"/>
      <c r="D8" s="5"/>
      <c r="F8" s="17"/>
      <c r="AD8" s="17"/>
    </row>
    <row r="9" spans="1:30" x14ac:dyDescent="0.3">
      <c r="A9" s="1" t="s">
        <v>24</v>
      </c>
      <c r="B9" s="13">
        <v>8.8300000000000003E-2</v>
      </c>
      <c r="C9" s="2"/>
      <c r="D9" s="5"/>
      <c r="F9" s="17"/>
      <c r="AD9" s="17"/>
    </row>
    <row r="10" spans="1:30" x14ac:dyDescent="0.3">
      <c r="A10" s="1" t="s">
        <v>17</v>
      </c>
      <c r="B10" s="17">
        <f>SUM(B7,B8)</f>
        <v>0.93609999999999993</v>
      </c>
      <c r="C10" s="2"/>
      <c r="D10" s="5"/>
      <c r="F10" s="17"/>
      <c r="AC10" s="10"/>
      <c r="AD10" s="11"/>
    </row>
    <row r="11" spans="1:30" x14ac:dyDescent="0.3">
      <c r="G11" s="19" t="s">
        <v>7</v>
      </c>
      <c r="H11" s="19"/>
      <c r="AC11" s="10"/>
      <c r="AD11" s="11"/>
    </row>
    <row r="12" spans="1:30" x14ac:dyDescent="0.3">
      <c r="A12" t="s">
        <v>8</v>
      </c>
      <c r="B12" s="17" t="s">
        <v>23</v>
      </c>
      <c r="C12" s="17" t="s">
        <v>10</v>
      </c>
      <c r="D12" s="17" t="s">
        <v>11</v>
      </c>
      <c r="E12" s="17" t="s">
        <v>18</v>
      </c>
      <c r="F12" s="17" t="s">
        <v>12</v>
      </c>
      <c r="G12" s="17" t="s">
        <v>13</v>
      </c>
      <c r="H12" s="17" t="s">
        <v>14</v>
      </c>
      <c r="I12" s="1" t="s">
        <v>19</v>
      </c>
      <c r="J12" s="1" t="s">
        <v>20</v>
      </c>
      <c r="K12" s="1" t="s">
        <v>22</v>
      </c>
      <c r="AC12" s="10"/>
      <c r="AD12" s="11"/>
    </row>
    <row r="13" spans="1:30" x14ac:dyDescent="0.3">
      <c r="A13" s="14">
        <v>42474</v>
      </c>
      <c r="B13" s="15">
        <v>-1.400161182772751E-2</v>
      </c>
      <c r="C13" s="7">
        <f t="shared" ref="C13:C76" si="1">B13-B$5</f>
        <v>-2.7801611827727508E-2</v>
      </c>
      <c r="D13" s="18">
        <f t="shared" ref="D13:D76" si="2">C13^2</f>
        <v>7.7292962021963812E-4</v>
      </c>
      <c r="E13" s="18"/>
      <c r="F13" s="18"/>
      <c r="G13" s="12">
        <v>1.7008769934542478E-2</v>
      </c>
      <c r="H13" s="7"/>
      <c r="I13" s="6"/>
      <c r="J13" s="8"/>
      <c r="AC13" s="10"/>
      <c r="AD13" s="11"/>
    </row>
    <row r="14" spans="1:30" x14ac:dyDescent="0.3">
      <c r="A14" s="14">
        <v>42475</v>
      </c>
      <c r="B14" s="15">
        <v>1.5468080721266739E-2</v>
      </c>
      <c r="C14" s="7">
        <f t="shared" si="1"/>
        <v>1.6680807212667396E-3</v>
      </c>
      <c r="D14" s="18">
        <f t="shared" si="2"/>
        <v>2.7824932926617664E-6</v>
      </c>
      <c r="E14" s="18">
        <f>D13</f>
        <v>7.7292962021963812E-4</v>
      </c>
      <c r="F14" s="18">
        <f>IF(C13&gt;0,B$6+B$7*E14+B$8*(G13*100)^2,B$6+B$7*E14+B$8*(G13*100)^2+E14*$B$9)</f>
        <v>2.7353072431281156</v>
      </c>
      <c r="G14" s="12">
        <v>9.0781765828267039E-3</v>
      </c>
      <c r="H14" s="7">
        <f>SQRT(F14)/100</f>
        <v>1.6538764292195821E-2</v>
      </c>
      <c r="I14" s="6">
        <f t="shared" ref="I14:I77" si="3">SQRT((G14-H14)^2)</f>
        <v>7.4605877093691167E-3</v>
      </c>
      <c r="J14" s="8">
        <f>ABS(G14-H14)/G14</f>
        <v>0.82181566323378208</v>
      </c>
      <c r="K14" s="8">
        <f>G14/H14-LN(G14/H14)-1</f>
        <v>0.14873657540407459</v>
      </c>
      <c r="AC14" s="10"/>
      <c r="AD14" s="11"/>
    </row>
    <row r="15" spans="1:30" x14ac:dyDescent="0.3">
      <c r="A15" s="14">
        <v>42478</v>
      </c>
      <c r="B15" s="15">
        <v>-6.2946628000472432E-3</v>
      </c>
      <c r="C15" s="7">
        <f t="shared" si="1"/>
        <v>-2.0094662800047243E-2</v>
      </c>
      <c r="D15" s="18">
        <f t="shared" si="2"/>
        <v>4.0379547304760248E-4</v>
      </c>
      <c r="E15" s="18">
        <f t="shared" ref="E15:E78" si="4">D14</f>
        <v>2.7824932926617664E-6</v>
      </c>
      <c r="F15" s="18">
        <f>IF(C13&gt;0,B$6+B$7*E14+B$8*(H14*100)^2,B$6+B$7*E14+B$8*(H14*100)^2+E14*$B$9)</f>
        <v>2.5894891222350545</v>
      </c>
      <c r="G15" s="12">
        <v>1.4746597716732276E-2</v>
      </c>
      <c r="H15" s="7">
        <f t="shared" ref="H15:H78" si="5">SQRT(F15)/100</f>
        <v>1.6091889641167239E-2</v>
      </c>
      <c r="I15" s="6">
        <f t="shared" si="3"/>
        <v>1.3452919244349628E-3</v>
      </c>
      <c r="J15" s="8">
        <f>ABS(G15-H15)/G15</f>
        <v>9.122727494685251E-2</v>
      </c>
      <c r="K15" s="8">
        <f t="shared" ref="K15:K78" si="6">G15/H15-LN(G15/H15)-1</f>
        <v>3.7023848130304238E-3</v>
      </c>
      <c r="AC15" s="10"/>
      <c r="AD15" s="11"/>
    </row>
    <row r="16" spans="1:30" x14ac:dyDescent="0.3">
      <c r="A16" s="14">
        <v>42479</v>
      </c>
      <c r="B16" s="15">
        <v>1.5309293035919255E-2</v>
      </c>
      <c r="C16" s="7">
        <f t="shared" si="1"/>
        <v>1.5092930359192555E-3</v>
      </c>
      <c r="D16" s="18">
        <f t="shared" si="2"/>
        <v>2.277965468274363E-6</v>
      </c>
      <c r="E16" s="18">
        <f t="shared" si="4"/>
        <v>4.0379547304760248E-4</v>
      </c>
      <c r="F16" s="18">
        <f>IF(C13&gt;0,B$6+B$7*E14+B$8*(H15*100)^2,B$6+B$7*E14+B$8*(H15*100)^2+E14*$B$9)</f>
        <v>2.4546365240331522</v>
      </c>
      <c r="G16" s="12">
        <v>1.2345877024801406E-2</v>
      </c>
      <c r="H16" s="7">
        <f t="shared" si="5"/>
        <v>1.5667279674637689E-2</v>
      </c>
      <c r="I16" s="6">
        <f t="shared" si="3"/>
        <v>3.3214026498362831E-3</v>
      </c>
      <c r="J16" s="8">
        <f t="shared" ref="J16:J79" si="7">ABS(G16-H16)/G16</f>
        <v>0.26902929967340339</v>
      </c>
      <c r="K16" s="8">
        <f t="shared" si="6"/>
        <v>2.625614781744634E-2</v>
      </c>
      <c r="AC16" s="10"/>
      <c r="AD16" s="11"/>
    </row>
    <row r="17" spans="1:30" x14ac:dyDescent="0.3">
      <c r="A17" s="14">
        <v>42480</v>
      </c>
      <c r="B17" s="15">
        <v>-1.471944816306744E-3</v>
      </c>
      <c r="C17" s="7">
        <f t="shared" si="1"/>
        <v>-1.5271944816306744E-2</v>
      </c>
      <c r="D17" s="18">
        <f t="shared" si="2"/>
        <v>2.3323229847231841E-4</v>
      </c>
      <c r="E17" s="18">
        <f t="shared" si="4"/>
        <v>2.277965468274363E-6</v>
      </c>
      <c r="F17" s="18">
        <f>IF(C13&gt;0,B$6+B$7*E14+B$8*(H16*100)^2,B$6+B$7*E14+B$8*(H16*100)^2+E14*$B$9)</f>
        <v>2.3299248412160329</v>
      </c>
      <c r="G17" s="12">
        <v>9.5526525015947172E-3</v>
      </c>
      <c r="H17" s="7">
        <f t="shared" si="5"/>
        <v>1.5264091329705916E-2</v>
      </c>
      <c r="I17" s="6">
        <f t="shared" si="3"/>
        <v>5.7114388281111986E-3</v>
      </c>
      <c r="J17" s="8">
        <f t="shared" si="7"/>
        <v>0.59789035842743499</v>
      </c>
      <c r="K17" s="8">
        <f t="shared" si="6"/>
        <v>9.4509399985725828E-2</v>
      </c>
      <c r="AC17" s="10"/>
      <c r="AD17" s="11"/>
    </row>
    <row r="18" spans="1:30" x14ac:dyDescent="0.3">
      <c r="A18" s="14">
        <v>42482</v>
      </c>
      <c r="B18" s="15">
        <v>-1.3572702937260395E-2</v>
      </c>
      <c r="C18" s="7">
        <f t="shared" si="1"/>
        <v>-2.7372702937260393E-2</v>
      </c>
      <c r="D18" s="18">
        <f t="shared" si="2"/>
        <v>7.4926486609150377E-4</v>
      </c>
      <c r="E18" s="18">
        <f t="shared" si="4"/>
        <v>2.3323229847231841E-4</v>
      </c>
      <c r="F18" s="18">
        <f>IF(C13&gt;0,B$6+B$7*E14+B$8*(H17*100)^2,B$6+B$7*E14+B$8*(H17*100)^2+E14*$B$9)</f>
        <v>2.2145914769467612</v>
      </c>
      <c r="G18" s="12">
        <v>1.0574953966946675E-2</v>
      </c>
      <c r="H18" s="7">
        <f t="shared" si="5"/>
        <v>1.488150354281032E-2</v>
      </c>
      <c r="I18" s="6">
        <f t="shared" si="3"/>
        <v>4.3065495758636448E-3</v>
      </c>
      <c r="J18" s="8">
        <f>ABS(G18-H18)/G18</f>
        <v>0.40724050329904954</v>
      </c>
      <c r="K18" s="8">
        <f t="shared" si="6"/>
        <v>5.2241283857818344E-2</v>
      </c>
      <c r="AC18" s="10"/>
      <c r="AD18" s="11"/>
    </row>
    <row r="19" spans="1:30" x14ac:dyDescent="0.3">
      <c r="A19" s="14">
        <v>42485</v>
      </c>
      <c r="B19" s="15">
        <v>-1.9968211428607992E-2</v>
      </c>
      <c r="C19" s="7">
        <f t="shared" si="1"/>
        <v>-3.3768211428607989E-2</v>
      </c>
      <c r="D19" s="18">
        <f t="shared" si="2"/>
        <v>1.1402921030871712E-3</v>
      </c>
      <c r="E19" s="18">
        <f t="shared" si="4"/>
        <v>7.4926486609150377E-4</v>
      </c>
      <c r="F19" s="18">
        <f>IF(C13&gt;0,B$6+B$7*E14+B$8*(H18*100)^2,B$6+B$7*E14+B$8*(H18*100)^2+E14*$B$9)</f>
        <v>2.1079311816705379</v>
      </c>
      <c r="G19" s="12">
        <v>1.0619073083265908E-2</v>
      </c>
      <c r="H19" s="7">
        <f t="shared" si="5"/>
        <v>1.4518716133565455E-2</v>
      </c>
      <c r="I19" s="6">
        <f t="shared" si="3"/>
        <v>3.899643050299547E-3</v>
      </c>
      <c r="J19" s="8">
        <f t="shared" si="7"/>
        <v>0.36723007928486801</v>
      </c>
      <c r="K19" s="8">
        <f t="shared" si="6"/>
        <v>4.4192645966403932E-2</v>
      </c>
      <c r="AC19" s="10"/>
      <c r="AD19" s="11"/>
    </row>
    <row r="20" spans="1:30" x14ac:dyDescent="0.3">
      <c r="A20" s="14">
        <v>42486</v>
      </c>
      <c r="B20" s="15">
        <v>2.327038159440354E-2</v>
      </c>
      <c r="C20" s="7">
        <f t="shared" si="1"/>
        <v>9.4703815944035402E-3</v>
      </c>
      <c r="D20" s="18">
        <f t="shared" si="2"/>
        <v>8.9688127543617336E-5</v>
      </c>
      <c r="E20" s="18">
        <f t="shared" si="4"/>
        <v>1.1402921030871712E-3</v>
      </c>
      <c r="F20" s="18">
        <f>IF(C13&gt;0,B$6+B$7*E14+B$8*(H19*100)^2,B$6+B$7*E14+B$8*(H19*100)^2+E14*$B$9)</f>
        <v>2.0092917405990876</v>
      </c>
      <c r="G20" s="12">
        <v>9.942310742925408E-3</v>
      </c>
      <c r="H20" s="7">
        <f t="shared" si="5"/>
        <v>1.4174948820362942E-2</v>
      </c>
      <c r="I20" s="6">
        <f t="shared" si="3"/>
        <v>4.2326380774375342E-3</v>
      </c>
      <c r="J20" s="8">
        <f t="shared" si="7"/>
        <v>0.42571975337316104</v>
      </c>
      <c r="K20" s="8">
        <f t="shared" si="6"/>
        <v>5.6076892011823087E-2</v>
      </c>
      <c r="AC20" s="10"/>
      <c r="AD20" s="11"/>
    </row>
    <row r="21" spans="1:30" x14ac:dyDescent="0.3">
      <c r="A21" s="14">
        <v>42487</v>
      </c>
      <c r="B21" s="15">
        <v>2.5940224118275464E-2</v>
      </c>
      <c r="C21" s="7">
        <f t="shared" si="1"/>
        <v>1.2140224118275464E-2</v>
      </c>
      <c r="D21" s="18">
        <f t="shared" si="2"/>
        <v>1.4738504164195726E-4</v>
      </c>
      <c r="E21" s="18">
        <f t="shared" si="4"/>
        <v>8.9688127543617336E-5</v>
      </c>
      <c r="F21" s="18">
        <f>IF(C13&gt;0,B$6+B$7*E14+B$8*(H20*100)^2,B$6+B$7*E14+B$8*(H20*100)^2+E14*$B$9)</f>
        <v>1.91806998549621</v>
      </c>
      <c r="G21" s="12">
        <v>1.1454734653080488E-2</v>
      </c>
      <c r="H21" s="7">
        <f t="shared" si="5"/>
        <v>1.3849440369546382E-2</v>
      </c>
      <c r="I21" s="6">
        <f t="shared" si="3"/>
        <v>2.394705716465894E-3</v>
      </c>
      <c r="J21" s="8">
        <f t="shared" si="7"/>
        <v>0.20905815708458098</v>
      </c>
      <c r="K21" s="8">
        <f t="shared" si="6"/>
        <v>1.6931747429584476E-2</v>
      </c>
      <c r="AC21" s="10"/>
      <c r="AD21" s="11"/>
    </row>
    <row r="22" spans="1:30" x14ac:dyDescent="0.3">
      <c r="A22" s="14">
        <v>42488</v>
      </c>
      <c r="B22" s="15">
        <v>-3.0517534485258722E-3</v>
      </c>
      <c r="C22" s="7">
        <f t="shared" si="1"/>
        <v>-1.6851753448525873E-2</v>
      </c>
      <c r="D22" s="18">
        <f t="shared" si="2"/>
        <v>2.8398159428990368E-4</v>
      </c>
      <c r="E22" s="18">
        <f t="shared" si="4"/>
        <v>1.4738504164195726E-4</v>
      </c>
      <c r="F22" s="18">
        <f>IF(C13&gt;0,B$6+B$7*E14+B$8*(H21*100)^2,B$6+B$7*E14+B$8*(H21*100)^2+E14*$B$9)</f>
        <v>1.8337081063770688</v>
      </c>
      <c r="G22" s="12">
        <v>1.2210668788062406E-2</v>
      </c>
      <c r="H22" s="7">
        <f t="shared" si="5"/>
        <v>1.3541447878188909E-2</v>
      </c>
      <c r="I22" s="6">
        <f t="shared" si="3"/>
        <v>1.3307790901265024E-3</v>
      </c>
      <c r="J22" s="8">
        <f t="shared" si="7"/>
        <v>0.10898494695290732</v>
      </c>
      <c r="K22" s="8">
        <f t="shared" si="6"/>
        <v>5.1706295288094228E-3</v>
      </c>
      <c r="AC22" s="10"/>
      <c r="AD22" s="11"/>
    </row>
    <row r="23" spans="1:30" x14ac:dyDescent="0.3">
      <c r="A23" s="14">
        <v>42489</v>
      </c>
      <c r="B23" s="15">
        <v>-7.4106582735649264E-3</v>
      </c>
      <c r="C23" s="7">
        <f t="shared" si="1"/>
        <v>-2.1210658273564928E-2</v>
      </c>
      <c r="D23" s="18">
        <f t="shared" si="2"/>
        <v>4.4989202439794831E-4</v>
      </c>
      <c r="E23" s="18">
        <f t="shared" si="4"/>
        <v>2.8398159428990368E-4</v>
      </c>
      <c r="F23" s="18">
        <f>IF(C13&gt;0,B$6+B$7*E14+B$8*(H22*100)^2,B$6+B$7*E14+B$8*(H22*100)^2+E14*$B$9)</f>
        <v>1.7556902405676871</v>
      </c>
      <c r="G23" s="12">
        <v>1.2857169855747662E-2</v>
      </c>
      <c r="H23" s="7">
        <f t="shared" si="5"/>
        <v>1.3250246188534336E-2</v>
      </c>
      <c r="I23" s="6">
        <f t="shared" si="3"/>
        <v>3.930763327866741E-4</v>
      </c>
      <c r="J23" s="8">
        <f t="shared" si="7"/>
        <v>3.0572539462170478E-2</v>
      </c>
      <c r="K23" s="8">
        <f t="shared" si="6"/>
        <v>4.4892423313003249E-4</v>
      </c>
      <c r="AC23" s="10"/>
      <c r="AD23" s="11"/>
    </row>
    <row r="24" spans="1:30" x14ac:dyDescent="0.3">
      <c r="A24" s="14">
        <v>42492</v>
      </c>
      <c r="B24" s="15">
        <v>-6.4946773005009903E-3</v>
      </c>
      <c r="C24" s="7">
        <f t="shared" si="1"/>
        <v>-2.0294677300500989E-2</v>
      </c>
      <c r="D24" s="18">
        <f t="shared" si="2"/>
        <v>4.1187392673147009E-4</v>
      </c>
      <c r="E24" s="18">
        <f t="shared" si="4"/>
        <v>4.4989202439794831E-4</v>
      </c>
      <c r="F24" s="18">
        <f>IF(C13&gt;0,B$6+B$7*E14+B$8*(H23*100)^2,B$6+B$7*E14+B$8*(H23*100)^2+E14*$B$9)</f>
        <v>1.6835393182671705</v>
      </c>
      <c r="G24" s="12">
        <v>9.8071982200230445E-3</v>
      </c>
      <c r="H24" s="7">
        <f t="shared" si="5"/>
        <v>1.2975127430076248E-2</v>
      </c>
      <c r="I24" s="6">
        <f t="shared" si="3"/>
        <v>3.1679292100532039E-3</v>
      </c>
      <c r="J24" s="8">
        <f t="shared" si="7"/>
        <v>0.32302081991014964</v>
      </c>
      <c r="K24" s="8">
        <f t="shared" si="6"/>
        <v>3.5763625949477573E-2</v>
      </c>
      <c r="AC24" s="10"/>
      <c r="AD24" s="11"/>
    </row>
    <row r="25" spans="1:30" x14ac:dyDescent="0.3">
      <c r="A25" s="14">
        <v>42493</v>
      </c>
      <c r="B25" s="15">
        <v>-2.4608601332813593E-2</v>
      </c>
      <c r="C25" s="7">
        <f t="shared" si="1"/>
        <v>-3.8408601332813597E-2</v>
      </c>
      <c r="D25" s="18">
        <f t="shared" si="2"/>
        <v>1.4752206563430105E-3</v>
      </c>
      <c r="E25" s="18">
        <f t="shared" si="4"/>
        <v>4.1187392673147009E-4</v>
      </c>
      <c r="F25" s="18">
        <f>IF(C13&gt;0,B$6+B$7*E14+B$8*(H24*100)^2,B$6+B$7*E14+B$8*(H24*100)^2+E14*$B$9)</f>
        <v>1.6168141453236531</v>
      </c>
      <c r="G25" s="12">
        <v>9.3420436489692268E-3</v>
      </c>
      <c r="H25" s="7">
        <f t="shared" si="5"/>
        <v>1.2715400683123016E-2</v>
      </c>
      <c r="I25" s="6">
        <f t="shared" si="3"/>
        <v>3.3733570341537896E-3</v>
      </c>
      <c r="J25" s="8">
        <f t="shared" si="7"/>
        <v>0.3610941203990195</v>
      </c>
      <c r="K25" s="8">
        <f t="shared" si="6"/>
        <v>4.299192543317143E-2</v>
      </c>
      <c r="AC25" s="10"/>
      <c r="AD25" s="11"/>
    </row>
    <row r="26" spans="1:30" x14ac:dyDescent="0.3">
      <c r="A26" s="14">
        <v>42494</v>
      </c>
      <c r="B26" s="15">
        <v>5.5909240881632195E-3</v>
      </c>
      <c r="C26" s="7">
        <f t="shared" si="1"/>
        <v>-8.2090759118367794E-3</v>
      </c>
      <c r="D26" s="18">
        <f t="shared" si="2"/>
        <v>6.7388927326298852E-5</v>
      </c>
      <c r="E26" s="18">
        <f t="shared" si="4"/>
        <v>1.4752206563430105E-3</v>
      </c>
      <c r="F26" s="18">
        <f>IF(C13&gt;0,B$6+B$7*E14+B$8*(H25*100)^2,B$6+B$7*E14+B$8*(H25*100)^2+E14*$B$9)</f>
        <v>1.5551067053854879</v>
      </c>
      <c r="G26" s="12">
        <v>9.1175237929108748E-3</v>
      </c>
      <c r="H26" s="7">
        <f t="shared" si="5"/>
        <v>1.2470391755616532E-2</v>
      </c>
      <c r="I26" s="6">
        <f t="shared" si="3"/>
        <v>3.3528679627056572E-3</v>
      </c>
      <c r="J26" s="8">
        <f t="shared" si="7"/>
        <v>0.36773887722811366</v>
      </c>
      <c r="K26" s="8">
        <f t="shared" si="6"/>
        <v>4.4292632039930391E-2</v>
      </c>
      <c r="AC26" s="10"/>
      <c r="AD26" s="11"/>
    </row>
    <row r="27" spans="1:30" x14ac:dyDescent="0.3">
      <c r="A27" s="14">
        <v>42495</v>
      </c>
      <c r="B27" s="15">
        <v>-1.6925488478723653E-2</v>
      </c>
      <c r="C27" s="7">
        <f t="shared" si="1"/>
        <v>-3.0725488478723653E-2</v>
      </c>
      <c r="D27" s="18">
        <f t="shared" si="2"/>
        <v>9.4405564225617995E-4</v>
      </c>
      <c r="E27" s="18">
        <f t="shared" si="4"/>
        <v>6.7388927326298852E-5</v>
      </c>
      <c r="F27" s="18">
        <f>IF(C13&gt;0,B$6+B$7*E14+B$8*(H26*100)^2,B$6+B$7*E14+B$8*(H26*100)^2+E14*$B$9)</f>
        <v>1.4980396649306726</v>
      </c>
      <c r="G27" s="12">
        <v>2.0128151071007169E-2</v>
      </c>
      <c r="H27" s="7">
        <f t="shared" si="5"/>
        <v>1.2239443063026489E-2</v>
      </c>
      <c r="I27" s="6">
        <f t="shared" si="3"/>
        <v>7.8887080079806798E-3</v>
      </c>
      <c r="J27" s="8">
        <f t="shared" si="7"/>
        <v>0.39192412557672374</v>
      </c>
      <c r="K27" s="8">
        <f t="shared" si="6"/>
        <v>0.14707600397331033</v>
      </c>
      <c r="AC27" s="10"/>
      <c r="AD27" s="11"/>
    </row>
    <row r="28" spans="1:30" x14ac:dyDescent="0.3">
      <c r="A28" s="14">
        <v>42496</v>
      </c>
      <c r="B28" s="15">
        <v>9.0918769380897164E-4</v>
      </c>
      <c r="C28" s="7">
        <f t="shared" si="1"/>
        <v>-1.2890812306191029E-2</v>
      </c>
      <c r="D28" s="18">
        <f t="shared" si="2"/>
        <v>1.6617304191344609E-4</v>
      </c>
      <c r="E28" s="18">
        <f t="shared" si="4"/>
        <v>9.4405564225617995E-4</v>
      </c>
      <c r="F28" s="18">
        <f>IF(C13&gt;0,B$6+B$7*E14+B$8*(H27*100)^2,B$6+B$7*E14+B$8*(H27*100)^2+E14*$B$9)</f>
        <v>1.4452640659180598</v>
      </c>
      <c r="G28" s="12">
        <v>1.2077322318874014E-2</v>
      </c>
      <c r="H28" s="7">
        <f t="shared" si="5"/>
        <v>1.2021913599415276E-2</v>
      </c>
      <c r="I28" s="6">
        <f t="shared" si="3"/>
        <v>5.5408719458737224E-5</v>
      </c>
      <c r="J28" s="8">
        <f t="shared" si="7"/>
        <v>4.5878314742123288E-3</v>
      </c>
      <c r="K28" s="8">
        <f t="shared" si="6"/>
        <v>1.0588809777445363E-5</v>
      </c>
      <c r="AC28" s="10"/>
      <c r="AD28" s="11"/>
    </row>
    <row r="29" spans="1:30" x14ac:dyDescent="0.3">
      <c r="A29" s="14">
        <v>42499</v>
      </c>
      <c r="B29" s="15">
        <v>-1.4176348328650416E-2</v>
      </c>
      <c r="C29" s="7">
        <f t="shared" si="1"/>
        <v>-2.7976348328650417E-2</v>
      </c>
      <c r="D29" s="18">
        <f t="shared" si="2"/>
        <v>7.8267606580598105E-4</v>
      </c>
      <c r="E29" s="18">
        <f t="shared" si="4"/>
        <v>1.6617304191344609E-4</v>
      </c>
      <c r="F29" s="18">
        <f>IF(C13&gt;0,B$6+B$7*E14+B$8*(H28*100)^2,B$6+B$7*E14+B$8*(H28*100)^2+E14*$B$9)</f>
        <v>1.3964571919511954</v>
      </c>
      <c r="G29" s="12">
        <v>2.6112939920749416E-2</v>
      </c>
      <c r="H29" s="7">
        <f t="shared" si="5"/>
        <v>1.1817178986336779E-2</v>
      </c>
      <c r="I29" s="6">
        <f t="shared" si="3"/>
        <v>1.4295760934412637E-2</v>
      </c>
      <c r="J29" s="8">
        <f t="shared" si="7"/>
        <v>0.54745888351901673</v>
      </c>
      <c r="K29" s="8">
        <f t="shared" si="6"/>
        <v>0.41686730784281645</v>
      </c>
      <c r="AC29" s="10"/>
      <c r="AD29" s="11"/>
    </row>
    <row r="30" spans="1:30" x14ac:dyDescent="0.3">
      <c r="A30" s="14">
        <v>42500</v>
      </c>
      <c r="B30" s="15">
        <v>4.0001104632709159E-2</v>
      </c>
      <c r="C30" s="7">
        <f t="shared" si="1"/>
        <v>2.6201104632709159E-2</v>
      </c>
      <c r="D30" s="18">
        <f t="shared" si="2"/>
        <v>6.8649788397417337E-4</v>
      </c>
      <c r="E30" s="18">
        <f t="shared" si="4"/>
        <v>7.8267606580598105E-4</v>
      </c>
      <c r="F30" s="18">
        <f>IF(C13&gt;0,B$6+B$7*E14+B$8*(H29*100)^2,B$6+B$7*E14+B$8*(H29*100)^2+E14*$B$9)</f>
        <v>1.3513205949066391</v>
      </c>
      <c r="G30" s="12">
        <v>1.5212801002523467E-2</v>
      </c>
      <c r="H30" s="7">
        <f t="shared" si="5"/>
        <v>1.1624631585158468E-2</v>
      </c>
      <c r="I30" s="6">
        <f t="shared" si="3"/>
        <v>3.5881694173649989E-3</v>
      </c>
      <c r="J30" s="8">
        <f t="shared" si="7"/>
        <v>0.23586513862698927</v>
      </c>
      <c r="K30" s="8">
        <f t="shared" si="6"/>
        <v>3.9658531786020301E-2</v>
      </c>
      <c r="AC30" s="10"/>
      <c r="AD30" s="11"/>
    </row>
    <row r="31" spans="1:30" x14ac:dyDescent="0.3">
      <c r="A31" s="14">
        <v>42501</v>
      </c>
      <c r="B31" s="15">
        <v>-5.8014997131000572E-3</v>
      </c>
      <c r="C31" s="7">
        <f t="shared" si="1"/>
        <v>-1.9601499713100056E-2</v>
      </c>
      <c r="D31" s="18">
        <f t="shared" si="2"/>
        <v>3.8421879100266156E-4</v>
      </c>
      <c r="E31" s="18">
        <f t="shared" si="4"/>
        <v>6.8649788397417337E-4</v>
      </c>
      <c r="F31" s="18">
        <f>IF(C13&gt;0,B$6+B$7*E14+B$8*(H30*100)^2,B$6+B$7*E14+B$8*(H30*100)^2+E14*$B$9)</f>
        <v>1.3095782699598337</v>
      </c>
      <c r="G31" s="12">
        <v>1.832167291831753E-2</v>
      </c>
      <c r="H31" s="7">
        <f t="shared" si="5"/>
        <v>1.1443680657724742E-2</v>
      </c>
      <c r="I31" s="6">
        <f t="shared" si="3"/>
        <v>6.8779922605927881E-3</v>
      </c>
      <c r="J31" s="8">
        <f t="shared" si="7"/>
        <v>0.37540197837045497</v>
      </c>
      <c r="K31" s="8">
        <f t="shared" si="6"/>
        <v>0.13038272535502737</v>
      </c>
      <c r="AC31" s="10"/>
      <c r="AD31" s="11"/>
    </row>
    <row r="32" spans="1:30" x14ac:dyDescent="0.3">
      <c r="A32" s="14">
        <v>42502</v>
      </c>
      <c r="B32" s="15">
        <v>8.9996362338640914E-3</v>
      </c>
      <c r="C32" s="7">
        <f t="shared" si="1"/>
        <v>-4.8003637661359084E-3</v>
      </c>
      <c r="D32" s="18">
        <f t="shared" si="2"/>
        <v>2.3043492287230521E-5</v>
      </c>
      <c r="E32" s="18">
        <f t="shared" si="4"/>
        <v>3.8421879100266156E-4</v>
      </c>
      <c r="F32" s="18">
        <f>IF(C13&gt;0,B$6+B$7*E14+B$8*(H31*100)^2,B$6+B$7*E14+B$8*(H31*100)^2+E14*$B$9)</f>
        <v>1.2709749678490281</v>
      </c>
      <c r="G32" s="12">
        <v>1.5084953592827618E-2</v>
      </c>
      <c r="H32" s="7">
        <f t="shared" si="5"/>
        <v>1.1273752560035315E-2</v>
      </c>
      <c r="I32" s="6">
        <f t="shared" si="3"/>
        <v>3.8112010327923038E-3</v>
      </c>
      <c r="J32" s="8">
        <f t="shared" si="7"/>
        <v>0.25264917186118491</v>
      </c>
      <c r="K32" s="8">
        <f t="shared" si="6"/>
        <v>4.6839112039556596E-2</v>
      </c>
      <c r="AC32" s="10"/>
      <c r="AD32" s="11"/>
    </row>
    <row r="33" spans="1:30" x14ac:dyDescent="0.3">
      <c r="A33" s="14">
        <v>42503</v>
      </c>
      <c r="B33" s="15">
        <v>-2.7361409859196786E-2</v>
      </c>
      <c r="C33" s="7">
        <f t="shared" si="1"/>
        <v>-4.1161409859196786E-2</v>
      </c>
      <c r="D33" s="18">
        <f t="shared" si="2"/>
        <v>1.6942616615967824E-3</v>
      </c>
      <c r="E33" s="18">
        <f t="shared" si="4"/>
        <v>2.3043492287230521E-5</v>
      </c>
      <c r="F33" s="18">
        <f>IF(C13&gt;0,B$6+B$7*E14+B$8*(H32*100)^2,B$6+B$7*E14+B$8*(H32*100)^2+E14*$B$9)</f>
        <v>1.2352746340569549</v>
      </c>
      <c r="G33" s="12">
        <v>1.9331070777394082E-2</v>
      </c>
      <c r="H33" s="7">
        <f t="shared" si="5"/>
        <v>1.1114290953798876E-2</v>
      </c>
      <c r="I33" s="6">
        <f t="shared" si="3"/>
        <v>8.2167798235952064E-3</v>
      </c>
      <c r="J33" s="8">
        <f t="shared" si="7"/>
        <v>0.42505559667206733</v>
      </c>
      <c r="K33" s="8">
        <f t="shared" si="6"/>
        <v>0.18581667460519746</v>
      </c>
      <c r="AC33" s="10"/>
      <c r="AD33" s="11"/>
    </row>
    <row r="34" spans="1:30" x14ac:dyDescent="0.3">
      <c r="A34" s="14">
        <v>42506</v>
      </c>
      <c r="B34" s="15">
        <v>-1.9303715000573791E-5</v>
      </c>
      <c r="C34" s="7">
        <f t="shared" si="1"/>
        <v>-1.3819303715000574E-2</v>
      </c>
      <c r="D34" s="18">
        <f t="shared" si="2"/>
        <v>1.9097315516742867E-4</v>
      </c>
      <c r="E34" s="18">
        <f t="shared" si="4"/>
        <v>1.6942616615967824E-3</v>
      </c>
      <c r="F34" s="18">
        <f>IF(C13&gt;0,B$6+B$7*E14+B$8*(H33*100)^2,B$6+B$7*E14+B$8*(H33*100)^2+E14*$B$9)</f>
        <v>1.2022589653660458</v>
      </c>
      <c r="G34" s="12">
        <v>9.7315394229504568E-3</v>
      </c>
      <c r="H34" s="7">
        <f t="shared" si="5"/>
        <v>1.0964757021320836E-2</v>
      </c>
      <c r="I34" s="6">
        <f t="shared" si="3"/>
        <v>1.2332175983703793E-3</v>
      </c>
      <c r="J34" s="8">
        <f t="shared" si="7"/>
        <v>0.12672379412675555</v>
      </c>
      <c r="K34" s="8">
        <f t="shared" si="6"/>
        <v>6.8430868650750654E-3</v>
      </c>
      <c r="AC34" s="10"/>
      <c r="AD34" s="11"/>
    </row>
    <row r="35" spans="1:30" x14ac:dyDescent="0.3">
      <c r="A35" s="14">
        <v>42507</v>
      </c>
      <c r="B35" s="15">
        <v>-1.8784286070069343E-2</v>
      </c>
      <c r="C35" s="7">
        <f t="shared" si="1"/>
        <v>-3.2584286070069343E-2</v>
      </c>
      <c r="D35" s="18">
        <f t="shared" si="2"/>
        <v>1.0617356986961151E-3</v>
      </c>
      <c r="E35" s="18">
        <f t="shared" si="4"/>
        <v>1.9097315516742867E-4</v>
      </c>
      <c r="F35" s="18">
        <f>IF(C13&gt;0,B$6+B$7*E14+B$8*(H34*100)^2,B$6+B$7*E14+B$8*(H34*100)^2+E14*$B$9)</f>
        <v>1.171726074960693</v>
      </c>
      <c r="G35" s="12">
        <v>1.2591269342631812E-2</v>
      </c>
      <c r="H35" s="7">
        <f t="shared" si="5"/>
        <v>1.0824629670158204E-2</v>
      </c>
      <c r="I35" s="6">
        <f t="shared" si="3"/>
        <v>1.7666396724736085E-3</v>
      </c>
      <c r="J35" s="8">
        <f t="shared" si="7"/>
        <v>0.14030671764697136</v>
      </c>
      <c r="K35" s="8">
        <f t="shared" si="6"/>
        <v>1.2025951329404538E-2</v>
      </c>
      <c r="AC35" s="10"/>
      <c r="AD35" s="11"/>
    </row>
    <row r="36" spans="1:30" x14ac:dyDescent="0.3">
      <c r="A36" s="14">
        <v>42508</v>
      </c>
      <c r="B36" s="15">
        <v>-5.4634705579996012E-3</v>
      </c>
      <c r="C36" s="7">
        <f t="shared" si="1"/>
        <v>-1.9263470557999603E-2</v>
      </c>
      <c r="D36" s="18">
        <f t="shared" si="2"/>
        <v>3.7108129793891751E-4</v>
      </c>
      <c r="E36" s="18">
        <f t="shared" si="4"/>
        <v>1.0617356986961151E-3</v>
      </c>
      <c r="F36" s="18">
        <f>IF(C35&gt;0,B$6+B$7*E36+B$8*(G35*100)^2,B$6+B$7*E36+B$8*(G35*100)^2+E36*$B$9)</f>
        <v>1.5260842575912452</v>
      </c>
      <c r="G36" s="12">
        <v>1.392757354420163E-2</v>
      </c>
      <c r="H36" s="7">
        <f t="shared" si="5"/>
        <v>1.2353478285856357E-2</v>
      </c>
      <c r="I36" s="6">
        <f t="shared" si="3"/>
        <v>1.5740952583452733E-3</v>
      </c>
      <c r="J36" s="8">
        <f t="shared" si="7"/>
        <v>0.11302006436006977</v>
      </c>
      <c r="K36" s="8">
        <f t="shared" si="6"/>
        <v>7.4883012961870499E-3</v>
      </c>
      <c r="AC36" s="10"/>
      <c r="AD36" s="11"/>
    </row>
    <row r="37" spans="1:30" x14ac:dyDescent="0.3">
      <c r="A37" s="14">
        <v>42509</v>
      </c>
      <c r="B37" s="15">
        <v>-8.5208321289159932E-3</v>
      </c>
      <c r="C37" s="7">
        <f t="shared" si="1"/>
        <v>-2.2320832128915995E-2</v>
      </c>
      <c r="D37" s="18">
        <f t="shared" si="2"/>
        <v>4.9821954692724855E-4</v>
      </c>
      <c r="E37" s="18">
        <f t="shared" si="4"/>
        <v>3.7108129793891751E-4</v>
      </c>
      <c r="F37" s="18">
        <f>IF(C35&gt;0,B$6+B$7*E36+B$8*(H36*100)^2,B$6+B$7*E36+B$8*(H36*100)^2+E36*$B$9)</f>
        <v>1.4712284702959735</v>
      </c>
      <c r="G37" s="12">
        <v>1.3816653599585341E-2</v>
      </c>
      <c r="H37" s="7">
        <f t="shared" si="5"/>
        <v>1.2129420721106073E-2</v>
      </c>
      <c r="I37" s="6">
        <f t="shared" si="3"/>
        <v>1.6872328784792688E-3</v>
      </c>
      <c r="J37" s="8">
        <f t="shared" si="7"/>
        <v>0.12211588474143299</v>
      </c>
      <c r="K37" s="8">
        <f t="shared" si="6"/>
        <v>8.8618296987532652E-3</v>
      </c>
      <c r="AC37" s="10"/>
      <c r="AD37" s="11"/>
    </row>
    <row r="38" spans="1:30" x14ac:dyDescent="0.3">
      <c r="A38" s="14">
        <v>42510</v>
      </c>
      <c r="B38" s="15">
        <v>-8.2118711749060262E-3</v>
      </c>
      <c r="C38" s="7">
        <f t="shared" si="1"/>
        <v>-2.2011871174906026E-2</v>
      </c>
      <c r="D38" s="18">
        <f t="shared" si="2"/>
        <v>4.8452247262065879E-4</v>
      </c>
      <c r="E38" s="18">
        <f t="shared" si="4"/>
        <v>4.9821954692724855E-4</v>
      </c>
      <c r="F38" s="18">
        <f>IF(C35&gt;0,B$6+B$7*E36+B$8*(H37*100)^2,B$6+B$7*E36+B$8*(H37*100)^2+E36*$B$9)</f>
        <v>1.4204978382053064</v>
      </c>
      <c r="G38" s="12">
        <v>1.627488479116012E-2</v>
      </c>
      <c r="H38" s="7">
        <f t="shared" si="5"/>
        <v>1.1918463987466281E-2</v>
      </c>
      <c r="I38" s="6">
        <f t="shared" si="3"/>
        <v>4.3564208036938386E-3</v>
      </c>
      <c r="J38" s="8">
        <f t="shared" si="7"/>
        <v>0.26767752027713743</v>
      </c>
      <c r="K38" s="8">
        <f t="shared" si="6"/>
        <v>5.3984328744231647E-2</v>
      </c>
      <c r="AC38" s="10"/>
      <c r="AD38" s="11"/>
    </row>
    <row r="39" spans="1:30" x14ac:dyDescent="0.3">
      <c r="A39" s="14">
        <v>42513</v>
      </c>
      <c r="B39" s="15">
        <v>-7.9351874688023995E-3</v>
      </c>
      <c r="C39" s="7">
        <f t="shared" si="1"/>
        <v>-2.1735187468802399E-2</v>
      </c>
      <c r="D39" s="18">
        <f t="shared" si="2"/>
        <v>4.7241837430398484E-4</v>
      </c>
      <c r="E39" s="18">
        <f t="shared" si="4"/>
        <v>4.8452247262065879E-4</v>
      </c>
      <c r="F39" s="18">
        <f>IF(C35&gt;0,B$6+B$7*E36+B$8*(H38*100)^2,B$6+B$7*E36+B$8*(H38*100)^2+E36*$B$9)</f>
        <v>1.3735821496478573</v>
      </c>
      <c r="G39" s="12">
        <v>1.5389386025427292E-2</v>
      </c>
      <c r="H39" s="7">
        <f t="shared" si="5"/>
        <v>1.1719992106003559E-2</v>
      </c>
      <c r="I39" s="6">
        <f t="shared" si="3"/>
        <v>3.6693939194237333E-3</v>
      </c>
      <c r="J39" s="8">
        <f t="shared" si="7"/>
        <v>0.23843666754222259</v>
      </c>
      <c r="K39" s="8">
        <f t="shared" si="6"/>
        <v>4.0706487189981821E-2</v>
      </c>
      <c r="AC39" s="10"/>
      <c r="AD39" s="11"/>
    </row>
    <row r="40" spans="1:30" x14ac:dyDescent="0.3">
      <c r="A40" s="14">
        <v>42514</v>
      </c>
      <c r="B40" s="15">
        <v>3.040283783237267E-4</v>
      </c>
      <c r="C40" s="7">
        <f t="shared" si="1"/>
        <v>-1.3495971621676274E-2</v>
      </c>
      <c r="D40" s="18">
        <f t="shared" si="2"/>
        <v>1.8214125001309131E-4</v>
      </c>
      <c r="E40" s="18">
        <f t="shared" si="4"/>
        <v>4.7241837430398484E-4</v>
      </c>
      <c r="F40" s="18">
        <f>IF(C35&gt;0,B$6+B$7*E36+B$8*(H39*100)^2,B$6+B$7*E36+B$8*(H39*100)^2+E36*$B$9)</f>
        <v>1.3301945208699284</v>
      </c>
      <c r="G40" s="12">
        <v>1.2844057020143223E-2</v>
      </c>
      <c r="H40" s="7">
        <f t="shared" si="5"/>
        <v>1.1533405918764537E-2</v>
      </c>
      <c r="I40" s="6">
        <f t="shared" si="3"/>
        <v>1.3106511013786862E-3</v>
      </c>
      <c r="J40" s="8">
        <f t="shared" si="7"/>
        <v>0.1020433885744359</v>
      </c>
      <c r="K40" s="8">
        <f t="shared" si="6"/>
        <v>6.0060249659430465E-3</v>
      </c>
      <c r="AC40" s="10"/>
      <c r="AD40" s="11"/>
    </row>
    <row r="41" spans="1:30" x14ac:dyDescent="0.3">
      <c r="A41" s="14">
        <v>42515</v>
      </c>
      <c r="B41" s="15">
        <v>2.7927326201598619E-3</v>
      </c>
      <c r="C41" s="7">
        <f t="shared" si="1"/>
        <v>-1.1007267379840138E-2</v>
      </c>
      <c r="D41" s="18">
        <f t="shared" si="2"/>
        <v>1.2115993517129278E-4</v>
      </c>
      <c r="E41" s="18">
        <f t="shared" si="4"/>
        <v>1.8214125001309131E-4</v>
      </c>
      <c r="F41" s="18">
        <f>IF(C35&gt;0,B$6+B$7*E36+B$8*(H40*100)^2,B$6+B$7*E36+B$8*(H40*100)^2+E36*$B$9)</f>
        <v>1.2900696417760997</v>
      </c>
      <c r="G41" s="12">
        <v>1.7444973559008106E-2</v>
      </c>
      <c r="H41" s="7">
        <f t="shared" si="5"/>
        <v>1.1358123268287326E-2</v>
      </c>
      <c r="I41" s="6">
        <f t="shared" si="3"/>
        <v>6.0868502907207803E-3</v>
      </c>
      <c r="J41" s="8">
        <f t="shared" si="7"/>
        <v>0.34891714052370676</v>
      </c>
      <c r="K41" s="8">
        <f t="shared" si="6"/>
        <v>0.10678445554630756</v>
      </c>
      <c r="AC41" s="10"/>
      <c r="AD41" s="11"/>
    </row>
    <row r="42" spans="1:30" x14ac:dyDescent="0.3">
      <c r="A42" s="14">
        <v>42517</v>
      </c>
      <c r="B42" s="15">
        <v>-8.768603080740742E-3</v>
      </c>
      <c r="C42" s="7">
        <f t="shared" si="1"/>
        <v>-2.256860308074074E-2</v>
      </c>
      <c r="D42" s="18">
        <f t="shared" si="2"/>
        <v>5.0934184501602044E-4</v>
      </c>
      <c r="E42" s="18">
        <f t="shared" si="4"/>
        <v>1.2115993517129278E-4</v>
      </c>
      <c r="F42" s="18">
        <f>IF(C35&gt;0,B$6+B$7*E36+B$8*(H41*100)^2,B$6+B$7*E36+B$8*(H41*100)^2+E36*$B$9)</f>
        <v>1.2529621535901267</v>
      </c>
      <c r="G42" s="12">
        <v>1.164969955753053E-2</v>
      </c>
      <c r="H42" s="7">
        <f t="shared" si="5"/>
        <v>1.1193579202337949E-2</v>
      </c>
      <c r="I42" s="6">
        <f t="shared" si="3"/>
        <v>4.5612035519258104E-4</v>
      </c>
      <c r="J42" s="8">
        <f t="shared" si="7"/>
        <v>3.9152971537170539E-2</v>
      </c>
      <c r="K42" s="8">
        <f t="shared" si="6"/>
        <v>8.0832995478075098E-4</v>
      </c>
      <c r="AC42" s="10"/>
      <c r="AD42" s="11"/>
    </row>
    <row r="43" spans="1:30" x14ac:dyDescent="0.3">
      <c r="A43" s="14">
        <v>42520</v>
      </c>
      <c r="B43" s="15">
        <v>-1.7752389501235184E-3</v>
      </c>
      <c r="C43" s="7">
        <f t="shared" si="1"/>
        <v>-1.5575238950123518E-2</v>
      </c>
      <c r="D43" s="18">
        <f t="shared" si="2"/>
        <v>2.4258806835344475E-4</v>
      </c>
      <c r="E43" s="18">
        <f t="shared" si="4"/>
        <v>5.0934184501602044E-4</v>
      </c>
      <c r="F43" s="18">
        <f>IF(C35&gt;0,B$6+B$7*E36+B$8*(H42*100)^2,B$6+B$7*E36+B$8*(H42*100)^2+E36*$B$9)</f>
        <v>1.2186451485157392</v>
      </c>
      <c r="G43" s="12">
        <v>5.3101407171016485E-3</v>
      </c>
      <c r="H43" s="7">
        <f t="shared" si="5"/>
        <v>1.1039226188985073E-2</v>
      </c>
      <c r="I43" s="6">
        <f t="shared" si="3"/>
        <v>5.7290854718834248E-3</v>
      </c>
      <c r="J43" s="8">
        <f t="shared" si="7"/>
        <v>1.0788952265299745</v>
      </c>
      <c r="K43" s="8">
        <f t="shared" si="6"/>
        <v>0.21286133428192278</v>
      </c>
      <c r="AC43" s="10"/>
      <c r="AD43" s="11"/>
    </row>
    <row r="44" spans="1:30" x14ac:dyDescent="0.3">
      <c r="A44" s="14">
        <v>42521</v>
      </c>
      <c r="B44" s="15">
        <v>-1.0099022570578084E-2</v>
      </c>
      <c r="C44" s="7">
        <f t="shared" si="1"/>
        <v>-2.3899022570578084E-2</v>
      </c>
      <c r="D44" s="18">
        <f t="shared" si="2"/>
        <v>5.7116327982900065E-4</v>
      </c>
      <c r="E44" s="18">
        <f t="shared" si="4"/>
        <v>2.4258806835344475E-4</v>
      </c>
      <c r="F44" s="18">
        <f>IF(C35&gt;0,B$6+B$7*E36+B$8*(H43*100)^2,B$6+B$7*E36+B$8*(H43*100)^2+E36*$B$9)</f>
        <v>1.1869087822229456</v>
      </c>
      <c r="G44" s="12">
        <v>1.2061765003959557E-2</v>
      </c>
      <c r="H44" s="7">
        <f t="shared" si="5"/>
        <v>1.0894534327923087E-2</v>
      </c>
      <c r="I44" s="6">
        <f t="shared" si="3"/>
        <v>1.1672306760364699E-3</v>
      </c>
      <c r="J44" s="8">
        <f t="shared" si="7"/>
        <v>9.6771133880762805E-2</v>
      </c>
      <c r="K44" s="8">
        <f t="shared" si="6"/>
        <v>5.3597998946151026E-3</v>
      </c>
      <c r="AC44" s="10"/>
      <c r="AD44" s="11"/>
    </row>
    <row r="45" spans="1:30" x14ac:dyDescent="0.3">
      <c r="A45" s="14">
        <v>42522</v>
      </c>
      <c r="B45" s="15">
        <v>1.1099257402941778E-2</v>
      </c>
      <c r="C45" s="7">
        <f t="shared" si="1"/>
        <v>-2.7007425970582213E-3</v>
      </c>
      <c r="D45" s="18">
        <f t="shared" si="2"/>
        <v>7.2940105755647862E-6</v>
      </c>
      <c r="E45" s="18">
        <f t="shared" si="4"/>
        <v>5.7116327982900065E-4</v>
      </c>
      <c r="F45" s="18">
        <f>IF(C35&gt;0,B$6+B$7*E36+B$8*(H44*100)^2,B$6+B$7*E36+B$8*(H44*100)^2+E36*$B$9)</f>
        <v>1.1575589906753698</v>
      </c>
      <c r="G45" s="12">
        <v>1.0329799102184636E-2</v>
      </c>
      <c r="H45" s="7">
        <f t="shared" si="5"/>
        <v>1.0758991545100172E-2</v>
      </c>
      <c r="I45" s="6">
        <f t="shared" si="3"/>
        <v>4.2919244291553596E-4</v>
      </c>
      <c r="J45" s="8">
        <f t="shared" si="7"/>
        <v>4.1548963215050964E-2</v>
      </c>
      <c r="K45" s="8">
        <f t="shared" si="6"/>
        <v>8.1748058187014472E-4</v>
      </c>
      <c r="AC45" s="10"/>
      <c r="AD45" s="11"/>
    </row>
    <row r="46" spans="1:30" x14ac:dyDescent="0.3">
      <c r="A46" s="14">
        <v>42523</v>
      </c>
      <c r="B46" s="15">
        <v>1.7674878728257171E-2</v>
      </c>
      <c r="C46" s="7">
        <f t="shared" si="1"/>
        <v>3.8748787282571716E-3</v>
      </c>
      <c r="D46" s="18">
        <f t="shared" si="2"/>
        <v>1.5014685158699916E-5</v>
      </c>
      <c r="E46" s="18">
        <f t="shared" si="4"/>
        <v>7.2940105755647862E-6</v>
      </c>
      <c r="F46" s="18">
        <f>IF(C35&gt;0,B$6+B$7*E36+B$8*(H45*100)^2,B$6+B$7*E36+B$8*(H45*100)^2+E36*$B$9)</f>
        <v>1.1304163034521721</v>
      </c>
      <c r="G46" s="12">
        <v>1.1865057311057869E-2</v>
      </c>
      <c r="H46" s="7">
        <f t="shared" si="5"/>
        <v>1.0632103759144623E-2</v>
      </c>
      <c r="I46" s="6">
        <f t="shared" si="3"/>
        <v>1.2329535519132462E-3</v>
      </c>
      <c r="J46" s="8">
        <f t="shared" si="7"/>
        <v>0.10391467311027409</v>
      </c>
      <c r="K46" s="8">
        <f t="shared" si="6"/>
        <v>6.2455145636137743E-3</v>
      </c>
      <c r="AC46" s="10"/>
      <c r="AD46" s="11"/>
    </row>
    <row r="47" spans="1:30" x14ac:dyDescent="0.3">
      <c r="A47" s="14">
        <v>42524</v>
      </c>
      <c r="B47" s="15">
        <v>1.4566552110423117E-2</v>
      </c>
      <c r="C47" s="7">
        <f t="shared" si="1"/>
        <v>7.6655211042311704E-4</v>
      </c>
      <c r="D47" s="18">
        <f t="shared" si="2"/>
        <v>5.8760213799413464E-7</v>
      </c>
      <c r="E47" s="18">
        <f t="shared" si="4"/>
        <v>1.5014685158699916E-5</v>
      </c>
      <c r="F47" s="18">
        <f>IF(C35&gt;0,B$6+B$7*E36+B$8*(H46*100)^2,B$6+B$7*E36+B$8*(H46*100)^2+E36*$B$9)</f>
        <v>1.1053147463081587</v>
      </c>
      <c r="G47" s="12">
        <v>5.8723178918526318E-3</v>
      </c>
      <c r="H47" s="7">
        <f t="shared" si="5"/>
        <v>1.0513395009739522E-2</v>
      </c>
      <c r="I47" s="6">
        <f t="shared" si="3"/>
        <v>4.6410771178868899E-3</v>
      </c>
      <c r="J47" s="8">
        <f t="shared" si="7"/>
        <v>0.79033138248969981</v>
      </c>
      <c r="K47" s="8">
        <f t="shared" si="6"/>
        <v>0.14095654510590405</v>
      </c>
      <c r="AC47" s="10"/>
      <c r="AD47" s="11"/>
    </row>
    <row r="48" spans="1:30" x14ac:dyDescent="0.3">
      <c r="A48" s="14">
        <v>42527</v>
      </c>
      <c r="B48" s="15">
        <v>-3.7011056488961921E-3</v>
      </c>
      <c r="C48" s="7">
        <f t="shared" si="1"/>
        <v>-1.7501105648896193E-2</v>
      </c>
      <c r="D48" s="18">
        <f t="shared" si="2"/>
        <v>3.0628869893382623E-4</v>
      </c>
      <c r="E48" s="18">
        <f t="shared" si="4"/>
        <v>5.8760213799413464E-7</v>
      </c>
      <c r="F48" s="18">
        <f>IF(C35&gt;0,B$6+B$7*E36+B$8*(H47*100)^2,B$6+B$7*E36+B$8*(H47*100)^2+E36*$B$9)</f>
        <v>1.0821008262613752</v>
      </c>
      <c r="G48" s="12">
        <v>1.0520668138293171E-2</v>
      </c>
      <c r="H48" s="7">
        <f t="shared" si="5"/>
        <v>1.0402407539898517E-2</v>
      </c>
      <c r="I48" s="6">
        <f t="shared" si="3"/>
        <v>1.1826059839465351E-4</v>
      </c>
      <c r="J48" s="8">
        <f t="shared" si="7"/>
        <v>1.1240787832115729E-2</v>
      </c>
      <c r="K48" s="8">
        <f t="shared" si="6"/>
        <v>6.4136663894931445E-5</v>
      </c>
      <c r="AC48" s="10"/>
      <c r="AD48" s="11"/>
    </row>
    <row r="49" spans="1:30" x14ac:dyDescent="0.3">
      <c r="A49" s="14">
        <v>42528</v>
      </c>
      <c r="B49" s="15">
        <v>1.1097900465243909E-3</v>
      </c>
      <c r="C49" s="7">
        <f t="shared" si="1"/>
        <v>-1.2690209953475608E-2</v>
      </c>
      <c r="D49" s="18">
        <f t="shared" si="2"/>
        <v>1.6104142866329139E-4</v>
      </c>
      <c r="E49" s="18">
        <f t="shared" si="4"/>
        <v>3.0628869893382623E-4</v>
      </c>
      <c r="F49" s="18">
        <f>IF(C35&gt;0,B$6+B$7*E36+B$8*(H48*100)^2,B$6+B$7*E36+B$8*(H48*100)^2+E36*$B$9)</f>
        <v>1.0606325930021099</v>
      </c>
      <c r="G49" s="12">
        <v>8.9857204694688674E-3</v>
      </c>
      <c r="H49" s="7">
        <f t="shared" si="5"/>
        <v>1.0298701825968697E-2</v>
      </c>
      <c r="I49" s="6">
        <f t="shared" si="3"/>
        <v>1.3129813564998292E-3</v>
      </c>
      <c r="J49" s="8">
        <f t="shared" si="7"/>
        <v>0.14611865136034413</v>
      </c>
      <c r="K49" s="8">
        <f t="shared" si="6"/>
        <v>8.8911616768865276E-3</v>
      </c>
      <c r="AC49" s="10"/>
      <c r="AD49" s="11"/>
    </row>
    <row r="50" spans="1:30" x14ac:dyDescent="0.3">
      <c r="A50" s="14">
        <v>42529</v>
      </c>
      <c r="B50" s="15">
        <v>2.2347845837889322E-2</v>
      </c>
      <c r="C50" s="7">
        <f t="shared" si="1"/>
        <v>8.5478458378893223E-3</v>
      </c>
      <c r="D50" s="18">
        <f t="shared" si="2"/>
        <v>7.3065668468321813E-5</v>
      </c>
      <c r="E50" s="18">
        <f t="shared" si="4"/>
        <v>1.6104142866329139E-4</v>
      </c>
      <c r="F50" s="18">
        <f>IF(C35&gt;0,B$6+B$7*E36+B$8*(H49*100)^2,B$6+B$7*E36+B$8*(H49*100)^2+E36*$B$9)</f>
        <v>1.0407787708839409</v>
      </c>
      <c r="G50" s="12">
        <v>1.2265163087887937E-2</v>
      </c>
      <c r="H50" s="7">
        <f t="shared" si="5"/>
        <v>1.0201856551059424E-2</v>
      </c>
      <c r="I50" s="6">
        <f t="shared" si="3"/>
        <v>2.0633065368285131E-3</v>
      </c>
      <c r="J50" s="8">
        <f t="shared" si="7"/>
        <v>0.16822495730742174</v>
      </c>
      <c r="K50" s="8">
        <f t="shared" si="6"/>
        <v>1.8054886334187392E-2</v>
      </c>
      <c r="AC50" s="10"/>
      <c r="AD50" s="11"/>
    </row>
    <row r="51" spans="1:30" x14ac:dyDescent="0.3">
      <c r="A51" s="14">
        <v>42530</v>
      </c>
      <c r="B51" s="15">
        <v>-9.9468444465706102E-3</v>
      </c>
      <c r="C51" s="7">
        <f t="shared" si="1"/>
        <v>-2.374684444657061E-2</v>
      </c>
      <c r="D51" s="18">
        <f t="shared" si="2"/>
        <v>5.6391262116962145E-4</v>
      </c>
      <c r="E51" s="18">
        <f t="shared" si="4"/>
        <v>7.3065668468321813E-5</v>
      </c>
      <c r="F51" s="18">
        <f>IF(C35&gt;0,B$6+B$7*E36+B$8*(H50*100)^2,B$6+B$7*E36+B$8*(H50*100)^2+E36*$B$9)</f>
        <v>1.0224179561890587</v>
      </c>
      <c r="G51" s="12">
        <v>9.464723846424104E-3</v>
      </c>
      <c r="H51" s="7">
        <f t="shared" si="5"/>
        <v>1.0111468519404383E-2</v>
      </c>
      <c r="I51" s="6">
        <f t="shared" si="3"/>
        <v>6.4674467298027859E-4</v>
      </c>
      <c r="J51" s="8">
        <f t="shared" si="7"/>
        <v>6.8332122888575042E-2</v>
      </c>
      <c r="K51" s="8">
        <f t="shared" si="6"/>
        <v>2.1371707317821009E-3</v>
      </c>
      <c r="AC51" s="10"/>
      <c r="AD51" s="11"/>
    </row>
    <row r="52" spans="1:30" x14ac:dyDescent="0.3">
      <c r="A52" s="14">
        <v>42531</v>
      </c>
      <c r="B52" s="15">
        <v>-3.3741016486090521E-2</v>
      </c>
      <c r="C52" s="7">
        <f t="shared" si="1"/>
        <v>-4.754101648609052E-2</v>
      </c>
      <c r="D52" s="18">
        <f t="shared" si="2"/>
        <v>2.2601482485307307E-3</v>
      </c>
      <c r="E52" s="18">
        <f t="shared" si="4"/>
        <v>5.6391262116962145E-4</v>
      </c>
      <c r="F52" s="18">
        <f>IF(C35&gt;0,B$6+B$7*E36+B$8*(H51*100)^2,B$6+B$7*E36+B$8*(H51*100)^2+E36*$B$9)</f>
        <v>1.0054378747592314</v>
      </c>
      <c r="G52" s="12">
        <v>1.2872321725965617E-2</v>
      </c>
      <c r="H52" s="7">
        <f t="shared" si="5"/>
        <v>1.0027152510853874E-2</v>
      </c>
      <c r="I52" s="6">
        <f t="shared" si="3"/>
        <v>2.8451692151117425E-3</v>
      </c>
      <c r="J52" s="8">
        <f t="shared" si="7"/>
        <v>0.22102999565125556</v>
      </c>
      <c r="K52" s="8">
        <f t="shared" si="6"/>
        <v>3.3963739395550085E-2</v>
      </c>
      <c r="AC52" s="10"/>
      <c r="AD52" s="11"/>
    </row>
    <row r="53" spans="1:30" x14ac:dyDescent="0.3">
      <c r="A53" s="14">
        <v>42534</v>
      </c>
      <c r="B53" s="15">
        <v>4.8242476212401932E-3</v>
      </c>
      <c r="C53" s="7">
        <f t="shared" si="1"/>
        <v>-8.9757523787598065E-3</v>
      </c>
      <c r="D53" s="18">
        <f t="shared" si="2"/>
        <v>8.0564130764812332E-5</v>
      </c>
      <c r="E53" s="18">
        <f t="shared" si="4"/>
        <v>2.2601482485307307E-3</v>
      </c>
      <c r="F53" s="18">
        <f>IF(C35&gt;0,B$6+B$7*E36+B$8*(H52*100)^2,B$6+B$7*E36+B$8*(H52*100)^2+E36*$B$9)</f>
        <v>0.98973469545292736</v>
      </c>
      <c r="G53" s="12">
        <v>1.4217166648582956E-2</v>
      </c>
      <c r="H53" s="7">
        <f t="shared" si="5"/>
        <v>9.9485410762228214E-3</v>
      </c>
      <c r="I53" s="6">
        <f t="shared" si="3"/>
        <v>4.2686255723601348E-3</v>
      </c>
      <c r="J53" s="8">
        <f t="shared" si="7"/>
        <v>0.30024446346245748</v>
      </c>
      <c r="K53" s="8">
        <f t="shared" si="6"/>
        <v>7.2046269439323352E-2</v>
      </c>
      <c r="AC53" s="10"/>
      <c r="AD53" s="11"/>
    </row>
    <row r="54" spans="1:30" x14ac:dyDescent="0.3">
      <c r="A54" s="14">
        <v>42535</v>
      </c>
      <c r="B54" s="15">
        <v>-2.0609218990598383E-2</v>
      </c>
      <c r="C54" s="7">
        <f t="shared" si="1"/>
        <v>-3.4409218990598386E-2</v>
      </c>
      <c r="D54" s="18">
        <f t="shared" si="2"/>
        <v>1.1839943515429567E-3</v>
      </c>
      <c r="E54" s="18">
        <f t="shared" si="4"/>
        <v>8.0564130764812332E-5</v>
      </c>
      <c r="F54" s="18">
        <f>IF(C35&gt;0,B$6+B$7*E36+B$8*(H53*100)^2,B$6+B$7*E36+B$8*(H53*100)^2+E36*$B$9)</f>
        <v>0.97521239523045722</v>
      </c>
      <c r="G54" s="12">
        <v>1.969388805694048E-2</v>
      </c>
      <c r="H54" s="7">
        <f t="shared" si="5"/>
        <v>9.8752842755561072E-3</v>
      </c>
      <c r="I54" s="6">
        <f t="shared" si="3"/>
        <v>9.8186037813843725E-3</v>
      </c>
      <c r="J54" s="8">
        <f t="shared" si="7"/>
        <v>0.49856096231460606</v>
      </c>
      <c r="K54" s="8">
        <f t="shared" si="6"/>
        <v>0.30398712943239037</v>
      </c>
      <c r="AC54" s="10"/>
      <c r="AD54" s="11"/>
    </row>
    <row r="55" spans="1:30" x14ac:dyDescent="0.3">
      <c r="A55" s="14">
        <v>42536</v>
      </c>
      <c r="B55" s="15">
        <v>5.4734000915835357E-3</v>
      </c>
      <c r="C55" s="7">
        <f t="shared" si="1"/>
        <v>-8.3265999084164641E-3</v>
      </c>
      <c r="D55" s="18">
        <f t="shared" si="2"/>
        <v>6.9332266034841068E-5</v>
      </c>
      <c r="E55" s="18">
        <f t="shared" si="4"/>
        <v>1.1839943515429567E-3</v>
      </c>
      <c r="F55" s="18">
        <f>IF(C35&gt;0,B$6+B$7*E36+B$8*(H54*100)^2,B$6+B$7*E36+B$8*(H54*100)^2+E36*$B$9)</f>
        <v>0.96178217198471694</v>
      </c>
      <c r="G55" s="12">
        <v>1.4483737954685239E-2</v>
      </c>
      <c r="H55" s="7">
        <f t="shared" si="5"/>
        <v>9.8070493624979622E-3</v>
      </c>
      <c r="I55" s="6">
        <f t="shared" si="3"/>
        <v>4.6766885921872767E-3</v>
      </c>
      <c r="J55" s="8">
        <f t="shared" si="7"/>
        <v>0.32289237811530891</v>
      </c>
      <c r="K55" s="8">
        <f t="shared" si="6"/>
        <v>8.6945048269765346E-2</v>
      </c>
      <c r="AC55" s="10"/>
      <c r="AD55" s="11"/>
    </row>
    <row r="56" spans="1:30" x14ac:dyDescent="0.3">
      <c r="A56" s="14">
        <v>42537</v>
      </c>
      <c r="B56" s="15">
        <v>1.0109211765175043E-2</v>
      </c>
      <c r="C56" s="7">
        <f t="shared" si="1"/>
        <v>-3.6907882348249568E-3</v>
      </c>
      <c r="D56" s="18">
        <f t="shared" si="2"/>
        <v>1.362191779432232E-5</v>
      </c>
      <c r="E56" s="18">
        <f t="shared" si="4"/>
        <v>6.9332266034841068E-5</v>
      </c>
      <c r="F56" s="18">
        <f>IF(C35&gt;0,B$6+B$7*E36+B$8*(H55*100)^2,B$6+B$7*E36+B$8*(H55*100)^2+E36*$B$9)</f>
        <v>0.94936190152705635</v>
      </c>
      <c r="G56" s="12">
        <v>2.0532231137984976E-2</v>
      </c>
      <c r="H56" s="7">
        <f t="shared" si="5"/>
        <v>9.7435204188581464E-3</v>
      </c>
      <c r="I56" s="6">
        <f t="shared" si="3"/>
        <v>1.0788710719126829E-2</v>
      </c>
      <c r="J56" s="8">
        <f t="shared" si="7"/>
        <v>0.52545242875079134</v>
      </c>
      <c r="K56" s="8">
        <f t="shared" si="6"/>
        <v>0.36187688360824621</v>
      </c>
      <c r="AC56" s="10"/>
      <c r="AD56" s="11"/>
    </row>
    <row r="57" spans="1:30" x14ac:dyDescent="0.3">
      <c r="A57" s="14">
        <v>42538</v>
      </c>
      <c r="B57" s="15">
        <v>2.4659928006129234E-3</v>
      </c>
      <c r="C57" s="7">
        <f t="shared" si="1"/>
        <v>-1.1334007199387076E-2</v>
      </c>
      <c r="D57" s="18">
        <f t="shared" si="2"/>
        <v>1.2845971919575808E-4</v>
      </c>
      <c r="E57" s="18">
        <f t="shared" si="4"/>
        <v>1.362191779432232E-5</v>
      </c>
      <c r="F57" s="18">
        <f>IF(C35&gt;0,B$6+B$7*E36+B$8*(H56*100)^2,B$6+B$7*E36+B$8*(H56*100)^2+E36*$B$9)</f>
        <v>0.93787563540781171</v>
      </c>
      <c r="G57" s="12">
        <v>1.3340866872007534E-2</v>
      </c>
      <c r="H57" s="7">
        <f t="shared" si="5"/>
        <v>9.684397944156424E-3</v>
      </c>
      <c r="I57" s="6">
        <f t="shared" si="3"/>
        <v>3.6564689278511097E-3</v>
      </c>
      <c r="J57" s="8">
        <f t="shared" si="7"/>
        <v>0.27408030999269573</v>
      </c>
      <c r="K57" s="8">
        <f t="shared" si="6"/>
        <v>5.724696398010698E-2</v>
      </c>
      <c r="AC57" s="10"/>
      <c r="AD57" s="11"/>
    </row>
    <row r="58" spans="1:30" x14ac:dyDescent="0.3">
      <c r="A58" s="14">
        <v>42541</v>
      </c>
      <c r="B58" s="15">
        <v>1.5922149250212212E-2</v>
      </c>
      <c r="C58" s="7">
        <f t="shared" si="1"/>
        <v>2.1221492502122123E-3</v>
      </c>
      <c r="D58" s="18">
        <f t="shared" si="2"/>
        <v>4.5035174401762548E-6</v>
      </c>
      <c r="E58" s="18">
        <f t="shared" si="4"/>
        <v>1.2845971919575808E-4</v>
      </c>
      <c r="F58" s="18">
        <f>IF(C57&gt;0,B$6+B$7*E58+B$8*(G57*100)^2,B$6+B$7*E58+B$8*(G57*100)^2+E58*$B$9)</f>
        <v>1.7057600794240479</v>
      </c>
      <c r="G58" s="12">
        <v>1.5038933871794932E-2</v>
      </c>
      <c r="H58" s="7">
        <f t="shared" si="5"/>
        <v>1.3060475027440802E-2</v>
      </c>
      <c r="I58" s="6">
        <f t="shared" si="3"/>
        <v>1.9784588443541307E-3</v>
      </c>
      <c r="J58" s="8">
        <f t="shared" si="7"/>
        <v>0.1315557912030367</v>
      </c>
      <c r="K58" s="8">
        <f t="shared" si="6"/>
        <v>1.0432513616144057E-2</v>
      </c>
      <c r="AC58" s="10"/>
      <c r="AD58" s="11"/>
    </row>
    <row r="59" spans="1:30" x14ac:dyDescent="0.3">
      <c r="A59" s="14">
        <v>42542</v>
      </c>
      <c r="B59" s="15">
        <v>1.0062654718989768E-2</v>
      </c>
      <c r="C59" s="7">
        <f t="shared" si="1"/>
        <v>-3.737345281010232E-3</v>
      </c>
      <c r="D59" s="18">
        <f t="shared" si="2"/>
        <v>1.396774974948945E-5</v>
      </c>
      <c r="E59" s="18">
        <f t="shared" si="4"/>
        <v>4.5035174401762548E-6</v>
      </c>
      <c r="F59" s="18">
        <f>IF(C57&gt;0,B$6+B$7*E58+B$8*(H58*100)^2,B$6+B$7*E58+B$8*(H58*100)^2+E58*$B$9)</f>
        <v>1.6372997160393912</v>
      </c>
      <c r="G59" s="12">
        <v>1.6624184669843955E-2</v>
      </c>
      <c r="H59" s="7">
        <f t="shared" si="5"/>
        <v>1.2795701293947867E-2</v>
      </c>
      <c r="I59" s="6">
        <f t="shared" si="3"/>
        <v>3.8284833758960874E-3</v>
      </c>
      <c r="J59" s="8">
        <f t="shared" si="7"/>
        <v>0.23029600861213387</v>
      </c>
      <c r="K59" s="8">
        <f t="shared" si="6"/>
        <v>3.7451481432141387E-2</v>
      </c>
      <c r="AC59" s="10"/>
      <c r="AD59" s="11"/>
    </row>
    <row r="60" spans="1:30" x14ac:dyDescent="0.3">
      <c r="A60" s="14">
        <v>42543</v>
      </c>
      <c r="B60" s="15">
        <v>-1.3505958116090641E-2</v>
      </c>
      <c r="C60" s="7">
        <f t="shared" si="1"/>
        <v>-2.7305958116090642E-2</v>
      </c>
      <c r="D60" s="18">
        <f t="shared" si="2"/>
        <v>7.4561534863769644E-4</v>
      </c>
      <c r="E60" s="18">
        <f t="shared" si="4"/>
        <v>1.396774974948945E-5</v>
      </c>
      <c r="F60" s="18">
        <f>IF(C57&gt;0,B$6+B$7*E58+B$8*(H59*100)^2,B$6+B$7*E58+B$8*(H59*100)^2+E58*$B$9)</f>
        <v>1.5739875719812608</v>
      </c>
      <c r="G60" s="12">
        <v>1.3998894597523192E-2</v>
      </c>
      <c r="H60" s="7">
        <f t="shared" si="5"/>
        <v>1.2545866139813787E-2</v>
      </c>
      <c r="I60" s="6">
        <f t="shared" si="3"/>
        <v>1.4530284577094054E-3</v>
      </c>
      <c r="J60" s="8">
        <f t="shared" si="7"/>
        <v>0.10379594242866062</v>
      </c>
      <c r="K60" s="8">
        <f t="shared" si="6"/>
        <v>6.2301600735659157E-3</v>
      </c>
      <c r="AC60" s="10"/>
      <c r="AD60" s="11"/>
    </row>
    <row r="61" spans="1:30" x14ac:dyDescent="0.3">
      <c r="A61" s="14">
        <v>42544</v>
      </c>
      <c r="B61" s="15">
        <v>2.7608029742695293E-2</v>
      </c>
      <c r="C61" s="7">
        <f t="shared" si="1"/>
        <v>1.3808029742695294E-2</v>
      </c>
      <c r="D61" s="18">
        <f t="shared" si="2"/>
        <v>1.9066168537515787E-4</v>
      </c>
      <c r="E61" s="18">
        <f t="shared" si="4"/>
        <v>7.4561534863769644E-4</v>
      </c>
      <c r="F61" s="18">
        <f>IF(C57&gt;0,B$6+B$7*E58+B$8*(H60*100)^2,B$6+B$7*E58+B$8*(H60*100)^2+E58*$B$9)</f>
        <v>1.5154365011563016</v>
      </c>
      <c r="G61" s="12">
        <v>1.2863081777089648E-2</v>
      </c>
      <c r="H61" s="7">
        <f t="shared" si="5"/>
        <v>1.2310306662127884E-2</v>
      </c>
      <c r="I61" s="6">
        <f t="shared" si="3"/>
        <v>5.5277511496176421E-4</v>
      </c>
      <c r="J61" s="8">
        <f t="shared" si="7"/>
        <v>4.2973769780917388E-2</v>
      </c>
      <c r="K61" s="8">
        <f t="shared" si="6"/>
        <v>9.7896076075643101E-4</v>
      </c>
      <c r="AC61" s="10"/>
      <c r="AD61" s="11"/>
    </row>
    <row r="62" spans="1:30" x14ac:dyDescent="0.3">
      <c r="A62" s="14">
        <v>42545</v>
      </c>
      <c r="B62" s="15">
        <v>-2.8625374560694423E-2</v>
      </c>
      <c r="C62" s="7">
        <f t="shared" si="1"/>
        <v>-4.2425374560694423E-2</v>
      </c>
      <c r="D62" s="18">
        <f t="shared" si="2"/>
        <v>1.7999124066152175E-3</v>
      </c>
      <c r="E62" s="18">
        <f t="shared" si="4"/>
        <v>1.9066168537515787E-4</v>
      </c>
      <c r="F62" s="18">
        <f>IF(C57&gt;0,B$6+B$7*E58+B$8*(H61*100)^2,B$6+B$7*E58+B$8*(H61*100)^2+E58*$B$9)</f>
        <v>1.4612884708573795</v>
      </c>
      <c r="G62" s="12">
        <v>2.243234297077883E-2</v>
      </c>
      <c r="H62" s="7">
        <f t="shared" si="5"/>
        <v>1.20883765281256E-2</v>
      </c>
      <c r="I62" s="6">
        <f t="shared" si="3"/>
        <v>1.034396644265323E-2</v>
      </c>
      <c r="J62" s="8">
        <f t="shared" si="7"/>
        <v>0.46111841532236064</v>
      </c>
      <c r="K62" s="8">
        <f t="shared" si="6"/>
        <v>0.23743582888424264</v>
      </c>
      <c r="AC62" s="10"/>
      <c r="AD62" s="11"/>
    </row>
    <row r="63" spans="1:30" x14ac:dyDescent="0.3">
      <c r="A63" s="14">
        <v>42548</v>
      </c>
      <c r="B63" s="15">
        <v>-1.7292657464688648E-2</v>
      </c>
      <c r="C63" s="7">
        <f t="shared" si="1"/>
        <v>-3.1092657464688648E-2</v>
      </c>
      <c r="D63" s="18">
        <f t="shared" si="2"/>
        <v>9.667533482164587E-4</v>
      </c>
      <c r="E63" s="18">
        <f t="shared" si="4"/>
        <v>1.7999124066152175E-3</v>
      </c>
      <c r="F63" s="18">
        <f>IF(C57&gt;0,B$6+B$7*E58+B$8*(H62*100)^2,B$6+B$7*E58+B$8*(H62*100)^2+E58*$B$9)</f>
        <v>1.4112123724369361</v>
      </c>
      <c r="G63" s="12">
        <v>1.3392514538753673E-2</v>
      </c>
      <c r="H63" s="7">
        <f t="shared" si="5"/>
        <v>1.1879445999022582E-2</v>
      </c>
      <c r="I63" s="6">
        <f t="shared" si="3"/>
        <v>1.5130685397310908E-3</v>
      </c>
      <c r="J63" s="8">
        <f t="shared" si="7"/>
        <v>0.11297867441941184</v>
      </c>
      <c r="K63" s="8">
        <f t="shared" si="6"/>
        <v>7.4823566916599749E-3</v>
      </c>
      <c r="AC63" s="10"/>
      <c r="AD63" s="11"/>
    </row>
    <row r="64" spans="1:30" x14ac:dyDescent="0.3">
      <c r="A64" s="14">
        <v>42549</v>
      </c>
      <c r="B64" s="15">
        <v>1.5334849583457027E-2</v>
      </c>
      <c r="C64" s="7">
        <f t="shared" si="1"/>
        <v>1.5348495834570271E-3</v>
      </c>
      <c r="D64" s="18">
        <f t="shared" si="2"/>
        <v>2.3557632438382095E-6</v>
      </c>
      <c r="E64" s="18">
        <f t="shared" si="4"/>
        <v>9.667533482164587E-4</v>
      </c>
      <c r="F64" s="18">
        <f>IF(C57&gt;0,B$6+B$7*E58+B$8*(H63*100)^2,B$6+B$7*E58+B$8*(H63*100)^2+E58*$B$9)</f>
        <v>1.3649019966177105</v>
      </c>
      <c r="G64" s="12">
        <v>1.1799237942295537E-2</v>
      </c>
      <c r="H64" s="7">
        <f t="shared" si="5"/>
        <v>1.1682902022261894E-2</v>
      </c>
      <c r="I64" s="6">
        <f t="shared" si="3"/>
        <v>1.1633592003364342E-4</v>
      </c>
      <c r="J64" s="8">
        <f t="shared" si="7"/>
        <v>9.8596130192972701E-3</v>
      </c>
      <c r="K64" s="8">
        <f t="shared" si="6"/>
        <v>4.9252128979881959E-5</v>
      </c>
      <c r="AC64" s="10"/>
      <c r="AD64" s="11"/>
    </row>
    <row r="65" spans="1:30" x14ac:dyDescent="0.3">
      <c r="A65" s="14">
        <v>42550</v>
      </c>
      <c r="B65" s="15">
        <v>1.9701852012624702E-2</v>
      </c>
      <c r="C65" s="7">
        <f t="shared" si="1"/>
        <v>5.9018520126247025E-3</v>
      </c>
      <c r="D65" s="18">
        <f t="shared" si="2"/>
        <v>3.4831857178922249E-5</v>
      </c>
      <c r="E65" s="18">
        <f t="shared" si="4"/>
        <v>2.3557632438382095E-6</v>
      </c>
      <c r="F65" s="18">
        <f>IF(C57&gt;0,B$6+B$7*E58+B$8*(H64*100)^2,B$6+B$7*E58+B$8*(H64*100)^2+E58*$B$9)</f>
        <v>1.3220741610600903</v>
      </c>
      <c r="G65" s="12">
        <v>1.2150356453083388E-2</v>
      </c>
      <c r="H65" s="7">
        <f t="shared" si="5"/>
        <v>1.1498148377282712E-2</v>
      </c>
      <c r="I65" s="6">
        <f t="shared" si="3"/>
        <v>6.5220807580067611E-4</v>
      </c>
      <c r="J65" s="8">
        <f t="shared" si="7"/>
        <v>5.3678102228446614E-2</v>
      </c>
      <c r="K65" s="8">
        <f t="shared" si="6"/>
        <v>1.5503833865382344E-3</v>
      </c>
      <c r="AC65" s="10"/>
      <c r="AD65" s="11"/>
    </row>
    <row r="66" spans="1:30" x14ac:dyDescent="0.3">
      <c r="A66" s="14">
        <v>42551</v>
      </c>
      <c r="B66" s="15">
        <v>1.0241094490196907E-2</v>
      </c>
      <c r="C66" s="7">
        <f t="shared" si="1"/>
        <v>-3.5589055098030932E-3</v>
      </c>
      <c r="D66" s="18">
        <f t="shared" si="2"/>
        <v>1.2665808427706815E-5</v>
      </c>
      <c r="E66" s="18">
        <f t="shared" si="4"/>
        <v>3.4831857178922249E-5</v>
      </c>
      <c r="F66" s="18">
        <f>IF(C57&gt;0,B$6+B$7*E58+B$8*(H65*100)^2,B$6+B$7*E58+B$8*(H65*100)^2+E58*$B$9)</f>
        <v>1.2824669787364034</v>
      </c>
      <c r="G66" s="12">
        <v>1.2760365729711801E-2</v>
      </c>
      <c r="H66" s="7">
        <f t="shared" si="5"/>
        <v>1.1324605859527312E-2</v>
      </c>
      <c r="I66" s="6">
        <f t="shared" si="3"/>
        <v>1.4357598701844887E-3</v>
      </c>
      <c r="J66" s="8">
        <f t="shared" si="7"/>
        <v>0.11251714101276908</v>
      </c>
      <c r="K66" s="8">
        <f t="shared" si="6"/>
        <v>7.4162542118674235E-3</v>
      </c>
      <c r="AC66" s="10"/>
      <c r="AD66" s="11"/>
    </row>
    <row r="67" spans="1:30" x14ac:dyDescent="0.3">
      <c r="A67" s="14">
        <v>42552</v>
      </c>
      <c r="B67" s="15">
        <v>1.3608536920688946E-2</v>
      </c>
      <c r="C67" s="7">
        <f t="shared" si="1"/>
        <v>-1.9146307931105361E-4</v>
      </c>
      <c r="D67" s="18">
        <f t="shared" si="2"/>
        <v>3.6658110739270807E-8</v>
      </c>
      <c r="E67" s="18">
        <f t="shared" si="4"/>
        <v>1.2665808427706815E-5</v>
      </c>
      <c r="F67" s="18">
        <f>IF(C57&gt;0,B$6+B$7*E58+B$8*(H66*100)^2,B$6+B$7*E58+B$8*(H66*100)^2+E58*$B$9)</f>
        <v>1.2458382565234576</v>
      </c>
      <c r="G67" s="12">
        <v>9.4133026413383628E-3</v>
      </c>
      <c r="H67" s="7">
        <f t="shared" si="5"/>
        <v>1.1161712487443213E-2</v>
      </c>
      <c r="I67" s="6">
        <f t="shared" si="3"/>
        <v>1.7484098461048505E-3</v>
      </c>
      <c r="J67" s="8">
        <f t="shared" si="7"/>
        <v>0.18573819547952677</v>
      </c>
      <c r="K67" s="8">
        <f t="shared" si="6"/>
        <v>1.3722018214680443E-2</v>
      </c>
      <c r="AC67" s="10"/>
      <c r="AD67" s="11"/>
    </row>
    <row r="68" spans="1:30" x14ac:dyDescent="0.3">
      <c r="A68" s="14">
        <v>42555</v>
      </c>
      <c r="B68" s="15">
        <v>6.4121133418205568E-3</v>
      </c>
      <c r="C68" s="7">
        <f t="shared" si="1"/>
        <v>-7.387886658179443E-3</v>
      </c>
      <c r="D68" s="18">
        <f t="shared" si="2"/>
        <v>5.4580869274105818E-5</v>
      </c>
      <c r="E68" s="18">
        <f t="shared" si="4"/>
        <v>3.6658110739270807E-8</v>
      </c>
      <c r="F68" s="18">
        <f>IF(C57&gt;0,B$6+B$7*E58+B$8*(H67*100)^2,B$6+B$7*E58+B$8*(H67*100)^2+E58*$B$9)</f>
        <v>1.2119640142209256</v>
      </c>
      <c r="G68" s="12">
        <v>8.8622795198863378E-3</v>
      </c>
      <c r="H68" s="7">
        <f t="shared" si="5"/>
        <v>1.1008923717697953E-2</v>
      </c>
      <c r="I68" s="6">
        <f t="shared" si="3"/>
        <v>2.1466441978116157E-3</v>
      </c>
      <c r="J68" s="8">
        <f t="shared" si="7"/>
        <v>0.24222257862604035</v>
      </c>
      <c r="K68" s="8">
        <f t="shared" si="6"/>
        <v>2.1910890879131895E-2</v>
      </c>
      <c r="AC68" s="10"/>
      <c r="AD68" s="11"/>
    </row>
    <row r="69" spans="1:30" x14ac:dyDescent="0.3">
      <c r="A69" s="14">
        <v>42556</v>
      </c>
      <c r="B69" s="15">
        <v>-1.3925960847657478E-2</v>
      </c>
      <c r="C69" s="7">
        <f t="shared" si="1"/>
        <v>-2.772596084765748E-2</v>
      </c>
      <c r="D69" s="18">
        <f t="shared" si="2"/>
        <v>7.6872890492583543E-4</v>
      </c>
      <c r="E69" s="18">
        <f t="shared" si="4"/>
        <v>5.4580869274105818E-5</v>
      </c>
      <c r="F69" s="18">
        <f>IF(C57&gt;0,B$6+B$7*E58+B$8*(H68*100)^2,B$6+B$7*E58+B$8*(H68*100)^2+E58*$B$9)</f>
        <v>1.1806371149395436</v>
      </c>
      <c r="G69" s="12">
        <v>1.1798378231417621E-2</v>
      </c>
      <c r="H69" s="7">
        <f t="shared" si="5"/>
        <v>1.0865712654674535E-2</v>
      </c>
      <c r="I69" s="6">
        <f t="shared" si="3"/>
        <v>9.3266557674308651E-4</v>
      </c>
      <c r="J69" s="8">
        <f t="shared" si="7"/>
        <v>7.9050320175319821E-2</v>
      </c>
      <c r="K69" s="8">
        <f t="shared" si="6"/>
        <v>3.4857756125454831E-3</v>
      </c>
      <c r="AC69" s="10"/>
      <c r="AD69" s="11"/>
    </row>
    <row r="70" spans="1:30" x14ac:dyDescent="0.3">
      <c r="A70" s="14">
        <v>42557</v>
      </c>
      <c r="B70" s="15">
        <v>1.1566935281019388E-3</v>
      </c>
      <c r="C70" s="7">
        <f t="shared" si="1"/>
        <v>-1.2643306471898061E-2</v>
      </c>
      <c r="D70" s="18">
        <f t="shared" si="2"/>
        <v>1.5985319854233939E-4</v>
      </c>
      <c r="E70" s="18">
        <f t="shared" si="4"/>
        <v>7.6872890492583543E-4</v>
      </c>
      <c r="F70" s="18">
        <f>IF(C57&gt;0,B$6+B$7*E58+B$8*(H69*100)^2,B$6+B$7*E58+B$8*(H69*100)^2+E58*$B$9)</f>
        <v>1.1516659984841215</v>
      </c>
      <c r="G70" s="12">
        <v>1.8853740568164388E-2</v>
      </c>
      <c r="H70" s="7">
        <f t="shared" si="5"/>
        <v>1.0731570241507631E-2</v>
      </c>
      <c r="I70" s="6">
        <f t="shared" si="3"/>
        <v>8.1221703266567569E-3</v>
      </c>
      <c r="J70" s="8">
        <f t="shared" si="7"/>
        <v>0.43079888032253416</v>
      </c>
      <c r="K70" s="8">
        <f t="shared" si="6"/>
        <v>0.19332682014457658</v>
      </c>
      <c r="AC70" s="10"/>
      <c r="AD70" s="11"/>
    </row>
    <row r="71" spans="1:30" x14ac:dyDescent="0.3">
      <c r="A71" s="14">
        <v>42558</v>
      </c>
      <c r="B71" s="15">
        <v>2.1748134480225013E-3</v>
      </c>
      <c r="C71" s="7">
        <f t="shared" si="1"/>
        <v>-1.1625186551977498E-2</v>
      </c>
      <c r="D71" s="18">
        <f t="shared" si="2"/>
        <v>1.3514496236827846E-4</v>
      </c>
      <c r="E71" s="18">
        <f t="shared" si="4"/>
        <v>1.5985319854233939E-4</v>
      </c>
      <c r="F71" s="18">
        <f>IF(C57&gt;0,B$6+B$7*E58+B$8*(H70*100)^2,B$6+B$7*E58+B$8*(H70*100)^2+E58*$B$9)</f>
        <v>1.1248735099861473</v>
      </c>
      <c r="G71" s="12">
        <v>1.3443785298307212E-2</v>
      </c>
      <c r="H71" s="7">
        <f t="shared" si="5"/>
        <v>1.060600542139286E-2</v>
      </c>
      <c r="I71" s="6">
        <f t="shared" si="3"/>
        <v>2.8377798769143522E-3</v>
      </c>
      <c r="J71" s="8">
        <f t="shared" si="7"/>
        <v>0.21108488524222968</v>
      </c>
      <c r="K71" s="8">
        <f t="shared" si="6"/>
        <v>3.0466945064647977E-2</v>
      </c>
      <c r="AC71" s="10"/>
      <c r="AD71" s="11"/>
    </row>
    <row r="72" spans="1:30" x14ac:dyDescent="0.3">
      <c r="A72" s="14">
        <v>42559</v>
      </c>
      <c r="B72" s="15">
        <v>2.1416619847781714E-2</v>
      </c>
      <c r="C72" s="7">
        <f t="shared" si="1"/>
        <v>7.6166198477817144E-3</v>
      </c>
      <c r="D72" s="18">
        <f t="shared" si="2"/>
        <v>5.8012897905622345E-5</v>
      </c>
      <c r="E72" s="18">
        <f t="shared" si="4"/>
        <v>1.3514496236827846E-4</v>
      </c>
      <c r="F72" s="18">
        <f>IF(C57&gt;0,B$6+B$7*E58+B$8*(H71*100)^2,B$6+B$7*E58+B$8*(H71*100)^2+E58*$B$9)</f>
        <v>1.1000958166232206</v>
      </c>
      <c r="G72" s="12">
        <v>8.6471337247423941E-3</v>
      </c>
      <c r="H72" s="7">
        <f t="shared" si="5"/>
        <v>1.0488545259583051E-2</v>
      </c>
      <c r="I72" s="6">
        <f t="shared" si="3"/>
        <v>1.8414115348406573E-3</v>
      </c>
      <c r="J72" s="8">
        <f t="shared" si="7"/>
        <v>0.21295050978242094</v>
      </c>
      <c r="K72" s="8">
        <f t="shared" si="6"/>
        <v>1.7491774469006405E-2</v>
      </c>
      <c r="AC72" s="10"/>
      <c r="AD72" s="11"/>
    </row>
    <row r="73" spans="1:30" x14ac:dyDescent="0.3">
      <c r="A73" s="14">
        <v>42562</v>
      </c>
      <c r="B73" s="15">
        <v>1.5294272968914915E-2</v>
      </c>
      <c r="C73" s="7">
        <f t="shared" si="1"/>
        <v>1.4942729689149149E-3</v>
      </c>
      <c r="D73" s="18">
        <f t="shared" si="2"/>
        <v>2.2328517056297943E-6</v>
      </c>
      <c r="E73" s="18">
        <f t="shared" si="4"/>
        <v>5.8012897905622345E-5</v>
      </c>
      <c r="F73" s="18">
        <f>IF(C57&gt;0,B$6+B$7*E58+B$8*(H72*100)^2,B$6+B$7*E58+B$8*(H72*100)^2+E58*$B$9)</f>
        <v>1.0771814058011864</v>
      </c>
      <c r="G73" s="12">
        <v>7.0444774797397414E-3</v>
      </c>
      <c r="H73" s="7">
        <f t="shared" si="5"/>
        <v>1.0378735018301539E-2</v>
      </c>
      <c r="I73" s="6">
        <f t="shared" si="3"/>
        <v>3.3342575385617978E-3</v>
      </c>
      <c r="J73" s="8">
        <f t="shared" si="7"/>
        <v>0.47331509656341214</v>
      </c>
      <c r="K73" s="8">
        <f t="shared" si="6"/>
        <v>6.6256462513281544E-2</v>
      </c>
      <c r="AC73" s="10"/>
      <c r="AD73" s="11"/>
    </row>
    <row r="74" spans="1:30" x14ac:dyDescent="0.3">
      <c r="A74" s="14">
        <v>42563</v>
      </c>
      <c r="B74" s="15">
        <v>5.4705540437276247E-3</v>
      </c>
      <c r="C74" s="7">
        <f t="shared" si="1"/>
        <v>-8.3294459562723751E-3</v>
      </c>
      <c r="D74" s="18">
        <f t="shared" si="2"/>
        <v>6.9379669938462223E-5</v>
      </c>
      <c r="E74" s="18">
        <f t="shared" si="4"/>
        <v>2.2328517056297943E-6</v>
      </c>
      <c r="F74" s="18">
        <f>IF(C57&gt;0,B$6+B$7*E58+B$8*(H73*100)^2,B$6+B$7*E58+B$8*(H73*100)^2+E58*$B$9)</f>
        <v>1.0559901586729692</v>
      </c>
      <c r="G74" s="12">
        <v>1.0738373529973951E-2</v>
      </c>
      <c r="H74" s="7">
        <f t="shared" si="5"/>
        <v>1.0276138178678649E-2</v>
      </c>
      <c r="I74" s="6">
        <f t="shared" si="3"/>
        <v>4.6223535129530195E-4</v>
      </c>
      <c r="J74" s="8">
        <f t="shared" si="7"/>
        <v>4.3045192086591834E-2</v>
      </c>
      <c r="K74" s="8">
        <f t="shared" si="6"/>
        <v>9.8231491327260834E-4</v>
      </c>
      <c r="AC74" s="10"/>
      <c r="AD74" s="11"/>
    </row>
    <row r="75" spans="1:30" x14ac:dyDescent="0.3">
      <c r="A75" s="14">
        <v>42564</v>
      </c>
      <c r="B75" s="15">
        <v>6.2836666600502526E-3</v>
      </c>
      <c r="C75" s="7">
        <f t="shared" si="1"/>
        <v>-7.5163333399497472E-3</v>
      </c>
      <c r="D75" s="18">
        <f t="shared" si="2"/>
        <v>5.6495266877240122E-5</v>
      </c>
      <c r="E75" s="18">
        <f t="shared" si="4"/>
        <v>6.9379669938462223E-5</v>
      </c>
      <c r="F75" s="18">
        <f>IF(C57&gt;0,B$6+B$7*E58+B$8*(H74*100)^2,B$6+B$7*E58+B$8*(H74*100)^2+E58*$B$9)</f>
        <v>1.036392493328794</v>
      </c>
      <c r="G75" s="12">
        <v>1.197777660427928E-2</v>
      </c>
      <c r="H75" s="7">
        <f t="shared" si="5"/>
        <v>1.0180336405683232E-2</v>
      </c>
      <c r="I75" s="6">
        <f t="shared" si="3"/>
        <v>1.7974401985960484E-3</v>
      </c>
      <c r="J75" s="8">
        <f t="shared" si="7"/>
        <v>0.15006459529007077</v>
      </c>
      <c r="K75" s="8">
        <f t="shared" si="6"/>
        <v>1.3965073431479569E-2</v>
      </c>
      <c r="AC75" s="10"/>
      <c r="AD75" s="11"/>
    </row>
    <row r="76" spans="1:30" x14ac:dyDescent="0.3">
      <c r="A76" s="14">
        <v>42565</v>
      </c>
      <c r="B76" s="15">
        <v>1.604336775419624E-2</v>
      </c>
      <c r="C76" s="7">
        <f t="shared" si="1"/>
        <v>2.2433677541962398E-3</v>
      </c>
      <c r="D76" s="18">
        <f t="shared" si="2"/>
        <v>5.0326988805674802E-6</v>
      </c>
      <c r="E76" s="18">
        <f t="shared" si="4"/>
        <v>5.6495266877240122E-5</v>
      </c>
      <c r="F76" s="18">
        <f>IF(C57&gt;0,B$6+B$7*E58+B$8*(H75*100)^2,B$6+B$7*E58+B$8*(H75*100)^2+E58*$B$9)</f>
        <v>1.0182685724185006</v>
      </c>
      <c r="G76" s="12">
        <v>9.013361472073966E-3</v>
      </c>
      <c r="H76" s="7">
        <f t="shared" si="5"/>
        <v>1.0090929453813957E-2</v>
      </c>
      <c r="I76" s="6">
        <f t="shared" si="3"/>
        <v>1.0775679817399911E-3</v>
      </c>
      <c r="J76" s="8">
        <f t="shared" si="7"/>
        <v>0.11955228746551577</v>
      </c>
      <c r="K76" s="8">
        <f t="shared" si="6"/>
        <v>6.1430613334383377E-3</v>
      </c>
      <c r="AC76" s="10"/>
      <c r="AD76" s="11"/>
    </row>
    <row r="77" spans="1:30" x14ac:dyDescent="0.3">
      <c r="A77" s="14">
        <v>42566</v>
      </c>
      <c r="B77" s="15">
        <v>1.7468197024159895E-3</v>
      </c>
      <c r="C77" s="7">
        <f t="shared" ref="C77:C140" si="8">B77-B$5</f>
        <v>-1.205318029758401E-2</v>
      </c>
      <c r="D77" s="18">
        <f t="shared" ref="D77:D140" si="9">C77^2</f>
        <v>1.4527915528606735E-4</v>
      </c>
      <c r="E77" s="18">
        <f t="shared" si="4"/>
        <v>5.0326988805674802E-6</v>
      </c>
      <c r="F77" s="18">
        <f>IF(C57&gt;0,B$6+B$7*E58+B$8*(H76*100)^2,B$6+B$7*E58+B$8*(H76*100)^2+E58*$B$9)</f>
        <v>1.0015075703606611</v>
      </c>
      <c r="G77" s="12">
        <v>5.2588849681644741E-3</v>
      </c>
      <c r="H77" s="7">
        <f t="shared" si="5"/>
        <v>1.0007535012982273E-2</v>
      </c>
      <c r="I77" s="6">
        <f t="shared" si="3"/>
        <v>4.7486500448177989E-3</v>
      </c>
      <c r="J77" s="8">
        <f t="shared" si="7"/>
        <v>0.90297659552633947</v>
      </c>
      <c r="K77" s="8">
        <f t="shared" si="6"/>
        <v>0.16891182702061713</v>
      </c>
      <c r="AC77" s="10"/>
      <c r="AD77" s="11"/>
    </row>
    <row r="78" spans="1:30" x14ac:dyDescent="0.3">
      <c r="A78" s="14">
        <v>42569</v>
      </c>
      <c r="B78" s="15">
        <v>1.6169972707060182E-2</v>
      </c>
      <c r="C78" s="7">
        <f t="shared" si="8"/>
        <v>2.3699727070601827E-3</v>
      </c>
      <c r="D78" s="18">
        <f t="shared" si="9"/>
        <v>5.6167706322101704E-6</v>
      </c>
      <c r="E78" s="18">
        <f t="shared" si="4"/>
        <v>1.4527915528606735E-4</v>
      </c>
      <c r="F78" s="18">
        <f>IF(C57&gt;0,B$6+B$7*E58+B$8*(H77*100)^2,B$6+B$7*E58+B$8*(H77*100)^2+E58*$B$9)</f>
        <v>0.98600699565757133</v>
      </c>
      <c r="G78" s="12">
        <v>1.0608959992873996E-2</v>
      </c>
      <c r="H78" s="7">
        <f t="shared" si="5"/>
        <v>9.9297884955197886E-3</v>
      </c>
      <c r="I78" s="6">
        <f t="shared" ref="I78:I141" si="10">SQRT((G78-H78)^2)</f>
        <v>6.7917149735420741E-4</v>
      </c>
      <c r="J78" s="8">
        <f t="shared" si="7"/>
        <v>6.4018668918574925E-2</v>
      </c>
      <c r="K78" s="8">
        <f t="shared" si="6"/>
        <v>2.2376298874406952E-3</v>
      </c>
      <c r="AC78" s="10"/>
      <c r="AD78" s="11"/>
    </row>
    <row r="79" spans="1:30" x14ac:dyDescent="0.3">
      <c r="A79" s="14">
        <v>42570</v>
      </c>
      <c r="B79" s="15">
        <v>3.7815245359741887E-3</v>
      </c>
      <c r="C79" s="7">
        <f t="shared" si="8"/>
        <v>-1.0018475464025811E-2</v>
      </c>
      <c r="D79" s="18">
        <f t="shared" si="9"/>
        <v>1.0036985062328719E-4</v>
      </c>
      <c r="E79" s="18">
        <f t="shared" ref="E79:E142" si="11">D78</f>
        <v>5.6167706322101704E-6</v>
      </c>
      <c r="F79" s="18">
        <f>IF(C57&gt;0,B$6+B$7*E58+B$8*(H78*100)^2,B$6+B$7*E58+B$8*(H78*100)^2+E58*$B$9)</f>
        <v>0.9716720641721539</v>
      </c>
      <c r="G79" s="12">
        <v>5.5923281683867513E-3</v>
      </c>
      <c r="H79" s="7">
        <f t="shared" ref="H79:H142" si="12">SQRT(F79)/100</f>
        <v>9.8573427665479604E-3</v>
      </c>
      <c r="I79" s="6">
        <f t="shared" si="10"/>
        <v>4.2650145981612091E-3</v>
      </c>
      <c r="J79" s="8">
        <f t="shared" si="7"/>
        <v>0.76265456349131966</v>
      </c>
      <c r="K79" s="8">
        <f t="shared" ref="K79:K142" si="13">G79/H79-LN(G79/H79)-1</f>
        <v>0.13414708197740932</v>
      </c>
      <c r="AC79" s="10"/>
      <c r="AD79" s="11"/>
    </row>
    <row r="80" spans="1:30" x14ac:dyDescent="0.3">
      <c r="A80" s="14">
        <v>42571</v>
      </c>
      <c r="B80" s="15">
        <v>-2.118719673889091E-3</v>
      </c>
      <c r="C80" s="7">
        <f t="shared" si="8"/>
        <v>-1.5918719673889092E-2</v>
      </c>
      <c r="D80" s="18">
        <f t="shared" si="9"/>
        <v>2.5340563605586364E-4</v>
      </c>
      <c r="E80" s="18">
        <f t="shared" si="11"/>
        <v>1.0036985062328719E-4</v>
      </c>
      <c r="F80" s="18">
        <f>IF(C79&gt;0,B$6+B$7*E80+B$8*(G79*100)^2,B$6+B$7*E80+B$8*(G79*100)^2+E80*$B$9)</f>
        <v>0.34903319124055637</v>
      </c>
      <c r="G80" s="12">
        <v>8.2199416479298952E-3</v>
      </c>
      <c r="H80" s="7">
        <f t="shared" si="12"/>
        <v>5.9079031071993414E-3</v>
      </c>
      <c r="I80" s="6">
        <f t="shared" si="10"/>
        <v>2.3120385407305538E-3</v>
      </c>
      <c r="J80" s="8">
        <f t="shared" ref="J80:J143" si="14">ABS(G80-H80)/G80</f>
        <v>0.28127189215665738</v>
      </c>
      <c r="K80" s="8">
        <f t="shared" si="13"/>
        <v>6.1074580385675592E-2</v>
      </c>
      <c r="AC80" s="10"/>
      <c r="AD80" s="11"/>
    </row>
    <row r="81" spans="1:30" x14ac:dyDescent="0.3">
      <c r="A81" s="14">
        <v>42572</v>
      </c>
      <c r="B81" s="15">
        <v>1.1128875277511148E-3</v>
      </c>
      <c r="C81" s="7">
        <f t="shared" si="8"/>
        <v>-1.2687112472248884E-2</v>
      </c>
      <c r="D81" s="18">
        <f t="shared" si="9"/>
        <v>1.6096282288349321E-4</v>
      </c>
      <c r="E81" s="18">
        <f t="shared" si="11"/>
        <v>2.5340563605586364E-4</v>
      </c>
      <c r="F81" s="18">
        <f>IF(C79&gt;0,B$6+B$7*E80+B$8*(H80*100)^2,B$6+B$7*E80+B$8*(H80*100)^2+E80*$B$9)</f>
        <v>0.38259589209638856</v>
      </c>
      <c r="G81" s="12">
        <v>7.8128898475457766E-3</v>
      </c>
      <c r="H81" s="7">
        <f t="shared" si="12"/>
        <v>6.1854336314957625E-3</v>
      </c>
      <c r="I81" s="6">
        <f t="shared" si="10"/>
        <v>1.627456216050014E-3</v>
      </c>
      <c r="J81" s="8">
        <f t="shared" si="14"/>
        <v>0.20830400118353629</v>
      </c>
      <c r="K81" s="8">
        <f t="shared" si="13"/>
        <v>2.9533294303841107E-2</v>
      </c>
      <c r="AC81" s="10"/>
      <c r="AD81" s="11"/>
    </row>
    <row r="82" spans="1:30" x14ac:dyDescent="0.3">
      <c r="A82" s="14">
        <v>42573</v>
      </c>
      <c r="B82" s="15">
        <v>6.3532503414469293E-3</v>
      </c>
      <c r="C82" s="7">
        <f t="shared" si="8"/>
        <v>-7.4467496585530705E-3</v>
      </c>
      <c r="D82" s="18">
        <f t="shared" si="9"/>
        <v>5.545408047716027E-5</v>
      </c>
      <c r="E82" s="18">
        <f t="shared" si="11"/>
        <v>1.6096282288349321E-4</v>
      </c>
      <c r="F82" s="18">
        <f>IF(C79&gt;0,B$6+B$7*E80+B$8*(H81*100)^2,B$6+B$7*E80+B$8*(H81*100)^2+E80*$B$9)</f>
        <v>0.41363467784786218</v>
      </c>
      <c r="G82" s="12">
        <v>6.7287134104275729E-3</v>
      </c>
      <c r="H82" s="7">
        <f t="shared" si="12"/>
        <v>6.4314436781166186E-3</v>
      </c>
      <c r="I82" s="6">
        <f t="shared" si="10"/>
        <v>2.9726973231095424E-4</v>
      </c>
      <c r="J82" s="8">
        <f t="shared" si="14"/>
        <v>4.4179282751182651E-2</v>
      </c>
      <c r="K82" s="8">
        <f t="shared" si="13"/>
        <v>1.0363891635534195E-3</v>
      </c>
      <c r="AC82" s="10"/>
      <c r="AD82" s="11"/>
    </row>
    <row r="83" spans="1:30" x14ac:dyDescent="0.3">
      <c r="A83" s="14">
        <v>42576</v>
      </c>
      <c r="B83" s="15">
        <v>-2.2656431206364118E-3</v>
      </c>
      <c r="C83" s="7">
        <f t="shared" si="8"/>
        <v>-1.6065643120636412E-2</v>
      </c>
      <c r="D83" s="18">
        <f t="shared" si="9"/>
        <v>2.5810488887965206E-4</v>
      </c>
      <c r="E83" s="18">
        <f t="shared" si="11"/>
        <v>5.545408047716027E-5</v>
      </c>
      <c r="F83" s="18">
        <f>IF(C79&gt;0,B$6+B$7*E80+B$8*(H82*100)^2,B$6+B$7*E80+B$8*(H82*100)^2+E80*$B$9)</f>
        <v>0.44233934691082499</v>
      </c>
      <c r="G83" s="12">
        <v>9.7472947787031611E-3</v>
      </c>
      <c r="H83" s="7">
        <f t="shared" si="12"/>
        <v>6.6508596956395419E-3</v>
      </c>
      <c r="I83" s="6">
        <f t="shared" si="10"/>
        <v>3.0964350830636192E-3</v>
      </c>
      <c r="J83" s="8">
        <f t="shared" si="14"/>
        <v>0.31767122605433173</v>
      </c>
      <c r="K83" s="8">
        <f t="shared" si="13"/>
        <v>8.3325484100439384E-2</v>
      </c>
      <c r="AC83" s="10"/>
      <c r="AD83" s="11"/>
    </row>
    <row r="84" spans="1:30" x14ac:dyDescent="0.3">
      <c r="A84" s="14">
        <v>42577</v>
      </c>
      <c r="B84" s="15">
        <v>-1.5837266631136891E-3</v>
      </c>
      <c r="C84" s="7">
        <f t="shared" si="8"/>
        <v>-1.5383726663113689E-2</v>
      </c>
      <c r="D84" s="18">
        <f t="shared" si="9"/>
        <v>2.3665904604539505E-4</v>
      </c>
      <c r="E84" s="18">
        <f t="shared" si="11"/>
        <v>2.5810488887965206E-4</v>
      </c>
      <c r="F84" s="18">
        <f>IF(C79&gt;0,B$6+B$7*E80+B$8*(H83*100)^2,B$6+B$7*E80+B$8*(H83*100)^2+E80*$B$9)</f>
        <v>0.46888542486025298</v>
      </c>
      <c r="G84" s="12">
        <v>7.9694018113794455E-3</v>
      </c>
      <c r="H84" s="7">
        <f t="shared" si="12"/>
        <v>6.8475209007366521E-3</v>
      </c>
      <c r="I84" s="6">
        <f t="shared" si="10"/>
        <v>1.1218809106427934E-3</v>
      </c>
      <c r="J84" s="8">
        <f t="shared" si="14"/>
        <v>0.14077354074942847</v>
      </c>
      <c r="K84" s="8">
        <f t="shared" si="13"/>
        <v>1.211476946327017E-2</v>
      </c>
      <c r="AC84" s="10"/>
      <c r="AD84" s="11"/>
    </row>
    <row r="85" spans="1:30" x14ac:dyDescent="0.3">
      <c r="A85" s="14">
        <v>42578</v>
      </c>
      <c r="B85" s="15">
        <v>1.2320040982441004E-3</v>
      </c>
      <c r="C85" s="7">
        <f t="shared" si="8"/>
        <v>-1.2567995901755899E-2</v>
      </c>
      <c r="D85" s="18">
        <f t="shared" si="9"/>
        <v>1.5795452098655308E-4</v>
      </c>
      <c r="E85" s="18">
        <f t="shared" si="11"/>
        <v>2.3665904604539505E-4</v>
      </c>
      <c r="F85" s="18">
        <f>IF(C79&gt;0,B$6+B$7*E80+B$8*(H84*100)^2,B$6+B$7*E80+B$8*(H84*100)^2+E80*$B$9)</f>
        <v>0.49343523774788395</v>
      </c>
      <c r="G85" s="12">
        <v>9.0549946337264813E-3</v>
      </c>
      <c r="H85" s="7">
        <f t="shared" si="12"/>
        <v>7.0244945565348972E-3</v>
      </c>
      <c r="I85" s="6">
        <f t="shared" si="10"/>
        <v>2.030500077191584E-3</v>
      </c>
      <c r="J85" s="8">
        <f t="shared" si="14"/>
        <v>0.22424089238316364</v>
      </c>
      <c r="K85" s="8">
        <f t="shared" si="13"/>
        <v>3.5146719221283984E-2</v>
      </c>
      <c r="AC85" s="10"/>
      <c r="AD85" s="11"/>
    </row>
    <row r="86" spans="1:30" x14ac:dyDescent="0.3">
      <c r="A86" s="14">
        <v>42579</v>
      </c>
      <c r="B86" s="15">
        <v>-3.276958534990472E-3</v>
      </c>
      <c r="C86" s="7">
        <f t="shared" si="8"/>
        <v>-1.7076958534990472E-2</v>
      </c>
      <c r="D86" s="18">
        <f t="shared" si="9"/>
        <v>2.916225128057839E-4</v>
      </c>
      <c r="E86" s="18">
        <f t="shared" si="11"/>
        <v>1.5795452098655308E-4</v>
      </c>
      <c r="F86" s="18">
        <f>IF(C79&gt;0,B$6+B$7*E80+B$8*(H85*100)^2,B$6+B$7*E80+B$8*(H85*100)^2+E80*$B$9)</f>
        <v>0.51613890470636525</v>
      </c>
      <c r="G86" s="12">
        <v>1.2548192945073164E-2</v>
      </c>
      <c r="H86" s="7">
        <f t="shared" si="12"/>
        <v>7.1842807900747117E-3</v>
      </c>
      <c r="I86" s="6">
        <f t="shared" si="10"/>
        <v>5.3639121549984518E-3</v>
      </c>
      <c r="J86" s="8">
        <f t="shared" si="14"/>
        <v>0.42746490896958206</v>
      </c>
      <c r="K86" s="8">
        <f t="shared" si="13"/>
        <v>0.18893658192313945</v>
      </c>
      <c r="AC86" s="10"/>
      <c r="AD86" s="11"/>
    </row>
    <row r="87" spans="1:30" x14ac:dyDescent="0.3">
      <c r="A87" s="14">
        <v>42580</v>
      </c>
      <c r="B87" s="15">
        <v>1.1248199313333557E-2</v>
      </c>
      <c r="C87" s="7">
        <f t="shared" si="8"/>
        <v>-2.5518006866664424E-3</v>
      </c>
      <c r="D87" s="18">
        <f t="shared" si="9"/>
        <v>6.5116867444713264E-6</v>
      </c>
      <c r="E87" s="18">
        <f t="shared" si="11"/>
        <v>2.916225128057839E-4</v>
      </c>
      <c r="F87" s="18">
        <f>IF(C79&gt;0,B$6+B$7*E80+B$8*(H86*100)^2,B$6+B$7*E80+B$8*(H86*100)^2+E80*$B$9)</f>
        <v>0.53713525590956868</v>
      </c>
      <c r="G87" s="12">
        <v>1.1710805670026093E-2</v>
      </c>
      <c r="H87" s="7">
        <f t="shared" si="12"/>
        <v>7.3289511931078424E-3</v>
      </c>
      <c r="I87" s="6">
        <f t="shared" si="10"/>
        <v>4.3818544769182507E-3</v>
      </c>
      <c r="J87" s="8">
        <f t="shared" si="14"/>
        <v>0.37417190587780347</v>
      </c>
      <c r="K87" s="8">
        <f t="shared" si="13"/>
        <v>0.12920332849840466</v>
      </c>
      <c r="AC87" s="10"/>
      <c r="AD87" s="11"/>
    </row>
    <row r="88" spans="1:30" x14ac:dyDescent="0.3">
      <c r="A88" s="14">
        <v>42583</v>
      </c>
      <c r="B88" s="15">
        <v>-9.6788523860589365E-3</v>
      </c>
      <c r="C88" s="7">
        <f t="shared" si="8"/>
        <v>-2.3478852386058936E-2</v>
      </c>
      <c r="D88" s="18">
        <f t="shared" si="9"/>
        <v>5.512565093663454E-4</v>
      </c>
      <c r="E88" s="18">
        <f t="shared" si="11"/>
        <v>6.5116867444713264E-6</v>
      </c>
      <c r="F88" s="18">
        <f>IF(C79&gt;0,B$6+B$7*E80+B$8*(H87*100)^2,B$6+B$7*E80+B$8*(H87*100)^2+E80*$B$9)</f>
        <v>0.5565526815022912</v>
      </c>
      <c r="G88" s="12">
        <v>1.1538718330018953E-2</v>
      </c>
      <c r="H88" s="7">
        <f t="shared" si="12"/>
        <v>7.4602458505218924E-3</v>
      </c>
      <c r="I88" s="6">
        <f t="shared" si="10"/>
        <v>4.0784724794970606E-3</v>
      </c>
      <c r="J88" s="8">
        <f t="shared" si="14"/>
        <v>0.35345974854820478</v>
      </c>
      <c r="K88" s="8">
        <f t="shared" si="13"/>
        <v>0.11057428970977945</v>
      </c>
      <c r="AC88" s="10"/>
      <c r="AD88" s="11"/>
    </row>
    <row r="89" spans="1:30" x14ac:dyDescent="0.3">
      <c r="A89" s="14">
        <v>42584</v>
      </c>
      <c r="B89" s="15">
        <v>-1.052100602600993E-2</v>
      </c>
      <c r="C89" s="7">
        <f t="shared" si="8"/>
        <v>-2.432100602600993E-2</v>
      </c>
      <c r="D89" s="18">
        <f t="shared" si="9"/>
        <v>5.915113341172113E-4</v>
      </c>
      <c r="E89" s="18">
        <f t="shared" si="11"/>
        <v>5.512565093663454E-4</v>
      </c>
      <c r="F89" s="18">
        <f>IF(C79&gt;0,B$6+B$7*E80+B$8*(H88*100)^2,B$6+B$7*E80+B$8*(H88*100)^2+E80*$B$9)</f>
        <v>0.57450991669044105</v>
      </c>
      <c r="G89" s="12">
        <v>1.4049493742934571E-2</v>
      </c>
      <c r="H89" s="7">
        <f t="shared" si="12"/>
        <v>7.5796432415413924E-3</v>
      </c>
      <c r="I89" s="6">
        <f t="shared" si="10"/>
        <v>6.4698505013931788E-3</v>
      </c>
      <c r="J89" s="8">
        <f t="shared" si="14"/>
        <v>0.46050417330139304</v>
      </c>
      <c r="K89" s="8">
        <f t="shared" si="13"/>
        <v>0.23646222720023324</v>
      </c>
      <c r="AC89" s="10"/>
      <c r="AD89" s="11"/>
    </row>
    <row r="90" spans="1:30" x14ac:dyDescent="0.3">
      <c r="A90" s="14">
        <v>42585</v>
      </c>
      <c r="B90" s="15">
        <v>1.6160861794773614E-2</v>
      </c>
      <c r="C90" s="7">
        <f t="shared" si="8"/>
        <v>2.3608617947736138E-3</v>
      </c>
      <c r="D90" s="18">
        <f t="shared" si="9"/>
        <v>5.5736684140216888E-6</v>
      </c>
      <c r="E90" s="18">
        <f t="shared" si="11"/>
        <v>5.915113341172113E-4</v>
      </c>
      <c r="F90" s="18">
        <f>IF(C79&gt;0,B$6+B$7*E80+B$8*(H89*100)^2,B$6+B$7*E80+B$8*(H89*100)^2+E80*$B$9)</f>
        <v>0.59111676779244204</v>
      </c>
      <c r="G90" s="12">
        <v>1.315538327905256E-2</v>
      </c>
      <c r="H90" s="7">
        <f t="shared" si="12"/>
        <v>7.6884118502616779E-3</v>
      </c>
      <c r="I90" s="6">
        <f t="shared" si="10"/>
        <v>5.4669714287908823E-3</v>
      </c>
      <c r="J90" s="8">
        <f t="shared" si="14"/>
        <v>0.41556914860063349</v>
      </c>
      <c r="K90" s="8">
        <f t="shared" si="13"/>
        <v>0.1739496031391492</v>
      </c>
      <c r="AC90" s="10"/>
      <c r="AD90" s="11"/>
    </row>
    <row r="91" spans="1:30" x14ac:dyDescent="0.3">
      <c r="A91" s="14">
        <v>42586</v>
      </c>
      <c r="B91" s="15">
        <v>9.0171621956245153E-3</v>
      </c>
      <c r="C91" s="7">
        <f t="shared" si="8"/>
        <v>-4.7828378043754845E-3</v>
      </c>
      <c r="D91" s="18">
        <f t="shared" si="9"/>
        <v>2.2875537462963306E-5</v>
      </c>
      <c r="E91" s="18">
        <f t="shared" si="11"/>
        <v>5.5736684140216888E-6</v>
      </c>
      <c r="F91" s="18">
        <f>IF(C79&gt;0,B$6+B$7*E80+B$8*(H90*100)^2,B$6+B$7*E80+B$8*(H90*100)^2+E80*$B$9)</f>
        <v>0.60647478369157248</v>
      </c>
      <c r="G91" s="12">
        <v>1.0895633617546842E-2</v>
      </c>
      <c r="H91" s="7">
        <f t="shared" si="12"/>
        <v>7.7876490912956045E-3</v>
      </c>
      <c r="I91" s="6">
        <f t="shared" si="10"/>
        <v>3.1079845262512373E-3</v>
      </c>
      <c r="J91" s="8">
        <f t="shared" si="14"/>
        <v>0.28525046228114653</v>
      </c>
      <c r="K91" s="8">
        <f t="shared" si="13"/>
        <v>6.3268401457534651E-2</v>
      </c>
      <c r="AC91" s="10"/>
      <c r="AD91" s="11"/>
    </row>
    <row r="92" spans="1:30" x14ac:dyDescent="0.3">
      <c r="A92" s="14">
        <v>42587</v>
      </c>
      <c r="B92" s="15">
        <v>1.1626394958511557E-3</v>
      </c>
      <c r="C92" s="7">
        <f t="shared" si="8"/>
        <v>-1.2637360504148844E-2</v>
      </c>
      <c r="D92" s="18">
        <f t="shared" si="9"/>
        <v>1.5970288051182113E-4</v>
      </c>
      <c r="E92" s="18">
        <f t="shared" si="11"/>
        <v>2.2875537462963306E-5</v>
      </c>
      <c r="F92" s="18">
        <f>IF(C79&gt;0,B$6+B$7*E80+B$8*(H91*100)^2,B$6+B$7*E80+B$8*(H91*100)^2+E80*$B$9)</f>
        <v>0.62067787679508823</v>
      </c>
      <c r="G92" s="12">
        <v>7.4971322563185724E-3</v>
      </c>
      <c r="H92" s="7">
        <f t="shared" si="12"/>
        <v>7.8783112200210021E-3</v>
      </c>
      <c r="I92" s="6">
        <f t="shared" si="10"/>
        <v>3.8117896370242974E-4</v>
      </c>
      <c r="J92" s="8">
        <f t="shared" si="14"/>
        <v>5.0843302568281713E-2</v>
      </c>
      <c r="K92" s="8">
        <f t="shared" si="13"/>
        <v>1.2096530492906599E-3</v>
      </c>
      <c r="AC92" s="10"/>
      <c r="AD92" s="11"/>
    </row>
    <row r="93" spans="1:30" x14ac:dyDescent="0.3">
      <c r="A93" s="14">
        <v>42590</v>
      </c>
      <c r="B93" s="15">
        <v>-4.5101305233009436E-4</v>
      </c>
      <c r="C93" s="7">
        <f t="shared" si="8"/>
        <v>-1.4251013052330095E-2</v>
      </c>
      <c r="D93" s="18">
        <f t="shared" si="9"/>
        <v>2.0309137301768274E-4</v>
      </c>
      <c r="E93" s="18">
        <f t="shared" si="11"/>
        <v>1.5970288051182113E-4</v>
      </c>
      <c r="F93" s="18">
        <f>IF(C79&gt;0,B$6+B$7*E80+B$8*(H92*100)^2,B$6+B$7*E80+B$8*(H92*100)^2+E80*$B$9)</f>
        <v>0.63381289729721968</v>
      </c>
      <c r="G93" s="12">
        <v>4.9036733010678632E-3</v>
      </c>
      <c r="H93" s="7">
        <f t="shared" si="12"/>
        <v>7.961236695999057E-3</v>
      </c>
      <c r="I93" s="6">
        <f t="shared" si="10"/>
        <v>3.0575633949311938E-3</v>
      </c>
      <c r="J93" s="8">
        <f t="shared" si="14"/>
        <v>0.62352510194048905</v>
      </c>
      <c r="K93" s="8">
        <f t="shared" si="13"/>
        <v>0.10054343813220346</v>
      </c>
      <c r="AC93" s="10"/>
      <c r="AD93" s="11"/>
    </row>
    <row r="94" spans="1:30" x14ac:dyDescent="0.3">
      <c r="A94" s="14">
        <v>42591</v>
      </c>
      <c r="B94" s="15">
        <v>9.3649203889184095E-4</v>
      </c>
      <c r="C94" s="7">
        <f t="shared" si="8"/>
        <v>-1.2863507961108158E-2</v>
      </c>
      <c r="D94" s="18">
        <f t="shared" si="9"/>
        <v>1.6546983706549297E-4</v>
      </c>
      <c r="E94" s="18">
        <f t="shared" si="11"/>
        <v>2.0309137301768274E-4</v>
      </c>
      <c r="F94" s="18">
        <f>IF(C79&gt;0,B$6+B$7*E80+B$8*(H93*100)^2,B$6+B$7*E80+B$8*(H93*100)^2+E80*$B$9)</f>
        <v>0.64596016425759095</v>
      </c>
      <c r="G94" s="12">
        <v>6.9272039346361123E-3</v>
      </c>
      <c r="H94" s="7">
        <f t="shared" si="12"/>
        <v>8.0371647006739315E-3</v>
      </c>
      <c r="I94" s="6">
        <f t="shared" si="10"/>
        <v>1.1099607660378192E-3</v>
      </c>
      <c r="J94" s="8">
        <f t="shared" si="14"/>
        <v>0.16023214799379595</v>
      </c>
      <c r="K94" s="8">
        <f t="shared" si="13"/>
        <v>1.0516588936775761E-2</v>
      </c>
      <c r="AC94" s="10"/>
      <c r="AD94" s="11"/>
    </row>
    <row r="95" spans="1:30" x14ac:dyDescent="0.3">
      <c r="A95" s="14">
        <v>42592</v>
      </c>
      <c r="B95" s="15">
        <v>-1.3419740870216103E-2</v>
      </c>
      <c r="C95" s="7">
        <f t="shared" si="8"/>
        <v>-2.7219740870216103E-2</v>
      </c>
      <c r="D95" s="18">
        <f t="shared" si="9"/>
        <v>7.4091429304171293E-4</v>
      </c>
      <c r="E95" s="18">
        <f t="shared" si="11"/>
        <v>1.6546983706549297E-4</v>
      </c>
      <c r="F95" s="18">
        <f>IF(C79&gt;0,B$6+B$7*E80+B$8*(H94*100)^2,B$6+B$7*E80+B$8*(H94*100)^2+E80*$B$9)</f>
        <v>0.657193956742542</v>
      </c>
      <c r="G95" s="12">
        <v>1.1941408522507836E-2</v>
      </c>
      <c r="H95" s="7">
        <f t="shared" si="12"/>
        <v>8.1067500068926629E-3</v>
      </c>
      <c r="I95" s="6">
        <f t="shared" si="10"/>
        <v>3.8346585156151733E-3</v>
      </c>
      <c r="J95" s="8">
        <f t="shared" si="14"/>
        <v>0.32112279790004622</v>
      </c>
      <c r="K95" s="8">
        <f t="shared" si="13"/>
        <v>8.5705428565099107E-2</v>
      </c>
      <c r="AC95" s="10"/>
      <c r="AD95" s="11"/>
    </row>
    <row r="96" spans="1:30" x14ac:dyDescent="0.3">
      <c r="A96" s="14">
        <v>42593</v>
      </c>
      <c r="B96" s="15">
        <v>2.3955320134795111E-2</v>
      </c>
      <c r="C96" s="7">
        <f t="shared" si="8"/>
        <v>1.0155320134795112E-2</v>
      </c>
      <c r="D96" s="18">
        <f t="shared" si="9"/>
        <v>1.0313052704017501E-4</v>
      </c>
      <c r="E96" s="18">
        <f t="shared" si="11"/>
        <v>7.4091429304171293E-4</v>
      </c>
      <c r="F96" s="18">
        <f>IF(C79&gt;0,B$6+B$7*E80+B$8*(H95*100)^2,B$6+B$7*E80+B$8*(H95*100)^2+E80*$B$9)</f>
        <v>0.66758296803262462</v>
      </c>
      <c r="G96" s="12">
        <v>9.2873810155715743E-3</v>
      </c>
      <c r="H96" s="7">
        <f t="shared" si="12"/>
        <v>8.1705750595207471E-3</v>
      </c>
      <c r="I96" s="6">
        <f t="shared" si="10"/>
        <v>1.1168059560508273E-3</v>
      </c>
      <c r="J96" s="8">
        <f t="shared" si="14"/>
        <v>0.12024982653111228</v>
      </c>
      <c r="K96" s="8">
        <f t="shared" si="13"/>
        <v>8.5690289492039717E-3</v>
      </c>
      <c r="AC96" s="10"/>
      <c r="AD96" s="11"/>
    </row>
    <row r="97" spans="1:30" x14ac:dyDescent="0.3">
      <c r="A97" s="14">
        <v>42594</v>
      </c>
      <c r="B97" s="15">
        <v>-3.4305905765035347E-5</v>
      </c>
      <c r="C97" s="7">
        <f t="shared" si="8"/>
        <v>-1.3834305905765036E-2</v>
      </c>
      <c r="D97" s="18">
        <f t="shared" si="9"/>
        <v>1.9138801989428535E-4</v>
      </c>
      <c r="E97" s="18">
        <f t="shared" si="11"/>
        <v>1.0313052704017501E-4</v>
      </c>
      <c r="F97" s="18">
        <f>IF(C79&gt;0,B$6+B$7*E80+B$8*(H96*100)^2,B$6+B$7*E80+B$8*(H96*100)^2+E80*$B$9)</f>
        <v>0.67719072567369332</v>
      </c>
      <c r="G97" s="12">
        <v>8.7207464352975026E-3</v>
      </c>
      <c r="H97" s="7">
        <f t="shared" si="12"/>
        <v>8.2291598943858985E-3</v>
      </c>
      <c r="I97" s="6">
        <f t="shared" si="10"/>
        <v>4.9158654091160416E-4</v>
      </c>
      <c r="J97" s="8">
        <f t="shared" si="14"/>
        <v>5.636977804123415E-2</v>
      </c>
      <c r="K97" s="8">
        <f t="shared" si="13"/>
        <v>1.7162442004001743E-3</v>
      </c>
      <c r="AC97" s="10"/>
      <c r="AD97" s="11"/>
    </row>
    <row r="98" spans="1:30" x14ac:dyDescent="0.3">
      <c r="A98" s="14">
        <v>42597</v>
      </c>
      <c r="B98" s="15">
        <v>1.4441176004052935E-2</v>
      </c>
      <c r="C98" s="7">
        <f t="shared" si="8"/>
        <v>6.4117600405293532E-4</v>
      </c>
      <c r="D98" s="18">
        <f t="shared" si="9"/>
        <v>4.1110666817328972E-7</v>
      </c>
      <c r="E98" s="18">
        <f t="shared" si="11"/>
        <v>1.9138801989428535E-4</v>
      </c>
      <c r="F98" s="18">
        <f>IF(C79&gt;0,B$6+B$7*E80+B$8*(H97*100)^2,B$6+B$7*E80+B$8*(H97*100)^2+E80*$B$9)</f>
        <v>0.68607597994015368</v>
      </c>
      <c r="G98" s="12">
        <v>8.5507848238206667E-3</v>
      </c>
      <c r="H98" s="7">
        <f t="shared" si="12"/>
        <v>8.2829703605660308E-3</v>
      </c>
      <c r="I98" s="6">
        <f t="shared" si="10"/>
        <v>2.6781446325463594E-4</v>
      </c>
      <c r="J98" s="8">
        <f t="shared" si="14"/>
        <v>3.1320454060376056E-2</v>
      </c>
      <c r="K98" s="8">
        <f t="shared" si="13"/>
        <v>5.1171504193137096E-4</v>
      </c>
      <c r="AC98" s="10"/>
      <c r="AD98" s="11"/>
    </row>
    <row r="99" spans="1:30" x14ac:dyDescent="0.3">
      <c r="A99" s="14">
        <v>42598</v>
      </c>
      <c r="B99" s="15">
        <v>-4.9321715902906019E-3</v>
      </c>
      <c r="C99" s="7">
        <f t="shared" si="8"/>
        <v>-1.87321715902906E-2</v>
      </c>
      <c r="D99" s="18">
        <f t="shared" si="9"/>
        <v>3.5089425248809026E-4</v>
      </c>
      <c r="E99" s="18">
        <f t="shared" si="11"/>
        <v>4.1110666817328972E-7</v>
      </c>
      <c r="F99" s="18">
        <f>IF(C79&gt;0,B$6+B$7*E80+B$8*(H98*100)^2,B$6+B$7*E80+B$8*(H98*100)^2+E80*$B$9)</f>
        <v>0.69429306308577621</v>
      </c>
      <c r="G99" s="12">
        <v>6.594427012954103E-3</v>
      </c>
      <c r="H99" s="7">
        <f t="shared" si="12"/>
        <v>8.3324249956766867E-3</v>
      </c>
      <c r="I99" s="6">
        <f t="shared" si="10"/>
        <v>1.7379979827225837E-3</v>
      </c>
      <c r="J99" s="8">
        <f t="shared" si="14"/>
        <v>0.26355557189555023</v>
      </c>
      <c r="K99" s="8">
        <f t="shared" si="13"/>
        <v>2.534713585757542E-2</v>
      </c>
      <c r="AC99" s="10"/>
      <c r="AD99" s="11"/>
    </row>
    <row r="100" spans="1:30" x14ac:dyDescent="0.3">
      <c r="A100" s="14">
        <v>42599</v>
      </c>
      <c r="B100" s="15">
        <v>7.9371540152721048E-3</v>
      </c>
      <c r="C100" s="7">
        <f t="shared" si="8"/>
        <v>-5.8628459847278949E-3</v>
      </c>
      <c r="D100" s="18">
        <f t="shared" si="9"/>
        <v>3.437296304064E-5</v>
      </c>
      <c r="E100" s="18">
        <f t="shared" si="11"/>
        <v>3.5089425248809026E-4</v>
      </c>
      <c r="F100" s="18">
        <f>IF(C79&gt;0,B$6+B$7*E80+B$8*(H99*100)^2,B$6+B$7*E80+B$8*(H99*100)^2+E80*$B$9)</f>
        <v>0.70189222157884812</v>
      </c>
      <c r="G100" s="12">
        <v>1.5704837698996776E-2</v>
      </c>
      <c r="H100" s="7">
        <f t="shared" si="12"/>
        <v>8.3779008204850937E-3</v>
      </c>
      <c r="I100" s="6">
        <f t="shared" si="10"/>
        <v>7.3269368785116827E-3</v>
      </c>
      <c r="J100" s="8">
        <f t="shared" si="14"/>
        <v>0.46654012088133373</v>
      </c>
      <c r="K100" s="8">
        <f t="shared" si="13"/>
        <v>0.24618380378860727</v>
      </c>
      <c r="AC100" s="10"/>
      <c r="AD100" s="11"/>
    </row>
    <row r="101" spans="1:30" x14ac:dyDescent="0.3">
      <c r="A101" s="14">
        <v>42600</v>
      </c>
      <c r="B101" s="15">
        <v>-2.6668933014690525E-3</v>
      </c>
      <c r="C101" s="7">
        <f t="shared" si="8"/>
        <v>-1.6466893301469051E-2</v>
      </c>
      <c r="D101" s="18">
        <f t="shared" si="9"/>
        <v>2.7115857500196631E-4</v>
      </c>
      <c r="E101" s="18">
        <f t="shared" si="11"/>
        <v>3.437296304064E-5</v>
      </c>
      <c r="F101" s="18">
        <f>IF(C79&gt;0,B$6+B$7*E80+B$8*(H100*100)^2,B$6+B$7*E80+B$8*(H100*100)^2+E80*$B$9)</f>
        <v>0.70891992335324083</v>
      </c>
      <c r="G101" s="12">
        <v>6.9063121353947245E-3</v>
      </c>
      <c r="H101" s="7">
        <f t="shared" si="12"/>
        <v>8.4197382581244224E-3</v>
      </c>
      <c r="I101" s="6">
        <f t="shared" si="10"/>
        <v>1.5134261227296979E-3</v>
      </c>
      <c r="J101" s="8">
        <f t="shared" si="14"/>
        <v>0.21913665253752673</v>
      </c>
      <c r="K101" s="8">
        <f t="shared" si="13"/>
        <v>1.8395538998217553E-2</v>
      </c>
      <c r="AC101" s="10"/>
      <c r="AD101" s="11"/>
    </row>
    <row r="102" spans="1:30" x14ac:dyDescent="0.3">
      <c r="A102" s="14">
        <v>42601</v>
      </c>
      <c r="B102" s="15">
        <v>-1.1330487831205894E-3</v>
      </c>
      <c r="C102" s="7">
        <f t="shared" si="8"/>
        <v>-1.493304878312059E-2</v>
      </c>
      <c r="D102" s="18">
        <f t="shared" si="9"/>
        <v>2.2299594595905932E-4</v>
      </c>
      <c r="E102" s="18">
        <f t="shared" si="11"/>
        <v>2.7115857500196631E-4</v>
      </c>
      <c r="F102" s="18">
        <f>IF(C101&gt;0,B$6+B$7*E102+B$8*(G101*100)^2,B$6+B$7*E102+B$8*(G101*100)^2+E102*$B$9)</f>
        <v>0.50093022573082624</v>
      </c>
      <c r="G102" s="12">
        <v>8.4816192403654386E-3</v>
      </c>
      <c r="H102" s="7">
        <f t="shared" si="12"/>
        <v>7.077642444563206E-3</v>
      </c>
      <c r="I102" s="6">
        <f t="shared" si="10"/>
        <v>1.4039767958022326E-3</v>
      </c>
      <c r="J102" s="8">
        <f t="shared" si="14"/>
        <v>0.16553169342010465</v>
      </c>
      <c r="K102" s="8">
        <f t="shared" si="13"/>
        <v>1.7407345910180005E-2</v>
      </c>
      <c r="AC102" s="10"/>
      <c r="AD102" s="11"/>
    </row>
    <row r="103" spans="1:30" x14ac:dyDescent="0.3">
      <c r="A103" s="14">
        <v>42604</v>
      </c>
      <c r="B103" s="15">
        <v>-2.2554001880149218E-2</v>
      </c>
      <c r="C103" s="7">
        <f t="shared" si="8"/>
        <v>-3.6354001880149214E-2</v>
      </c>
      <c r="D103" s="18">
        <f t="shared" si="9"/>
        <v>1.3216134527018926E-3</v>
      </c>
      <c r="E103" s="18">
        <f t="shared" si="11"/>
        <v>2.2299594595905932E-4</v>
      </c>
      <c r="F103" s="18">
        <f>IF(C101&gt;0,B$6+B$7*E102+B$8*(H102*100)^2,B$6+B$7*E102+B$8*(H102*100)^2+E102*$B$9)</f>
        <v>0.52308728014993844</v>
      </c>
      <c r="G103" s="12">
        <v>1.1543295500988572E-2</v>
      </c>
      <c r="H103" s="7">
        <f t="shared" si="12"/>
        <v>7.2324773082944301E-3</v>
      </c>
      <c r="I103" s="6">
        <f t="shared" si="10"/>
        <v>4.310818192694142E-3</v>
      </c>
      <c r="J103" s="8">
        <f t="shared" si="14"/>
        <v>0.37344778987291471</v>
      </c>
      <c r="K103" s="8">
        <f t="shared" si="13"/>
        <v>0.12851301442754925</v>
      </c>
      <c r="AC103" s="10"/>
      <c r="AD103" s="11"/>
    </row>
    <row r="104" spans="1:30" x14ac:dyDescent="0.3">
      <c r="A104" s="14">
        <v>42605</v>
      </c>
      <c r="B104" s="15">
        <v>4.1277767782807546E-3</v>
      </c>
      <c r="C104" s="7">
        <f t="shared" si="8"/>
        <v>-9.6722232217192443E-3</v>
      </c>
      <c r="D104" s="18">
        <f t="shared" si="9"/>
        <v>9.3551902050765002E-5</v>
      </c>
      <c r="E104" s="18">
        <f t="shared" si="11"/>
        <v>1.3216134527018926E-3</v>
      </c>
      <c r="F104" s="18">
        <f>IF(C101&gt;0,B$6+B$7*E102+B$8*(H103*100)^2,B$6+B$7*E102+B$8*(H103*100)^2+E102*$B$9)</f>
        <v>0.54357812407673334</v>
      </c>
      <c r="G104" s="12">
        <v>1.0988545013326696E-2</v>
      </c>
      <c r="H104" s="7">
        <f t="shared" si="12"/>
        <v>7.3727750818584816E-3</v>
      </c>
      <c r="I104" s="6">
        <f t="shared" si="10"/>
        <v>3.6157699314682146E-3</v>
      </c>
      <c r="J104" s="8">
        <f t="shared" si="14"/>
        <v>0.32904901668811276</v>
      </c>
      <c r="K104" s="8">
        <f t="shared" si="13"/>
        <v>9.1362646460504626E-2</v>
      </c>
      <c r="AC104" s="10"/>
      <c r="AD104" s="11"/>
    </row>
    <row r="105" spans="1:30" x14ac:dyDescent="0.3">
      <c r="A105" s="14">
        <v>42606</v>
      </c>
      <c r="B105" s="15">
        <v>-5.2186954225641883E-3</v>
      </c>
      <c r="C105" s="7">
        <f t="shared" si="8"/>
        <v>-1.9018695422564187E-2</v>
      </c>
      <c r="D105" s="18">
        <f t="shared" si="9"/>
        <v>3.6171077557626397E-4</v>
      </c>
      <c r="E105" s="18">
        <f t="shared" si="11"/>
        <v>9.3551902050765002E-5</v>
      </c>
      <c r="F105" s="18">
        <f>IF(C101&gt;0,B$6+B$7*E102+B$8*(H104*100)^2,B$6+B$7*E102+B$8*(H104*100)^2+E102*$B$9)</f>
        <v>0.56252805654023319</v>
      </c>
      <c r="G105" s="12">
        <v>9.5140552966341795E-3</v>
      </c>
      <c r="H105" s="7">
        <f t="shared" si="12"/>
        <v>7.5001870412692581E-3</v>
      </c>
      <c r="I105" s="6">
        <f t="shared" si="10"/>
        <v>2.0138682553649213E-3</v>
      </c>
      <c r="J105" s="8">
        <f t="shared" si="14"/>
        <v>0.21167296095886415</v>
      </c>
      <c r="K105" s="8">
        <f t="shared" si="13"/>
        <v>3.0666820019240815E-2</v>
      </c>
      <c r="AC105" s="10"/>
      <c r="AD105" s="11"/>
    </row>
    <row r="106" spans="1:30" x14ac:dyDescent="0.3">
      <c r="A106" s="14">
        <v>42607</v>
      </c>
      <c r="B106" s="15">
        <v>6.9300069327807062E-5</v>
      </c>
      <c r="C106" s="7">
        <f t="shared" si="8"/>
        <v>-1.3730699930672193E-2</v>
      </c>
      <c r="D106" s="18">
        <f t="shared" si="9"/>
        <v>1.8853212058616135E-4</v>
      </c>
      <c r="E106" s="18">
        <f t="shared" si="11"/>
        <v>3.6171077557626397E-4</v>
      </c>
      <c r="F106" s="18">
        <f>IF(C101&gt;0,B$6+B$7*E102+B$8*(H105*100)^2,B$6+B$7*E102+B$8*(H105*100)^2+E102*$B$9)</f>
        <v>0.5800529540824777</v>
      </c>
      <c r="G106" s="12">
        <v>6.577996677836608E-3</v>
      </c>
      <c r="H106" s="7">
        <f t="shared" si="12"/>
        <v>7.6161207585126811E-3</v>
      </c>
      <c r="I106" s="6">
        <f t="shared" si="10"/>
        <v>1.0381240806760731E-3</v>
      </c>
      <c r="J106" s="8">
        <f t="shared" si="14"/>
        <v>0.15781766569962674</v>
      </c>
      <c r="K106" s="8">
        <f t="shared" si="13"/>
        <v>1.0230762879291255E-2</v>
      </c>
      <c r="AC106" s="10"/>
      <c r="AD106" s="11"/>
    </row>
    <row r="107" spans="1:30" x14ac:dyDescent="0.3">
      <c r="A107" s="14">
        <v>42608</v>
      </c>
      <c r="B107" s="15">
        <v>-1.0395190501231262E-4</v>
      </c>
      <c r="C107" s="7">
        <f t="shared" si="8"/>
        <v>-1.3903951905012313E-2</v>
      </c>
      <c r="D107" s="18">
        <f t="shared" si="9"/>
        <v>1.9331987857689552E-4</v>
      </c>
      <c r="E107" s="18">
        <f t="shared" si="11"/>
        <v>1.8853212058616135E-4</v>
      </c>
      <c r="F107" s="18">
        <f>IF(C101&gt;0,B$6+B$7*E102+B$8*(H106*100)^2,B$6+B$7*E102+B$8*(H106*100)^2+E102*$B$9)</f>
        <v>0.59625997932954566</v>
      </c>
      <c r="G107" s="12">
        <v>1.6600161142629761E-2</v>
      </c>
      <c r="H107" s="7">
        <f t="shared" si="12"/>
        <v>7.7217872240145655E-3</v>
      </c>
      <c r="I107" s="6">
        <f t="shared" si="10"/>
        <v>8.8783739186151962E-3</v>
      </c>
      <c r="J107" s="8">
        <f t="shared" si="14"/>
        <v>0.53483661046007802</v>
      </c>
      <c r="K107" s="8">
        <f t="shared" si="13"/>
        <v>0.38441569414869736</v>
      </c>
      <c r="AC107" s="10"/>
      <c r="AD107" s="11"/>
    </row>
    <row r="108" spans="1:30" x14ac:dyDescent="0.3">
      <c r="A108" s="14">
        <v>42611</v>
      </c>
      <c r="B108" s="15">
        <v>1.5370899053328509E-2</v>
      </c>
      <c r="C108" s="7">
        <f t="shared" si="8"/>
        <v>1.5708990533285089E-3</v>
      </c>
      <c r="D108" s="18">
        <f t="shared" si="9"/>
        <v>2.4677238357484056E-6</v>
      </c>
      <c r="E108" s="18">
        <f t="shared" si="11"/>
        <v>1.9331987857689552E-4</v>
      </c>
      <c r="F108" s="18">
        <f>IF(C101&gt;0,B$6+B$7*E102+B$8*(H107*100)^2,B$6+B$7*E102+B$8*(H107*100)^2+E102*$B$9)</f>
        <v>0.61124823627803415</v>
      </c>
      <c r="G108" s="12">
        <v>1.2649039689465761E-2</v>
      </c>
      <c r="H108" s="7">
        <f t="shared" si="12"/>
        <v>7.8182366060259023E-3</v>
      </c>
      <c r="I108" s="6">
        <f t="shared" si="10"/>
        <v>4.830803083439859E-3</v>
      </c>
      <c r="J108" s="8">
        <f t="shared" si="14"/>
        <v>0.38191065899358329</v>
      </c>
      <c r="K108" s="8">
        <f t="shared" si="13"/>
        <v>0.13676682040095711</v>
      </c>
      <c r="AC108" s="10"/>
      <c r="AD108" s="11"/>
    </row>
    <row r="109" spans="1:30" x14ac:dyDescent="0.3">
      <c r="A109" s="14">
        <v>42612</v>
      </c>
      <c r="B109" s="15">
        <v>-5.9734609447853893E-4</v>
      </c>
      <c r="C109" s="7">
        <f t="shared" si="8"/>
        <v>-1.4397346094478538E-2</v>
      </c>
      <c r="D109" s="18">
        <f t="shared" si="9"/>
        <v>2.0728357456419641E-4</v>
      </c>
      <c r="E109" s="18">
        <f t="shared" si="11"/>
        <v>2.4677238357484056E-6</v>
      </c>
      <c r="F109" s="18">
        <f>IF(C101&gt;0,B$6+B$7*E102+B$8*(H108*100)^2,B$6+B$7*E102+B$8*(H108*100)^2+E102*$B$9)</f>
        <v>0.62510937630399621</v>
      </c>
      <c r="G109" s="12">
        <v>6.5660920218833119E-3</v>
      </c>
      <c r="H109" s="7">
        <f t="shared" si="12"/>
        <v>7.9063858766442469E-3</v>
      </c>
      <c r="I109" s="6">
        <f t="shared" si="10"/>
        <v>1.340293854760935E-3</v>
      </c>
      <c r="J109" s="8">
        <f t="shared" si="14"/>
        <v>0.20412352588023991</v>
      </c>
      <c r="K109" s="8">
        <f t="shared" si="13"/>
        <v>1.6231517835874287E-2</v>
      </c>
      <c r="AC109" s="10"/>
      <c r="AD109" s="11"/>
    </row>
    <row r="110" spans="1:30" x14ac:dyDescent="0.3">
      <c r="A110" s="14">
        <v>42613</v>
      </c>
      <c r="B110" s="15">
        <v>-1.1573328806886985E-2</v>
      </c>
      <c r="C110" s="7">
        <f t="shared" si="8"/>
        <v>-2.5373328806886985E-2</v>
      </c>
      <c r="D110" s="18">
        <f t="shared" si="9"/>
        <v>6.4380581474240094E-4</v>
      </c>
      <c r="E110" s="18">
        <f t="shared" si="11"/>
        <v>2.0728357456419641E-4</v>
      </c>
      <c r="F110" s="18">
        <f>IF(C101&gt;0,B$6+B$7*E102+B$8*(H109*100)^2,B$6+B$7*E102+B$8*(H109*100)^2+E102*$B$9)</f>
        <v>0.63792815860000585</v>
      </c>
      <c r="G110" s="12">
        <v>1.4525021063475472E-2</v>
      </c>
      <c r="H110" s="7">
        <f t="shared" si="12"/>
        <v>7.9870404944510313E-3</v>
      </c>
      <c r="I110" s="6">
        <f t="shared" si="10"/>
        <v>6.5379805690244409E-3</v>
      </c>
      <c r="J110" s="8">
        <f t="shared" si="14"/>
        <v>0.4501184914261368</v>
      </c>
      <c r="K110" s="8">
        <f t="shared" si="13"/>
        <v>0.22052114686029411</v>
      </c>
      <c r="AC110" s="10"/>
      <c r="AD110" s="11"/>
    </row>
    <row r="111" spans="1:30" x14ac:dyDescent="0.3">
      <c r="A111" s="14">
        <v>42614</v>
      </c>
      <c r="B111" s="15">
        <v>5.7690646241070273E-3</v>
      </c>
      <c r="C111" s="7">
        <f t="shared" si="8"/>
        <v>-8.0309353758929725E-3</v>
      </c>
      <c r="D111" s="18">
        <f t="shared" si="9"/>
        <v>6.4495923011769201E-5</v>
      </c>
      <c r="E111" s="18">
        <f t="shared" si="11"/>
        <v>6.4380581474240094E-4</v>
      </c>
      <c r="F111" s="18">
        <f>IF(C101&gt;0,B$6+B$7*E102+B$8*(H110*100)^2,B$6+B$7*E102+B$8*(H110*100)^2+E102*$B$9)</f>
        <v>0.6497829684673555</v>
      </c>
      <c r="G111" s="12">
        <v>8.2785672758392079E-3</v>
      </c>
      <c r="H111" s="7">
        <f t="shared" si="12"/>
        <v>8.0609116634990825E-3</v>
      </c>
      <c r="I111" s="6">
        <f t="shared" si="10"/>
        <v>2.1765561234012541E-4</v>
      </c>
      <c r="J111" s="8">
        <f t="shared" si="14"/>
        <v>2.6291459027620381E-2</v>
      </c>
      <c r="K111" s="8">
        <f t="shared" si="13"/>
        <v>3.5810492188570464E-4</v>
      </c>
      <c r="AC111" s="10"/>
      <c r="AD111" s="11"/>
    </row>
    <row r="112" spans="1:30" x14ac:dyDescent="0.3">
      <c r="A112" s="14">
        <v>42615</v>
      </c>
      <c r="B112" s="15">
        <v>2.3420274208098422E-2</v>
      </c>
      <c r="C112" s="7">
        <f t="shared" si="8"/>
        <v>9.620274208098422E-3</v>
      </c>
      <c r="D112" s="18">
        <f t="shared" si="9"/>
        <v>9.2549675839003723E-5</v>
      </c>
      <c r="E112" s="18">
        <f t="shared" si="11"/>
        <v>6.4495923011769201E-5</v>
      </c>
      <c r="F112" s="18">
        <f>IF(C101&gt;0,B$6+B$7*E102+B$8*(H111*100)^2,B$6+B$7*E102+B$8*(H111*100)^2+E102*$B$9)</f>
        <v>0.66074629663268059</v>
      </c>
      <c r="G112" s="12">
        <v>9.6165579376015272E-3</v>
      </c>
      <c r="H112" s="7">
        <f t="shared" si="12"/>
        <v>8.1286302452054041E-3</v>
      </c>
      <c r="I112" s="6">
        <f t="shared" si="10"/>
        <v>1.4879276923961231E-3</v>
      </c>
      <c r="J112" s="8">
        <f t="shared" si="14"/>
        <v>0.15472559953891654</v>
      </c>
      <c r="K112" s="8">
        <f t="shared" si="13"/>
        <v>1.4953806436283301E-2</v>
      </c>
      <c r="AC112" s="10"/>
      <c r="AD112" s="11"/>
    </row>
    <row r="113" spans="1:30" x14ac:dyDescent="0.3">
      <c r="A113" s="14">
        <v>42618</v>
      </c>
      <c r="B113" s="15">
        <v>-8.390529263373848E-4</v>
      </c>
      <c r="C113" s="7">
        <f t="shared" si="8"/>
        <v>-1.4639052926337385E-2</v>
      </c>
      <c r="D113" s="18">
        <f t="shared" si="9"/>
        <v>2.1430187058010716E-4</v>
      </c>
      <c r="E113" s="18">
        <f t="shared" si="11"/>
        <v>9.2549675839003723E-5</v>
      </c>
      <c r="F113" s="18">
        <f>IF(C101&gt;0,B$6+B$7*E102+B$8*(H112*100)^2,B$6+B$7*E102+B$8*(H112*100)^2+E102*$B$9)</f>
        <v>0.6708851825199732</v>
      </c>
      <c r="G113" s="12">
        <v>6.7629775924047519E-3</v>
      </c>
      <c r="H113" s="7">
        <f t="shared" si="12"/>
        <v>8.1907580999561521E-3</v>
      </c>
      <c r="I113" s="6">
        <f t="shared" si="10"/>
        <v>1.4277805075514002E-3</v>
      </c>
      <c r="J113" s="8">
        <f t="shared" si="14"/>
        <v>0.2111171430103343</v>
      </c>
      <c r="K113" s="8">
        <f t="shared" si="13"/>
        <v>1.722715345629422E-2</v>
      </c>
      <c r="AC113" s="10"/>
      <c r="AD113" s="11"/>
    </row>
    <row r="114" spans="1:30" x14ac:dyDescent="0.3">
      <c r="A114" s="14">
        <v>42619</v>
      </c>
      <c r="B114" s="15">
        <v>9.4073127867191509E-3</v>
      </c>
      <c r="C114" s="7">
        <f t="shared" si="8"/>
        <v>-4.3926872132808489E-3</v>
      </c>
      <c r="D114" s="18">
        <f t="shared" si="9"/>
        <v>1.9295700953721069E-5</v>
      </c>
      <c r="E114" s="18">
        <f t="shared" si="11"/>
        <v>2.1430187058010716E-4</v>
      </c>
      <c r="F114" s="18">
        <f>IF(C101&gt;0,B$6+B$7*E102+B$8*(H113*100)^2,B$6+B$7*E102+B$8*(H113*100)^2+E102*$B$9)</f>
        <v>0.68026162418854141</v>
      </c>
      <c r="G114" s="12">
        <v>1.0030575784502522E-2</v>
      </c>
      <c r="H114" s="7">
        <f t="shared" si="12"/>
        <v>8.2477974283352851E-3</v>
      </c>
      <c r="I114" s="6">
        <f t="shared" si="10"/>
        <v>1.7827783561672368E-3</v>
      </c>
      <c r="J114" s="8">
        <f t="shared" si="14"/>
        <v>0.17773439874923946</v>
      </c>
      <c r="K114" s="8">
        <f t="shared" si="13"/>
        <v>2.0460233888300206E-2</v>
      </c>
      <c r="AC114" s="10"/>
      <c r="AD114" s="11"/>
    </row>
    <row r="115" spans="1:30" x14ac:dyDescent="0.3">
      <c r="A115" s="14">
        <v>42621</v>
      </c>
      <c r="B115" s="15">
        <v>1.7115182682615763E-3</v>
      </c>
      <c r="C115" s="7">
        <f t="shared" si="8"/>
        <v>-1.2088481731738423E-2</v>
      </c>
      <c r="D115" s="18">
        <f t="shared" si="9"/>
        <v>1.4613139057857358E-4</v>
      </c>
      <c r="E115" s="18">
        <f t="shared" si="11"/>
        <v>1.9295700953721069E-5</v>
      </c>
      <c r="F115" s="18">
        <f>IF(C101&gt;0,B$6+B$7*E102+B$8*(H114*100)^2,B$6+B$7*E102+B$8*(H114*100)^2+E102*$B$9)</f>
        <v>0.68893295744363325</v>
      </c>
      <c r="G115" s="12">
        <v>6.973271621195958E-3</v>
      </c>
      <c r="H115" s="7">
        <f t="shared" si="12"/>
        <v>8.3001985364425674E-3</v>
      </c>
      <c r="I115" s="6">
        <f t="shared" si="10"/>
        <v>1.3269269152466094E-3</v>
      </c>
      <c r="J115" s="8">
        <f t="shared" si="14"/>
        <v>0.1902875705018118</v>
      </c>
      <c r="K115" s="8">
        <f t="shared" si="13"/>
        <v>1.4328045157420144E-2</v>
      </c>
      <c r="AC115" s="10"/>
      <c r="AD115" s="11"/>
    </row>
    <row r="116" spans="1:30" x14ac:dyDescent="0.3">
      <c r="A116" s="14">
        <v>42622</v>
      </c>
      <c r="B116" s="15">
        <v>-3.7760762001401792E-2</v>
      </c>
      <c r="C116" s="7">
        <f t="shared" si="8"/>
        <v>-5.1560762001401791E-2</v>
      </c>
      <c r="D116" s="18">
        <f t="shared" si="9"/>
        <v>2.6585121781651988E-3</v>
      </c>
      <c r="E116" s="18">
        <f t="shared" si="11"/>
        <v>1.4613139057857358E-4</v>
      </c>
      <c r="F116" s="18">
        <f>IF(C101&gt;0,B$6+B$7*E102+B$8*(H115*100)^2,B$6+B$7*E102+B$8*(H115*100)^2+E102*$B$9)</f>
        <v>0.69695220643794242</v>
      </c>
      <c r="G116" s="12">
        <v>1.5062595680539959E-2</v>
      </c>
      <c r="H116" s="7">
        <f t="shared" si="12"/>
        <v>8.3483663458064801E-3</v>
      </c>
      <c r="I116" s="6">
        <f t="shared" si="10"/>
        <v>6.7142293347334792E-3</v>
      </c>
      <c r="J116" s="8">
        <f t="shared" si="14"/>
        <v>0.44575513259032057</v>
      </c>
      <c r="K116" s="8">
        <f t="shared" si="13"/>
        <v>0.21410798114485718</v>
      </c>
      <c r="AC116" s="10"/>
      <c r="AD116" s="11"/>
    </row>
    <row r="117" spans="1:30" x14ac:dyDescent="0.3">
      <c r="A117" s="14">
        <v>42625</v>
      </c>
      <c r="B117" s="15">
        <v>1.0052749643691588E-2</v>
      </c>
      <c r="C117" s="7">
        <f t="shared" si="8"/>
        <v>-3.7472503563084122E-3</v>
      </c>
      <c r="D117" s="18">
        <f t="shared" si="9"/>
        <v>1.4041885232853522E-5</v>
      </c>
      <c r="E117" s="18">
        <f t="shared" si="11"/>
        <v>2.6585121781651988E-3</v>
      </c>
      <c r="F117" s="18">
        <f>IF(C101&gt;0,B$6+B$7*E102+B$8*(H116*100)^2,B$6+B$7*E102+B$8*(H116*100)^2+E102*$B$9)</f>
        <v>0.70436840790787947</v>
      </c>
      <c r="G117" s="12">
        <v>1.2231418941567289E-2</v>
      </c>
      <c r="H117" s="7">
        <f t="shared" si="12"/>
        <v>8.3926658929560603E-3</v>
      </c>
      <c r="I117" s="6">
        <f t="shared" si="10"/>
        <v>3.8387530486112282E-3</v>
      </c>
      <c r="J117" s="8">
        <f t="shared" si="14"/>
        <v>0.31384364045986513</v>
      </c>
      <c r="K117" s="8">
        <f t="shared" si="13"/>
        <v>8.0744016826159282E-2</v>
      </c>
      <c r="AC117" s="10"/>
      <c r="AD117" s="11"/>
    </row>
    <row r="118" spans="1:30" x14ac:dyDescent="0.3">
      <c r="A118" s="14">
        <v>42626</v>
      </c>
      <c r="B118" s="15">
        <v>-3.0589784482119426E-2</v>
      </c>
      <c r="C118" s="7">
        <f t="shared" si="8"/>
        <v>-4.4389784482119429E-2</v>
      </c>
      <c r="D118" s="18">
        <f t="shared" si="9"/>
        <v>1.970452966369011E-3</v>
      </c>
      <c r="E118" s="18">
        <f t="shared" si="11"/>
        <v>1.4041885232853522E-5</v>
      </c>
      <c r="F118" s="18">
        <f>IF(C101&gt;0,B$6+B$7*E102+B$8*(H117*100)^2,B$6+B$7*E102+B$8*(H117*100)^2+E102*$B$9)</f>
        <v>0.71122691102727709</v>
      </c>
      <c r="G118" s="12">
        <v>1.8342532186333728E-2</v>
      </c>
      <c r="H118" s="7">
        <f t="shared" si="12"/>
        <v>8.4334270082053672E-3</v>
      </c>
      <c r="I118" s="6">
        <f t="shared" si="10"/>
        <v>9.9091051781283607E-3</v>
      </c>
      <c r="J118" s="8">
        <f t="shared" si="14"/>
        <v>0.54022558485742933</v>
      </c>
      <c r="K118" s="8">
        <f t="shared" si="13"/>
        <v>0.39796034590714369</v>
      </c>
      <c r="AC118" s="10"/>
      <c r="AD118" s="11"/>
    </row>
    <row r="119" spans="1:30" x14ac:dyDescent="0.3">
      <c r="A119" s="14">
        <v>42627</v>
      </c>
      <c r="B119" s="15">
        <v>4.1798445119433855E-3</v>
      </c>
      <c r="C119" s="7">
        <f t="shared" si="8"/>
        <v>-9.6201554880566142E-3</v>
      </c>
      <c r="D119" s="18">
        <f t="shared" si="9"/>
        <v>9.2547391614385797E-5</v>
      </c>
      <c r="E119" s="18">
        <f t="shared" si="11"/>
        <v>1.970452966369011E-3</v>
      </c>
      <c r="F119" s="18">
        <f>IF(C101&gt;0,B$6+B$7*E102+B$8*(H118*100)^2,B$6+B$7*E102+B$8*(H118*100)^2+E102*$B$9)</f>
        <v>0.71756965471209622</v>
      </c>
      <c r="G119" s="12">
        <v>7.309872787389992E-3</v>
      </c>
      <c r="H119" s="7">
        <f t="shared" si="12"/>
        <v>8.4709483218356144E-3</v>
      </c>
      <c r="I119" s="6">
        <f t="shared" si="10"/>
        <v>1.1610755344456224E-3</v>
      </c>
      <c r="J119" s="8">
        <f t="shared" si="14"/>
        <v>0.15883662660293535</v>
      </c>
      <c r="K119" s="8">
        <f t="shared" si="13"/>
        <v>1.0351003195539388E-2</v>
      </c>
      <c r="AC119" s="10"/>
      <c r="AD119" s="11"/>
    </row>
    <row r="120" spans="1:30" x14ac:dyDescent="0.3">
      <c r="A120" s="14">
        <v>42628</v>
      </c>
      <c r="B120" s="15">
        <v>1.4786992693912848E-2</v>
      </c>
      <c r="C120" s="7">
        <f t="shared" si="8"/>
        <v>9.8699269391284809E-4</v>
      </c>
      <c r="D120" s="18">
        <f t="shared" si="9"/>
        <v>9.7415457783734099E-7</v>
      </c>
      <c r="E120" s="18">
        <f t="shared" si="11"/>
        <v>9.2547391614385797E-5</v>
      </c>
      <c r="F120" s="18">
        <f>IF(C101&gt;0,B$6+B$7*E102+B$8*(H119*100)^2,B$6+B$7*E102+B$8*(H119*100)^2+E102*$B$9)</f>
        <v>0.7234354240718166</v>
      </c>
      <c r="G120" s="12">
        <v>9.4950467189995474E-3</v>
      </c>
      <c r="H120" s="7">
        <f t="shared" si="12"/>
        <v>8.5055007146658725E-3</v>
      </c>
      <c r="I120" s="6">
        <f t="shared" si="10"/>
        <v>9.8954600433367491E-4</v>
      </c>
      <c r="J120" s="8">
        <f t="shared" si="14"/>
        <v>0.10421707587321268</v>
      </c>
      <c r="K120" s="8">
        <f t="shared" si="13"/>
        <v>6.2847196141937456E-3</v>
      </c>
      <c r="AC120" s="10"/>
      <c r="AD120" s="11"/>
    </row>
    <row r="121" spans="1:30" x14ac:dyDescent="0.3">
      <c r="A121" s="14">
        <v>42629</v>
      </c>
      <c r="B121" s="15">
        <v>-1.4419020305212141E-2</v>
      </c>
      <c r="C121" s="7">
        <f t="shared" si="8"/>
        <v>-2.8219020305212141E-2</v>
      </c>
      <c r="D121" s="18">
        <f t="shared" si="9"/>
        <v>7.9631310698597508E-4</v>
      </c>
      <c r="E121" s="18">
        <f t="shared" si="11"/>
        <v>9.7415457783734099E-7</v>
      </c>
      <c r="F121" s="18">
        <f>IF(C101&gt;0,B$6+B$7*E102+B$8*(H120*100)^2,B$6+B$7*E102+B$8*(H120*100)^2+E102*$B$9)</f>
        <v>0.72886008757568621</v>
      </c>
      <c r="G121" s="12">
        <v>1.0661517888387578E-2</v>
      </c>
      <c r="H121" s="7">
        <f t="shared" si="12"/>
        <v>8.5373303062238736E-3</v>
      </c>
      <c r="I121" s="6">
        <f t="shared" si="10"/>
        <v>2.124187582163704E-3</v>
      </c>
      <c r="J121" s="8">
        <f t="shared" si="14"/>
        <v>0.19923875797060273</v>
      </c>
      <c r="K121" s="8">
        <f t="shared" si="13"/>
        <v>2.6619238851808724E-2</v>
      </c>
      <c r="AC121" s="10"/>
      <c r="AD121" s="11"/>
    </row>
    <row r="122" spans="1:30" x14ac:dyDescent="0.3">
      <c r="A122" s="14">
        <v>42632</v>
      </c>
      <c r="B122" s="15">
        <v>4.7190509667440214E-3</v>
      </c>
      <c r="C122" s="7">
        <f t="shared" si="8"/>
        <v>-9.0809490332559792E-3</v>
      </c>
      <c r="D122" s="18">
        <f t="shared" si="9"/>
        <v>8.2463635344592705E-5</v>
      </c>
      <c r="E122" s="18">
        <f t="shared" si="11"/>
        <v>7.9631310698597508E-4</v>
      </c>
      <c r="F122" s="18">
        <f>IF(C101&gt;0,B$6+B$7*E102+B$8*(H121*100)^2,B$6+B$7*E102+B$8*(H121*100)^2+E102*$B$9)</f>
        <v>0.73387681638406477</v>
      </c>
      <c r="G122" s="12">
        <v>1.2918015308592901E-2</v>
      </c>
      <c r="H122" s="7">
        <f t="shared" si="12"/>
        <v>8.5666610554174776E-3</v>
      </c>
      <c r="I122" s="6">
        <f t="shared" si="10"/>
        <v>4.3513542531754233E-3</v>
      </c>
      <c r="J122" s="8">
        <f t="shared" si="14"/>
        <v>0.33684386875443301</v>
      </c>
      <c r="K122" s="8">
        <f t="shared" si="13"/>
        <v>9.7195693456087806E-2</v>
      </c>
      <c r="AC122" s="10"/>
      <c r="AD122" s="11"/>
    </row>
    <row r="123" spans="1:30" x14ac:dyDescent="0.3">
      <c r="A123" s="14">
        <v>42633</v>
      </c>
      <c r="B123" s="15">
        <v>6.7080521945923205E-3</v>
      </c>
      <c r="C123" s="7">
        <f t="shared" si="8"/>
        <v>-7.0919478054076793E-3</v>
      </c>
      <c r="D123" s="18">
        <f t="shared" si="9"/>
        <v>5.0295723674626801E-5</v>
      </c>
      <c r="E123" s="18">
        <f t="shared" si="11"/>
        <v>8.2463635344592705E-5</v>
      </c>
      <c r="F123" s="18">
        <f>IF(C101&gt;0,B$6+B$7*E102+B$8*(H122*100)^2,B$6+B$7*E102+B$8*(H122*100)^2+E102*$B$9)</f>
        <v>0.73851628718605333</v>
      </c>
      <c r="G123" s="12">
        <v>5.440062667177707E-3</v>
      </c>
      <c r="H123" s="7">
        <f t="shared" si="12"/>
        <v>8.5936970343738171E-3</v>
      </c>
      <c r="I123" s="6">
        <f t="shared" si="10"/>
        <v>3.1536343671961101E-3</v>
      </c>
      <c r="J123" s="8">
        <f t="shared" si="14"/>
        <v>0.57970552181749202</v>
      </c>
      <c r="K123" s="8">
        <f t="shared" si="13"/>
        <v>9.0267826603335655E-2</v>
      </c>
      <c r="AC123" s="10"/>
      <c r="AD123" s="11"/>
    </row>
    <row r="124" spans="1:30" x14ac:dyDescent="0.3">
      <c r="A124" s="14">
        <v>42634</v>
      </c>
      <c r="B124" s="15">
        <v>1.1332249060094741E-2</v>
      </c>
      <c r="C124" s="7">
        <f t="shared" si="8"/>
        <v>-2.467750939905259E-3</v>
      </c>
      <c r="D124" s="18">
        <f t="shared" si="9"/>
        <v>6.0897947014032892E-6</v>
      </c>
      <c r="E124" s="18">
        <f t="shared" si="11"/>
        <v>5.0295723674626801E-5</v>
      </c>
      <c r="F124" s="18">
        <f>IF(C123&gt;0,B$6+B$7*E124+B$8*(G123*100)^2,B$6+B$7*E124+B$8*(G123*100)^2+E124*$B$9)</f>
        <v>0.33349292775152317</v>
      </c>
      <c r="G124" s="12">
        <v>1.3010049964191439E-2</v>
      </c>
      <c r="H124" s="7">
        <f t="shared" si="12"/>
        <v>5.7748846547054358E-3</v>
      </c>
      <c r="I124" s="6">
        <f t="shared" si="10"/>
        <v>7.2351653094860037E-3</v>
      </c>
      <c r="J124" s="8">
        <f t="shared" si="14"/>
        <v>0.55612125467618534</v>
      </c>
      <c r="K124" s="8">
        <f t="shared" si="13"/>
        <v>0.44066365165528243</v>
      </c>
      <c r="AC124" s="10"/>
      <c r="AD124" s="11"/>
    </row>
    <row r="125" spans="1:30" x14ac:dyDescent="0.3">
      <c r="A125" s="14">
        <v>42635</v>
      </c>
      <c r="B125" s="15">
        <v>1.0222598989119964E-2</v>
      </c>
      <c r="C125" s="7">
        <f t="shared" si="8"/>
        <v>-3.5774010108800356E-3</v>
      </c>
      <c r="D125" s="18">
        <f t="shared" si="9"/>
        <v>1.27977979926455E-5</v>
      </c>
      <c r="E125" s="18">
        <f t="shared" si="11"/>
        <v>6.0897947014032892E-6</v>
      </c>
      <c r="F125" s="18">
        <f>IF(C123&gt;0,B$6+B$7*E124+B$8*(H124*100)^2,B$6+B$7*E124+B$8*(H124*100)^2+E124*$B$9)</f>
        <v>0.36821926903868657</v>
      </c>
      <c r="G125" s="12">
        <v>1.1633016714865805E-2</v>
      </c>
      <c r="H125" s="7">
        <f t="shared" si="12"/>
        <v>6.0681073576419739E-3</v>
      </c>
      <c r="I125" s="6">
        <f t="shared" si="10"/>
        <v>5.5649093572238311E-3</v>
      </c>
      <c r="J125" s="8">
        <f t="shared" si="14"/>
        <v>0.47837199014013676</v>
      </c>
      <c r="K125" s="8">
        <f t="shared" si="13"/>
        <v>0.26627439747893078</v>
      </c>
      <c r="AC125" s="10"/>
      <c r="AD125" s="11"/>
    </row>
    <row r="126" spans="1:30" x14ac:dyDescent="0.3">
      <c r="A126" s="14">
        <v>42636</v>
      </c>
      <c r="B126" s="15">
        <v>-5.0471256165431034E-3</v>
      </c>
      <c r="C126" s="7">
        <f t="shared" si="8"/>
        <v>-1.8847125616543104E-2</v>
      </c>
      <c r="D126" s="18">
        <f t="shared" si="9"/>
        <v>3.5521414400575526E-4</v>
      </c>
      <c r="E126" s="18">
        <f t="shared" si="11"/>
        <v>1.27977979926455E-5</v>
      </c>
      <c r="F126" s="18">
        <f>IF(C123&gt;0,B$6+B$7*E124+B$8*(H125*100)^2,B$6+B$7*E124+B$8*(H125*100)^2+E124*$B$9)</f>
        <v>0.40033418946105531</v>
      </c>
      <c r="G126" s="12">
        <v>7.7606892126386301E-3</v>
      </c>
      <c r="H126" s="7">
        <f t="shared" si="12"/>
        <v>6.327196768404277E-3</v>
      </c>
      <c r="I126" s="6">
        <f t="shared" si="10"/>
        <v>1.433492444234353E-3</v>
      </c>
      <c r="J126" s="8">
        <f t="shared" si="14"/>
        <v>0.18471200236956356</v>
      </c>
      <c r="K126" s="8">
        <f t="shared" si="13"/>
        <v>2.2346576907637417E-2</v>
      </c>
      <c r="AC126" s="10"/>
      <c r="AD126" s="11"/>
    </row>
    <row r="127" spans="1:30" x14ac:dyDescent="0.3">
      <c r="A127" s="14">
        <v>42639</v>
      </c>
      <c r="B127" s="15">
        <v>-1.1015006317242714E-2</v>
      </c>
      <c r="C127" s="7">
        <f t="shared" si="8"/>
        <v>-2.4815006317242712E-2</v>
      </c>
      <c r="D127" s="18">
        <f t="shared" si="9"/>
        <v>6.1578453852479569E-4</v>
      </c>
      <c r="E127" s="18">
        <f t="shared" si="11"/>
        <v>3.5521414400575526E-4</v>
      </c>
      <c r="F127" s="18">
        <f>IF(C123&gt;0,B$6+B$7*E124+B$8*(H126*100)^2,B$6+B$7*E124+B$8*(H126*100)^2+E124*$B$9)</f>
        <v>0.43003406786766191</v>
      </c>
      <c r="G127" s="12">
        <v>6.9063918387039427E-3</v>
      </c>
      <c r="H127" s="7">
        <f t="shared" si="12"/>
        <v>6.5576982842126992E-3</v>
      </c>
      <c r="I127" s="6">
        <f t="shared" si="10"/>
        <v>3.4869355449124347E-4</v>
      </c>
      <c r="J127" s="8">
        <f t="shared" si="14"/>
        <v>5.048852753142942E-2</v>
      </c>
      <c r="K127" s="8">
        <f t="shared" si="13"/>
        <v>1.365496034036795E-3</v>
      </c>
      <c r="AC127" s="10"/>
      <c r="AD127" s="11"/>
    </row>
    <row r="128" spans="1:30" x14ac:dyDescent="0.3">
      <c r="A128" s="14">
        <v>42640</v>
      </c>
      <c r="B128" s="15">
        <v>5.6340112614050334E-3</v>
      </c>
      <c r="C128" s="7">
        <f t="shared" si="8"/>
        <v>-8.1659887385949655E-3</v>
      </c>
      <c r="D128" s="18">
        <f t="shared" si="9"/>
        <v>6.66833720788598E-5</v>
      </c>
      <c r="E128" s="18">
        <f t="shared" si="11"/>
        <v>6.1578453852479569E-4</v>
      </c>
      <c r="F128" s="18">
        <f>IF(C123&gt;0,B$6+B$7*E124+B$8*(H127*100)^2,B$6+B$7*E124+B$8*(H127*100)^2+E124*$B$9)</f>
        <v>0.45750051541809161</v>
      </c>
      <c r="G128" s="12">
        <v>1.3358579847942729E-2</v>
      </c>
      <c r="H128" s="7">
        <f t="shared" si="12"/>
        <v>6.7638784393134355E-3</v>
      </c>
      <c r="I128" s="6">
        <f t="shared" si="10"/>
        <v>6.5947014086292933E-3</v>
      </c>
      <c r="J128" s="8">
        <f t="shared" si="14"/>
        <v>0.49366785120088208</v>
      </c>
      <c r="K128" s="8">
        <f t="shared" si="13"/>
        <v>0.29442575766860468</v>
      </c>
      <c r="AC128" s="10"/>
      <c r="AD128" s="11"/>
    </row>
    <row r="129" spans="1:30" x14ac:dyDescent="0.3">
      <c r="A129" s="14">
        <v>42641</v>
      </c>
      <c r="B129" s="15">
        <v>1.6545587997074025E-2</v>
      </c>
      <c r="C129" s="7">
        <f t="shared" si="8"/>
        <v>2.7455879970740248E-3</v>
      </c>
      <c r="D129" s="18">
        <f t="shared" si="9"/>
        <v>7.538253449676955E-6</v>
      </c>
      <c r="E129" s="18">
        <f t="shared" si="11"/>
        <v>6.66833720788598E-5</v>
      </c>
      <c r="F129" s="18">
        <f>IF(C123&gt;0,B$6+B$7*E124+B$8*(H128*100)^2,B$6+B$7*E124+B$8*(H128*100)^2+E124*$B$9)</f>
        <v>0.48290148611272904</v>
      </c>
      <c r="G129" s="12">
        <v>7.8762766555849663E-3</v>
      </c>
      <c r="H129" s="7">
        <f t="shared" si="12"/>
        <v>6.9491113540705984E-3</v>
      </c>
      <c r="I129" s="6">
        <f t="shared" si="10"/>
        <v>9.2716530151436792E-4</v>
      </c>
      <c r="J129" s="8">
        <f t="shared" si="14"/>
        <v>0.11771619282277584</v>
      </c>
      <c r="K129" s="8">
        <f t="shared" si="13"/>
        <v>8.180641183196613E-3</v>
      </c>
      <c r="AC129" s="10"/>
      <c r="AD129" s="11"/>
    </row>
    <row r="130" spans="1:30" x14ac:dyDescent="0.3">
      <c r="A130" s="14">
        <v>42642</v>
      </c>
      <c r="B130" s="15">
        <v>-1.7076714597585498E-2</v>
      </c>
      <c r="C130" s="7">
        <f t="shared" si="8"/>
        <v>-3.0876714597585498E-2</v>
      </c>
      <c r="D130" s="18">
        <f t="shared" si="9"/>
        <v>9.5337150434074934E-4</v>
      </c>
      <c r="E130" s="18">
        <f t="shared" si="11"/>
        <v>7.538253449676955E-6</v>
      </c>
      <c r="F130" s="18">
        <f>IF(C123&gt;0,B$6+B$7*E124+B$8*(H129*100)^2,B$6+B$7*E124+B$8*(H129*100)^2+E124*$B$9)</f>
        <v>0.50639230381112987</v>
      </c>
      <c r="G130" s="12">
        <v>1.1921595216769639E-2</v>
      </c>
      <c r="H130" s="7">
        <f t="shared" si="12"/>
        <v>7.1161246743654651E-3</v>
      </c>
      <c r="I130" s="6">
        <f t="shared" si="10"/>
        <v>4.8054705424041737E-3</v>
      </c>
      <c r="J130" s="8">
        <f t="shared" si="14"/>
        <v>0.40308955764950882</v>
      </c>
      <c r="K130" s="8">
        <f t="shared" si="13"/>
        <v>0.15930500183574137</v>
      </c>
      <c r="AC130" s="10"/>
      <c r="AD130" s="11"/>
    </row>
    <row r="131" spans="1:30" x14ac:dyDescent="0.3">
      <c r="A131" s="14">
        <v>42643</v>
      </c>
      <c r="B131" s="15">
        <v>2.7416508336703126E-4</v>
      </c>
      <c r="C131" s="7">
        <f t="shared" si="8"/>
        <v>-1.3525834916632968E-2</v>
      </c>
      <c r="D131" s="18">
        <f t="shared" si="9"/>
        <v>1.8294821019200757E-4</v>
      </c>
      <c r="E131" s="18">
        <f t="shared" si="11"/>
        <v>9.5337150434074934E-4</v>
      </c>
      <c r="F131" s="18">
        <f>IF(C123&gt;0,B$6+B$7*E124+B$8*(H130*100)^2,B$6+B$7*E124+B$8*(H130*100)^2+E124*$B$9)</f>
        <v>0.52811661201861104</v>
      </c>
      <c r="G131" s="12">
        <v>8.6498370024429821E-3</v>
      </c>
      <c r="H131" s="7">
        <f t="shared" si="12"/>
        <v>7.2671632155787659E-3</v>
      </c>
      <c r="I131" s="6">
        <f t="shared" si="10"/>
        <v>1.3826737868642162E-3</v>
      </c>
      <c r="J131" s="8">
        <f t="shared" si="14"/>
        <v>0.15984969271371313</v>
      </c>
      <c r="K131" s="8">
        <f t="shared" si="13"/>
        <v>1.6088742149668489E-2</v>
      </c>
      <c r="AC131" s="10"/>
      <c r="AD131" s="11"/>
    </row>
    <row r="132" spans="1:30" x14ac:dyDescent="0.3">
      <c r="A132" s="14">
        <v>42646</v>
      </c>
      <c r="B132" s="15">
        <v>1.856997382779554E-2</v>
      </c>
      <c r="C132" s="7">
        <f t="shared" si="8"/>
        <v>4.7699738277955407E-3</v>
      </c>
      <c r="D132" s="18">
        <f t="shared" si="9"/>
        <v>2.2752650317854443E-5</v>
      </c>
      <c r="E132" s="18">
        <f t="shared" si="11"/>
        <v>1.8294821019200757E-4</v>
      </c>
      <c r="F132" s="18">
        <f>IF(C123&gt;0,B$6+B$7*E124+B$8*(H131*100)^2,B$6+B$7*E124+B$8*(H131*100)^2+E124*$B$9)</f>
        <v>0.54820725224888955</v>
      </c>
      <c r="G132" s="12">
        <v>8.7116402106144058E-3</v>
      </c>
      <c r="H132" s="7">
        <f t="shared" si="12"/>
        <v>7.4041019188615274E-3</v>
      </c>
      <c r="I132" s="6">
        <f t="shared" si="10"/>
        <v>1.3075382917528784E-3</v>
      </c>
      <c r="J132" s="8">
        <f t="shared" si="14"/>
        <v>0.15009094270901502</v>
      </c>
      <c r="K132" s="8">
        <f t="shared" si="13"/>
        <v>1.3970547321463966E-2</v>
      </c>
      <c r="AC132" s="10"/>
      <c r="AD132" s="11"/>
    </row>
    <row r="133" spans="1:30" x14ac:dyDescent="0.3">
      <c r="A133" s="14">
        <v>42647</v>
      </c>
      <c r="B133" s="15">
        <v>-2.0538727758754143E-3</v>
      </c>
      <c r="C133" s="7">
        <f t="shared" si="8"/>
        <v>-1.5853872775875414E-2</v>
      </c>
      <c r="D133" s="18">
        <f t="shared" si="9"/>
        <v>2.5134528199364359E-4</v>
      </c>
      <c r="E133" s="18">
        <f t="shared" si="11"/>
        <v>2.2752650317854443E-5</v>
      </c>
      <c r="F133" s="18">
        <f>IF(C123&gt;0,B$6+B$7*E124+B$8*(H132*100)^2,B$6+B$7*E124+B$8*(H132*100)^2+E124*$B$9)</f>
        <v>0.56678707633385106</v>
      </c>
      <c r="G133" s="12">
        <v>8.3480012344273394E-3</v>
      </c>
      <c r="H133" s="7">
        <f t="shared" si="12"/>
        <v>7.5285262590619358E-3</v>
      </c>
      <c r="I133" s="6">
        <f t="shared" si="10"/>
        <v>8.1947497536540362E-4</v>
      </c>
      <c r="J133" s="8">
        <f t="shared" si="14"/>
        <v>9.8164213486920782E-2</v>
      </c>
      <c r="K133" s="8">
        <f t="shared" si="13"/>
        <v>5.5264911657302296E-3</v>
      </c>
      <c r="AC133" s="10"/>
      <c r="AD133" s="11"/>
    </row>
    <row r="134" spans="1:30" x14ac:dyDescent="0.3">
      <c r="A134" s="14">
        <v>42648</v>
      </c>
      <c r="B134" s="15">
        <v>1.5302197526955082E-2</v>
      </c>
      <c r="C134" s="7">
        <f t="shared" si="8"/>
        <v>1.5021975269550823E-3</v>
      </c>
      <c r="D134" s="18">
        <f t="shared" si="9"/>
        <v>2.256597409989965E-6</v>
      </c>
      <c r="E134" s="18">
        <f t="shared" si="11"/>
        <v>2.5134528199364359E-4</v>
      </c>
      <c r="F134" s="18">
        <f>IF(C123&gt;0,B$6+B$7*E124+B$8*(H133*100)^2,B$6+B$7*E124+B$8*(H133*100)^2+E124*$B$9)</f>
        <v>0.58396969764762352</v>
      </c>
      <c r="G134" s="12">
        <v>9.6880417780172944E-3</v>
      </c>
      <c r="H134" s="7">
        <f t="shared" si="12"/>
        <v>7.6417910050434086E-3</v>
      </c>
      <c r="I134" s="6">
        <f t="shared" si="10"/>
        <v>2.0462507729738857E-3</v>
      </c>
      <c r="J134" s="8">
        <f t="shared" si="14"/>
        <v>0.21121407399552536</v>
      </c>
      <c r="K134" s="8">
        <f t="shared" si="13"/>
        <v>3.0510780497574608E-2</v>
      </c>
      <c r="AC134" s="10"/>
      <c r="AD134" s="11"/>
    </row>
    <row r="135" spans="1:30" x14ac:dyDescent="0.3">
      <c r="A135" s="14">
        <v>42649</v>
      </c>
      <c r="B135" s="15">
        <v>6.4517420107984011E-3</v>
      </c>
      <c r="C135" s="7">
        <f t="shared" si="8"/>
        <v>-7.3482579892015986E-3</v>
      </c>
      <c r="D135" s="18">
        <f t="shared" si="9"/>
        <v>5.399689547586512E-5</v>
      </c>
      <c r="E135" s="18">
        <f t="shared" si="11"/>
        <v>2.256597409989965E-6</v>
      </c>
      <c r="F135" s="18">
        <f>IF(C123&gt;0,B$6+B$7*E124+B$8*(H134*100)^2,B$6+B$7*E124+B$8*(H134*100)^2+E124*$B$9)</f>
        <v>0.59986018583860024</v>
      </c>
      <c r="G135" s="12">
        <v>6.2978243404237071E-3</v>
      </c>
      <c r="H135" s="7">
        <f t="shared" si="12"/>
        <v>7.7450641433018507E-3</v>
      </c>
      <c r="I135" s="6">
        <f t="shared" si="10"/>
        <v>1.4472398028781436E-3</v>
      </c>
      <c r="J135" s="8">
        <f t="shared" si="14"/>
        <v>0.22979996339192524</v>
      </c>
      <c r="K135" s="8">
        <f t="shared" si="13"/>
        <v>1.9991896998956316E-2</v>
      </c>
      <c r="AC135" s="10"/>
      <c r="AD135" s="11"/>
    </row>
    <row r="136" spans="1:30" x14ac:dyDescent="0.3">
      <c r="A136" s="14">
        <v>42650</v>
      </c>
      <c r="B136" s="15">
        <v>7.6384526197085436E-3</v>
      </c>
      <c r="C136" s="7">
        <f t="shared" si="8"/>
        <v>-6.1615473802914562E-3</v>
      </c>
      <c r="D136" s="18">
        <f t="shared" si="9"/>
        <v>3.7964666119576508E-5</v>
      </c>
      <c r="E136" s="18">
        <f t="shared" si="11"/>
        <v>5.399689547586512E-5</v>
      </c>
      <c r="F136" s="18">
        <f>IF(C123&gt;0,B$6+B$7*E124+B$8*(H135*100)^2,B$6+B$7*E124+B$8*(H135*100)^2+E124*$B$9)</f>
        <v>0.61455570931761561</v>
      </c>
      <c r="G136" s="12">
        <v>7.528679291759776E-3</v>
      </c>
      <c r="H136" s="7">
        <f t="shared" si="12"/>
        <v>7.8393603649635577E-3</v>
      </c>
      <c r="I136" s="6">
        <f t="shared" si="10"/>
        <v>3.1068107320378173E-4</v>
      </c>
      <c r="J136" s="8">
        <f t="shared" si="14"/>
        <v>4.126634448937487E-2</v>
      </c>
      <c r="K136" s="8">
        <f t="shared" si="13"/>
        <v>8.0669012330236711E-4</v>
      </c>
      <c r="AC136" s="10"/>
      <c r="AD136" s="11"/>
    </row>
    <row r="137" spans="1:30" x14ac:dyDescent="0.3">
      <c r="A137" s="14">
        <v>42653</v>
      </c>
      <c r="B137" s="15">
        <v>9.1060029590490088E-3</v>
      </c>
      <c r="C137" s="7">
        <f t="shared" si="8"/>
        <v>-4.693997040950991E-3</v>
      </c>
      <c r="D137" s="18">
        <f t="shared" si="9"/>
        <v>2.2033608220456659E-5</v>
      </c>
      <c r="E137" s="18">
        <f t="shared" si="11"/>
        <v>3.7964666119576508E-5</v>
      </c>
      <c r="F137" s="18">
        <f>IF(C123&gt;0,B$6+B$7*E124+B$8*(H136*100)^2,B$6+B$7*E124+B$8*(H136*100)^2+E124*$B$9)</f>
        <v>0.62814612943100911</v>
      </c>
      <c r="G137" s="12">
        <v>4.8667674548211739E-3</v>
      </c>
      <c r="H137" s="7">
        <f t="shared" si="12"/>
        <v>7.9255670423699597E-3</v>
      </c>
      <c r="I137" s="6">
        <f t="shared" si="10"/>
        <v>3.0587995875487857E-3</v>
      </c>
      <c r="J137" s="8">
        <f t="shared" si="14"/>
        <v>0.62850744687187432</v>
      </c>
      <c r="K137" s="8">
        <f t="shared" si="13"/>
        <v>0.10172313083367257</v>
      </c>
      <c r="AC137" s="10"/>
      <c r="AD137" s="11"/>
    </row>
    <row r="138" spans="1:30" x14ac:dyDescent="0.3">
      <c r="A138" s="14">
        <v>42654</v>
      </c>
      <c r="B138" s="15">
        <v>-1.0530702907724331E-2</v>
      </c>
      <c r="C138" s="7">
        <f t="shared" si="8"/>
        <v>-2.4330702907724329E-2</v>
      </c>
      <c r="D138" s="18">
        <f t="shared" si="9"/>
        <v>5.9198310398394507E-4</v>
      </c>
      <c r="E138" s="18">
        <f t="shared" si="11"/>
        <v>2.2033608220456659E-5</v>
      </c>
      <c r="F138" s="18">
        <f>IF(C123&gt;0,B$6+B$7*E124+B$8*(H137*100)^2,B$6+B$7*E124+B$8*(H137*100)^2+E124*$B$9)</f>
        <v>0.64071454995187527</v>
      </c>
      <c r="G138" s="12">
        <v>6.3759383637096937E-3</v>
      </c>
      <c r="H138" s="7">
        <f t="shared" si="12"/>
        <v>8.0044646913574134E-3</v>
      </c>
      <c r="I138" s="6">
        <f t="shared" si="10"/>
        <v>1.6285263276477197E-3</v>
      </c>
      <c r="J138" s="8">
        <f t="shared" si="14"/>
        <v>0.25541751421514669</v>
      </c>
      <c r="K138" s="8">
        <f t="shared" si="13"/>
        <v>2.4015950887478876E-2</v>
      </c>
      <c r="AC138" s="10"/>
      <c r="AD138" s="11"/>
    </row>
    <row r="139" spans="1:30" x14ac:dyDescent="0.3">
      <c r="A139" s="14">
        <v>42656</v>
      </c>
      <c r="B139" s="15">
        <v>1.5883285775051301E-3</v>
      </c>
      <c r="C139" s="7">
        <f t="shared" si="8"/>
        <v>-1.2211671422494869E-2</v>
      </c>
      <c r="D139" s="18">
        <f t="shared" si="9"/>
        <v>1.4912491893097785E-4</v>
      </c>
      <c r="E139" s="18">
        <f t="shared" si="11"/>
        <v>5.9198310398394507E-4</v>
      </c>
      <c r="F139" s="18">
        <f>IF(C123&gt;0,B$6+B$7*E124+B$8*(H138*100)^2,B$6+B$7*E124+B$8*(H138*100)^2+E124*$B$9)</f>
        <v>0.6523378252495724</v>
      </c>
      <c r="G139" s="12">
        <v>1.3165721432560064E-2</v>
      </c>
      <c r="H139" s="7">
        <f t="shared" si="12"/>
        <v>8.0767433118155516E-3</v>
      </c>
      <c r="I139" s="6">
        <f t="shared" si="10"/>
        <v>5.0889781207445126E-3</v>
      </c>
      <c r="J139" s="8">
        <f t="shared" si="14"/>
        <v>0.386532416534273</v>
      </c>
      <c r="K139" s="8">
        <f t="shared" si="13"/>
        <v>0.14145012630659459</v>
      </c>
      <c r="AC139" s="10"/>
      <c r="AD139" s="11"/>
    </row>
    <row r="140" spans="1:30" x14ac:dyDescent="0.3">
      <c r="A140" s="14">
        <v>42657</v>
      </c>
      <c r="B140" s="15">
        <v>1.0546457794843348E-2</v>
      </c>
      <c r="C140" s="7">
        <f t="shared" si="8"/>
        <v>-3.253542205156652E-3</v>
      </c>
      <c r="D140" s="18">
        <f t="shared" si="9"/>
        <v>1.058553688073561E-5</v>
      </c>
      <c r="E140" s="18">
        <f t="shared" si="11"/>
        <v>1.4912491893097785E-4</v>
      </c>
      <c r="F140" s="18">
        <f>IF(C123&gt;0,B$6+B$7*E124+B$8*(H139*100)^2,B$6+B$7*E124+B$8*(H139*100)^2+E124*$B$9)</f>
        <v>0.66308703024488269</v>
      </c>
      <c r="G140" s="12">
        <v>8.4944042848710214E-3</v>
      </c>
      <c r="H140" s="7">
        <f t="shared" si="12"/>
        <v>8.1430155977063115E-3</v>
      </c>
      <c r="I140" s="6">
        <f t="shared" si="10"/>
        <v>3.513886871647099E-4</v>
      </c>
      <c r="J140" s="8">
        <f t="shared" si="14"/>
        <v>4.1367078300070026E-2</v>
      </c>
      <c r="K140" s="8">
        <f t="shared" si="13"/>
        <v>9.0510763107043424E-4</v>
      </c>
      <c r="AC140" s="10"/>
      <c r="AD140" s="11"/>
    </row>
    <row r="141" spans="1:30" x14ac:dyDescent="0.3">
      <c r="A141" s="14">
        <v>42660</v>
      </c>
      <c r="B141" s="15">
        <v>1.4928408487846417E-2</v>
      </c>
      <c r="C141" s="7">
        <f t="shared" ref="C141:C204" si="15">B141-B$5</f>
        <v>1.1284084878464169E-3</v>
      </c>
      <c r="D141" s="18">
        <f t="shared" ref="D141:D204" si="16">C141^2</f>
        <v>1.2733057154438372E-6</v>
      </c>
      <c r="E141" s="18">
        <f t="shared" si="11"/>
        <v>1.058553688073561E-5</v>
      </c>
      <c r="F141" s="18">
        <f>IF(C123&gt;0,B$6+B$7*E124+B$8*(H140*100)^2,B$6+B$7*E124+B$8*(H140*100)^2+E124*$B$9)</f>
        <v>0.67302789502454552</v>
      </c>
      <c r="G141" s="12">
        <v>6.5531305878352387E-3</v>
      </c>
      <c r="H141" s="7">
        <f t="shared" si="12"/>
        <v>8.2038277348110214E-3</v>
      </c>
      <c r="I141" s="6">
        <f t="shared" si="10"/>
        <v>1.6506971469757827E-3</v>
      </c>
      <c r="J141" s="8">
        <f t="shared" si="14"/>
        <v>0.25189443806293416</v>
      </c>
      <c r="K141" s="8">
        <f t="shared" si="13"/>
        <v>2.3447348850632821E-2</v>
      </c>
      <c r="AC141" s="10"/>
      <c r="AD141" s="11"/>
    </row>
    <row r="142" spans="1:30" x14ac:dyDescent="0.3">
      <c r="A142" s="14">
        <v>42661</v>
      </c>
      <c r="B142" s="15">
        <v>1.7173369132114237E-2</v>
      </c>
      <c r="C142" s="7">
        <f t="shared" si="15"/>
        <v>3.3733691321142373E-3</v>
      </c>
      <c r="D142" s="18">
        <f t="shared" si="16"/>
        <v>1.1379619301501163E-5</v>
      </c>
      <c r="E142" s="18">
        <f t="shared" si="11"/>
        <v>1.2733057154438372E-6</v>
      </c>
      <c r="F142" s="18">
        <f>IF(C123&gt;0,B$6+B$7*E124+B$8*(H141*100)^2,B$6+B$7*E124+B$8*(H141*100)^2+E124*$B$9)</f>
        <v>0.68222120677277753</v>
      </c>
      <c r="G142" s="12">
        <v>9.1068130674286669E-3</v>
      </c>
      <c r="H142" s="7">
        <f t="shared" si="12"/>
        <v>8.2596683152096218E-3</v>
      </c>
      <c r="I142" s="6">
        <f t="shared" ref="I142:I205" si="17">SQRT((G142-H142)^2)</f>
        <v>8.4714475221904506E-4</v>
      </c>
      <c r="J142" s="8">
        <f t="shared" si="14"/>
        <v>9.3023184504460094E-2</v>
      </c>
      <c r="K142" s="8">
        <f t="shared" si="13"/>
        <v>4.9256249362632509E-3</v>
      </c>
      <c r="AC142" s="10"/>
      <c r="AD142" s="11"/>
    </row>
    <row r="143" spans="1:30" x14ac:dyDescent="0.3">
      <c r="A143" s="14">
        <v>42662</v>
      </c>
      <c r="B143" s="15">
        <v>-4.3366292587830868E-3</v>
      </c>
      <c r="C143" s="7">
        <f t="shared" si="15"/>
        <v>-1.8136629258783087E-2</v>
      </c>
      <c r="D143" s="18">
        <f t="shared" si="16"/>
        <v>3.2893732087054672E-4</v>
      </c>
      <c r="E143" s="18">
        <f t="shared" ref="E143:E206" si="18">D142</f>
        <v>1.1379619301501163E-5</v>
      </c>
      <c r="F143" s="18">
        <f>IF(C123&gt;0,B$6+B$7*E124+B$8*(H142*100)^2,B$6+B$7*E124+B$8*(H142*100)^2+E124*$B$9)</f>
        <v>0.69072318147754275</v>
      </c>
      <c r="G143" s="12">
        <v>7.7386290519609879E-3</v>
      </c>
      <c r="H143" s="7">
        <f t="shared" ref="H143:H206" si="19">SQRT(F143)/100</f>
        <v>8.3109757638772045E-3</v>
      </c>
      <c r="I143" s="6">
        <f t="shared" si="17"/>
        <v>5.7234671191621657E-4</v>
      </c>
      <c r="J143" s="8">
        <f t="shared" si="14"/>
        <v>7.3959703724419054E-2</v>
      </c>
      <c r="K143" s="8">
        <f t="shared" ref="K143:K206" si="20">G143/H143-LN(G143/H143)-1</f>
        <v>2.4861079916083106E-3</v>
      </c>
      <c r="AC143" s="10"/>
      <c r="AD143" s="11"/>
    </row>
    <row r="144" spans="1:30" x14ac:dyDescent="0.3">
      <c r="A144" s="14">
        <v>42663</v>
      </c>
      <c r="B144" s="15">
        <v>5.2142347061145356E-3</v>
      </c>
      <c r="C144" s="7">
        <f t="shared" si="15"/>
        <v>-8.5857652938854633E-3</v>
      </c>
      <c r="D144" s="18">
        <f t="shared" si="16"/>
        <v>7.3715365681688131E-5</v>
      </c>
      <c r="E144" s="18">
        <f t="shared" si="18"/>
        <v>3.2893732087054672E-4</v>
      </c>
      <c r="F144" s="18">
        <f>IF(C123&gt;0,B$6+B$7*E124+B$8*(H143*100)^2,B$6+B$7*E124+B$8*(H143*100)^2+E124*$B$9)</f>
        <v>0.69858580768450962</v>
      </c>
      <c r="G144" s="12">
        <v>1.393334720139949E-2</v>
      </c>
      <c r="H144" s="7">
        <f t="shared" si="19"/>
        <v>8.358144576905268E-3</v>
      </c>
      <c r="I144" s="6">
        <f t="shared" si="17"/>
        <v>5.5752026244942215E-3</v>
      </c>
      <c r="J144" s="8">
        <f t="shared" ref="J144:J207" si="21">ABS(G144-H144)/G144</f>
        <v>0.40013376139325935</v>
      </c>
      <c r="K144" s="8">
        <f t="shared" si="20"/>
        <v>0.15598972466943195</v>
      </c>
      <c r="AC144" s="10"/>
      <c r="AD144" s="11"/>
    </row>
    <row r="145" spans="1:30" x14ac:dyDescent="0.3">
      <c r="A145" s="14">
        <v>42664</v>
      </c>
      <c r="B145" s="15">
        <v>4.2205368013197037E-3</v>
      </c>
      <c r="C145" s="7">
        <f t="shared" si="15"/>
        <v>-9.579463198680296E-3</v>
      </c>
      <c r="D145" s="18">
        <f t="shared" si="16"/>
        <v>9.1766115174870131E-5</v>
      </c>
      <c r="E145" s="18">
        <f t="shared" si="18"/>
        <v>7.3715365681688131E-5</v>
      </c>
      <c r="F145" s="18">
        <f>IF(C123&gt;0,B$6+B$7*E124+B$8*(H144*100)^2,B$6+B$7*E124+B$8*(H144*100)^2+E124*$B$9)</f>
        <v>0.70585716440071233</v>
      </c>
      <c r="G145" s="12">
        <v>1.0118952323238201E-2</v>
      </c>
      <c r="H145" s="7">
        <f t="shared" si="19"/>
        <v>8.4015306010316489E-3</v>
      </c>
      <c r="I145" s="6">
        <f t="shared" si="17"/>
        <v>1.7174217222065517E-3</v>
      </c>
      <c r="J145" s="8">
        <f t="shared" si="21"/>
        <v>0.16972327444042681</v>
      </c>
      <c r="K145" s="8">
        <f t="shared" si="20"/>
        <v>1.8421489605866537E-2</v>
      </c>
      <c r="AC145" s="10"/>
      <c r="AD145" s="11"/>
    </row>
    <row r="146" spans="1:30" x14ac:dyDescent="0.3">
      <c r="A146" s="14">
        <v>42667</v>
      </c>
      <c r="B146" s="15">
        <v>-7.4901695031690722E-4</v>
      </c>
      <c r="C146" s="7">
        <f t="shared" si="15"/>
        <v>-1.4549016950316906E-2</v>
      </c>
      <c r="D146" s="18">
        <f t="shared" si="16"/>
        <v>2.1167389422060867E-4</v>
      </c>
      <c r="E146" s="18">
        <f t="shared" si="18"/>
        <v>9.1766115174870131E-5</v>
      </c>
      <c r="F146" s="18">
        <f>IF(C145&gt;0,B$6+B$7*E146+B$8*(G145*100)^2,B$6+B$7*E146+B$8*(G145*100)^2+E146*$B$9)</f>
        <v>1.0067414176225336</v>
      </c>
      <c r="G146" s="12">
        <v>8.8854625937745488E-3</v>
      </c>
      <c r="H146" s="7">
        <f t="shared" si="19"/>
        <v>1.0033650470404745E-2</v>
      </c>
      <c r="I146" s="6">
        <f t="shared" si="17"/>
        <v>1.1481878766301957E-3</v>
      </c>
      <c r="J146" s="8">
        <f t="shared" si="21"/>
        <v>0.12922094539395781</v>
      </c>
      <c r="K146" s="8">
        <f t="shared" si="20"/>
        <v>7.094253267674544E-3</v>
      </c>
      <c r="AC146" s="10"/>
      <c r="AD146" s="11"/>
    </row>
    <row r="147" spans="1:30" x14ac:dyDescent="0.3">
      <c r="A147" s="14">
        <v>42668</v>
      </c>
      <c r="B147" s="15">
        <v>-3.0330057802033564E-3</v>
      </c>
      <c r="C147" s="7">
        <f t="shared" si="15"/>
        <v>-1.6833005780203355E-2</v>
      </c>
      <c r="D147" s="18">
        <f t="shared" si="16"/>
        <v>2.8335008359635957E-4</v>
      </c>
      <c r="E147" s="18">
        <f t="shared" si="18"/>
        <v>2.1167389422060867E-4</v>
      </c>
      <c r="F147" s="18">
        <f>IF(C145&gt;0,B$6+B$7*E146+B$8*(H146*100)^2,B$6+B$7*E146+B$8*(H146*100)^2+E146*$B$9)</f>
        <v>0.99084360292239038</v>
      </c>
      <c r="G147" s="12">
        <v>1.1155301544629037E-2</v>
      </c>
      <c r="H147" s="7">
        <f t="shared" si="19"/>
        <v>9.9541127325462331E-3</v>
      </c>
      <c r="I147" s="6">
        <f t="shared" si="17"/>
        <v>1.2011888120828044E-3</v>
      </c>
      <c r="J147" s="8">
        <f t="shared" si="21"/>
        <v>0.10767873977025237</v>
      </c>
      <c r="K147" s="8">
        <f t="shared" si="20"/>
        <v>6.7435608286097182E-3</v>
      </c>
      <c r="AC147" s="10"/>
      <c r="AD147" s="11"/>
    </row>
    <row r="148" spans="1:30" x14ac:dyDescent="0.3">
      <c r="A148" s="14">
        <v>42669</v>
      </c>
      <c r="B148" s="15">
        <v>-6.265075542456703E-4</v>
      </c>
      <c r="C148" s="7">
        <f t="shared" si="15"/>
        <v>-1.442650755424567E-2</v>
      </c>
      <c r="D148" s="18">
        <f t="shared" si="16"/>
        <v>2.081241202127074E-4</v>
      </c>
      <c r="E148" s="18">
        <f t="shared" si="18"/>
        <v>2.8335008359635957E-4</v>
      </c>
      <c r="F148" s="18">
        <f>IF(C145&gt;0,B$6+B$7*E146+B$8*(H147*100)^2,B$6+B$7*E146+B$8*(H147*100)^2+E146*$B$9)</f>
        <v>0.97614130388769804</v>
      </c>
      <c r="G148" s="12">
        <v>1.1116187366226349E-2</v>
      </c>
      <c r="H148" s="7">
        <f t="shared" si="19"/>
        <v>9.8799863556975516E-3</v>
      </c>
      <c r="I148" s="6">
        <f t="shared" si="17"/>
        <v>1.2362010105287976E-3</v>
      </c>
      <c r="J148" s="8">
        <f t="shared" si="21"/>
        <v>0.11120728445839925</v>
      </c>
      <c r="K148" s="8">
        <f t="shared" si="20"/>
        <v>7.2304960379325767E-3</v>
      </c>
      <c r="AC148" s="10"/>
      <c r="AD148" s="11"/>
    </row>
    <row r="149" spans="1:30" x14ac:dyDescent="0.3">
      <c r="A149" s="14">
        <v>42670</v>
      </c>
      <c r="B149" s="15">
        <v>6.6210929287662743E-3</v>
      </c>
      <c r="C149" s="7">
        <f t="shared" si="15"/>
        <v>-7.1789070712337255E-3</v>
      </c>
      <c r="D149" s="18">
        <f t="shared" si="16"/>
        <v>5.1536706737409585E-5</v>
      </c>
      <c r="E149" s="18">
        <f t="shared" si="18"/>
        <v>2.081241202127074E-4</v>
      </c>
      <c r="F149" s="18">
        <f>IF(C145&gt;0,B$6+B$7*E146+B$8*(H148*100)^2,B$6+B$7*E146+B$8*(H148*100)^2+E146*$B$9)</f>
        <v>0.96254461774041444</v>
      </c>
      <c r="G149" s="12">
        <v>8.0209667480024317E-3</v>
      </c>
      <c r="H149" s="7">
        <f t="shared" si="19"/>
        <v>9.8109358255999944E-3</v>
      </c>
      <c r="I149" s="6">
        <f t="shared" si="17"/>
        <v>1.7899690775975627E-3</v>
      </c>
      <c r="J149" s="8">
        <f t="shared" si="21"/>
        <v>0.22316126395154831</v>
      </c>
      <c r="K149" s="8">
        <f t="shared" si="20"/>
        <v>1.8992393403634455E-2</v>
      </c>
      <c r="AC149" s="10"/>
      <c r="AD149" s="11"/>
    </row>
    <row r="150" spans="1:30" x14ac:dyDescent="0.3">
      <c r="A150" s="14">
        <v>42671</v>
      </c>
      <c r="B150" s="15">
        <v>9.0231652538422507E-4</v>
      </c>
      <c r="C150" s="7">
        <f t="shared" si="15"/>
        <v>-1.2897683474615774E-2</v>
      </c>
      <c r="D150" s="18">
        <f t="shared" si="16"/>
        <v>1.6635023901137683E-4</v>
      </c>
      <c r="E150" s="18">
        <f t="shared" si="18"/>
        <v>5.1536706737409585E-5</v>
      </c>
      <c r="F150" s="18">
        <f>IF(C145&gt;0,B$6+B$7*E146+B$8*(H149*100)^2,B$6+B$7*E146+B$8*(H149*100)^2+E146*$B$9)</f>
        <v>0.94997040239140662</v>
      </c>
      <c r="G150" s="12">
        <v>9.6718085338122883E-3</v>
      </c>
      <c r="H150" s="7">
        <f t="shared" si="19"/>
        <v>9.746642511097893E-3</v>
      </c>
      <c r="I150" s="6">
        <f t="shared" si="17"/>
        <v>7.4833977285604716E-5</v>
      </c>
      <c r="J150" s="8">
        <f t="shared" si="21"/>
        <v>7.7373303063214983E-3</v>
      </c>
      <c r="K150" s="8">
        <f t="shared" si="20"/>
        <v>2.9627002649856848E-5</v>
      </c>
      <c r="AC150" s="10"/>
      <c r="AD150" s="11"/>
    </row>
    <row r="151" spans="1:30" x14ac:dyDescent="0.3">
      <c r="A151" s="14">
        <v>42674</v>
      </c>
      <c r="B151" s="15">
        <v>9.5487172480987047E-3</v>
      </c>
      <c r="C151" s="7">
        <f t="shared" si="15"/>
        <v>-4.251282751901295E-3</v>
      </c>
      <c r="D151" s="18">
        <f t="shared" si="16"/>
        <v>1.8073405036613449E-5</v>
      </c>
      <c r="E151" s="18">
        <f t="shared" si="18"/>
        <v>1.6635023901137683E-4</v>
      </c>
      <c r="F151" s="18">
        <f>IF(C145&gt;0,B$6+B$7*E146+B$8*(H150*100)^2,B$6+B$7*E146+B$8*(H150*100)^2+E146*$B$9)</f>
        <v>0.93834176803664404</v>
      </c>
      <c r="G151" s="12">
        <v>5.7039391861940817E-3</v>
      </c>
      <c r="H151" s="7">
        <f t="shared" si="19"/>
        <v>9.6868042616574217E-3</v>
      </c>
      <c r="I151" s="6">
        <f t="shared" si="17"/>
        <v>3.9828650754633399E-3</v>
      </c>
      <c r="J151" s="8">
        <f t="shared" si="21"/>
        <v>0.69826569769599567</v>
      </c>
      <c r="K151" s="8">
        <f t="shared" si="20"/>
        <v>0.11844356406041801</v>
      </c>
      <c r="AC151" s="10"/>
      <c r="AD151" s="11"/>
    </row>
    <row r="152" spans="1:30" x14ac:dyDescent="0.3">
      <c r="A152" s="14">
        <v>42675</v>
      </c>
      <c r="B152" s="15">
        <v>-2.4936770234238473E-2</v>
      </c>
      <c r="C152" s="7">
        <f t="shared" si="15"/>
        <v>-3.8736770234238473E-2</v>
      </c>
      <c r="D152" s="18">
        <f t="shared" si="16"/>
        <v>1.5005373681801837E-3</v>
      </c>
      <c r="E152" s="18">
        <f t="shared" si="18"/>
        <v>1.8073405036613449E-5</v>
      </c>
      <c r="F152" s="18">
        <f>IF(C145&gt;0,B$6+B$7*E146+B$8*(H151*100)^2,B$6+B$7*E146+B$8*(H151*100)^2+E146*$B$9)</f>
        <v>0.92758760698535958</v>
      </c>
      <c r="G152" s="12">
        <v>1.9015530902870142E-2</v>
      </c>
      <c r="H152" s="7">
        <f t="shared" si="19"/>
        <v>9.631134964194819E-3</v>
      </c>
      <c r="I152" s="6">
        <f t="shared" si="17"/>
        <v>9.3843959386753235E-3</v>
      </c>
      <c r="J152" s="8">
        <f t="shared" si="21"/>
        <v>0.49351217100432748</v>
      </c>
      <c r="K152" s="8">
        <f t="shared" si="20"/>
        <v>0.29412612081799949</v>
      </c>
      <c r="AC152" s="10"/>
      <c r="AD152" s="11"/>
    </row>
    <row r="153" spans="1:30" x14ac:dyDescent="0.3">
      <c r="A153" s="14">
        <v>42677</v>
      </c>
      <c r="B153" s="15">
        <v>-2.5202011806487012E-2</v>
      </c>
      <c r="C153" s="7">
        <f t="shared" si="15"/>
        <v>-3.9002011806487012E-2</v>
      </c>
      <c r="D153" s="18">
        <f t="shared" si="16"/>
        <v>1.5211569249533523E-3</v>
      </c>
      <c r="E153" s="18">
        <f t="shared" si="18"/>
        <v>1.5005373681801837E-3</v>
      </c>
      <c r="F153" s="18">
        <f>IF(C145&gt;0,B$6+B$7*E146+B$8*(H152*100)^2,B$6+B$7*E146+B$8*(H152*100)^2+E146*$B$9)</f>
        <v>0.91764215884513156</v>
      </c>
      <c r="G153" s="12">
        <v>1.2964270338189698E-2</v>
      </c>
      <c r="H153" s="7">
        <f t="shared" si="19"/>
        <v>9.5793640647233551E-3</v>
      </c>
      <c r="I153" s="6">
        <f t="shared" si="17"/>
        <v>3.3849062734663433E-3</v>
      </c>
      <c r="J153" s="8">
        <f t="shared" si="21"/>
        <v>0.26109500844757949</v>
      </c>
      <c r="K153" s="8">
        <f t="shared" si="20"/>
        <v>5.0768035070011708E-2</v>
      </c>
      <c r="AC153" s="10"/>
      <c r="AD153" s="11"/>
    </row>
    <row r="154" spans="1:30" x14ac:dyDescent="0.3">
      <c r="A154" s="14">
        <v>42678</v>
      </c>
      <c r="B154" s="15">
        <v>-2.4645730281618108E-3</v>
      </c>
      <c r="C154" s="7">
        <f t="shared" si="15"/>
        <v>-1.6264573028161811E-2</v>
      </c>
      <c r="D154" s="18">
        <f t="shared" si="16"/>
        <v>2.6453633578840864E-4</v>
      </c>
      <c r="E154" s="18">
        <f t="shared" si="18"/>
        <v>1.5211569249533523E-3</v>
      </c>
      <c r="F154" s="18">
        <f>IF(C145&gt;0,B$6+B$7*E146+B$8*(H153*100)^2,B$6+B$7*E146+B$8*(H153*100)^2+E146*$B$9)</f>
        <v>0.90844460840504904</v>
      </c>
      <c r="G154" s="12">
        <v>1.5437065122844859E-2</v>
      </c>
      <c r="H154" s="7">
        <f t="shared" si="19"/>
        <v>9.5312360604753107E-3</v>
      </c>
      <c r="I154" s="6">
        <f t="shared" si="17"/>
        <v>5.9058290623695484E-3</v>
      </c>
      <c r="J154" s="8">
        <f t="shared" si="21"/>
        <v>0.38257460309794805</v>
      </c>
      <c r="K154" s="8">
        <f t="shared" si="20"/>
        <v>0.13743184089909621</v>
      </c>
      <c r="AC154" s="10"/>
      <c r="AD154" s="11"/>
    </row>
    <row r="155" spans="1:30" x14ac:dyDescent="0.3">
      <c r="A155" s="14">
        <v>42681</v>
      </c>
      <c r="B155" s="15">
        <v>3.9065850980305544E-2</v>
      </c>
      <c r="C155" s="7">
        <f t="shared" si="15"/>
        <v>2.5265850980305544E-2</v>
      </c>
      <c r="D155" s="18">
        <f t="shared" si="16"/>
        <v>6.3836322575900662E-4</v>
      </c>
      <c r="E155" s="18">
        <f t="shared" si="18"/>
        <v>2.6453633578840864E-4</v>
      </c>
      <c r="F155" s="18">
        <f>IF(C145&gt;0,B$6+B$7*E146+B$8*(H154*100)^2,B$6+B$7*E146+B$8*(H154*100)^2+E146*$B$9)</f>
        <v>0.89993871375806089</v>
      </c>
      <c r="G155" s="12">
        <v>1.7277660913833523E-2</v>
      </c>
      <c r="H155" s="7">
        <f t="shared" si="19"/>
        <v>9.48650996814983E-3</v>
      </c>
      <c r="I155" s="6">
        <f t="shared" si="17"/>
        <v>7.791150945683693E-3</v>
      </c>
      <c r="J155" s="8">
        <f t="shared" si="21"/>
        <v>0.45093783148884664</v>
      </c>
      <c r="K155" s="8">
        <f t="shared" si="20"/>
        <v>0.22174377867760775</v>
      </c>
      <c r="AC155" s="10"/>
      <c r="AD155" s="11"/>
    </row>
    <row r="156" spans="1:30" x14ac:dyDescent="0.3">
      <c r="A156" s="14">
        <v>42682</v>
      </c>
      <c r="B156" s="15">
        <v>1.6535375423441996E-3</v>
      </c>
      <c r="C156" s="7">
        <f t="shared" si="15"/>
        <v>-1.2146462457655801E-2</v>
      </c>
      <c r="D156" s="18">
        <f t="shared" si="16"/>
        <v>1.4753655023524179E-4</v>
      </c>
      <c r="E156" s="18">
        <f t="shared" si="18"/>
        <v>6.3836322575900662E-4</v>
      </c>
      <c r="F156" s="18">
        <f>IF(C145&gt;0,B$6+B$7*E146+B$8*(H155*100)^2,B$6+B$7*E146+B$8*(H155*100)^2+E146*$B$9)</f>
        <v>0.89207246238852611</v>
      </c>
      <c r="G156" s="12">
        <v>1.4132614726189858E-2</v>
      </c>
      <c r="H156" s="7">
        <f t="shared" si="19"/>
        <v>9.4449587738037587E-3</v>
      </c>
      <c r="I156" s="6">
        <f t="shared" si="17"/>
        <v>4.6876559523860994E-3</v>
      </c>
      <c r="J156" s="8">
        <f t="shared" si="21"/>
        <v>0.33169063497493984</v>
      </c>
      <c r="K156" s="8">
        <f t="shared" si="20"/>
        <v>9.330892224530718E-2</v>
      </c>
      <c r="AC156" s="10"/>
      <c r="AD156" s="11"/>
    </row>
    <row r="157" spans="1:30" x14ac:dyDescent="0.3">
      <c r="A157" s="14">
        <v>42683</v>
      </c>
      <c r="B157" s="15">
        <v>-1.4127189179706932E-2</v>
      </c>
      <c r="C157" s="7">
        <f t="shared" si="15"/>
        <v>-2.7927189179706931E-2</v>
      </c>
      <c r="D157" s="18">
        <f t="shared" si="16"/>
        <v>7.7992789547913987E-4</v>
      </c>
      <c r="E157" s="18">
        <f t="shared" si="18"/>
        <v>1.4753655023524179E-4</v>
      </c>
      <c r="F157" s="18">
        <f>IF(C145&gt;0,B$6+B$7*E146+B$8*(H156*100)^2,B$6+B$7*E146+B$8*(H156*100)^2+E146*$B$9)</f>
        <v>0.88479775312198017</v>
      </c>
      <c r="G157" s="12">
        <v>2.8742448547759335E-2</v>
      </c>
      <c r="H157" s="7">
        <f t="shared" si="19"/>
        <v>9.4063688696647448E-3</v>
      </c>
      <c r="I157" s="6">
        <f t="shared" si="17"/>
        <v>1.933607967809459E-2</v>
      </c>
      <c r="J157" s="8">
        <f t="shared" si="21"/>
        <v>0.67273599345459967</v>
      </c>
      <c r="K157" s="8">
        <f t="shared" si="20"/>
        <v>0.93864890373790377</v>
      </c>
      <c r="AC157" s="10"/>
      <c r="AD157" s="11"/>
    </row>
    <row r="158" spans="1:30" x14ac:dyDescent="0.3">
      <c r="A158" s="14">
        <v>42684</v>
      </c>
      <c r="B158" s="15">
        <v>-3.3058072568800417E-2</v>
      </c>
      <c r="C158" s="7">
        <f t="shared" si="15"/>
        <v>-4.6858072568800417E-2</v>
      </c>
      <c r="D158" s="18">
        <f t="shared" si="16"/>
        <v>2.195678964862966E-3</v>
      </c>
      <c r="E158" s="18">
        <f t="shared" si="18"/>
        <v>7.7992789547913987E-4</v>
      </c>
      <c r="F158" s="18">
        <f>IF(C145&gt;0,B$6+B$7*E146+B$8*(H157*100)^2,B$6+B$7*E146+B$8*(H157*100)^2+E146*$B$9)</f>
        <v>0.87807010199227864</v>
      </c>
      <c r="G158" s="12">
        <v>3.0497640423900584E-2</v>
      </c>
      <c r="H158" s="7">
        <f t="shared" si="19"/>
        <v>9.3705394828274349E-3</v>
      </c>
      <c r="I158" s="6">
        <f t="shared" si="17"/>
        <v>2.1127100941073149E-2</v>
      </c>
      <c r="J158" s="8">
        <f t="shared" si="21"/>
        <v>0.69274542710248921</v>
      </c>
      <c r="K158" s="8">
        <f t="shared" si="20"/>
        <v>1.0745515134780681</v>
      </c>
      <c r="AC158" s="10"/>
      <c r="AD158" s="11"/>
    </row>
    <row r="159" spans="1:30" x14ac:dyDescent="0.3">
      <c r="A159" s="14">
        <v>42685</v>
      </c>
      <c r="B159" s="15">
        <v>-3.3512294163969045E-2</v>
      </c>
      <c r="C159" s="7">
        <f t="shared" si="15"/>
        <v>-4.7312294163969044E-2</v>
      </c>
      <c r="D159" s="18">
        <f t="shared" si="16"/>
        <v>2.2384531790579391E-3</v>
      </c>
      <c r="E159" s="18">
        <f t="shared" si="18"/>
        <v>2.195678964862966E-3</v>
      </c>
      <c r="F159" s="18">
        <f>IF(C145&gt;0,B$6+B$7*E146+B$8*(H158*100)^2,B$6+B$7*E146+B$8*(H158*100)^2+E146*$B$9)</f>
        <v>0.87184837022753048</v>
      </c>
      <c r="G159" s="12">
        <v>2.3398169459079424E-2</v>
      </c>
      <c r="H159" s="7">
        <f t="shared" si="19"/>
        <v>9.3372821004162158E-3</v>
      </c>
      <c r="I159" s="6">
        <f t="shared" si="17"/>
        <v>1.4060887358663208E-2</v>
      </c>
      <c r="J159" s="8">
        <f t="shared" si="21"/>
        <v>0.60093963261758587</v>
      </c>
      <c r="K159" s="8">
        <f t="shared" si="20"/>
        <v>0.58724395496444348</v>
      </c>
      <c r="AC159" s="10"/>
      <c r="AD159" s="11"/>
    </row>
    <row r="160" spans="1:30" x14ac:dyDescent="0.3">
      <c r="A160" s="14">
        <v>42688</v>
      </c>
      <c r="B160" s="15">
        <v>7.9602577841351076E-3</v>
      </c>
      <c r="C160" s="7">
        <f t="shared" si="15"/>
        <v>-5.8397422158648921E-3</v>
      </c>
      <c r="D160" s="18">
        <f t="shared" si="16"/>
        <v>3.4102589147754602E-5</v>
      </c>
      <c r="E160" s="18">
        <f t="shared" si="18"/>
        <v>2.2384531790579391E-3</v>
      </c>
      <c r="F160" s="18">
        <f>IF(C145&gt;0,B$6+B$7*E146+B$8*(H159*100)^2,B$6+B$7*E146+B$8*(H159*100)^2+E146*$B$9)</f>
        <v>0.86609451269149151</v>
      </c>
      <c r="G160" s="12">
        <v>1.8694844828687336E-2</v>
      </c>
      <c r="H160" s="7">
        <f t="shared" si="19"/>
        <v>9.306419895381314E-3</v>
      </c>
      <c r="I160" s="6">
        <f t="shared" si="17"/>
        <v>9.3884249333060221E-3</v>
      </c>
      <c r="J160" s="8">
        <f t="shared" si="21"/>
        <v>0.50219325270351722</v>
      </c>
      <c r="K160" s="8">
        <f t="shared" si="20"/>
        <v>0.31126832831352047</v>
      </c>
      <c r="AC160" s="10"/>
      <c r="AD160" s="11"/>
    </row>
    <row r="161" spans="1:30" x14ac:dyDescent="0.3">
      <c r="A161" s="14">
        <v>42690</v>
      </c>
      <c r="B161" s="15">
        <v>1.8303726521719705E-2</v>
      </c>
      <c r="C161" s="7">
        <f t="shared" si="15"/>
        <v>4.5037265217197052E-3</v>
      </c>
      <c r="D161" s="18">
        <f t="shared" si="16"/>
        <v>2.0283552582441473E-5</v>
      </c>
      <c r="E161" s="18">
        <f t="shared" si="18"/>
        <v>3.4102589147754602E-5</v>
      </c>
      <c r="F161" s="18">
        <f>IF(C145&gt;0,B$6+B$7*E146+B$8*(H160*100)^2,B$6+B$7*E146+B$8*(H160*100)^2+E146*$B$9)</f>
        <v>0.86077334524216265</v>
      </c>
      <c r="G161" s="12">
        <v>1.386896911452771E-2</v>
      </c>
      <c r="H161" s="7">
        <f t="shared" si="19"/>
        <v>9.2777871566562826E-3</v>
      </c>
      <c r="I161" s="6">
        <f t="shared" si="17"/>
        <v>4.5911819578714277E-3</v>
      </c>
      <c r="J161" s="8">
        <f t="shared" si="21"/>
        <v>0.33103988623510427</v>
      </c>
      <c r="K161" s="8">
        <f t="shared" si="20"/>
        <v>9.2826594017450414E-2</v>
      </c>
      <c r="AC161" s="10"/>
      <c r="AD161" s="11"/>
    </row>
    <row r="162" spans="1:30" x14ac:dyDescent="0.3">
      <c r="A162" s="14">
        <v>42691</v>
      </c>
      <c r="B162" s="15">
        <v>-1.6411356559790032E-2</v>
      </c>
      <c r="C162" s="7">
        <f t="shared" si="15"/>
        <v>-3.0211356559790032E-2</v>
      </c>
      <c r="D162" s="18">
        <f t="shared" si="16"/>
        <v>9.1272606518276824E-4</v>
      </c>
      <c r="E162" s="18">
        <f t="shared" si="18"/>
        <v>2.0283552582441473E-5</v>
      </c>
      <c r="F162" s="18">
        <f>IF(C145&gt;0,B$6+B$7*E146+B$8*(H161*100)^2,B$6+B$7*E146+B$8*(H161*100)^2+E146*$B$9)</f>
        <v>0.85585232958502355</v>
      </c>
      <c r="G162" s="12">
        <v>1.831213396964074E-2</v>
      </c>
      <c r="H162" s="7">
        <f t="shared" si="19"/>
        <v>9.2512287269585092E-3</v>
      </c>
      <c r="I162" s="6">
        <f t="shared" si="17"/>
        <v>9.0609052426822313E-3</v>
      </c>
      <c r="J162" s="8">
        <f t="shared" si="21"/>
        <v>0.49480335048356977</v>
      </c>
      <c r="K162" s="8">
        <f t="shared" si="20"/>
        <v>0.29661970045639507</v>
      </c>
      <c r="AC162" s="10"/>
      <c r="AD162" s="11"/>
    </row>
    <row r="163" spans="1:30" x14ac:dyDescent="0.3">
      <c r="A163" s="14">
        <v>42692</v>
      </c>
      <c r="B163" s="15">
        <v>3.2071654123297009E-3</v>
      </c>
      <c r="C163" s="7">
        <f t="shared" si="15"/>
        <v>-1.0592834587670298E-2</v>
      </c>
      <c r="D163" s="18">
        <f t="shared" si="16"/>
        <v>1.1220814460174419E-4</v>
      </c>
      <c r="E163" s="18">
        <f t="shared" si="18"/>
        <v>9.1272606518276824E-4</v>
      </c>
      <c r="F163" s="18">
        <f>IF(C145&gt;0,B$6+B$7*E146+B$8*(H162*100)^2,B$6+B$7*E146+B$8*(H162*100)^2+E146*$B$9)</f>
        <v>0.85130137430530117</v>
      </c>
      <c r="G163" s="12">
        <v>9.6111943939627027E-3</v>
      </c>
      <c r="H163" s="7">
        <f t="shared" si="19"/>
        <v>9.2265994510724331E-3</v>
      </c>
      <c r="I163" s="6">
        <f t="shared" si="17"/>
        <v>3.8459494289026959E-4</v>
      </c>
      <c r="J163" s="8">
        <f t="shared" si="21"/>
        <v>4.001531205443664E-2</v>
      </c>
      <c r="K163" s="8">
        <f t="shared" si="20"/>
        <v>8.453368699128383E-4</v>
      </c>
      <c r="AC163" s="10"/>
      <c r="AD163" s="11"/>
    </row>
    <row r="164" spans="1:30" x14ac:dyDescent="0.3">
      <c r="A164" s="14">
        <v>42695</v>
      </c>
      <c r="B164" s="15">
        <v>1.8309718986550792E-2</v>
      </c>
      <c r="C164" s="7">
        <f t="shared" si="15"/>
        <v>4.5097189865507918E-3</v>
      </c>
      <c r="D164" s="18">
        <f t="shared" si="16"/>
        <v>2.0337565337656702E-5</v>
      </c>
      <c r="E164" s="18">
        <f t="shared" si="18"/>
        <v>1.1220814460174419E-4</v>
      </c>
      <c r="F164" s="18">
        <f>IF(C145&gt;0,B$6+B$7*E146+B$8*(H163*100)^2,B$6+B$7*E146+B$8*(H163*100)^2+E146*$B$9)</f>
        <v>0.84709265086261398</v>
      </c>
      <c r="G164" s="12">
        <v>6.9706150894523686E-3</v>
      </c>
      <c r="H164" s="7">
        <f t="shared" si="19"/>
        <v>9.2037636370270511E-3</v>
      </c>
      <c r="I164" s="6">
        <f t="shared" si="17"/>
        <v>2.2331485475746825E-3</v>
      </c>
      <c r="J164" s="8">
        <f t="shared" si="21"/>
        <v>0.3203660679749461</v>
      </c>
      <c r="K164" s="8">
        <f t="shared" si="20"/>
        <v>3.5274744089588861E-2</v>
      </c>
      <c r="AC164" s="10"/>
      <c r="AD164" s="11"/>
    </row>
    <row r="165" spans="1:30" x14ac:dyDescent="0.3">
      <c r="A165" s="14">
        <v>42696</v>
      </c>
      <c r="B165" s="15">
        <v>1.4371426955833076E-2</v>
      </c>
      <c r="C165" s="7">
        <f t="shared" si="15"/>
        <v>5.7142695583307576E-4</v>
      </c>
      <c r="D165" s="18">
        <f t="shared" si="16"/>
        <v>3.2652876585265594E-7</v>
      </c>
      <c r="E165" s="18">
        <f t="shared" si="18"/>
        <v>2.0337565337656702E-5</v>
      </c>
      <c r="F165" s="18">
        <f>IF(C145&gt;0,B$6+B$7*E146+B$8*(H164*100)^2,B$6+B$7*E146+B$8*(H164*100)^2+E146*$B$9)</f>
        <v>0.84320042342281698</v>
      </c>
      <c r="G165" s="12">
        <v>1.5018439958873923E-2</v>
      </c>
      <c r="H165" s="7">
        <f t="shared" si="19"/>
        <v>9.1825945321723588E-3</v>
      </c>
      <c r="I165" s="6">
        <f t="shared" si="17"/>
        <v>5.8358454267015639E-3</v>
      </c>
      <c r="J165" s="8">
        <f t="shared" si="21"/>
        <v>0.3885786701336677</v>
      </c>
      <c r="K165" s="8">
        <f t="shared" si="20"/>
        <v>0.14356440621175093</v>
      </c>
      <c r="AC165" s="10"/>
      <c r="AD165" s="11"/>
    </row>
    <row r="166" spans="1:30" x14ac:dyDescent="0.3">
      <c r="A166" s="14">
        <v>42697</v>
      </c>
      <c r="B166" s="15">
        <v>5.1637890448693387E-4</v>
      </c>
      <c r="C166" s="7">
        <f t="shared" si="15"/>
        <v>-1.3283621095513065E-2</v>
      </c>
      <c r="D166" s="18">
        <f t="shared" si="16"/>
        <v>1.7645458940915973E-4</v>
      </c>
      <c r="E166" s="18">
        <f t="shared" si="18"/>
        <v>3.2652876585265594E-7</v>
      </c>
      <c r="F166" s="18">
        <f>IF(C145&gt;0,B$6+B$7*E146+B$8*(H165*100)^2,B$6+B$7*E146+B$8*(H165*100)^2+E146*$B$9)</f>
        <v>0.83960089148649264</v>
      </c>
      <c r="G166" s="12">
        <v>1.1114738185651183E-2</v>
      </c>
      <c r="H166" s="7">
        <f t="shared" si="19"/>
        <v>9.1629738157788746E-3</v>
      </c>
      <c r="I166" s="6">
        <f t="shared" si="17"/>
        <v>1.9517643698723081E-3</v>
      </c>
      <c r="J166" s="8">
        <f t="shared" si="21"/>
        <v>0.17560147052244393</v>
      </c>
      <c r="K166" s="8">
        <f t="shared" si="20"/>
        <v>1.9904346390480887E-2</v>
      </c>
      <c r="AC166" s="10"/>
      <c r="AD166" s="11"/>
    </row>
    <row r="167" spans="1:30" x14ac:dyDescent="0.3">
      <c r="A167" s="14">
        <v>42698</v>
      </c>
      <c r="B167" s="15">
        <v>-9.5638666442016858E-3</v>
      </c>
      <c r="C167" s="7">
        <f t="shared" si="15"/>
        <v>-2.3363866644201686E-2</v>
      </c>
      <c r="D167" s="18">
        <f t="shared" si="16"/>
        <v>5.4587026456804017E-4</v>
      </c>
      <c r="E167" s="18">
        <f t="shared" si="18"/>
        <v>1.7645458940915973E-4</v>
      </c>
      <c r="F167" s="18">
        <f>IF(C145&gt;0,B$6+B$7*E146+B$8*(H166*100)^2,B$6+B$7*E146+B$8*(H166*100)^2+E146*$B$9)</f>
        <v>0.83627204435177982</v>
      </c>
      <c r="G167" s="12">
        <v>5.5881731068351511E-3</v>
      </c>
      <c r="H167" s="7">
        <f t="shared" si="19"/>
        <v>9.1447911094337184E-3</v>
      </c>
      <c r="I167" s="6">
        <f t="shared" si="17"/>
        <v>3.5566180025985673E-3</v>
      </c>
      <c r="J167" s="8">
        <f t="shared" si="21"/>
        <v>0.63645451466925829</v>
      </c>
      <c r="K167" s="8">
        <f t="shared" si="20"/>
        <v>0.10360919417357617</v>
      </c>
      <c r="AC167" s="10"/>
      <c r="AD167" s="11"/>
    </row>
    <row r="168" spans="1:30" x14ac:dyDescent="0.3">
      <c r="A168" s="14">
        <v>42699</v>
      </c>
      <c r="B168" s="15">
        <v>2.651378073086629E-3</v>
      </c>
      <c r="C168" s="7">
        <f t="shared" si="15"/>
        <v>-1.114862192691337E-2</v>
      </c>
      <c r="D168" s="18">
        <f t="shared" si="16"/>
        <v>1.2429177086925358E-4</v>
      </c>
      <c r="E168" s="18">
        <f t="shared" si="18"/>
        <v>5.4587026456804017E-4</v>
      </c>
      <c r="F168" s="18">
        <f>IF(C167&gt;0,B$6+B$7*E168+B$8*(G167*100)^2,B$6+B$7*E168+B$8*(G167*100)^2+E168*$B$9)</f>
        <v>0.34864794103659663</v>
      </c>
      <c r="G168" s="12">
        <v>1.366987041344455E-2</v>
      </c>
      <c r="H168" s="7">
        <f t="shared" si="19"/>
        <v>5.904641742193989E-3</v>
      </c>
      <c r="I168" s="6">
        <f t="shared" si="17"/>
        <v>7.7652286712505611E-3</v>
      </c>
      <c r="J168" s="8">
        <f t="shared" si="21"/>
        <v>0.56805430017927061</v>
      </c>
      <c r="K168" s="8">
        <f t="shared" si="20"/>
        <v>0.47565041821665677</v>
      </c>
      <c r="AC168" s="10"/>
      <c r="AD168" s="11"/>
    </row>
    <row r="169" spans="1:30" x14ac:dyDescent="0.3">
      <c r="A169" s="14">
        <v>42702</v>
      </c>
      <c r="B169" s="15">
        <v>2.0834421842546226E-2</v>
      </c>
      <c r="C169" s="7">
        <f t="shared" si="15"/>
        <v>7.0344218425462263E-3</v>
      </c>
      <c r="D169" s="18">
        <f t="shared" si="16"/>
        <v>4.9483090658891446E-5</v>
      </c>
      <c r="E169" s="18">
        <f t="shared" si="18"/>
        <v>1.2429177086925358E-4</v>
      </c>
      <c r="F169" s="18">
        <f>IF(C167&gt;0,B$6+B$7*E168+B$8*(H168*100)^2,B$6+B$7*E168+B$8*(H168*100)^2+E168*$B$9)</f>
        <v>0.38228398454899554</v>
      </c>
      <c r="G169" s="12">
        <v>1.4224891773742001E-2</v>
      </c>
      <c r="H169" s="7">
        <f t="shared" si="19"/>
        <v>6.182911810377013E-3</v>
      </c>
      <c r="I169" s="6">
        <f t="shared" si="17"/>
        <v>8.0419799633649879E-3</v>
      </c>
      <c r="J169" s="8">
        <f t="shared" si="21"/>
        <v>0.56534559919885174</v>
      </c>
      <c r="K169" s="8">
        <f t="shared" si="20"/>
        <v>0.46747437523553437</v>
      </c>
      <c r="AC169" s="10"/>
      <c r="AD169" s="11"/>
    </row>
    <row r="170" spans="1:30" x14ac:dyDescent="0.3">
      <c r="A170" s="14">
        <v>42703</v>
      </c>
      <c r="B170" s="15">
        <v>-3.0169759659757676E-2</v>
      </c>
      <c r="C170" s="7">
        <f t="shared" si="15"/>
        <v>-4.3969759659757676E-2</v>
      </c>
      <c r="D170" s="18">
        <f t="shared" si="16"/>
        <v>1.9333397645368534E-3</v>
      </c>
      <c r="E170" s="18">
        <f t="shared" si="18"/>
        <v>4.9483090658891446E-5</v>
      </c>
      <c r="F170" s="18">
        <f>IF(C167&gt;0,B$6+B$7*E168+B$8*(H169*100)^2,B$6+B$7*E168+B$8*(H169*100)^2+E168*$B$9)</f>
        <v>0.41339059758926205</v>
      </c>
      <c r="G170" s="12">
        <v>1.1649180166671616E-2</v>
      </c>
      <c r="H170" s="7">
        <f t="shared" si="19"/>
        <v>6.4295458439088994E-3</v>
      </c>
      <c r="I170" s="6">
        <f t="shared" si="17"/>
        <v>5.2196343227627166E-3</v>
      </c>
      <c r="J170" s="8">
        <f t="shared" si="21"/>
        <v>0.44806881240416607</v>
      </c>
      <c r="K170" s="8">
        <f t="shared" si="20"/>
        <v>0.21748816403582949</v>
      </c>
      <c r="AC170" s="10"/>
      <c r="AD170" s="11"/>
    </row>
    <row r="171" spans="1:30" x14ac:dyDescent="0.3">
      <c r="A171" s="14">
        <v>42704</v>
      </c>
      <c r="B171" s="15">
        <v>1.4956378819171116E-2</v>
      </c>
      <c r="C171" s="7">
        <f t="shared" si="15"/>
        <v>1.1563788191711159E-3</v>
      </c>
      <c r="D171" s="18">
        <f t="shared" si="16"/>
        <v>1.3372119734275844E-6</v>
      </c>
      <c r="E171" s="18">
        <f t="shared" si="18"/>
        <v>1.9333397645368534E-3</v>
      </c>
      <c r="F171" s="18">
        <f>IF(C167&gt;0,B$6+B$7*E168+B$8*(H170*100)^2,B$6+B$7*E168+B$8*(H170*100)^2+E168*$B$9)</f>
        <v>0.44215799332890043</v>
      </c>
      <c r="G171" s="12">
        <v>1.6571529190974824E-2</v>
      </c>
      <c r="H171" s="7">
        <f t="shared" si="19"/>
        <v>6.6494961713568978E-3</v>
      </c>
      <c r="I171" s="6">
        <f t="shared" si="17"/>
        <v>9.9220330196179256E-3</v>
      </c>
      <c r="J171" s="8">
        <f t="shared" si="21"/>
        <v>0.5987397364041489</v>
      </c>
      <c r="K171" s="8">
        <f t="shared" si="20"/>
        <v>0.57900306540296742</v>
      </c>
      <c r="AC171" s="10"/>
      <c r="AD171" s="11"/>
    </row>
    <row r="172" spans="1:30" x14ac:dyDescent="0.3">
      <c r="A172" s="14">
        <v>42705</v>
      </c>
      <c r="B172" s="15">
        <v>-3.9523152835672655E-2</v>
      </c>
      <c r="C172" s="7">
        <f t="shared" si="15"/>
        <v>-5.3323152835672655E-2</v>
      </c>
      <c r="D172" s="18">
        <f t="shared" si="16"/>
        <v>2.8433586283365046E-3</v>
      </c>
      <c r="E172" s="18">
        <f t="shared" si="18"/>
        <v>1.3372119734275844E-6</v>
      </c>
      <c r="F172" s="18">
        <f>IF(C167&gt;0,B$6+B$7*E168+B$8*(H171*100)^2,B$6+B$7*E168+B$8*(H171*100)^2+E168*$B$9)</f>
        <v>0.46876208090891808</v>
      </c>
      <c r="G172" s="12">
        <v>2.3118495417362894E-2</v>
      </c>
      <c r="H172" s="7">
        <f t="shared" si="19"/>
        <v>6.8466201947305219E-3</v>
      </c>
      <c r="I172" s="6">
        <f t="shared" si="17"/>
        <v>1.6271875222632372E-2</v>
      </c>
      <c r="J172" s="8">
        <f t="shared" si="21"/>
        <v>0.70384663572922479</v>
      </c>
      <c r="K172" s="8">
        <f t="shared" si="20"/>
        <v>1.1597510345625057</v>
      </c>
      <c r="AC172" s="10"/>
      <c r="AD172" s="11"/>
    </row>
    <row r="173" spans="1:30" x14ac:dyDescent="0.3">
      <c r="A173" s="14">
        <v>42706</v>
      </c>
      <c r="B173" s="15">
        <v>1.350345581301403E-2</v>
      </c>
      <c r="C173" s="7">
        <f t="shared" si="15"/>
        <v>-2.9654418698596939E-4</v>
      </c>
      <c r="D173" s="18">
        <f t="shared" si="16"/>
        <v>8.7938454835169571E-8</v>
      </c>
      <c r="E173" s="18">
        <f t="shared" si="18"/>
        <v>2.8433586283365046E-3</v>
      </c>
      <c r="F173" s="18">
        <f>IF(C167&gt;0,B$6+B$7*E168+B$8*(H172*100)^2,B$6+B$7*E168+B$8*(H172*100)^2+E168*$B$9)</f>
        <v>0.49336554110291841</v>
      </c>
      <c r="G173" s="12">
        <v>2.8437156800326997E-2</v>
      </c>
      <c r="H173" s="7">
        <f t="shared" si="19"/>
        <v>7.0239984417916727E-3</v>
      </c>
      <c r="I173" s="6">
        <f t="shared" si="17"/>
        <v>2.1413158358535325E-2</v>
      </c>
      <c r="J173" s="8">
        <f t="shared" si="21"/>
        <v>0.75299927165324398</v>
      </c>
      <c r="K173" s="8">
        <f t="shared" si="20"/>
        <v>1.6502070640510467</v>
      </c>
      <c r="AC173" s="10"/>
      <c r="AD173" s="11"/>
    </row>
    <row r="174" spans="1:30" x14ac:dyDescent="0.3">
      <c r="A174" s="14">
        <v>42709</v>
      </c>
      <c r="B174" s="15">
        <v>-8.0567736141827339E-3</v>
      </c>
      <c r="C174" s="7">
        <f t="shared" si="15"/>
        <v>-2.1856773614182735E-2</v>
      </c>
      <c r="D174" s="18">
        <f t="shared" si="16"/>
        <v>4.7771855282163463E-4</v>
      </c>
      <c r="E174" s="18">
        <f t="shared" si="18"/>
        <v>8.7938454835169571E-8</v>
      </c>
      <c r="F174" s="18">
        <f>IF(C167&gt;0,B$6+B$7*E168+B$8*(H173*100)^2,B$6+B$7*E168+B$8*(H173*100)^2+E168*$B$9)</f>
        <v>0.51611882109032992</v>
      </c>
      <c r="G174" s="12">
        <v>1.1170362988052357E-2</v>
      </c>
      <c r="H174" s="7">
        <f t="shared" si="19"/>
        <v>7.1841410139997239E-3</v>
      </c>
      <c r="I174" s="6">
        <f t="shared" si="17"/>
        <v>3.9862219740526327E-3</v>
      </c>
      <c r="J174" s="8">
        <f t="shared" si="21"/>
        <v>0.35685697754998941</v>
      </c>
      <c r="K174" s="8">
        <f t="shared" si="20"/>
        <v>0.11347595547694178</v>
      </c>
      <c r="AC174" s="10"/>
      <c r="AD174" s="11"/>
    </row>
    <row r="175" spans="1:30" x14ac:dyDescent="0.3">
      <c r="A175" s="14">
        <v>42710</v>
      </c>
      <c r="B175" s="15">
        <v>2.0774812653970645E-2</v>
      </c>
      <c r="C175" s="7">
        <f t="shared" si="15"/>
        <v>6.9748126539706454E-3</v>
      </c>
      <c r="D175" s="18">
        <f t="shared" si="16"/>
        <v>4.8648011557989035E-5</v>
      </c>
      <c r="E175" s="18">
        <f t="shared" si="18"/>
        <v>4.7771855282163463E-4</v>
      </c>
      <c r="F175" s="18">
        <f>IF(C167&gt;0,B$6+B$7*E168+B$8*(H174*100)^2,B$6+B$7*E168+B$8*(H174*100)^2+E168*$B$9)</f>
        <v>0.53716105442268802</v>
      </c>
      <c r="G175" s="12">
        <v>1.6876949210390537E-2</v>
      </c>
      <c r="H175" s="7">
        <f t="shared" si="19"/>
        <v>7.3291271951214489E-3</v>
      </c>
      <c r="I175" s="6">
        <f t="shared" si="17"/>
        <v>9.547822015269089E-3</v>
      </c>
      <c r="J175" s="8">
        <f t="shared" si="21"/>
        <v>0.56573151321631254</v>
      </c>
      <c r="K175" s="8">
        <f t="shared" si="20"/>
        <v>0.46863062170520209</v>
      </c>
      <c r="AC175" s="10"/>
      <c r="AD175" s="11"/>
    </row>
    <row r="176" spans="1:30" x14ac:dyDescent="0.3">
      <c r="A176" s="14">
        <v>42711</v>
      </c>
      <c r="B176" s="15">
        <v>5.322374648055718E-3</v>
      </c>
      <c r="C176" s="7">
        <f t="shared" si="15"/>
        <v>-8.4776253519442818E-3</v>
      </c>
      <c r="D176" s="18">
        <f t="shared" si="16"/>
        <v>7.1870131607928414E-5</v>
      </c>
      <c r="E176" s="18">
        <f t="shared" si="18"/>
        <v>4.8648011557989035E-5</v>
      </c>
      <c r="F176" s="18">
        <f>IF(C167&gt;0,B$6+B$7*E168+B$8*(H175*100)^2,B$6+B$7*E168+B$8*(H175*100)^2+E168*$B$9)</f>
        <v>0.55662091180845275</v>
      </c>
      <c r="G176" s="12">
        <v>9.9644075714090188E-3</v>
      </c>
      <c r="H176" s="7">
        <f t="shared" si="19"/>
        <v>7.4607031291189481E-3</v>
      </c>
      <c r="I176" s="6">
        <f t="shared" si="17"/>
        <v>2.5037044422900707E-3</v>
      </c>
      <c r="J176" s="8">
        <f t="shared" si="21"/>
        <v>0.25126475651939173</v>
      </c>
      <c r="K176" s="8">
        <f t="shared" si="20"/>
        <v>4.6215749485671642E-2</v>
      </c>
      <c r="AC176" s="10"/>
      <c r="AD176" s="11"/>
    </row>
    <row r="177" spans="1:30" x14ac:dyDescent="0.3">
      <c r="A177" s="14">
        <v>42712</v>
      </c>
      <c r="B177" s="15">
        <v>-1.2073108616828775E-2</v>
      </c>
      <c r="C177" s="7">
        <f t="shared" si="15"/>
        <v>-2.5873108616828774E-2</v>
      </c>
      <c r="D177" s="18">
        <f t="shared" si="16"/>
        <v>6.6941774949821941E-4</v>
      </c>
      <c r="E177" s="18">
        <f t="shared" si="18"/>
        <v>7.1870131607928414E-5</v>
      </c>
      <c r="F177" s="18">
        <f>IF(C167&gt;0,B$6+B$7*E168+B$8*(H176*100)^2,B$6+B$7*E168+B$8*(H176*100)^2+E168*$B$9)</f>
        <v>0.57461738791880812</v>
      </c>
      <c r="G177" s="12">
        <v>1.4300856640648389E-2</v>
      </c>
      <c r="H177" s="7">
        <f t="shared" si="19"/>
        <v>7.5803521548725439E-3</v>
      </c>
      <c r="I177" s="6">
        <f t="shared" si="17"/>
        <v>6.7205044857758453E-3</v>
      </c>
      <c r="J177" s="8">
        <f t="shared" si="21"/>
        <v>0.46993719709584775</v>
      </c>
      <c r="K177" s="8">
        <f t="shared" si="20"/>
        <v>0.25180911846511966</v>
      </c>
      <c r="AC177" s="10"/>
      <c r="AD177" s="11"/>
    </row>
    <row r="178" spans="1:30" x14ac:dyDescent="0.3">
      <c r="A178" s="14">
        <v>42713</v>
      </c>
      <c r="B178" s="15">
        <v>-2.904819748749567E-3</v>
      </c>
      <c r="C178" s="7">
        <f t="shared" si="15"/>
        <v>-1.6704819748749565E-2</v>
      </c>
      <c r="D178" s="18">
        <f t="shared" si="16"/>
        <v>2.7905100283821349E-4</v>
      </c>
      <c r="E178" s="18">
        <f t="shared" si="18"/>
        <v>6.6941774949821941E-4</v>
      </c>
      <c r="F178" s="18">
        <f>IF(C167&gt;0,B$6+B$7*E168+B$8*(H177*100)^2,B$6+B$7*E168+B$8*(H177*100)^2+E168*$B$9)</f>
        <v>0.59126052902566484</v>
      </c>
      <c r="G178" s="12">
        <v>9.0234778335153594E-3</v>
      </c>
      <c r="H178" s="7">
        <f t="shared" si="19"/>
        <v>7.6893467149405145E-3</v>
      </c>
      <c r="I178" s="6">
        <f t="shared" si="17"/>
        <v>1.3341311185748449E-3</v>
      </c>
      <c r="J178" s="8">
        <f t="shared" si="21"/>
        <v>0.14785109945298056</v>
      </c>
      <c r="K178" s="8">
        <f t="shared" si="20"/>
        <v>1.3509830211840157E-2</v>
      </c>
      <c r="AC178" s="10"/>
      <c r="AD178" s="11"/>
    </row>
    <row r="179" spans="1:30" x14ac:dyDescent="0.3">
      <c r="A179" s="14">
        <v>42716</v>
      </c>
      <c r="B179" s="15">
        <v>-2.2093144597057586E-2</v>
      </c>
      <c r="C179" s="7">
        <f t="shared" si="15"/>
        <v>-3.5893144597057586E-2</v>
      </c>
      <c r="D179" s="18">
        <f t="shared" si="16"/>
        <v>1.2883178290652841E-3</v>
      </c>
      <c r="E179" s="18">
        <f t="shared" si="18"/>
        <v>2.7905100283821349E-4</v>
      </c>
      <c r="F179" s="18">
        <f>IF(C167&gt;0,B$6+B$7*E168+B$8*(H178*100)^2,B$6+B$7*E168+B$8*(H178*100)^2+E168*$B$9)</f>
        <v>0.60665210592128582</v>
      </c>
      <c r="G179" s="12">
        <v>1.1148248214979613E-2</v>
      </c>
      <c r="H179" s="7">
        <f t="shared" si="19"/>
        <v>7.7887874917812842E-3</v>
      </c>
      <c r="I179" s="6">
        <f t="shared" si="17"/>
        <v>3.3594607231983292E-3</v>
      </c>
      <c r="J179" s="8">
        <f t="shared" si="21"/>
        <v>0.30134427027596217</v>
      </c>
      <c r="K179" s="8">
        <f t="shared" si="20"/>
        <v>7.2722939485949212E-2</v>
      </c>
      <c r="AC179" s="10"/>
      <c r="AD179" s="11"/>
    </row>
    <row r="180" spans="1:30" x14ac:dyDescent="0.3">
      <c r="A180" s="14">
        <v>42717</v>
      </c>
      <c r="B180" s="15">
        <v>1.7221007126095838E-3</v>
      </c>
      <c r="C180" s="7">
        <f t="shared" si="15"/>
        <v>-1.2077899287390417E-2</v>
      </c>
      <c r="D180" s="18">
        <f t="shared" si="16"/>
        <v>1.4587565119634593E-4</v>
      </c>
      <c r="E180" s="18">
        <f t="shared" si="18"/>
        <v>1.2883178290652841E-3</v>
      </c>
      <c r="F180" s="18">
        <f>IF(C167&gt;0,B$6+B$7*E168+B$8*(H179*100)^2,B$6+B$7*E168+B$8*(H179*100)^2+E168*$B$9)</f>
        <v>0.62088623623435613</v>
      </c>
      <c r="G180" s="12">
        <v>1.3317123183900327E-2</v>
      </c>
      <c r="H180" s="7">
        <f t="shared" si="19"/>
        <v>7.8796334701200163E-3</v>
      </c>
      <c r="I180" s="6">
        <f t="shared" si="17"/>
        <v>5.4374897137803111E-3</v>
      </c>
      <c r="J180" s="8">
        <f t="shared" si="21"/>
        <v>0.40830813372320068</v>
      </c>
      <c r="K180" s="8">
        <f t="shared" si="20"/>
        <v>0.16529958777541465</v>
      </c>
      <c r="AC180" s="10"/>
      <c r="AD180" s="11"/>
    </row>
    <row r="181" spans="1:30" x14ac:dyDescent="0.3">
      <c r="A181" s="14">
        <v>42718</v>
      </c>
      <c r="B181" s="15">
        <v>-1.8197330890286537E-2</v>
      </c>
      <c r="C181" s="7">
        <f t="shared" si="15"/>
        <v>-3.1997330890286536E-2</v>
      </c>
      <c r="D181" s="18">
        <f t="shared" si="16"/>
        <v>1.023829184102485E-3</v>
      </c>
      <c r="E181" s="18">
        <f t="shared" si="18"/>
        <v>1.4587565119634593E-4</v>
      </c>
      <c r="F181" s="18">
        <f>IF(C167&gt;0,B$6+B$7*E168+B$8*(H180*100)^2,B$6+B$7*E168+B$8*(H180*100)^2+E168*$B$9)</f>
        <v>0.6340499599478836</v>
      </c>
      <c r="G181" s="12">
        <v>8.0005251232296605E-3</v>
      </c>
      <c r="H181" s="7">
        <f t="shared" si="19"/>
        <v>7.9627254124946673E-3</v>
      </c>
      <c r="I181" s="6">
        <f t="shared" si="17"/>
        <v>3.7799710734993247E-5</v>
      </c>
      <c r="J181" s="8">
        <f t="shared" si="21"/>
        <v>4.72465371369701E-3</v>
      </c>
      <c r="K181" s="8">
        <f t="shared" si="20"/>
        <v>1.1231862223182176E-5</v>
      </c>
      <c r="AC181" s="10"/>
      <c r="AD181" s="11"/>
    </row>
    <row r="182" spans="1:30" x14ac:dyDescent="0.3">
      <c r="A182" s="14">
        <v>42719</v>
      </c>
      <c r="B182" s="15">
        <v>3.1558752866536694E-3</v>
      </c>
      <c r="C182" s="7">
        <f t="shared" si="15"/>
        <v>-1.0644124713346331E-2</v>
      </c>
      <c r="D182" s="18">
        <f t="shared" si="16"/>
        <v>1.1329739091327012E-4</v>
      </c>
      <c r="E182" s="18">
        <f t="shared" si="18"/>
        <v>1.023829184102485E-3</v>
      </c>
      <c r="F182" s="18">
        <f>IF(C167&gt;0,B$6+B$7*E168+B$8*(H181*100)^2,B$6+B$7*E168+B$8*(H181*100)^2+E168*$B$9)</f>
        <v>0.64622377163815381</v>
      </c>
      <c r="G182" s="12">
        <v>1.2655472521877797E-2</v>
      </c>
      <c r="H182" s="7">
        <f t="shared" si="19"/>
        <v>8.0388044611008781E-3</v>
      </c>
      <c r="I182" s="6">
        <f t="shared" si="17"/>
        <v>4.6166680607769191E-3</v>
      </c>
      <c r="J182" s="8">
        <f t="shared" si="21"/>
        <v>0.36479618226786731</v>
      </c>
      <c r="K182" s="8">
        <f t="shared" si="20"/>
        <v>0.12048848402572432</v>
      </c>
      <c r="AC182" s="10"/>
      <c r="AD182" s="11"/>
    </row>
    <row r="183" spans="1:30" x14ac:dyDescent="0.3">
      <c r="A183" s="14">
        <v>42720</v>
      </c>
      <c r="B183" s="15">
        <v>-1.1987840918581133E-4</v>
      </c>
      <c r="C183" s="7">
        <f t="shared" si="15"/>
        <v>-1.391987840918581E-2</v>
      </c>
      <c r="D183" s="18">
        <f t="shared" si="16"/>
        <v>1.9376301492651728E-4</v>
      </c>
      <c r="E183" s="18">
        <f t="shared" si="18"/>
        <v>1.1329739091327012E-4</v>
      </c>
      <c r="F183" s="18">
        <f>IF(C167&gt;0,B$6+B$7*E168+B$8*(H182*100)^2,B$6+B$7*E168+B$8*(H182*100)^2+E168*$B$9)</f>
        <v>0.65748211268931567</v>
      </c>
      <c r="G183" s="12">
        <v>1.4436437782610754E-2</v>
      </c>
      <c r="H183" s="7">
        <f t="shared" si="19"/>
        <v>8.1085270714804647E-3</v>
      </c>
      <c r="I183" s="6">
        <f t="shared" si="17"/>
        <v>6.3279107111302892E-3</v>
      </c>
      <c r="J183" s="8">
        <f t="shared" si="21"/>
        <v>0.43832909519774343</v>
      </c>
      <c r="K183" s="8">
        <f t="shared" si="20"/>
        <v>0.20356281674073173</v>
      </c>
      <c r="AC183" s="10"/>
      <c r="AD183" s="11"/>
    </row>
    <row r="184" spans="1:30" x14ac:dyDescent="0.3">
      <c r="A184" s="14">
        <v>42723</v>
      </c>
      <c r="B184" s="15">
        <v>-2.2130773336786314E-2</v>
      </c>
      <c r="C184" s="7">
        <f t="shared" si="15"/>
        <v>-3.5930773336786313E-2</v>
      </c>
      <c r="D184" s="18">
        <f t="shared" si="16"/>
        <v>1.2910204725795143E-3</v>
      </c>
      <c r="E184" s="18">
        <f t="shared" si="18"/>
        <v>1.9376301492651728E-4</v>
      </c>
      <c r="F184" s="18">
        <f>IF(C167&gt;0,B$6+B$7*E168+B$8*(H183*100)^2,B$6+B$7*E168+B$8*(H183*100)^2+E168*$B$9)</f>
        <v>0.66789382649342999</v>
      </c>
      <c r="G184" s="12">
        <v>1.2283055977662043E-2</v>
      </c>
      <c r="H184" s="7">
        <f t="shared" si="19"/>
        <v>8.1724771427849827E-3</v>
      </c>
      <c r="I184" s="6">
        <f t="shared" si="17"/>
        <v>4.11057883487706E-3</v>
      </c>
      <c r="J184" s="8">
        <f t="shared" si="21"/>
        <v>0.3346544086709819</v>
      </c>
      <c r="K184" s="8">
        <f t="shared" si="20"/>
        <v>9.5529634282768505E-2</v>
      </c>
      <c r="AC184" s="10"/>
      <c r="AD184" s="11"/>
    </row>
    <row r="185" spans="1:30" x14ac:dyDescent="0.3">
      <c r="A185" s="14">
        <v>42724</v>
      </c>
      <c r="B185" s="15">
        <v>8.2306426591419457E-3</v>
      </c>
      <c r="C185" s="7">
        <f t="shared" si="15"/>
        <v>-5.5693573408580541E-3</v>
      </c>
      <c r="D185" s="18">
        <f t="shared" si="16"/>
        <v>3.1017741190169493E-5</v>
      </c>
      <c r="E185" s="18">
        <f t="shared" si="18"/>
        <v>1.2910204725795143E-3</v>
      </c>
      <c r="F185" s="18">
        <f>IF(C167&gt;0,B$6+B$7*E168+B$8*(H184*100)^2,B$6+B$7*E168+B$8*(H184*100)^2+E168*$B$9)</f>
        <v>0.67752257941947502</v>
      </c>
      <c r="G185" s="12">
        <v>9.4808368207919234E-3</v>
      </c>
      <c r="H185" s="7">
        <f t="shared" si="19"/>
        <v>8.2311759756396596E-3</v>
      </c>
      <c r="I185" s="6">
        <f t="shared" si="17"/>
        <v>1.2496608451522638E-3</v>
      </c>
      <c r="J185" s="8">
        <f t="shared" si="21"/>
        <v>0.13180912917008533</v>
      </c>
      <c r="K185" s="8">
        <f t="shared" si="20"/>
        <v>1.0476759320718898E-2</v>
      </c>
      <c r="AC185" s="10"/>
      <c r="AD185" s="11"/>
    </row>
    <row r="186" spans="1:30" x14ac:dyDescent="0.3">
      <c r="A186" s="14">
        <v>42725</v>
      </c>
      <c r="B186" s="15">
        <v>1.1108219488143091E-3</v>
      </c>
      <c r="C186" s="7">
        <f t="shared" si="15"/>
        <v>-1.268917805118569E-2</v>
      </c>
      <c r="D186" s="18">
        <f t="shared" si="16"/>
        <v>1.6101523961469267E-4</v>
      </c>
      <c r="E186" s="18">
        <f t="shared" si="18"/>
        <v>3.1017741190169493E-5</v>
      </c>
      <c r="F186" s="18">
        <f>IF(C167&gt;0,B$6+B$7*E168+B$8*(H185*100)^2,B$6+B$7*E168+B$8*(H185*100)^2+E168*$B$9)</f>
        <v>0.68642725012548156</v>
      </c>
      <c r="G186" s="12">
        <v>9.3830898656500454E-3</v>
      </c>
      <c r="H186" s="7">
        <f t="shared" si="19"/>
        <v>8.2850905253079848E-3</v>
      </c>
      <c r="I186" s="6">
        <f t="shared" si="17"/>
        <v>1.0979993403420606E-3</v>
      </c>
      <c r="J186" s="8">
        <f t="shared" si="21"/>
        <v>0.11701895175934063</v>
      </c>
      <c r="K186" s="8">
        <f t="shared" si="20"/>
        <v>8.0755970680901346E-3</v>
      </c>
      <c r="AC186" s="10"/>
      <c r="AD186" s="11"/>
    </row>
    <row r="187" spans="1:30" x14ac:dyDescent="0.3">
      <c r="A187" s="14">
        <v>42726</v>
      </c>
      <c r="B187" s="15">
        <v>-6.8232323344148771E-3</v>
      </c>
      <c r="C187" s="7">
        <f t="shared" si="15"/>
        <v>-2.0623232334414876E-2</v>
      </c>
      <c r="D187" s="18">
        <f t="shared" si="16"/>
        <v>4.2531771191925524E-4</v>
      </c>
      <c r="E187" s="18">
        <f t="shared" si="18"/>
        <v>1.6101523961469267E-4</v>
      </c>
      <c r="F187" s="18">
        <f>IF(C167&gt;0,B$6+B$7*E168+B$8*(H186*100)^2,B$6+B$7*E168+B$8*(H186*100)^2+E168*$B$9)</f>
        <v>0.69466228959439613</v>
      </c>
      <c r="G187" s="12">
        <v>9.8918856618285516E-3</v>
      </c>
      <c r="H187" s="7">
        <f t="shared" si="19"/>
        <v>8.3346403017430584E-3</v>
      </c>
      <c r="I187" s="6">
        <f t="shared" si="17"/>
        <v>1.5572453600854932E-3</v>
      </c>
      <c r="J187" s="8">
        <f t="shared" si="21"/>
        <v>0.15742654265553152</v>
      </c>
      <c r="K187" s="8">
        <f t="shared" si="20"/>
        <v>1.5545709080943881E-2</v>
      </c>
      <c r="AC187" s="10"/>
      <c r="AD187" s="11"/>
    </row>
    <row r="188" spans="1:30" x14ac:dyDescent="0.3">
      <c r="A188" s="14">
        <v>42727</v>
      </c>
      <c r="B188" s="15">
        <v>1.1841238434319995E-2</v>
      </c>
      <c r="C188" s="7">
        <f t="shared" si="15"/>
        <v>-1.9587615656800044E-3</v>
      </c>
      <c r="D188" s="18">
        <f t="shared" si="16"/>
        <v>3.8367468711851821E-6</v>
      </c>
      <c r="E188" s="18">
        <f t="shared" si="18"/>
        <v>4.2531771191925524E-4</v>
      </c>
      <c r="F188" s="18">
        <f>IF(C167&gt;0,B$6+B$7*E168+B$8*(H187*100)^2,B$6+B$7*E168+B$8*(H187*100)^2+E168*$B$9)</f>
        <v>0.70227805409524857</v>
      </c>
      <c r="G188" s="12">
        <v>8.1885845004607619E-3</v>
      </c>
      <c r="H188" s="7">
        <f t="shared" si="19"/>
        <v>8.3802031842625906E-3</v>
      </c>
      <c r="I188" s="6">
        <f t="shared" si="17"/>
        <v>1.916186838018287E-4</v>
      </c>
      <c r="J188" s="8">
        <f t="shared" si="21"/>
        <v>2.3400709095820718E-2</v>
      </c>
      <c r="K188" s="8">
        <f t="shared" si="20"/>
        <v>2.6547329434789546E-4</v>
      </c>
      <c r="AC188" s="10"/>
      <c r="AD188" s="11"/>
    </row>
    <row r="189" spans="1:30" x14ac:dyDescent="0.3">
      <c r="A189" s="14">
        <v>42730</v>
      </c>
      <c r="B189" s="15">
        <v>1.1719721983123488E-2</v>
      </c>
      <c r="C189" s="7">
        <f t="shared" si="15"/>
        <v>-2.080278016876512E-3</v>
      </c>
      <c r="D189" s="18">
        <f t="shared" si="16"/>
        <v>4.3275566274996734E-6</v>
      </c>
      <c r="E189" s="18">
        <f t="shared" si="18"/>
        <v>3.8367468711851821E-6</v>
      </c>
      <c r="F189" s="18">
        <f>IF(C167&gt;0,B$6+B$7*E168+B$8*(H188*100)^2,B$6+B$7*E168+B$8*(H188*100)^2+E168*$B$9)</f>
        <v>0.70932111310563684</v>
      </c>
      <c r="G189" s="12">
        <v>7.3115865553900986E-3</v>
      </c>
      <c r="H189" s="7">
        <f t="shared" si="19"/>
        <v>8.4221203571644403E-3</v>
      </c>
      <c r="I189" s="6">
        <f t="shared" si="17"/>
        <v>1.1105338017743417E-3</v>
      </c>
      <c r="J189" s="8">
        <f t="shared" si="21"/>
        <v>0.15188684334943101</v>
      </c>
      <c r="K189" s="8">
        <f t="shared" si="20"/>
        <v>9.5421609717116773E-3</v>
      </c>
      <c r="AC189" s="10"/>
      <c r="AD189" s="11"/>
    </row>
    <row r="190" spans="1:30" x14ac:dyDescent="0.3">
      <c r="A190" s="14">
        <v>42731</v>
      </c>
      <c r="B190" s="15">
        <v>1.3126829198972429E-3</v>
      </c>
      <c r="C190" s="7">
        <f t="shared" si="15"/>
        <v>-1.2487317080102757E-2</v>
      </c>
      <c r="D190" s="18">
        <f t="shared" si="16"/>
        <v>1.5593308785902604E-4</v>
      </c>
      <c r="E190" s="18">
        <f t="shared" si="18"/>
        <v>4.3275566274996734E-6</v>
      </c>
      <c r="F190" s="18">
        <f>IF(C189&gt;0,B$6+B$7*E190+B$8*(G189*100)^2,B$6+B$7*E190+B$8*(G189*100)^2+E190*$B$9)</f>
        <v>0.5541920185306175</v>
      </c>
      <c r="G190" s="12">
        <v>7.5593172881001395E-3</v>
      </c>
      <c r="H190" s="7">
        <f t="shared" si="19"/>
        <v>7.4444074212163961E-3</v>
      </c>
      <c r="I190" s="6">
        <f t="shared" si="17"/>
        <v>1.1490986688374345E-4</v>
      </c>
      <c r="J190" s="8">
        <f t="shared" si="21"/>
        <v>1.5201090588515752E-2</v>
      </c>
      <c r="K190" s="8">
        <f t="shared" si="20"/>
        <v>1.1791899272339812E-4</v>
      </c>
      <c r="AC190" s="10"/>
      <c r="AD190" s="11"/>
    </row>
    <row r="191" spans="1:30" x14ac:dyDescent="0.3">
      <c r="A191" s="14">
        <v>42732</v>
      </c>
      <c r="B191" s="15">
        <v>1.8315994098861459E-2</v>
      </c>
      <c r="C191" s="7">
        <f t="shared" si="15"/>
        <v>4.5159940988614596E-3</v>
      </c>
      <c r="D191" s="18">
        <f t="shared" si="16"/>
        <v>2.0394202700951525E-5</v>
      </c>
      <c r="E191" s="18">
        <f t="shared" si="18"/>
        <v>1.5593308785902604E-4</v>
      </c>
      <c r="F191" s="18">
        <f>IF(C189&gt;0,B$6+B$7*E190+B$8*(H190*100)^2,B$6+B$7*E190+B$8*(H190*100)^2+E190*$B$9)</f>
        <v>0.57231720976175515</v>
      </c>
      <c r="G191" s="12">
        <v>9.35712202804833E-3</v>
      </c>
      <c r="H191" s="7">
        <f t="shared" si="19"/>
        <v>7.5651649668844311E-3</v>
      </c>
      <c r="I191" s="6">
        <f t="shared" si="17"/>
        <v>1.7919570611638989E-3</v>
      </c>
      <c r="J191" s="8">
        <f t="shared" si="21"/>
        <v>0.1915072877955892</v>
      </c>
      <c r="K191" s="8">
        <f t="shared" si="20"/>
        <v>2.4285914844994982E-2</v>
      </c>
      <c r="AC191" s="10"/>
      <c r="AD191" s="11"/>
    </row>
    <row r="192" spans="1:30" x14ac:dyDescent="0.3">
      <c r="A192" s="14">
        <v>42733</v>
      </c>
      <c r="B192" s="15">
        <v>7.4161444483621117E-3</v>
      </c>
      <c r="C192" s="7">
        <f t="shared" si="15"/>
        <v>-6.3838555516378881E-3</v>
      </c>
      <c r="D192" s="18">
        <f t="shared" si="16"/>
        <v>4.0753611704177885E-5</v>
      </c>
      <c r="E192" s="18">
        <f t="shared" si="18"/>
        <v>2.0394202700951525E-5</v>
      </c>
      <c r="F192" s="18">
        <f>IF(C189&gt;0,B$6+B$7*E190+B$8*(H191*100)^2,B$6+B$7*E190+B$8*(H191*100)^2+E190*$B$9)</f>
        <v>0.58907938661231118</v>
      </c>
      <c r="G192" s="12">
        <v>1.1191173044225788E-2</v>
      </c>
      <c r="H192" s="7">
        <f t="shared" si="19"/>
        <v>7.6751507256360195E-3</v>
      </c>
      <c r="I192" s="6">
        <f t="shared" si="17"/>
        <v>3.5160223185897689E-3</v>
      </c>
      <c r="J192" s="8">
        <f t="shared" si="21"/>
        <v>0.31417817459304681</v>
      </c>
      <c r="K192" s="8">
        <f t="shared" si="20"/>
        <v>8.0967245928671217E-2</v>
      </c>
      <c r="AC192" s="10"/>
      <c r="AD192" s="11"/>
    </row>
    <row r="193" spans="1:30" x14ac:dyDescent="0.3">
      <c r="A193" s="14">
        <v>42737</v>
      </c>
      <c r="B193" s="15">
        <v>-1.0649763470938678E-2</v>
      </c>
      <c r="C193" s="7">
        <f t="shared" si="15"/>
        <v>-2.4449763470938676E-2</v>
      </c>
      <c r="D193" s="18">
        <f t="shared" si="16"/>
        <v>5.9779093378484725E-4</v>
      </c>
      <c r="E193" s="18">
        <f t="shared" si="18"/>
        <v>4.0753611704177885E-5</v>
      </c>
      <c r="F193" s="18">
        <f>IF(C189&gt;0,B$6+B$7*E190+B$8*(H192*100)^2,B$6+B$7*E190+B$8*(H192*100)^2+E190*$B$9)</f>
        <v>0.60458104776370536</v>
      </c>
      <c r="G193" s="12">
        <v>7.8304338821046839E-3</v>
      </c>
      <c r="H193" s="7">
        <f t="shared" si="19"/>
        <v>7.7754809996790899E-3</v>
      </c>
      <c r="I193" s="6">
        <f t="shared" si="17"/>
        <v>5.4952882425594006E-5</v>
      </c>
      <c r="J193" s="8">
        <f t="shared" si="21"/>
        <v>7.0178591956674089E-3</v>
      </c>
      <c r="K193" s="8">
        <f t="shared" si="20"/>
        <v>2.4857428097879719E-5</v>
      </c>
      <c r="AC193" s="10"/>
      <c r="AD193" s="11"/>
    </row>
    <row r="194" spans="1:30" x14ac:dyDescent="0.3">
      <c r="A194" s="14">
        <v>42738</v>
      </c>
      <c r="B194" s="15">
        <v>3.6658882745864443E-2</v>
      </c>
      <c r="C194" s="7">
        <f t="shared" si="15"/>
        <v>2.2858882745864444E-2</v>
      </c>
      <c r="D194" s="18">
        <f t="shared" si="16"/>
        <v>5.225285203891792E-4</v>
      </c>
      <c r="E194" s="18">
        <f t="shared" si="18"/>
        <v>5.9779093378484725E-4</v>
      </c>
      <c r="F194" s="18">
        <f>IF(C189&gt;0,B$6+B$7*E190+B$8*(H193*100)^2,B$6+B$7*E190+B$8*(H193*100)^2+E190*$B$9)</f>
        <v>0.61891698399651474</v>
      </c>
      <c r="G194" s="12">
        <v>1.373667189336027E-2</v>
      </c>
      <c r="H194" s="7">
        <f t="shared" si="19"/>
        <v>7.8671277096314801E-3</v>
      </c>
      <c r="I194" s="6">
        <f t="shared" si="17"/>
        <v>5.86954418372879E-3</v>
      </c>
      <c r="J194" s="8">
        <f t="shared" si="21"/>
        <v>0.42729012014663326</v>
      </c>
      <c r="K194" s="8">
        <f t="shared" si="20"/>
        <v>0.18870876365258615</v>
      </c>
      <c r="AC194" s="10"/>
      <c r="AD194" s="11"/>
    </row>
    <row r="195" spans="1:30" x14ac:dyDescent="0.3">
      <c r="A195" s="14">
        <v>42739</v>
      </c>
      <c r="B195" s="15">
        <v>-3.6465928596660225E-3</v>
      </c>
      <c r="C195" s="7">
        <f t="shared" si="15"/>
        <v>-1.7446592859666023E-2</v>
      </c>
      <c r="D195" s="18">
        <f t="shared" si="16"/>
        <v>3.0438360241094944E-4</v>
      </c>
      <c r="E195" s="18">
        <f t="shared" si="18"/>
        <v>5.225285203891792E-4</v>
      </c>
      <c r="F195" s="18">
        <f>IF(C189&gt;0,B$6+B$7*E190+B$8*(H194*100)^2,B$6+B$7*E190+B$8*(H194*100)^2+E190*$B$9)</f>
        <v>0.6321748578246168</v>
      </c>
      <c r="G195" s="12">
        <v>6.7099978574310781E-3</v>
      </c>
      <c r="H195" s="7">
        <f t="shared" si="19"/>
        <v>7.9509424461796773E-3</v>
      </c>
      <c r="I195" s="6">
        <f t="shared" si="17"/>
        <v>1.2409445887485993E-3</v>
      </c>
      <c r="J195" s="8">
        <f t="shared" si="21"/>
        <v>0.18493964008860275</v>
      </c>
      <c r="K195" s="8">
        <f t="shared" si="20"/>
        <v>1.3616679886713445E-2</v>
      </c>
      <c r="AC195" s="10"/>
      <c r="AD195" s="11"/>
    </row>
    <row r="196" spans="1:30" x14ac:dyDescent="0.3">
      <c r="A196" s="14">
        <v>42740</v>
      </c>
      <c r="B196" s="15">
        <v>7.7956079732533559E-3</v>
      </c>
      <c r="C196" s="7">
        <f t="shared" si="15"/>
        <v>-6.0043920267466439E-3</v>
      </c>
      <c r="D196" s="18">
        <f t="shared" si="16"/>
        <v>3.6052723610858671E-5</v>
      </c>
      <c r="E196" s="18">
        <f t="shared" si="18"/>
        <v>3.0438360241094944E-4</v>
      </c>
      <c r="F196" s="18">
        <f>IF(C189&gt;0,B$6+B$7*E190+B$8*(H195*100)^2,B$6+B$7*E190+B$8*(H195*100)^2+E190*$B$9)</f>
        <v>0.64443573954084554</v>
      </c>
      <c r="G196" s="12">
        <v>8.3467412167117366E-3</v>
      </c>
      <c r="H196" s="7">
        <f t="shared" si="19"/>
        <v>8.0276755012945403E-3</v>
      </c>
      <c r="I196" s="6">
        <f t="shared" si="17"/>
        <v>3.1906571541719629E-4</v>
      </c>
      <c r="J196" s="8">
        <f t="shared" si="21"/>
        <v>3.8226381665980858E-2</v>
      </c>
      <c r="K196" s="8">
        <f t="shared" si="20"/>
        <v>7.6953661168022158E-4</v>
      </c>
      <c r="AC196" s="10"/>
      <c r="AD196" s="11"/>
    </row>
    <row r="197" spans="1:30" x14ac:dyDescent="0.3">
      <c r="A197" s="14">
        <v>42741</v>
      </c>
      <c r="B197" s="15">
        <v>-6.5623821204287402E-3</v>
      </c>
      <c r="C197" s="7">
        <f t="shared" si="15"/>
        <v>-2.0362382120428742E-2</v>
      </c>
      <c r="D197" s="18">
        <f t="shared" si="16"/>
        <v>4.1462660561835611E-4</v>
      </c>
      <c r="E197" s="18">
        <f t="shared" si="18"/>
        <v>3.6052723610858671E-5</v>
      </c>
      <c r="F197" s="18">
        <f>IF(C189&gt;0,B$6+B$7*E190+B$8*(H196*100)^2,B$6+B$7*E190+B$8*(H196*100)^2+E190*$B$9)</f>
        <v>0.65577460295201384</v>
      </c>
      <c r="G197" s="12">
        <v>6.8706414571039192E-3</v>
      </c>
      <c r="H197" s="7">
        <f t="shared" si="19"/>
        <v>8.0979911271377297E-3</v>
      </c>
      <c r="I197" s="6">
        <f t="shared" si="17"/>
        <v>1.2273496700338105E-3</v>
      </c>
      <c r="J197" s="8">
        <f t="shared" si="21"/>
        <v>0.17863683874302433</v>
      </c>
      <c r="K197" s="8">
        <f t="shared" si="20"/>
        <v>1.2796309870581224E-2</v>
      </c>
      <c r="AC197" s="10"/>
      <c r="AD197" s="11"/>
    </row>
    <row r="198" spans="1:30" x14ac:dyDescent="0.3">
      <c r="A198" s="14">
        <v>42744</v>
      </c>
      <c r="B198" s="15">
        <v>5.674218933906885E-4</v>
      </c>
      <c r="C198" s="7">
        <f t="shared" si="15"/>
        <v>-1.3232578106609312E-2</v>
      </c>
      <c r="D198" s="18">
        <f t="shared" si="16"/>
        <v>1.7510112334751608E-4</v>
      </c>
      <c r="E198" s="18">
        <f t="shared" si="18"/>
        <v>4.1462660561835611E-4</v>
      </c>
      <c r="F198" s="18">
        <f>IF(C189&gt;0,B$6+B$7*E190+B$8*(H197*100)^2,B$6+B$7*E190+B$8*(H197*100)^2+E190*$B$9)</f>
        <v>0.66626078383466247</v>
      </c>
      <c r="G198" s="12">
        <v>8.5388250209072029E-3</v>
      </c>
      <c r="H198" s="7">
        <f t="shared" si="19"/>
        <v>8.1624799162672516E-3</v>
      </c>
      <c r="I198" s="6">
        <f t="shared" si="17"/>
        <v>3.7634510463995137E-4</v>
      </c>
      <c r="J198" s="8">
        <f t="shared" si="21"/>
        <v>4.4074577441097017E-2</v>
      </c>
      <c r="K198" s="8">
        <f t="shared" si="20"/>
        <v>1.0313324076567376E-3</v>
      </c>
      <c r="AC198" s="10"/>
      <c r="AD198" s="11"/>
    </row>
    <row r="199" spans="1:30" x14ac:dyDescent="0.3">
      <c r="A199" s="14">
        <v>42745</v>
      </c>
      <c r="B199" s="15">
        <v>6.9772232143187132E-3</v>
      </c>
      <c r="C199" s="7">
        <f t="shared" si="15"/>
        <v>-6.8227767856812865E-3</v>
      </c>
      <c r="D199" s="18">
        <f t="shared" si="16"/>
        <v>4.6550283067231465E-5</v>
      </c>
      <c r="E199" s="18">
        <f t="shared" si="18"/>
        <v>1.7510112334751608E-4</v>
      </c>
      <c r="F199" s="18">
        <f>IF(C189&gt;0,B$6+B$7*E190+B$8*(H198*100)^2,B$6+B$7*E190+B$8*(H198*100)^2+E190*$B$9)</f>
        <v>0.67595840391493578</v>
      </c>
      <c r="G199" s="12">
        <v>7.6065404197731157E-3</v>
      </c>
      <c r="H199" s="7">
        <f t="shared" si="19"/>
        <v>8.2216689541414634E-3</v>
      </c>
      <c r="I199" s="6">
        <f t="shared" si="17"/>
        <v>6.1512853436834769E-4</v>
      </c>
      <c r="J199" s="8">
        <f t="shared" si="21"/>
        <v>8.0868371220289323E-2</v>
      </c>
      <c r="K199" s="8">
        <f t="shared" si="20"/>
        <v>2.9468011807236572E-3</v>
      </c>
      <c r="AC199" s="10"/>
      <c r="AD199" s="11"/>
    </row>
    <row r="200" spans="1:30" x14ac:dyDescent="0.3">
      <c r="A200" s="14">
        <v>42746</v>
      </c>
      <c r="B200" s="15">
        <v>5.041029153564679E-3</v>
      </c>
      <c r="C200" s="7">
        <f t="shared" si="15"/>
        <v>-8.7589708464353207E-3</v>
      </c>
      <c r="D200" s="18">
        <f t="shared" si="16"/>
        <v>7.6719570288703883E-5</v>
      </c>
      <c r="E200" s="18">
        <f t="shared" si="18"/>
        <v>4.6550283067231465E-5</v>
      </c>
      <c r="F200" s="18">
        <f>IF(C189&gt;0,B$6+B$7*E190+B$8*(H199*100)^2,B$6+B$7*E190+B$8*(H199*100)^2+E190*$B$9)</f>
        <v>0.68492676296517274</v>
      </c>
      <c r="G200" s="12">
        <v>1.0588444906578235E-2</v>
      </c>
      <c r="H200" s="7">
        <f t="shared" si="19"/>
        <v>8.2760302256889608E-3</v>
      </c>
      <c r="I200" s="6">
        <f t="shared" si="17"/>
        <v>2.3124146808892743E-3</v>
      </c>
      <c r="J200" s="8">
        <f t="shared" si="21"/>
        <v>0.21839039644553007</v>
      </c>
      <c r="K200" s="8">
        <f t="shared" si="20"/>
        <v>3.3011205320278236E-2</v>
      </c>
      <c r="AC200" s="10"/>
      <c r="AD200" s="11"/>
    </row>
    <row r="201" spans="1:30" x14ac:dyDescent="0.3">
      <c r="A201" s="14">
        <v>42747</v>
      </c>
      <c r="B201" s="15">
        <v>2.38618916558292E-2</v>
      </c>
      <c r="C201" s="7">
        <f t="shared" si="15"/>
        <v>1.00618916558292E-2</v>
      </c>
      <c r="D201" s="18">
        <f t="shared" si="16"/>
        <v>1.0124166369364528E-4</v>
      </c>
      <c r="E201" s="18">
        <f t="shared" si="18"/>
        <v>7.6719570288703883E-5</v>
      </c>
      <c r="F201" s="18">
        <f>IF(C189&gt;0,B$6+B$7*E190+B$8*(H200*100)^2,B$6+B$7*E190+B$8*(H200*100)^2+E190*$B$9)</f>
        <v>0.69322070141483172</v>
      </c>
      <c r="G201" s="12">
        <v>1.5392680735424252E-2</v>
      </c>
      <c r="H201" s="7">
        <f t="shared" si="19"/>
        <v>8.3259876376009095E-3</v>
      </c>
      <c r="I201" s="6">
        <f t="shared" si="17"/>
        <v>7.0666930978233421E-3</v>
      </c>
      <c r="J201" s="8">
        <f t="shared" si="21"/>
        <v>0.45909437214274623</v>
      </c>
      <c r="K201" s="8">
        <f t="shared" si="20"/>
        <v>0.2342408764812709</v>
      </c>
      <c r="AC201" s="10"/>
      <c r="AD201" s="11"/>
    </row>
    <row r="202" spans="1:30" x14ac:dyDescent="0.3">
      <c r="A202" s="14">
        <v>42748</v>
      </c>
      <c r="B202" s="15">
        <v>-4.7333285871172318E-3</v>
      </c>
      <c r="C202" s="7">
        <f t="shared" si="15"/>
        <v>-1.8533328587117232E-2</v>
      </c>
      <c r="D202" s="18">
        <f t="shared" si="16"/>
        <v>3.4348426851805682E-4</v>
      </c>
      <c r="E202" s="18">
        <f t="shared" si="18"/>
        <v>1.0124166369364528E-4</v>
      </c>
      <c r="F202" s="18">
        <f>IF(C189&gt;0,B$6+B$7*E190+B$8*(H201*100)^2,B$6+B$7*E190+B$8*(H201*100)^2+E190*$B$9)</f>
        <v>0.70089093569307626</v>
      </c>
      <c r="G202" s="12">
        <v>7.1904007992353884E-3</v>
      </c>
      <c r="H202" s="7">
        <f t="shared" si="19"/>
        <v>8.3719229314003843E-3</v>
      </c>
      <c r="I202" s="6">
        <f t="shared" si="17"/>
        <v>1.1815221321649959E-3</v>
      </c>
      <c r="J202" s="8">
        <f t="shared" si="21"/>
        <v>0.16431937038761962</v>
      </c>
      <c r="K202" s="8">
        <f t="shared" si="20"/>
        <v>1.1007562932143111E-2</v>
      </c>
      <c r="AC202" s="10"/>
      <c r="AD202" s="11"/>
    </row>
    <row r="203" spans="1:30" x14ac:dyDescent="0.3">
      <c r="A203" s="14">
        <v>42751</v>
      </c>
      <c r="B203" s="15">
        <v>2.808219411753036E-3</v>
      </c>
      <c r="C203" s="7">
        <f t="shared" si="15"/>
        <v>-1.0991780588246965E-2</v>
      </c>
      <c r="D203" s="18">
        <f t="shared" si="16"/>
        <v>1.2081924050016279E-4</v>
      </c>
      <c r="E203" s="18">
        <f t="shared" si="18"/>
        <v>3.4348426851805682E-4</v>
      </c>
      <c r="F203" s="18">
        <f>IF(C189&gt;0,B$6+B$7*E190+B$8*(H202*100)^2,B$6+B$7*E190+B$8*(H202*100)^2+E190*$B$9)</f>
        <v>0.70798436835359679</v>
      </c>
      <c r="G203" s="12">
        <v>4.5380049329273777E-3</v>
      </c>
      <c r="H203" s="7">
        <f t="shared" si="19"/>
        <v>8.4141806989961702E-3</v>
      </c>
      <c r="I203" s="6">
        <f t="shared" si="17"/>
        <v>3.8761757660687925E-3</v>
      </c>
      <c r="J203" s="8">
        <f t="shared" si="21"/>
        <v>0.85415856160569392</v>
      </c>
      <c r="K203" s="8">
        <f t="shared" si="20"/>
        <v>0.15675918779104081</v>
      </c>
      <c r="AC203" s="10"/>
      <c r="AD203" s="11"/>
    </row>
    <row r="204" spans="1:30" x14ac:dyDescent="0.3">
      <c r="A204" s="14">
        <v>42752</v>
      </c>
      <c r="B204" s="15">
        <v>8.1601264127486202E-3</v>
      </c>
      <c r="C204" s="7">
        <f t="shared" si="15"/>
        <v>-5.6398735872513796E-3</v>
      </c>
      <c r="D204" s="18">
        <f t="shared" si="16"/>
        <v>3.1808174080175741E-5</v>
      </c>
      <c r="E204" s="18">
        <f t="shared" si="18"/>
        <v>1.2081924050016279E-4</v>
      </c>
      <c r="F204" s="18">
        <f>IF(C189&gt;0,B$6+B$7*E190+B$8*(H203*100)^2,B$6+B$7*E190+B$8*(H203*100)^2+E190*$B$9)</f>
        <v>0.71454437487804623</v>
      </c>
      <c r="G204" s="12">
        <v>1.1487207597515129E-2</v>
      </c>
      <c r="H204" s="7">
        <f t="shared" si="19"/>
        <v>8.4530726654752364E-3</v>
      </c>
      <c r="I204" s="6">
        <f t="shared" si="17"/>
        <v>3.0341349320398923E-3</v>
      </c>
      <c r="J204" s="8">
        <f t="shared" si="21"/>
        <v>0.26413163567238268</v>
      </c>
      <c r="K204" s="8">
        <f t="shared" si="20"/>
        <v>5.2234673122143249E-2</v>
      </c>
      <c r="AC204" s="10"/>
      <c r="AD204" s="11"/>
    </row>
    <row r="205" spans="1:30" x14ac:dyDescent="0.3">
      <c r="A205" s="14">
        <v>42753</v>
      </c>
      <c r="B205" s="15">
        <v>-3.1750011107936345E-3</v>
      </c>
      <c r="C205" s="7">
        <f t="shared" ref="C205:C268" si="22">B205-B$5</f>
        <v>-1.6975001110793635E-2</v>
      </c>
      <c r="D205" s="18">
        <f t="shared" ref="D205:D268" si="23">C205^2</f>
        <v>2.8815066271144511E-4</v>
      </c>
      <c r="E205" s="18">
        <f t="shared" si="18"/>
        <v>3.1808174080175741E-5</v>
      </c>
      <c r="F205" s="18">
        <f>IF(C189&gt;0,B$6+B$7*E190+B$8*(H204*100)^2,B$6+B$7*E190+B$8*(H204*100)^2+E190*$B$9)</f>
        <v>0.72061106891185722</v>
      </c>
      <c r="G205" s="12">
        <v>6.4659248086243208E-3</v>
      </c>
      <c r="H205" s="7">
        <f t="shared" si="19"/>
        <v>8.4888813686601668E-3</v>
      </c>
      <c r="I205" s="6">
        <f t="shared" si="17"/>
        <v>2.0229565600358461E-3</v>
      </c>
      <c r="J205" s="8">
        <f t="shared" si="21"/>
        <v>0.3128642259089689</v>
      </c>
      <c r="K205" s="8">
        <f t="shared" si="20"/>
        <v>3.3904570275594903E-2</v>
      </c>
      <c r="AC205" s="10"/>
      <c r="AD205" s="11"/>
    </row>
    <row r="206" spans="1:30" x14ac:dyDescent="0.3">
      <c r="A206" s="14">
        <v>42754</v>
      </c>
      <c r="B206" s="15">
        <v>-3.1069259424783089E-3</v>
      </c>
      <c r="C206" s="7">
        <f t="shared" si="22"/>
        <v>-1.6906925942478307E-2</v>
      </c>
      <c r="D206" s="18">
        <f t="shared" si="23"/>
        <v>2.85844144824446E-4</v>
      </c>
      <c r="E206" s="18">
        <f t="shared" si="18"/>
        <v>2.8815066271144511E-4</v>
      </c>
      <c r="F206" s="18">
        <f>IF(C189&gt;0,B$6+B$7*E190+B$8*(H205*100)^2,B$6+B$7*E190+B$8*(H205*100)^2+E190*$B$9)</f>
        <v>0.72622154755432544</v>
      </c>
      <c r="G206" s="12">
        <v>8.8909640289150209E-3</v>
      </c>
      <c r="H206" s="7">
        <f t="shared" si="19"/>
        <v>8.5218633382278877E-3</v>
      </c>
      <c r="I206" s="6">
        <f t="shared" ref="I206:I269" si="24">SQRT((G206-H206)^2)</f>
        <v>3.6910069068713316E-4</v>
      </c>
      <c r="J206" s="8">
        <f t="shared" si="21"/>
        <v>4.1514136092188771E-2</v>
      </c>
      <c r="K206" s="8">
        <f t="shared" si="20"/>
        <v>9.1174011397354704E-4</v>
      </c>
      <c r="AC206" s="10"/>
      <c r="AD206" s="11"/>
    </row>
    <row r="207" spans="1:30" x14ac:dyDescent="0.3">
      <c r="A207" s="14">
        <v>42755</v>
      </c>
      <c r="B207" s="15">
        <v>8.8735870877874393E-3</v>
      </c>
      <c r="C207" s="7">
        <f t="shared" si="22"/>
        <v>-4.9264129122125605E-3</v>
      </c>
      <c r="D207" s="18">
        <f t="shared" si="23"/>
        <v>2.4269544181614641E-5</v>
      </c>
      <c r="E207" s="18">
        <f t="shared" ref="E207:E270" si="25">D206</f>
        <v>2.85844144824446E-4</v>
      </c>
      <c r="F207" s="18">
        <f>IF(C189&gt;0,B$6+B$7*E190+B$8*(H206*100)^2,B$6+B$7*E190+B$8*(H206*100)^2+E190*$B$9)</f>
        <v>0.73141011820288027</v>
      </c>
      <c r="G207" s="12">
        <v>6.1541025296439371E-3</v>
      </c>
      <c r="H207" s="7">
        <f t="shared" ref="H207:H270" si="26">SQRT(F207)/100</f>
        <v>8.552251856691782E-3</v>
      </c>
      <c r="I207" s="6">
        <f t="shared" si="24"/>
        <v>2.398149327047845E-3</v>
      </c>
      <c r="J207" s="8">
        <f t="shared" si="21"/>
        <v>0.38968303103435564</v>
      </c>
      <c r="K207" s="8">
        <f t="shared" ref="K207:K270" si="27">G207/H207-LN(G207/H207)-1</f>
        <v>4.8664237882041439E-2</v>
      </c>
      <c r="AC207" s="10"/>
      <c r="AD207" s="11"/>
    </row>
    <row r="208" spans="1:30" x14ac:dyDescent="0.3">
      <c r="A208" s="14">
        <v>42758</v>
      </c>
      <c r="B208" s="15">
        <v>1.8853709609784053E-2</v>
      </c>
      <c r="C208" s="7">
        <f t="shared" si="22"/>
        <v>5.0537096097840531E-3</v>
      </c>
      <c r="D208" s="18">
        <f t="shared" si="23"/>
        <v>2.5539980820023687E-5</v>
      </c>
      <c r="E208" s="18">
        <f t="shared" si="25"/>
        <v>2.4269544181614641E-5</v>
      </c>
      <c r="F208" s="18">
        <f>IF(C189&gt;0,B$6+B$7*E190+B$8*(H207*100)^2,B$6+B$7*E190+B$8*(H207*100)^2+E190*$B$9)</f>
        <v>0.73620850833866369</v>
      </c>
      <c r="G208" s="12">
        <v>8.5988891104741404E-3</v>
      </c>
      <c r="H208" s="7">
        <f t="shared" si="26"/>
        <v>8.5802593686826484E-3</v>
      </c>
      <c r="I208" s="6">
        <f t="shared" si="24"/>
        <v>1.8629741791491988E-5</v>
      </c>
      <c r="J208" s="8">
        <f t="shared" ref="J208:J271" si="28">ABS(G208-H208)/G208</f>
        <v>2.1665289029950928E-3</v>
      </c>
      <c r="K208" s="8">
        <f t="shared" si="27"/>
        <v>2.3537198770018364E-6</v>
      </c>
      <c r="AC208" s="10"/>
      <c r="AD208" s="11"/>
    </row>
    <row r="209" spans="1:30" x14ac:dyDescent="0.3">
      <c r="A209" s="14">
        <v>42759</v>
      </c>
      <c r="B209" s="15">
        <v>1.3830945520755689E-3</v>
      </c>
      <c r="C209" s="7">
        <f t="shared" si="22"/>
        <v>-1.2416905447924431E-2</v>
      </c>
      <c r="D209" s="18">
        <f t="shared" si="23"/>
        <v>1.5417954090269541E-4</v>
      </c>
      <c r="E209" s="18">
        <f t="shared" si="25"/>
        <v>2.5539980820023687E-5</v>
      </c>
      <c r="F209" s="18">
        <f>IF(C189&gt;0,B$6+B$7*E190+B$8*(H208*100)^2,B$6+B$7*E190+B$8*(H208*100)^2+E190*$B$9)</f>
        <v>0.74064605953623619</v>
      </c>
      <c r="G209" s="12">
        <v>5.8214232891888075E-3</v>
      </c>
      <c r="H209" s="7">
        <f t="shared" si="26"/>
        <v>8.6060795925684778E-3</v>
      </c>
      <c r="I209" s="6">
        <f t="shared" si="24"/>
        <v>2.7846563033796703E-3</v>
      </c>
      <c r="J209" s="8">
        <f t="shared" si="28"/>
        <v>0.47834630210642204</v>
      </c>
      <c r="K209" s="8">
        <f t="shared" si="27"/>
        <v>6.7355595117984945E-2</v>
      </c>
      <c r="AC209" s="10"/>
      <c r="AD209" s="11"/>
    </row>
    <row r="210" spans="1:30" x14ac:dyDescent="0.3">
      <c r="A210" s="14">
        <v>42761</v>
      </c>
      <c r="B210" s="15">
        <v>5.3169456702518896E-3</v>
      </c>
      <c r="C210" s="7">
        <f t="shared" si="22"/>
        <v>-8.483054329748111E-3</v>
      </c>
      <c r="D210" s="18">
        <f t="shared" si="23"/>
        <v>7.1962210761458172E-5</v>
      </c>
      <c r="E210" s="18">
        <f t="shared" si="25"/>
        <v>1.5417954090269541E-4</v>
      </c>
      <c r="F210" s="18">
        <f>IF(C189&gt;0,B$6+B$7*E190+B$8*(H209*100)^2,B$6+B$7*E190+B$8*(H209*100)^2+E190*$B$9)</f>
        <v>0.7447499068837512</v>
      </c>
      <c r="G210" s="12">
        <v>7.9362305982256798E-3</v>
      </c>
      <c r="H210" s="7">
        <f t="shared" si="26"/>
        <v>8.6298893786870244E-3</v>
      </c>
      <c r="I210" s="6">
        <f t="shared" si="24"/>
        <v>6.9365878046134463E-4</v>
      </c>
      <c r="J210" s="8">
        <f t="shared" si="28"/>
        <v>8.7404060640126485E-2</v>
      </c>
      <c r="K210" s="8">
        <f t="shared" si="27"/>
        <v>3.4146189623054379E-3</v>
      </c>
      <c r="AC210" s="10"/>
      <c r="AD210" s="11"/>
    </row>
    <row r="211" spans="1:30" x14ac:dyDescent="0.3">
      <c r="A211" s="14">
        <v>42762</v>
      </c>
      <c r="B211" s="15">
        <v>-2.3747411424781188E-3</v>
      </c>
      <c r="C211" s="7">
        <f t="shared" si="22"/>
        <v>-1.6174741142478119E-2</v>
      </c>
      <c r="D211" s="18">
        <f t="shared" si="23"/>
        <v>2.6162225102617439E-4</v>
      </c>
      <c r="E211" s="18">
        <f t="shared" si="25"/>
        <v>7.1962210761458172E-5</v>
      </c>
      <c r="F211" s="18">
        <f>IF(C189&gt;0,B$6+B$7*E190+B$8*(H210*100)^2,B$6+B$7*E190+B$8*(H210*100)^2+E190*$B$9)</f>
        <v>0.7485451449107331</v>
      </c>
      <c r="G211" s="12">
        <v>3.5587723161569123E-3</v>
      </c>
      <c r="H211" s="7">
        <f t="shared" si="26"/>
        <v>8.6518503507095699E-3</v>
      </c>
      <c r="I211" s="6">
        <f t="shared" si="24"/>
        <v>5.0930780345526576E-3</v>
      </c>
      <c r="J211" s="8">
        <f t="shared" si="28"/>
        <v>1.4311334308828807</v>
      </c>
      <c r="K211" s="8">
        <f t="shared" si="27"/>
        <v>0.29968835678714467</v>
      </c>
      <c r="AC211" s="10"/>
      <c r="AD211" s="11"/>
    </row>
    <row r="212" spans="1:30" x14ac:dyDescent="0.3">
      <c r="A212" s="14">
        <v>42765</v>
      </c>
      <c r="B212" s="15">
        <v>-2.6579025937673154E-2</v>
      </c>
      <c r="C212" s="7">
        <f t="shared" si="22"/>
        <v>-4.0379025937673153E-2</v>
      </c>
      <c r="D212" s="18">
        <f t="shared" si="23"/>
        <v>1.6304657356752813E-3</v>
      </c>
      <c r="E212" s="18">
        <f t="shared" si="25"/>
        <v>2.6162225102617439E-4</v>
      </c>
      <c r="F212" s="18">
        <f>IF(C211&gt;0,B$6+B$7*E212+B$8*(G211*100)^2,B$6+B$7*E212+B$8*(G211*100)^2+E212*$B$9)</f>
        <v>0.17695068653917045</v>
      </c>
      <c r="G212" s="12">
        <v>1.239527884565934E-2</v>
      </c>
      <c r="H212" s="7">
        <f t="shared" si="26"/>
        <v>4.2065506836263186E-3</v>
      </c>
      <c r="I212" s="6">
        <f t="shared" si="24"/>
        <v>8.1887281620330217E-3</v>
      </c>
      <c r="J212" s="8">
        <f t="shared" si="28"/>
        <v>0.66063283158011443</v>
      </c>
      <c r="K212" s="8">
        <f t="shared" si="27"/>
        <v>0.86598833536342168</v>
      </c>
      <c r="AC212" s="10"/>
      <c r="AD212" s="11"/>
    </row>
    <row r="213" spans="1:30" x14ac:dyDescent="0.3">
      <c r="A213" s="14">
        <v>42766</v>
      </c>
      <c r="B213" s="15">
        <v>5.7221435004912264E-3</v>
      </c>
      <c r="C213" s="7">
        <f t="shared" si="22"/>
        <v>-8.0778564995087725E-3</v>
      </c>
      <c r="D213" s="18">
        <f t="shared" si="23"/>
        <v>6.5251765626656125E-5</v>
      </c>
      <c r="E213" s="18">
        <f t="shared" si="25"/>
        <v>1.6304657356752813E-3</v>
      </c>
      <c r="F213" s="18">
        <f>IF(C211&gt;0,B$6+B$7*E212+B$8*(H212*100)^2,B$6+B$7*E212+B$8*(H212*100)^2+E212*$B$9)</f>
        <v>0.22347005248762708</v>
      </c>
      <c r="G213" s="12">
        <v>5.865218992704771E-3</v>
      </c>
      <c r="H213" s="7">
        <f t="shared" si="26"/>
        <v>4.7272619187816011E-3</v>
      </c>
      <c r="I213" s="6">
        <f t="shared" si="24"/>
        <v>1.1379570739231699E-3</v>
      </c>
      <c r="J213" s="8">
        <f t="shared" si="28"/>
        <v>0.19401783212844642</v>
      </c>
      <c r="K213" s="8">
        <f t="shared" si="27"/>
        <v>2.5028578155537939E-2</v>
      </c>
      <c r="AC213" s="10"/>
      <c r="AD213" s="11"/>
    </row>
    <row r="214" spans="1:30" x14ac:dyDescent="0.3">
      <c r="A214" s="14">
        <v>42767</v>
      </c>
      <c r="B214" s="15">
        <v>2.5481261905227598E-3</v>
      </c>
      <c r="C214" s="7">
        <f t="shared" si="22"/>
        <v>-1.1251873809477239E-2</v>
      </c>
      <c r="D214" s="18">
        <f t="shared" si="23"/>
        <v>1.2660466422439984E-4</v>
      </c>
      <c r="E214" s="18">
        <f t="shared" si="25"/>
        <v>6.5251765626656125E-5</v>
      </c>
      <c r="F214" s="18">
        <f>IF(C211&gt;0,B$6+B$7*E212+B$8*(H213*100)^2,B$6+B$7*E212+B$8*(H213*100)^2+E212*$B$9)</f>
        <v>0.26649116211675972</v>
      </c>
      <c r="G214" s="12">
        <v>1.1797110954457091E-2</v>
      </c>
      <c r="H214" s="7">
        <f t="shared" si="26"/>
        <v>5.1622781997559932E-3</v>
      </c>
      <c r="I214" s="6">
        <f t="shared" si="24"/>
        <v>6.6348327547010979E-3</v>
      </c>
      <c r="J214" s="8">
        <f t="shared" si="28"/>
        <v>0.56241165996615283</v>
      </c>
      <c r="K214" s="8">
        <f t="shared" si="27"/>
        <v>0.45877617379234592</v>
      </c>
      <c r="AC214" s="10"/>
      <c r="AD214" s="11"/>
    </row>
    <row r="215" spans="1:30" x14ac:dyDescent="0.3">
      <c r="A215" s="14">
        <v>42768</v>
      </c>
      <c r="B215" s="15">
        <v>-3.9872091397128405E-3</v>
      </c>
      <c r="C215" s="7">
        <f t="shared" si="22"/>
        <v>-1.778720913971284E-2</v>
      </c>
      <c r="D215" s="18">
        <f t="shared" si="23"/>
        <v>3.1638480897988402E-4</v>
      </c>
      <c r="E215" s="18">
        <f t="shared" si="25"/>
        <v>1.2660466422439984E-4</v>
      </c>
      <c r="F215" s="18">
        <f>IF(C211&gt;0,B$6+B$7*E212+B$8*(H214*100)^2,B$6+B$7*E212+B$8*(H214*100)^2+E212*$B$9)</f>
        <v>0.30627708430178163</v>
      </c>
      <c r="G215" s="12">
        <v>9.6478531689058039E-3</v>
      </c>
      <c r="H215" s="7">
        <f t="shared" si="26"/>
        <v>5.5342306086915254E-3</v>
      </c>
      <c r="I215" s="6">
        <f t="shared" si="24"/>
        <v>4.1136225602142786E-3</v>
      </c>
      <c r="J215" s="8">
        <f t="shared" si="28"/>
        <v>0.42637698648567002</v>
      </c>
      <c r="K215" s="8">
        <f t="shared" si="27"/>
        <v>0.18752236154589141</v>
      </c>
      <c r="AC215" s="10"/>
      <c r="AD215" s="11"/>
    </row>
    <row r="216" spans="1:30" x14ac:dyDescent="0.3">
      <c r="A216" s="14">
        <v>42769</v>
      </c>
      <c r="B216" s="15">
        <v>5.8055315453204963E-3</v>
      </c>
      <c r="C216" s="7">
        <f t="shared" si="22"/>
        <v>-7.9944684546795035E-3</v>
      </c>
      <c r="D216" s="18">
        <f t="shared" si="23"/>
        <v>6.3911525872865685E-5</v>
      </c>
      <c r="E216" s="18">
        <f t="shared" si="25"/>
        <v>3.1638480897988402E-4</v>
      </c>
      <c r="F216" s="18">
        <f>IF(C211&gt;0,B$6+B$7*E212+B$8*(H215*100)^2,B$6+B$7*E212+B$8*(H215*100)^2+E212*$B$9)</f>
        <v>0.34307110513848993</v>
      </c>
      <c r="G216" s="12">
        <v>1.0960146197080526E-2</v>
      </c>
      <c r="H216" s="7">
        <f t="shared" si="26"/>
        <v>5.8572272035365839E-3</v>
      </c>
      <c r="I216" s="6">
        <f t="shared" si="24"/>
        <v>5.1029189935439421E-3</v>
      </c>
      <c r="J216" s="8">
        <f t="shared" si="28"/>
        <v>0.46558858812514892</v>
      </c>
      <c r="K216" s="8">
        <f t="shared" si="27"/>
        <v>0.24462822357858305</v>
      </c>
      <c r="AC216" s="10"/>
      <c r="AD216" s="11"/>
    </row>
    <row r="217" spans="1:30" x14ac:dyDescent="0.3">
      <c r="A217" s="14">
        <v>42772</v>
      </c>
      <c r="B217" s="15">
        <v>-1.4905624677746327E-2</v>
      </c>
      <c r="C217" s="7">
        <f t="shared" si="22"/>
        <v>-2.8705624677746327E-2</v>
      </c>
      <c r="D217" s="18">
        <f t="shared" si="23"/>
        <v>8.2401288813963892E-4</v>
      </c>
      <c r="E217" s="18">
        <f t="shared" si="25"/>
        <v>6.3911525872865685E-5</v>
      </c>
      <c r="F217" s="18">
        <f>IF(C211&gt;0,B$6+B$7*E212+B$8*(H216*100)^2,B$6+B$7*E212+B$8*(H216*100)^2+E212*$B$9)</f>
        <v>0.37709821560827766</v>
      </c>
      <c r="G217" s="12">
        <v>1.2057141215860174E-2</v>
      </c>
      <c r="H217" s="7">
        <f t="shared" si="26"/>
        <v>6.1408323182470768E-3</v>
      </c>
      <c r="I217" s="6">
        <f t="shared" si="24"/>
        <v>5.916308897613097E-3</v>
      </c>
      <c r="J217" s="8">
        <f t="shared" si="28"/>
        <v>0.49068919337451911</v>
      </c>
      <c r="K217" s="8">
        <f t="shared" si="27"/>
        <v>0.28874079719347012</v>
      </c>
      <c r="AC217" s="10"/>
      <c r="AD217" s="11"/>
    </row>
    <row r="218" spans="1:30" x14ac:dyDescent="0.3">
      <c r="A218" s="14">
        <v>42773</v>
      </c>
      <c r="B218" s="15">
        <v>3.2139318728254831E-3</v>
      </c>
      <c r="C218" s="7">
        <f t="shared" si="22"/>
        <v>-1.0586068127174516E-2</v>
      </c>
      <c r="D218" s="18">
        <f t="shared" si="23"/>
        <v>1.1206483839318017E-4</v>
      </c>
      <c r="E218" s="18">
        <f t="shared" si="25"/>
        <v>8.2401288813963892E-4</v>
      </c>
      <c r="F218" s="18">
        <f>IF(C211&gt;0,B$6+B$7*E212+B$8*(H217*100)^2,B$6+B$7*E212+B$8*(H217*100)^2+E212*$B$9)</f>
        <v>0.40856648737073747</v>
      </c>
      <c r="G218" s="12">
        <v>1.0313624676553222E-2</v>
      </c>
      <c r="H218" s="7">
        <f t="shared" si="26"/>
        <v>6.3919205828196698E-3</v>
      </c>
      <c r="I218" s="6">
        <f t="shared" si="24"/>
        <v>3.921704093733552E-3</v>
      </c>
      <c r="J218" s="8">
        <f t="shared" si="28"/>
        <v>0.38024498822892711</v>
      </c>
      <c r="K218" s="8">
        <f t="shared" si="27"/>
        <v>0.13510978270150797</v>
      </c>
      <c r="AC218" s="10"/>
      <c r="AD218" s="11"/>
    </row>
    <row r="219" spans="1:30" x14ac:dyDescent="0.3">
      <c r="A219" s="14">
        <v>42774</v>
      </c>
      <c r="B219" s="15">
        <v>9.8579467502318864E-3</v>
      </c>
      <c r="C219" s="7">
        <f t="shared" si="22"/>
        <v>-3.9420532497681134E-3</v>
      </c>
      <c r="D219" s="18">
        <f t="shared" si="23"/>
        <v>1.5539783824007343E-5</v>
      </c>
      <c r="E219" s="18">
        <f t="shared" si="25"/>
        <v>1.1206483839318017E-4</v>
      </c>
      <c r="F219" s="18">
        <f>IF(C211&gt;0,B$6+B$7*E212+B$8*(H218*100)^2,B$6+B$7*E212+B$8*(H218*100)^2+E212*$B$9)</f>
        <v>0.43766834509666031</v>
      </c>
      <c r="G219" s="12">
        <v>1.0897977161472625E-2</v>
      </c>
      <c r="H219" s="7">
        <f t="shared" si="26"/>
        <v>6.6156507245822794E-3</v>
      </c>
      <c r="I219" s="6">
        <f t="shared" si="24"/>
        <v>4.2823264368903454E-3</v>
      </c>
      <c r="J219" s="8">
        <f t="shared" si="28"/>
        <v>0.39294690871894633</v>
      </c>
      <c r="K219" s="8">
        <f t="shared" si="27"/>
        <v>0.14816334991247837</v>
      </c>
      <c r="AC219" s="10"/>
      <c r="AD219" s="11"/>
    </row>
    <row r="220" spans="1:30" x14ac:dyDescent="0.3">
      <c r="A220" s="14">
        <v>42775</v>
      </c>
      <c r="B220" s="15">
        <v>2.0030823338520586E-3</v>
      </c>
      <c r="C220" s="7">
        <f t="shared" si="22"/>
        <v>-1.1796917666147941E-2</v>
      </c>
      <c r="D220" s="18">
        <f t="shared" si="23"/>
        <v>1.3916726642187338E-4</v>
      </c>
      <c r="E220" s="18">
        <f t="shared" si="25"/>
        <v>1.5539783824007343E-5</v>
      </c>
      <c r="F220" s="18">
        <f>IF(C211&gt;0,B$6+B$7*E212+B$8*(H219*100)^2,B$6+B$7*E212+B$8*(H219*100)^2+E212*$B$9)</f>
        <v>0.46458174312159373</v>
      </c>
      <c r="G220" s="12">
        <v>7.1763038253051014E-3</v>
      </c>
      <c r="H220" s="7">
        <f t="shared" si="26"/>
        <v>6.8160233503238065E-3</v>
      </c>
      <c r="I220" s="6">
        <f t="shared" si="24"/>
        <v>3.602804749812949E-4</v>
      </c>
      <c r="J220" s="8">
        <f t="shared" si="28"/>
        <v>5.0204183623172832E-2</v>
      </c>
      <c r="K220" s="8">
        <f t="shared" si="27"/>
        <v>1.3496222078424047E-3</v>
      </c>
      <c r="AC220" s="10"/>
      <c r="AD220" s="11"/>
    </row>
    <row r="221" spans="1:30" x14ac:dyDescent="0.3">
      <c r="A221" s="14">
        <v>42776</v>
      </c>
      <c r="B221" s="15">
        <v>1.7698226843763671E-2</v>
      </c>
      <c r="C221" s="7">
        <f t="shared" si="22"/>
        <v>3.8982268437636712E-3</v>
      </c>
      <c r="D221" s="18">
        <f t="shared" si="23"/>
        <v>1.5196172525439674E-5</v>
      </c>
      <c r="E221" s="18">
        <f t="shared" si="25"/>
        <v>1.3916726642187338E-4</v>
      </c>
      <c r="F221" s="18">
        <f>IF(C211&gt;0,B$6+B$7*E212+B$8*(H220*100)^2,B$6+B$7*E212+B$8*(H220*100)^2+E212*$B$9)</f>
        <v>0.48947125361505206</v>
      </c>
      <c r="G221" s="12">
        <v>9.8106174082501201E-3</v>
      </c>
      <c r="H221" s="7">
        <f t="shared" si="26"/>
        <v>6.9962222207063437E-3</v>
      </c>
      <c r="I221" s="6">
        <f t="shared" si="24"/>
        <v>2.8143951875437764E-3</v>
      </c>
      <c r="J221" s="8">
        <f t="shared" si="28"/>
        <v>0.28687238228014528</v>
      </c>
      <c r="K221" s="8">
        <f t="shared" si="27"/>
        <v>6.4178667864839056E-2</v>
      </c>
      <c r="AC221" s="10"/>
      <c r="AD221" s="11"/>
    </row>
    <row r="222" spans="1:30" x14ac:dyDescent="0.3">
      <c r="A222" s="14">
        <v>42779</v>
      </c>
      <c r="B222" s="15">
        <v>1.2668003179291901E-2</v>
      </c>
      <c r="C222" s="7">
        <f t="shared" si="22"/>
        <v>-1.1319968207080984E-3</v>
      </c>
      <c r="D222" s="18">
        <f t="shared" si="23"/>
        <v>1.2814168020932428E-6</v>
      </c>
      <c r="E222" s="18">
        <f t="shared" si="25"/>
        <v>1.5196172525439674E-5</v>
      </c>
      <c r="F222" s="18">
        <f>IF(C211&gt;0,B$6+B$7*E212+B$8*(H221*100)^2,B$6+B$7*E212+B$8*(H221*100)^2+E212*$B$9)</f>
        <v>0.51248907291940227</v>
      </c>
      <c r="G222" s="12">
        <v>6.832032912140594E-3</v>
      </c>
      <c r="H222" s="7">
        <f t="shared" si="26"/>
        <v>7.158834213190037E-3</v>
      </c>
      <c r="I222" s="6">
        <f t="shared" si="24"/>
        <v>3.2680130104944301E-4</v>
      </c>
      <c r="J222" s="8">
        <f t="shared" si="28"/>
        <v>4.7833683656399499E-2</v>
      </c>
      <c r="K222" s="8">
        <f t="shared" si="27"/>
        <v>1.0748019755235649E-3</v>
      </c>
      <c r="AC222" s="10"/>
      <c r="AD222" s="11"/>
    </row>
    <row r="223" spans="1:30" x14ac:dyDescent="0.3">
      <c r="A223" s="14">
        <v>42780</v>
      </c>
      <c r="B223" s="15">
        <v>-3.8150568784857436E-3</v>
      </c>
      <c r="C223" s="7">
        <f t="shared" si="22"/>
        <v>-1.7615056878485743E-2</v>
      </c>
      <c r="D223" s="18">
        <f t="shared" si="23"/>
        <v>3.1029022883228787E-4</v>
      </c>
      <c r="E223" s="18">
        <f t="shared" si="25"/>
        <v>1.2814168020932428E-6</v>
      </c>
      <c r="F223" s="18">
        <f>IF(C211&gt;0,B$6+B$7*E212+B$8*(H222*100)^2,B$6+B$7*E212+B$8*(H222*100)^2+E212*$B$9)</f>
        <v>0.5337759522120652</v>
      </c>
      <c r="G223" s="12">
        <v>8.7686755173450558E-3</v>
      </c>
      <c r="H223" s="7">
        <f t="shared" si="26"/>
        <v>7.3059972092252082E-3</v>
      </c>
      <c r="I223" s="6">
        <f t="shared" si="24"/>
        <v>1.4626783081198476E-3</v>
      </c>
      <c r="J223" s="8">
        <f t="shared" si="28"/>
        <v>0.16680721110349758</v>
      </c>
      <c r="K223" s="8">
        <f t="shared" si="27"/>
        <v>1.7712193785803798E-2</v>
      </c>
      <c r="AC223" s="10"/>
      <c r="AD223" s="11"/>
    </row>
    <row r="224" spans="1:30" x14ac:dyDescent="0.3">
      <c r="A224" s="14">
        <v>42781</v>
      </c>
      <c r="B224" s="15">
        <v>1.8754865221970819E-2</v>
      </c>
      <c r="C224" s="7">
        <f t="shared" si="22"/>
        <v>4.9548652219708195E-3</v>
      </c>
      <c r="D224" s="18">
        <f t="shared" si="23"/>
        <v>2.4550689367895938E-5</v>
      </c>
      <c r="E224" s="18">
        <f t="shared" si="25"/>
        <v>3.1029022883228787E-4</v>
      </c>
      <c r="F224" s="18">
        <f>IF(C211&gt;0,B$6+B$7*E212+B$8*(H223*100)^2,B$6+B$7*E212+B$8*(H223*100)^2+E212*$B$9)</f>
        <v>0.55346205818192018</v>
      </c>
      <c r="G224" s="12">
        <v>7.8031853918648217E-3</v>
      </c>
      <c r="H224" s="7">
        <f t="shared" si="26"/>
        <v>7.4395030625836849E-3</v>
      </c>
      <c r="I224" s="6">
        <f t="shared" si="24"/>
        <v>3.636823292811368E-4</v>
      </c>
      <c r="J224" s="8">
        <f t="shared" si="28"/>
        <v>4.6606906156592444E-2</v>
      </c>
      <c r="K224" s="8">
        <f t="shared" si="27"/>
        <v>1.1573187335374158E-3</v>
      </c>
      <c r="AC224" s="10"/>
      <c r="AD224" s="11"/>
    </row>
    <row r="225" spans="1:30" x14ac:dyDescent="0.3">
      <c r="A225" s="14">
        <v>42782</v>
      </c>
      <c r="B225" s="15">
        <v>-2.3860383954328137E-3</v>
      </c>
      <c r="C225" s="7">
        <f t="shared" si="22"/>
        <v>-1.6186038395432815E-2</v>
      </c>
      <c r="D225" s="18">
        <f t="shared" si="23"/>
        <v>2.6198783893842528E-4</v>
      </c>
      <c r="E225" s="18">
        <f t="shared" si="25"/>
        <v>2.4550689367895938E-5</v>
      </c>
      <c r="F225" s="18">
        <f>IF(C211&gt;0,B$6+B$7*E212+B$8*(H224*100)^2,B$6+B$7*E212+B$8*(H224*100)^2+E212*$B$9)</f>
        <v>0.571667768982842</v>
      </c>
      <c r="G225" s="12">
        <v>8.1382905504121025E-3</v>
      </c>
      <c r="H225" s="7">
        <f t="shared" si="26"/>
        <v>7.560871437756642E-3</v>
      </c>
      <c r="I225" s="6">
        <f t="shared" si="24"/>
        <v>5.774191126554605E-4</v>
      </c>
      <c r="J225" s="8">
        <f t="shared" si="28"/>
        <v>7.0950909048856883E-2</v>
      </c>
      <c r="K225" s="8">
        <f t="shared" si="27"/>
        <v>2.7756876650446571E-3</v>
      </c>
      <c r="AC225" s="10"/>
      <c r="AD225" s="11"/>
    </row>
    <row r="226" spans="1:30" x14ac:dyDescent="0.3">
      <c r="A226" s="14">
        <v>42783</v>
      </c>
      <c r="B226" s="15">
        <v>-9.7372427693257911E-4</v>
      </c>
      <c r="C226" s="7">
        <f t="shared" si="22"/>
        <v>-1.477372427693258E-2</v>
      </c>
      <c r="D226" s="18">
        <f t="shared" si="23"/>
        <v>2.1826292901082708E-4</v>
      </c>
      <c r="E226" s="18">
        <f t="shared" si="25"/>
        <v>2.6198783893842528E-4</v>
      </c>
      <c r="F226" s="18">
        <f>IF(C211&gt;0,B$6+B$7*E212+B$8*(H225*100)^2,B$6+B$7*E212+B$8*(H225*100)^2+E212*$B$9)</f>
        <v>0.58850441033153433</v>
      </c>
      <c r="G226" s="12">
        <v>8.5371594981518816E-3</v>
      </c>
      <c r="H226" s="7">
        <f t="shared" si="26"/>
        <v>7.6714041109273755E-3</v>
      </c>
      <c r="I226" s="6">
        <f t="shared" si="24"/>
        <v>8.657553872245061E-4</v>
      </c>
      <c r="J226" s="8">
        <f t="shared" si="28"/>
        <v>0.10141023925017732</v>
      </c>
      <c r="K226" s="8">
        <f t="shared" si="27"/>
        <v>5.9262025092630122E-3</v>
      </c>
      <c r="AC226" s="10"/>
      <c r="AD226" s="11"/>
    </row>
    <row r="227" spans="1:30" x14ac:dyDescent="0.3">
      <c r="A227" s="14">
        <v>42786</v>
      </c>
      <c r="B227" s="15">
        <v>1.1520442058967595E-2</v>
      </c>
      <c r="C227" s="7">
        <f t="shared" si="22"/>
        <v>-2.2795579410324045E-3</v>
      </c>
      <c r="D227" s="18">
        <f t="shared" si="23"/>
        <v>5.1963844065238953E-6</v>
      </c>
      <c r="E227" s="18">
        <f t="shared" si="25"/>
        <v>2.1826292901082708E-4</v>
      </c>
      <c r="F227" s="18">
        <f>IF(C211&gt;0,B$6+B$7*E212+B$8*(H226*100)^2,B$6+B$7*E212+B$8*(H226*100)^2+E212*$B$9)</f>
        <v>0.60407493625080511</v>
      </c>
      <c r="G227" s="12">
        <v>6.5219044665682565E-3</v>
      </c>
      <c r="H227" s="7">
        <f t="shared" si="26"/>
        <v>7.7722257832026796E-3</v>
      </c>
      <c r="I227" s="6">
        <f t="shared" si="24"/>
        <v>1.2503213166344231E-3</v>
      </c>
      <c r="J227" s="8">
        <f t="shared" si="28"/>
        <v>0.19171107504620138</v>
      </c>
      <c r="K227" s="8">
        <f t="shared" si="27"/>
        <v>1.4519720905342925E-2</v>
      </c>
      <c r="AC227" s="10"/>
      <c r="AD227" s="11"/>
    </row>
    <row r="228" spans="1:30" x14ac:dyDescent="0.3">
      <c r="A228" s="14">
        <v>42787</v>
      </c>
      <c r="B228" s="15">
        <v>7.544462866460021E-3</v>
      </c>
      <c r="C228" s="7">
        <f t="shared" si="22"/>
        <v>-6.2555371335399788E-3</v>
      </c>
      <c r="D228" s="18">
        <f t="shared" si="23"/>
        <v>3.9131744829097577E-5</v>
      </c>
      <c r="E228" s="18">
        <f t="shared" si="25"/>
        <v>5.1963844065238953E-6</v>
      </c>
      <c r="F228" s="18">
        <f>IF(C211&gt;0,B$6+B$7*E212+B$8*(H227*100)^2,B$6+B$7*E212+B$8*(H227*100)^2+E212*$B$9)</f>
        <v>0.61847455862094669</v>
      </c>
      <c r="G228" s="12">
        <v>3.7926815682034023E-3</v>
      </c>
      <c r="H228" s="7">
        <f t="shared" si="26"/>
        <v>7.8643153460485459E-3</v>
      </c>
      <c r="I228" s="6">
        <f t="shared" si="24"/>
        <v>4.071633777845144E-3</v>
      </c>
      <c r="J228" s="8">
        <f t="shared" si="28"/>
        <v>1.0735501266387311</v>
      </c>
      <c r="K228" s="8">
        <f t="shared" si="27"/>
        <v>0.21152686095275208</v>
      </c>
      <c r="AC228" s="10"/>
      <c r="AD228" s="11"/>
    </row>
    <row r="229" spans="1:30" x14ac:dyDescent="0.3">
      <c r="A229" s="14">
        <v>42788</v>
      </c>
      <c r="B229" s="15">
        <v>-6.7130924430723804E-3</v>
      </c>
      <c r="C229" s="7">
        <f t="shared" si="22"/>
        <v>-2.0513092443072381E-2</v>
      </c>
      <c r="D229" s="18">
        <f t="shared" si="23"/>
        <v>4.2078696157803321E-4</v>
      </c>
      <c r="E229" s="18">
        <f t="shared" si="25"/>
        <v>3.9131744829097577E-5</v>
      </c>
      <c r="F229" s="18">
        <f>IF(C211&gt;0,B$6+B$7*E212+B$8*(H228*100)^2,B$6+B$7*E212+B$8*(H228*100)^2+E212*$B$9)</f>
        <v>0.63179132938885352</v>
      </c>
      <c r="G229" s="12">
        <v>7.0486428545617095E-3</v>
      </c>
      <c r="H229" s="7">
        <f t="shared" si="26"/>
        <v>7.9485302376530818E-3</v>
      </c>
      <c r="I229" s="6">
        <f t="shared" si="24"/>
        <v>8.9988738309137225E-4</v>
      </c>
      <c r="J229" s="8">
        <f t="shared" si="28"/>
        <v>0.12766817693266827</v>
      </c>
      <c r="K229" s="8">
        <f t="shared" si="27"/>
        <v>6.9376283099311653E-3</v>
      </c>
      <c r="AC229" s="10"/>
      <c r="AD229" s="11"/>
    </row>
    <row r="230" spans="1:30" x14ac:dyDescent="0.3">
      <c r="A230" s="14">
        <v>42789</v>
      </c>
      <c r="B230" s="15">
        <v>-1.659709838842436E-2</v>
      </c>
      <c r="C230" s="7">
        <f t="shared" si="22"/>
        <v>-3.039709838842436E-2</v>
      </c>
      <c r="D230" s="18">
        <f t="shared" si="23"/>
        <v>9.2398359043555079E-4</v>
      </c>
      <c r="E230" s="18">
        <f t="shared" si="25"/>
        <v>4.2078696157803321E-4</v>
      </c>
      <c r="F230" s="18">
        <f>IF(C211&gt;0,B$6+B$7*E212+B$8*(H229*100)^2,B$6+B$7*E212+B$8*(H229*100)^2+E212*$B$9)</f>
        <v>0.64410667899501395</v>
      </c>
      <c r="G230" s="12">
        <v>2.0340205146300923E-2</v>
      </c>
      <c r="H230" s="7">
        <f t="shared" si="26"/>
        <v>8.025625701432967E-3</v>
      </c>
      <c r="I230" s="6">
        <f t="shared" si="24"/>
        <v>1.2314579444867956E-2</v>
      </c>
      <c r="J230" s="8">
        <f t="shared" si="28"/>
        <v>0.60543044459448281</v>
      </c>
      <c r="K230" s="8">
        <f t="shared" si="27"/>
        <v>0.60444755595578892</v>
      </c>
      <c r="AC230" s="10"/>
      <c r="AD230" s="11"/>
    </row>
    <row r="231" spans="1:30" x14ac:dyDescent="0.3">
      <c r="A231" s="14">
        <v>42790</v>
      </c>
      <c r="B231" s="15">
        <v>-1.1914577692992994E-2</v>
      </c>
      <c r="C231" s="7">
        <f t="shared" si="22"/>
        <v>-2.5714577692992992E-2</v>
      </c>
      <c r="D231" s="18">
        <f t="shared" si="23"/>
        <v>6.6123950592897275E-4</v>
      </c>
      <c r="E231" s="18">
        <f t="shared" si="25"/>
        <v>9.2398359043555079E-4</v>
      </c>
      <c r="F231" s="18">
        <f>IF(C211&gt;0,B$6+B$7*E212+B$8*(H230*100)^2,B$6+B$7*E212+B$8*(H230*100)^2+E212*$B$9)</f>
        <v>0.65549591431079113</v>
      </c>
      <c r="G231" s="12">
        <v>7.809272141416297E-3</v>
      </c>
      <c r="H231" s="7">
        <f t="shared" si="26"/>
        <v>8.0962702172715992E-3</v>
      </c>
      <c r="I231" s="6">
        <f t="shared" si="24"/>
        <v>2.8699807585530219E-4</v>
      </c>
      <c r="J231" s="8">
        <f t="shared" si="28"/>
        <v>3.6750937943782806E-2</v>
      </c>
      <c r="K231" s="8">
        <f t="shared" si="27"/>
        <v>6.4354090440144063E-4</v>
      </c>
      <c r="AC231" s="10"/>
      <c r="AD231" s="11"/>
    </row>
    <row r="232" spans="1:30" x14ac:dyDescent="0.3">
      <c r="A232" s="14">
        <v>42795</v>
      </c>
      <c r="B232" s="15">
        <v>4.8933513778113783E-3</v>
      </c>
      <c r="C232" s="7">
        <f t="shared" si="22"/>
        <v>-8.9066486221886215E-3</v>
      </c>
      <c r="D232" s="18">
        <f t="shared" si="23"/>
        <v>7.932838967913447E-5</v>
      </c>
      <c r="E232" s="18">
        <f t="shared" si="25"/>
        <v>6.6123950592897275E-4</v>
      </c>
      <c r="F232" s="18">
        <f>IF(C211&gt;0,B$6+B$7*E212+B$8*(H231*100)^2,B$6+B$7*E212+B$8*(H231*100)^2+E212*$B$9)</f>
        <v>0.66602867913082175</v>
      </c>
      <c r="G232" s="12">
        <v>7.7915214161207716E-3</v>
      </c>
      <c r="H232" s="7">
        <f t="shared" si="26"/>
        <v>8.1610580143191107E-3</v>
      </c>
      <c r="I232" s="6">
        <f t="shared" si="24"/>
        <v>3.6953659819833912E-4</v>
      </c>
      <c r="J232" s="8">
        <f t="shared" si="28"/>
        <v>4.7428041131191978E-2</v>
      </c>
      <c r="K232" s="8">
        <f t="shared" si="27"/>
        <v>1.057197822613487E-3</v>
      </c>
      <c r="AC232" s="10"/>
      <c r="AD232" s="11"/>
    </row>
    <row r="233" spans="1:30" x14ac:dyDescent="0.3">
      <c r="A233" s="14">
        <v>42796</v>
      </c>
      <c r="B233" s="15">
        <v>-1.7073071356614119E-2</v>
      </c>
      <c r="C233" s="7">
        <f t="shared" si="22"/>
        <v>-3.0873071356614119E-2</v>
      </c>
      <c r="D233" s="18">
        <f t="shared" si="23"/>
        <v>9.5314653499058719E-4</v>
      </c>
      <c r="E233" s="18">
        <f t="shared" si="25"/>
        <v>7.932838967913447E-5</v>
      </c>
      <c r="F233" s="18">
        <f>IF(C211&gt;0,B$6+B$7*E212+B$8*(H232*100)^2,B$6+B$7*E212+B$8*(H232*100)^2+E212*$B$9)</f>
        <v>0.67576938003638609</v>
      </c>
      <c r="G233" s="12">
        <v>1.1094586695004637E-2</v>
      </c>
      <c r="H233" s="7">
        <f t="shared" si="26"/>
        <v>8.2205193268818852E-3</v>
      </c>
      <c r="I233" s="6">
        <f t="shared" si="24"/>
        <v>2.874067368122752E-3</v>
      </c>
      <c r="J233" s="8">
        <f t="shared" si="28"/>
        <v>0.25905132359881483</v>
      </c>
      <c r="K233" s="8">
        <f t="shared" si="27"/>
        <v>4.9797224907507598E-2</v>
      </c>
      <c r="AC233" s="10"/>
      <c r="AD233" s="11"/>
    </row>
    <row r="234" spans="1:30" x14ac:dyDescent="0.3">
      <c r="A234" s="14">
        <v>42797</v>
      </c>
      <c r="B234" s="15">
        <v>1.4038122288133975E-2</v>
      </c>
      <c r="C234" s="7">
        <f t="shared" si="22"/>
        <v>2.3812228813397535E-4</v>
      </c>
      <c r="D234" s="18">
        <f t="shared" si="23"/>
        <v>5.6702224106159975E-8</v>
      </c>
      <c r="E234" s="18">
        <f t="shared" si="25"/>
        <v>9.5314653499058719E-4</v>
      </c>
      <c r="F234" s="18">
        <f>IF(C233&gt;0,B$6+B$7*E234+B$8*(G233*100)^2,B$6+B$7*E234+B$8*(G233*100)^2+E234*$B$9)</f>
        <v>1.198229902567028</v>
      </c>
      <c r="G234" s="12">
        <v>5.5709008053176278E-3</v>
      </c>
      <c r="H234" s="7">
        <f t="shared" si="26"/>
        <v>1.0946368816036795E-2</v>
      </c>
      <c r="I234" s="6">
        <f t="shared" si="24"/>
        <v>5.3754680107191673E-3</v>
      </c>
      <c r="J234" s="8">
        <f t="shared" si="28"/>
        <v>0.96491899579114515</v>
      </c>
      <c r="K234" s="8">
        <f t="shared" si="27"/>
        <v>0.18437785312624499</v>
      </c>
      <c r="AC234" s="10"/>
      <c r="AD234" s="11"/>
    </row>
    <row r="235" spans="1:30" x14ac:dyDescent="0.3">
      <c r="A235" s="14">
        <v>42800</v>
      </c>
      <c r="B235" s="15">
        <v>-6.6853704719234538E-3</v>
      </c>
      <c r="C235" s="7">
        <f t="shared" si="22"/>
        <v>-2.0485370471923454E-2</v>
      </c>
      <c r="D235" s="18">
        <f t="shared" si="23"/>
        <v>4.1965040337195339E-4</v>
      </c>
      <c r="E235" s="18">
        <f t="shared" si="25"/>
        <v>5.6702224106159975E-8</v>
      </c>
      <c r="F235" s="18">
        <f>IF(C233&gt;0,B$6+B$7*E234+B$8*(H234*100)^2,B$6+B$7*E234+B$8*(H234*100)^2+E234*$B$9)</f>
        <v>1.1680179472888725</v>
      </c>
      <c r="G235" s="12">
        <v>6.8162935864161103E-3</v>
      </c>
      <c r="H235" s="7">
        <f t="shared" si="26"/>
        <v>1.0807487900936427E-2</v>
      </c>
      <c r="I235" s="6">
        <f t="shared" si="24"/>
        <v>3.9911943145203169E-3</v>
      </c>
      <c r="J235" s="8">
        <f t="shared" si="28"/>
        <v>0.58553732522234536</v>
      </c>
      <c r="K235" s="8">
        <f t="shared" si="27"/>
        <v>9.162437111571875E-2</v>
      </c>
      <c r="AC235" s="10"/>
      <c r="AD235" s="11"/>
    </row>
    <row r="236" spans="1:30" x14ac:dyDescent="0.3">
      <c r="A236" s="14">
        <v>42801</v>
      </c>
      <c r="B236" s="15">
        <v>-9.0701166159090196E-3</v>
      </c>
      <c r="C236" s="7">
        <f t="shared" si="22"/>
        <v>-2.2870116615909021E-2</v>
      </c>
      <c r="D236" s="18">
        <f t="shared" si="23"/>
        <v>5.2304223402527793E-4</v>
      </c>
      <c r="E236" s="18">
        <f t="shared" si="25"/>
        <v>4.1965040337195339E-4</v>
      </c>
      <c r="F236" s="18">
        <f>IF(C233&gt;0,B$6+B$7*E234+B$8*(H235*100)^2,B$6+B$7*E234+B$8*(H235*100)^2+E234*$B$9)</f>
        <v>1.1400779310476346</v>
      </c>
      <c r="G236" s="12">
        <v>8.596715957220856E-3</v>
      </c>
      <c r="H236" s="7">
        <f t="shared" si="26"/>
        <v>1.0677443191362036E-2</v>
      </c>
      <c r="I236" s="6">
        <f t="shared" si="24"/>
        <v>2.0807272341411796E-3</v>
      </c>
      <c r="J236" s="8">
        <f t="shared" si="28"/>
        <v>0.24203745296405449</v>
      </c>
      <c r="K236" s="8">
        <f t="shared" si="27"/>
        <v>2.188183853793535E-2</v>
      </c>
      <c r="AC236" s="10"/>
      <c r="AD236" s="11"/>
    </row>
    <row r="237" spans="1:30" x14ac:dyDescent="0.3">
      <c r="A237" s="14">
        <v>42802</v>
      </c>
      <c r="B237" s="15">
        <v>-1.5698620727140886E-2</v>
      </c>
      <c r="C237" s="7">
        <f t="shared" si="22"/>
        <v>-2.9498620727140885E-2</v>
      </c>
      <c r="D237" s="18">
        <f t="shared" si="23"/>
        <v>8.7016862480370589E-4</v>
      </c>
      <c r="E237" s="18">
        <f t="shared" si="25"/>
        <v>5.2304223402527793E-4</v>
      </c>
      <c r="F237" s="18">
        <f>IF(C233&gt;0,B$6+B$7*E234+B$8*(H236*100)^2,B$6+B$7*E234+B$8*(H236*100)^2+E234*$B$9)</f>
        <v>1.1142390040277377</v>
      </c>
      <c r="G237" s="12">
        <v>1.030350775241309E-2</v>
      </c>
      <c r="H237" s="7">
        <f t="shared" si="26"/>
        <v>1.0555752005554779E-2</v>
      </c>
      <c r="I237" s="6">
        <f t="shared" si="24"/>
        <v>2.5224425314168859E-4</v>
      </c>
      <c r="J237" s="8">
        <f t="shared" si="28"/>
        <v>2.4481395967563841E-2</v>
      </c>
      <c r="K237" s="8">
        <f t="shared" si="27"/>
        <v>2.901501532026618E-4</v>
      </c>
      <c r="AC237" s="10"/>
      <c r="AD237" s="11"/>
    </row>
    <row r="238" spans="1:30" x14ac:dyDescent="0.3">
      <c r="A238" s="14">
        <v>42803</v>
      </c>
      <c r="B238" s="15">
        <v>-2.0571842401915408E-3</v>
      </c>
      <c r="C238" s="7">
        <f t="shared" si="22"/>
        <v>-1.585718424019154E-2</v>
      </c>
      <c r="D238" s="18">
        <f t="shared" si="23"/>
        <v>2.5145029202737896E-4</v>
      </c>
      <c r="E238" s="18">
        <f t="shared" si="25"/>
        <v>8.7016862480370589E-4</v>
      </c>
      <c r="F238" s="18">
        <f>IF(C233&gt;0,B$6+B$7*E234+B$8*(H237*100)^2,B$6+B$7*E234+B$8*(H237*100)^2+E234*$B$9)</f>
        <v>1.0903431643197365</v>
      </c>
      <c r="G238" s="12">
        <v>8.6878294471571631E-3</v>
      </c>
      <c r="H238" s="7">
        <f t="shared" si="26"/>
        <v>1.0441949838606468E-2</v>
      </c>
      <c r="I238" s="6">
        <f t="shared" si="24"/>
        <v>1.7541203914493049E-3</v>
      </c>
      <c r="J238" s="8">
        <f t="shared" si="28"/>
        <v>0.20190548192946964</v>
      </c>
      <c r="K238" s="8">
        <f t="shared" si="27"/>
        <v>1.5920378874251684E-2</v>
      </c>
      <c r="AC238" s="10"/>
      <c r="AD238" s="11"/>
    </row>
    <row r="239" spans="1:30" x14ac:dyDescent="0.3">
      <c r="A239" s="14">
        <v>42804</v>
      </c>
      <c r="B239" s="15">
        <v>1.3925423881139892E-3</v>
      </c>
      <c r="C239" s="7">
        <f t="shared" si="22"/>
        <v>-1.2407457611886011E-2</v>
      </c>
      <c r="D239" s="18">
        <f t="shared" si="23"/>
        <v>1.539450043907481E-4</v>
      </c>
      <c r="E239" s="18">
        <f t="shared" si="25"/>
        <v>2.5145029202737896E-4</v>
      </c>
      <c r="F239" s="18">
        <f>IF(C233&gt;0,B$6+B$7*E234+B$8*(H238*100)^2,B$6+B$7*E234+B$8*(H238*100)^2+E234*$B$9)</f>
        <v>1.0682442917577772</v>
      </c>
      <c r="G239" s="12">
        <v>1.567419275418834E-2</v>
      </c>
      <c r="H239" s="7">
        <f t="shared" si="26"/>
        <v>1.0335590412539467E-2</v>
      </c>
      <c r="I239" s="6">
        <f t="shared" si="24"/>
        <v>5.3386023416488737E-3</v>
      </c>
      <c r="J239" s="8">
        <f t="shared" si="28"/>
        <v>0.34059823209857698</v>
      </c>
      <c r="K239" s="8">
        <f t="shared" si="27"/>
        <v>0.10010384575676712</v>
      </c>
      <c r="AC239" s="10"/>
      <c r="AD239" s="11"/>
    </row>
    <row r="240" spans="1:30" x14ac:dyDescent="0.3">
      <c r="A240" s="14">
        <v>42807</v>
      </c>
      <c r="B240" s="15">
        <v>1.3194363861099359E-2</v>
      </c>
      <c r="C240" s="7">
        <f t="shared" si="22"/>
        <v>-6.0563613890064066E-4</v>
      </c>
      <c r="D240" s="18">
        <f t="shared" si="23"/>
        <v>3.667951327424761E-7</v>
      </c>
      <c r="E240" s="18">
        <f t="shared" si="25"/>
        <v>1.539450043907481E-4</v>
      </c>
      <c r="F240" s="18">
        <f>IF(C233&gt;0,B$6+B$7*E234+B$8*(H239*100)^2,B$6+B$7*E234+B$8*(H239*100)^2+E234*$B$9)</f>
        <v>1.0478072544124772</v>
      </c>
      <c r="G240" s="12">
        <v>6.9425460866413121E-3</v>
      </c>
      <c r="H240" s="7">
        <f t="shared" si="26"/>
        <v>1.023624567120425E-2</v>
      </c>
      <c r="I240" s="6">
        <f t="shared" si="24"/>
        <v>3.2936995845629377E-3</v>
      </c>
      <c r="J240" s="8">
        <f t="shared" si="28"/>
        <v>0.47442242996421713</v>
      </c>
      <c r="K240" s="8">
        <f t="shared" si="27"/>
        <v>6.6498019045559076E-2</v>
      </c>
      <c r="AC240" s="10"/>
      <c r="AD240" s="11"/>
    </row>
    <row r="241" spans="1:30" x14ac:dyDescent="0.3">
      <c r="A241" s="14">
        <v>42808</v>
      </c>
      <c r="B241" s="15">
        <v>-1.282334649632262E-2</v>
      </c>
      <c r="C241" s="7">
        <f t="shared" si="22"/>
        <v>-2.6623346496322621E-2</v>
      </c>
      <c r="D241" s="18">
        <f t="shared" si="23"/>
        <v>7.0880257866325395E-4</v>
      </c>
      <c r="E241" s="18">
        <f t="shared" si="25"/>
        <v>3.667951327424761E-7</v>
      </c>
      <c r="F241" s="18">
        <f>IF(C233&gt;0,B$6+B$7*E234+B$8*(H240*100)^2,B$6+B$7*E234+B$8*(H240*100)^2+E234*$B$9)</f>
        <v>1.0289070822755439</v>
      </c>
      <c r="G241" s="12">
        <v>5.4018734393511082E-3</v>
      </c>
      <c r="H241" s="7">
        <f t="shared" si="26"/>
        <v>1.0143505716839441E-2</v>
      </c>
      <c r="I241" s="6">
        <f t="shared" si="24"/>
        <v>4.7416322774883326E-3</v>
      </c>
      <c r="J241" s="8">
        <f t="shared" si="28"/>
        <v>0.87777552190447361</v>
      </c>
      <c r="K241" s="8">
        <f t="shared" si="27"/>
        <v>0.16263286171203228</v>
      </c>
      <c r="AC241" s="10"/>
      <c r="AD241" s="11"/>
    </row>
    <row r="242" spans="1:30" x14ac:dyDescent="0.3">
      <c r="A242" s="14">
        <v>42809</v>
      </c>
      <c r="B242" s="15">
        <v>2.3463278699355446E-2</v>
      </c>
      <c r="C242" s="7">
        <f t="shared" si="22"/>
        <v>9.6632786993554459E-3</v>
      </c>
      <c r="D242" s="18">
        <f t="shared" si="23"/>
        <v>9.3378955221416681E-5</v>
      </c>
      <c r="E242" s="18">
        <f t="shared" si="25"/>
        <v>7.0880257866325395E-4</v>
      </c>
      <c r="F242" s="18">
        <f>IF(C233&gt;0,B$6+B$7*E234+B$8*(H241*100)^2,B$6+B$7*E234+B$8*(H241*100)^2+E234*$B$9)</f>
        <v>1.0114282030833082</v>
      </c>
      <c r="G242" s="12">
        <v>1.2755997261103916E-2</v>
      </c>
      <c r="H242" s="7">
        <f t="shared" si="26"/>
        <v>1.0056978686878619E-2</v>
      </c>
      <c r="I242" s="6">
        <f t="shared" si="24"/>
        <v>2.6990185742252967E-3</v>
      </c>
      <c r="J242" s="8">
        <f t="shared" si="28"/>
        <v>0.21158820584379157</v>
      </c>
      <c r="K242" s="8">
        <f t="shared" si="27"/>
        <v>3.0637960784223761E-2</v>
      </c>
      <c r="AC242" s="10"/>
      <c r="AD242" s="11"/>
    </row>
    <row r="243" spans="1:30" x14ac:dyDescent="0.3">
      <c r="A243" s="14">
        <v>42810</v>
      </c>
      <c r="B243" s="15">
        <v>-6.8475778479161181E-3</v>
      </c>
      <c r="C243" s="7">
        <f t="shared" si="22"/>
        <v>-2.064757784791612E-2</v>
      </c>
      <c r="D243" s="18">
        <f t="shared" si="23"/>
        <v>4.2632247098575645E-4</v>
      </c>
      <c r="E243" s="18">
        <f t="shared" si="25"/>
        <v>9.3378955221416681E-5</v>
      </c>
      <c r="F243" s="18">
        <f>IF(C233&gt;0,B$6+B$7*E234+B$8*(H242*100)^2,B$6+B$7*E234+B$8*(H242*100)^2+E234*$B$9)</f>
        <v>0.99526373560632819</v>
      </c>
      <c r="G243" s="12">
        <v>9.4834965027449872E-3</v>
      </c>
      <c r="H243" s="7">
        <f t="shared" si="26"/>
        <v>9.9762905711808948E-3</v>
      </c>
      <c r="I243" s="6">
        <f t="shared" si="24"/>
        <v>4.9279406843590751E-4</v>
      </c>
      <c r="J243" s="8">
        <f t="shared" si="28"/>
        <v>5.1963331066054469E-2</v>
      </c>
      <c r="K243" s="8">
        <f t="shared" si="27"/>
        <v>1.2617341283185368E-3</v>
      </c>
      <c r="AC243" s="10"/>
      <c r="AD243" s="11"/>
    </row>
    <row r="244" spans="1:30" x14ac:dyDescent="0.3">
      <c r="A244" s="14">
        <v>42811</v>
      </c>
      <c r="B244" s="15">
        <v>-2.4202484482351693E-2</v>
      </c>
      <c r="C244" s="7">
        <f t="shared" si="22"/>
        <v>-3.8002484482351689E-2</v>
      </c>
      <c r="D244" s="18">
        <f t="shared" si="23"/>
        <v>1.444188826831381E-3</v>
      </c>
      <c r="E244" s="18">
        <f t="shared" si="25"/>
        <v>4.2632247098575645E-4</v>
      </c>
      <c r="F244" s="18">
        <f>IF(C233&gt;0,B$6+B$7*E234+B$8*(H243*100)^2,B$6+B$7*E234+B$8*(H243*100)^2+E234*$B$9)</f>
        <v>0.98031483608361736</v>
      </c>
      <c r="G244" s="12">
        <v>1.6483068284476779E-2</v>
      </c>
      <c r="H244" s="7">
        <f t="shared" si="26"/>
        <v>9.9010849712726796E-3</v>
      </c>
      <c r="I244" s="6">
        <f t="shared" si="24"/>
        <v>6.5819833132040994E-3</v>
      </c>
      <c r="J244" s="8">
        <f t="shared" si="28"/>
        <v>0.39931784541612309</v>
      </c>
      <c r="K244" s="8">
        <f t="shared" si="27"/>
        <v>0.15508459943564445</v>
      </c>
      <c r="AC244" s="10"/>
      <c r="AD244" s="11"/>
    </row>
    <row r="245" spans="1:30" x14ac:dyDescent="0.3">
      <c r="A245" s="14">
        <v>42814</v>
      </c>
      <c r="B245" s="15">
        <v>1.0442098381911168E-2</v>
      </c>
      <c r="C245" s="7">
        <f t="shared" si="22"/>
        <v>-3.3579016180888318E-3</v>
      </c>
      <c r="D245" s="18">
        <f t="shared" si="23"/>
        <v>1.1275503276763595E-5</v>
      </c>
      <c r="E245" s="18">
        <f t="shared" si="25"/>
        <v>1.444188826831381E-3</v>
      </c>
      <c r="F245" s="18">
        <f>IF(C233&gt;0,B$6+B$7*E234+B$8*(H244*100)^2,B$6+B$7*E234+B$8*(H244*100)^2+E234*$B$9)</f>
        <v>0.96649009380501427</v>
      </c>
      <c r="G245" s="12">
        <v>1.4225962324752201E-2</v>
      </c>
      <c r="H245" s="7">
        <f t="shared" si="26"/>
        <v>9.8310228043933176E-3</v>
      </c>
      <c r="I245" s="6">
        <f t="shared" si="24"/>
        <v>4.3949395203588832E-3</v>
      </c>
      <c r="J245" s="8">
        <f t="shared" si="28"/>
        <v>0.30893794177368156</v>
      </c>
      <c r="K245" s="8">
        <f t="shared" si="27"/>
        <v>7.7522394575318287E-2</v>
      </c>
      <c r="AC245" s="10"/>
      <c r="AD245" s="11"/>
    </row>
    <row r="246" spans="1:30" x14ac:dyDescent="0.3">
      <c r="A246" s="14">
        <v>42815</v>
      </c>
      <c r="B246" s="15">
        <v>-2.9783844514989572E-2</v>
      </c>
      <c r="C246" s="7">
        <f t="shared" si="22"/>
        <v>-4.3583844514989575E-2</v>
      </c>
      <c r="D246" s="18">
        <f t="shared" si="23"/>
        <v>1.899551502706787E-3</v>
      </c>
      <c r="E246" s="18">
        <f t="shared" si="25"/>
        <v>1.1275503276763595E-5</v>
      </c>
      <c r="F246" s="18">
        <f>IF(C233&gt;0,B$6+B$7*E234+B$8*(H245*100)^2,B$6+B$7*E234+B$8*(H245*100)^2+E234*$B$9)</f>
        <v>0.95370497214576255</v>
      </c>
      <c r="G246" s="12">
        <v>1.5626577202753966E-2</v>
      </c>
      <c r="H246" s="7">
        <f t="shared" si="26"/>
        <v>9.7657819561249807E-3</v>
      </c>
      <c r="I246" s="6">
        <f t="shared" si="24"/>
        <v>5.8607952466289848E-3</v>
      </c>
      <c r="J246" s="8">
        <f t="shared" si="28"/>
        <v>0.37505303756449632</v>
      </c>
      <c r="K246" s="8">
        <f t="shared" si="27"/>
        <v>0.13004729473831578</v>
      </c>
      <c r="AC246" s="10"/>
      <c r="AD246" s="11"/>
    </row>
    <row r="247" spans="1:30" x14ac:dyDescent="0.3">
      <c r="A247" s="14">
        <v>42816</v>
      </c>
      <c r="B247" s="15">
        <v>8.5533442151287734E-3</v>
      </c>
      <c r="C247" s="7">
        <f t="shared" si="22"/>
        <v>-5.2466557848712264E-3</v>
      </c>
      <c r="D247" s="18">
        <f t="shared" si="23"/>
        <v>2.7527396924922705E-5</v>
      </c>
      <c r="E247" s="18">
        <f t="shared" si="25"/>
        <v>1.899551502706787E-3</v>
      </c>
      <c r="F247" s="18">
        <f>IF(C233&gt;0,B$6+B$7*E234+B$8*(H246*100)^2,B$6+B$7*E234+B$8*(H246*100)^2+E234*$B$9)</f>
        <v>0.94188129163528611</v>
      </c>
      <c r="G247" s="12">
        <v>1.2435875364668262E-2</v>
      </c>
      <c r="H247" s="7">
        <f t="shared" si="26"/>
        <v>9.7050568861562388E-3</v>
      </c>
      <c r="I247" s="6">
        <f t="shared" si="24"/>
        <v>2.7308184785120228E-3</v>
      </c>
      <c r="J247" s="8">
        <f t="shared" si="28"/>
        <v>0.21959197872556596</v>
      </c>
      <c r="K247" s="8">
        <f t="shared" si="27"/>
        <v>3.3442594406319248E-2</v>
      </c>
      <c r="AC247" s="10"/>
      <c r="AD247" s="11"/>
    </row>
    <row r="248" spans="1:30" x14ac:dyDescent="0.3">
      <c r="A248" s="14">
        <v>42817</v>
      </c>
      <c r="B248" s="15">
        <v>1.5741586154732989E-4</v>
      </c>
      <c r="C248" s="7">
        <f t="shared" si="22"/>
        <v>-1.364258413845267E-2</v>
      </c>
      <c r="D248" s="18">
        <f t="shared" si="23"/>
        <v>1.8612010197476038E-4</v>
      </c>
      <c r="E248" s="18">
        <f t="shared" si="25"/>
        <v>2.7527396924922705E-5</v>
      </c>
      <c r="F248" s="18">
        <f>IF(C233&gt;0,B$6+B$7*E234+B$8*(H247*100)^2,B$6+B$7*E234+B$8*(H247*100)^2+E234*$B$9)</f>
        <v>0.93094675189919784</v>
      </c>
      <c r="G248" s="12">
        <v>1.1712307116442569E-2</v>
      </c>
      <c r="H248" s="7">
        <f t="shared" si="26"/>
        <v>9.6485581922855085E-3</v>
      </c>
      <c r="I248" s="6">
        <f t="shared" si="24"/>
        <v>2.0637489241570606E-3</v>
      </c>
      <c r="J248" s="8">
        <f t="shared" si="28"/>
        <v>0.17620345023738518</v>
      </c>
      <c r="K248" s="8">
        <f t="shared" si="27"/>
        <v>2.0060264576988729E-2</v>
      </c>
      <c r="AC248" s="10"/>
      <c r="AD248" s="11"/>
    </row>
    <row r="249" spans="1:30" x14ac:dyDescent="0.3">
      <c r="A249" s="14">
        <v>42818</v>
      </c>
      <c r="B249" s="15">
        <v>5.0712515952675086E-3</v>
      </c>
      <c r="C249" s="7">
        <f t="shared" si="22"/>
        <v>-8.728748404732492E-3</v>
      </c>
      <c r="D249" s="18">
        <f t="shared" si="23"/>
        <v>7.6191048713120021E-5</v>
      </c>
      <c r="E249" s="18">
        <f t="shared" si="25"/>
        <v>1.8612010197476038E-4</v>
      </c>
      <c r="F249" s="18">
        <f>IF(C233&gt;0,B$6+B$7*E234+B$8*(H248*100)^2,B$6+B$7*E234+B$8*(H248*100)^2+E234*$B$9)</f>
        <v>0.92083448955126312</v>
      </c>
      <c r="G249" s="12">
        <v>4.8530604016417843E-3</v>
      </c>
      <c r="H249" s="7">
        <f t="shared" si="26"/>
        <v>9.596012138129377E-3</v>
      </c>
      <c r="I249" s="6">
        <f t="shared" si="24"/>
        <v>4.7429517364875927E-3</v>
      </c>
      <c r="J249" s="8">
        <f t="shared" si="28"/>
        <v>0.97731149912806736</v>
      </c>
      <c r="K249" s="8">
        <f t="shared" si="27"/>
        <v>0.18747530285853409</v>
      </c>
      <c r="AC249" s="10"/>
      <c r="AD249" s="11"/>
    </row>
    <row r="250" spans="1:30" x14ac:dyDescent="0.3">
      <c r="A250" s="14">
        <v>42821</v>
      </c>
      <c r="B250" s="15">
        <v>7.0848129558915666E-3</v>
      </c>
      <c r="C250" s="7">
        <f t="shared" si="22"/>
        <v>-6.7151870441084331E-3</v>
      </c>
      <c r="D250" s="18">
        <f t="shared" si="23"/>
        <v>4.5093737037361755E-5</v>
      </c>
      <c r="E250" s="18">
        <f t="shared" si="25"/>
        <v>7.6191048713120021E-5</v>
      </c>
      <c r="F250" s="18">
        <f>IF(C233&gt;0,B$6+B$7*E234+B$8*(H249*100)^2,B$6+B$7*E234+B$8*(H249*100)^2+E234*$B$9)</f>
        <v>0.91148266933189348</v>
      </c>
      <c r="G250" s="12">
        <v>1.515446167431236E-2</v>
      </c>
      <c r="H250" s="7">
        <f t="shared" si="26"/>
        <v>9.5471601501802266E-3</v>
      </c>
      <c r="I250" s="6">
        <f t="shared" si="24"/>
        <v>5.6073015241321338E-3</v>
      </c>
      <c r="J250" s="8">
        <f t="shared" si="28"/>
        <v>0.37000994457208702</v>
      </c>
      <c r="K250" s="8">
        <f t="shared" si="27"/>
        <v>0.12527539855209913</v>
      </c>
      <c r="AC250" s="10"/>
      <c r="AD250" s="11"/>
    </row>
    <row r="251" spans="1:30" x14ac:dyDescent="0.3">
      <c r="A251" s="14">
        <v>42822</v>
      </c>
      <c r="B251" s="15">
        <v>5.1493739121264747E-3</v>
      </c>
      <c r="C251" s="7">
        <f t="shared" si="22"/>
        <v>-8.650626087873526E-3</v>
      </c>
      <c r="D251" s="18">
        <f t="shared" si="23"/>
        <v>7.4833331712198027E-5</v>
      </c>
      <c r="E251" s="18">
        <f t="shared" si="25"/>
        <v>4.5093737037361755E-5</v>
      </c>
      <c r="F251" s="18">
        <f>IF(C233&gt;0,B$6+B$7*E234+B$8*(H250*100)^2,B$6+B$7*E234+B$8*(H250*100)^2+E234*$B$9)</f>
        <v>0.90283410599301983</v>
      </c>
      <c r="G251" s="12">
        <v>7.719572262730341E-3</v>
      </c>
      <c r="H251" s="7">
        <f t="shared" si="26"/>
        <v>9.5017582898799299E-3</v>
      </c>
      <c r="I251" s="6">
        <f t="shared" si="24"/>
        <v>1.7821860271495888E-3</v>
      </c>
      <c r="J251" s="8">
        <f t="shared" si="28"/>
        <v>0.23086590376954982</v>
      </c>
      <c r="K251" s="8">
        <f t="shared" si="27"/>
        <v>2.0154094233405306E-2</v>
      </c>
      <c r="AC251" s="10"/>
      <c r="AD251" s="11"/>
    </row>
    <row r="252" spans="1:30" x14ac:dyDescent="0.3">
      <c r="A252" s="14">
        <v>42823</v>
      </c>
      <c r="B252" s="15">
        <v>1.3644118000461045E-2</v>
      </c>
      <c r="C252" s="7">
        <f t="shared" si="22"/>
        <v>-1.5588199953895515E-4</v>
      </c>
      <c r="D252" s="18">
        <f t="shared" si="23"/>
        <v>2.4299197780262814E-8</v>
      </c>
      <c r="E252" s="18">
        <f t="shared" si="25"/>
        <v>7.4833331712198027E-5</v>
      </c>
      <c r="F252" s="18">
        <f>IF(C233&gt;0,B$6+B$7*E234+B$8*(H251*100)^2,B$6+B$7*E234+B$8*(H251*100)^2+E234*$B$9)</f>
        <v>0.89483591461722967</v>
      </c>
      <c r="G252" s="12">
        <v>8.1108247605237715E-3</v>
      </c>
      <c r="H252" s="7">
        <f t="shared" si="26"/>
        <v>9.4595767062656128E-3</v>
      </c>
      <c r="I252" s="6">
        <f t="shared" si="24"/>
        <v>1.3487519457418412E-3</v>
      </c>
      <c r="J252" s="8">
        <f t="shared" si="28"/>
        <v>0.16629035709245715</v>
      </c>
      <c r="K252" s="8">
        <f t="shared" si="27"/>
        <v>1.1247495421180531E-2</v>
      </c>
      <c r="AC252" s="10"/>
      <c r="AD252" s="11"/>
    </row>
    <row r="253" spans="1:30" x14ac:dyDescent="0.3">
      <c r="A253" s="14">
        <v>42824</v>
      </c>
      <c r="B253" s="15">
        <v>-4.0063053417655889E-3</v>
      </c>
      <c r="C253" s="7">
        <f t="shared" si="22"/>
        <v>-1.7806305341765589E-2</v>
      </c>
      <c r="D253" s="18">
        <f t="shared" si="23"/>
        <v>3.1706450992418977E-4</v>
      </c>
      <c r="E253" s="18">
        <f t="shared" si="25"/>
        <v>2.4299197780262814E-8</v>
      </c>
      <c r="F253" s="18">
        <f>IF(C233&gt;0,B$6+B$7*E234+B$8*(H252*100)^2,B$6+B$7*E234+B$8*(H252*100)^2+E234*$B$9)</f>
        <v>0.88743918723289916</v>
      </c>
      <c r="G253" s="12">
        <v>6.6944081222569561E-3</v>
      </c>
      <c r="H253" s="7">
        <f t="shared" si="26"/>
        <v>9.4203990745238553E-3</v>
      </c>
      <c r="I253" s="6">
        <f t="shared" si="24"/>
        <v>2.7259909522668992E-3</v>
      </c>
      <c r="J253" s="8">
        <f t="shared" si="28"/>
        <v>0.40720417734971576</v>
      </c>
      <c r="K253" s="8">
        <f t="shared" si="27"/>
        <v>5.223381381440162E-2</v>
      </c>
      <c r="AC253" s="10"/>
      <c r="AD253" s="11"/>
    </row>
    <row r="254" spans="1:30" x14ac:dyDescent="0.3">
      <c r="A254" s="14">
        <v>42825</v>
      </c>
      <c r="B254" s="15">
        <v>-4.3301411228826581E-3</v>
      </c>
      <c r="C254" s="7">
        <f t="shared" si="22"/>
        <v>-1.8130141122882658E-2</v>
      </c>
      <c r="D254" s="18">
        <f t="shared" si="23"/>
        <v>3.2870201713564083E-4</v>
      </c>
      <c r="E254" s="18">
        <f t="shared" si="25"/>
        <v>3.1706450992418977E-4</v>
      </c>
      <c r="F254" s="18">
        <f>IF(C233&gt;0,B$6+B$7*E234+B$8*(H253*100)^2,B$6+B$7*E234+B$8*(H253*100)^2+E234*$B$9)</f>
        <v>0.88059869374787003</v>
      </c>
      <c r="G254" s="12">
        <v>7.3224003501811486E-3</v>
      </c>
      <c r="H254" s="7">
        <f t="shared" si="26"/>
        <v>9.3840220254849688E-3</v>
      </c>
      <c r="I254" s="6">
        <f t="shared" si="24"/>
        <v>2.0616216753038203E-3</v>
      </c>
      <c r="J254" s="8">
        <f t="shared" si="28"/>
        <v>0.28154998043132373</v>
      </c>
      <c r="K254" s="8">
        <f t="shared" si="27"/>
        <v>2.8375378777252713E-2</v>
      </c>
      <c r="AC254" s="10"/>
      <c r="AD254" s="11"/>
    </row>
    <row r="255" spans="1:30" x14ac:dyDescent="0.3">
      <c r="A255" s="14">
        <v>42828</v>
      </c>
      <c r="B255" s="15">
        <v>3.4870806101852756E-3</v>
      </c>
      <c r="C255" s="7">
        <f t="shared" si="22"/>
        <v>-1.0312919389814724E-2</v>
      </c>
      <c r="D255" s="18">
        <f t="shared" si="23"/>
        <v>1.0635630634081651E-4</v>
      </c>
      <c r="E255" s="18">
        <f t="shared" si="25"/>
        <v>3.2870201713564083E-4</v>
      </c>
      <c r="F255" s="18">
        <f>IF(C233&gt;0,B$6+B$7*E234+B$8*(H254*100)^2,B$6+B$7*E234+B$8*(H254*100)^2+E234*$B$9)</f>
        <v>0.8742726053729154</v>
      </c>
      <c r="G255" s="12">
        <v>5.870568524191871E-3</v>
      </c>
      <c r="H255" s="7">
        <f t="shared" si="26"/>
        <v>9.3502545707211376E-3</v>
      </c>
      <c r="I255" s="6">
        <f t="shared" si="24"/>
        <v>3.4796860465292666E-3</v>
      </c>
      <c r="J255" s="8">
        <f t="shared" si="28"/>
        <v>0.59273408225965174</v>
      </c>
      <c r="K255" s="8">
        <f t="shared" si="27"/>
        <v>9.3303285061041574E-2</v>
      </c>
      <c r="AC255" s="10"/>
      <c r="AD255" s="11"/>
    </row>
    <row r="256" spans="1:30" x14ac:dyDescent="0.3">
      <c r="A256" s="14">
        <v>42829</v>
      </c>
      <c r="B256" s="15">
        <v>8.5204363383000036E-3</v>
      </c>
      <c r="C256" s="7">
        <f t="shared" si="22"/>
        <v>-5.2795636616999961E-3</v>
      </c>
      <c r="D256" s="18">
        <f t="shared" si="23"/>
        <v>2.7873792457943073E-5</v>
      </c>
      <c r="E256" s="18">
        <f t="shared" si="25"/>
        <v>1.0635630634081651E-4</v>
      </c>
      <c r="F256" s="18">
        <f>IF(C255&gt;0,B$6+B$7*E256+B$8*(G255*100)^2,B$6+B$7*E256+B$8*(G255*100)^2+E256*$B$9)</f>
        <v>0.37852973281291608</v>
      </c>
      <c r="G256" s="12">
        <v>6.7753958957367955E-3</v>
      </c>
      <c r="H256" s="7">
        <f t="shared" si="26"/>
        <v>6.1524770037190389E-3</v>
      </c>
      <c r="I256" s="6">
        <f t="shared" si="24"/>
        <v>6.2291889201775662E-4</v>
      </c>
      <c r="J256" s="8">
        <f t="shared" si="28"/>
        <v>9.193837549916585E-2</v>
      </c>
      <c r="K256" s="8">
        <f t="shared" si="27"/>
        <v>4.8038117585482709E-3</v>
      </c>
      <c r="AC256" s="10"/>
      <c r="AD256" s="11"/>
    </row>
    <row r="257" spans="1:30" x14ac:dyDescent="0.3">
      <c r="A257" s="14">
        <v>42830</v>
      </c>
      <c r="B257" s="15">
        <v>-1.5228876248964289E-2</v>
      </c>
      <c r="C257" s="7">
        <f t="shared" si="22"/>
        <v>-2.9028876248964289E-2</v>
      </c>
      <c r="D257" s="18">
        <f t="shared" si="23"/>
        <v>8.42675656277683E-4</v>
      </c>
      <c r="E257" s="18">
        <f t="shared" si="25"/>
        <v>2.7873792457943073E-5</v>
      </c>
      <c r="F257" s="18">
        <f>IF(C255&gt;0,B$6+B$7*E256+B$8*(H256*100)^2,B$6+B$7*E256+B$8*(H256*100)^2+E256*$B$9)</f>
        <v>0.40987488999349625</v>
      </c>
      <c r="G257" s="12">
        <v>1.5235609047115935E-2</v>
      </c>
      <c r="H257" s="7">
        <f t="shared" si="26"/>
        <v>6.4021472178753926E-3</v>
      </c>
      <c r="I257" s="6">
        <f t="shared" si="24"/>
        <v>8.8334618292405416E-3</v>
      </c>
      <c r="J257" s="8">
        <f t="shared" si="28"/>
        <v>0.57979052901155237</v>
      </c>
      <c r="K257" s="8">
        <f t="shared" si="27"/>
        <v>0.51276354405560154</v>
      </c>
      <c r="AC257" s="10"/>
      <c r="AD257" s="11"/>
    </row>
    <row r="258" spans="1:30" x14ac:dyDescent="0.3">
      <c r="A258" s="14">
        <v>42831</v>
      </c>
      <c r="B258" s="15">
        <v>-8.5583244587062127E-3</v>
      </c>
      <c r="C258" s="7">
        <f t="shared" si="22"/>
        <v>-2.2358324458706211E-2</v>
      </c>
      <c r="D258" s="18">
        <f t="shared" si="23"/>
        <v>4.9989467260078038E-4</v>
      </c>
      <c r="E258" s="18">
        <f t="shared" si="25"/>
        <v>8.42675656277683E-4</v>
      </c>
      <c r="F258" s="18">
        <f>IF(C255&gt;0,B$6+B$7*E256+B$8*(H257*100)^2,B$6+B$7*E256+B$8*(H257*100)^2+E256*$B$9)</f>
        <v>0.43886289135409684</v>
      </c>
      <c r="G258" s="12">
        <v>1.1335903460773535E-2</v>
      </c>
      <c r="H258" s="7">
        <f t="shared" si="26"/>
        <v>6.6246727568544609E-3</v>
      </c>
      <c r="I258" s="6">
        <f t="shared" si="24"/>
        <v>4.7112307039190744E-3</v>
      </c>
      <c r="J258" s="8">
        <f t="shared" si="28"/>
        <v>0.41560257814665535</v>
      </c>
      <c r="K258" s="8">
        <f t="shared" si="27"/>
        <v>0.17399028022389262</v>
      </c>
      <c r="AC258" s="10"/>
      <c r="AD258" s="11"/>
    </row>
    <row r="259" spans="1:30" x14ac:dyDescent="0.3">
      <c r="A259" s="14">
        <v>42832</v>
      </c>
      <c r="B259" s="15">
        <v>5.7446437946868916E-3</v>
      </c>
      <c r="C259" s="7">
        <f t="shared" si="22"/>
        <v>-8.0553562053131082E-3</v>
      </c>
      <c r="D259" s="18">
        <f t="shared" si="23"/>
        <v>6.4888763594476393E-5</v>
      </c>
      <c r="E259" s="18">
        <f t="shared" si="25"/>
        <v>4.9989467260078038E-4</v>
      </c>
      <c r="F259" s="18">
        <f>IF(C255&gt;0,B$6+B$7*E256+B$8*(H258*100)^2,B$6+B$7*E256+B$8*(H258*100)^2+E256*$B$9)</f>
        <v>0.46567099501238024</v>
      </c>
      <c r="G259" s="12">
        <v>1.2250256884283843E-2</v>
      </c>
      <c r="H259" s="7">
        <f t="shared" si="26"/>
        <v>6.8240090490296109E-3</v>
      </c>
      <c r="I259" s="6">
        <f t="shared" si="24"/>
        <v>5.4262478352542325E-3</v>
      </c>
      <c r="J259" s="8">
        <f t="shared" si="28"/>
        <v>0.44294971823943541</v>
      </c>
      <c r="K259" s="8">
        <f t="shared" si="27"/>
        <v>0.21007031135616128</v>
      </c>
      <c r="AC259" s="10"/>
      <c r="AD259" s="11"/>
    </row>
    <row r="260" spans="1:30" x14ac:dyDescent="0.3">
      <c r="A260" s="14">
        <v>42835</v>
      </c>
      <c r="B260" s="15">
        <v>8.8205943371235578E-4</v>
      </c>
      <c r="C260" s="7">
        <f t="shared" si="22"/>
        <v>-1.2917940566287645E-2</v>
      </c>
      <c r="D260" s="18">
        <f t="shared" si="23"/>
        <v>1.6687318847413994E-4</v>
      </c>
      <c r="E260" s="18">
        <f t="shared" si="25"/>
        <v>6.4888763594476393E-5</v>
      </c>
      <c r="F260" s="18">
        <f>IF(C255&gt;0,B$6+B$7*E256+B$8*(H259*100)^2,B$6+B$7*E256+B$8*(H259*100)^2+E256*$B$9)</f>
        <v>0.49046312927556074</v>
      </c>
      <c r="G260" s="12">
        <v>8.4762375287983967E-3</v>
      </c>
      <c r="H260" s="7">
        <f t="shared" si="26"/>
        <v>7.003307284958734E-3</v>
      </c>
      <c r="I260" s="6">
        <f t="shared" si="24"/>
        <v>1.4729302438396628E-3</v>
      </c>
      <c r="J260" s="8">
        <f t="shared" si="28"/>
        <v>0.17377170458417621</v>
      </c>
      <c r="K260" s="8">
        <f t="shared" si="27"/>
        <v>1.9435079937464739E-2</v>
      </c>
      <c r="AC260" s="10"/>
      <c r="AD260" s="11"/>
    </row>
    <row r="261" spans="1:30" x14ac:dyDescent="0.3">
      <c r="A261" s="14">
        <v>42836</v>
      </c>
      <c r="B261" s="15">
        <v>-4.4957830936840186E-3</v>
      </c>
      <c r="C261" s="7">
        <f t="shared" si="22"/>
        <v>-1.8295783093684018E-2</v>
      </c>
      <c r="D261" s="18">
        <f t="shared" si="23"/>
        <v>3.3473567901113395E-4</v>
      </c>
      <c r="E261" s="18">
        <f t="shared" si="25"/>
        <v>1.6687318847413994E-4</v>
      </c>
      <c r="F261" s="18">
        <f>IF(C255&gt;0,B$6+B$7*E256+B$8*(H260*100)^2,B$6+B$7*E256+B$8*(H260*100)^2+E256*$B$9)</f>
        <v>0.51339089504215007</v>
      </c>
      <c r="G261" s="12">
        <v>1.7329604206541199E-2</v>
      </c>
      <c r="H261" s="7">
        <f t="shared" si="26"/>
        <v>7.1651301107666576E-3</v>
      </c>
      <c r="I261" s="6">
        <f t="shared" si="24"/>
        <v>1.0164474095774541E-2</v>
      </c>
      <c r="J261" s="8">
        <f t="shared" si="28"/>
        <v>0.58653815601500459</v>
      </c>
      <c r="K261" s="8">
        <f t="shared" si="27"/>
        <v>0.53541281945166319</v>
      </c>
      <c r="AC261" s="10"/>
      <c r="AD261" s="11"/>
    </row>
    <row r="262" spans="1:30" x14ac:dyDescent="0.3">
      <c r="A262" s="14">
        <v>42837</v>
      </c>
      <c r="B262" s="15">
        <v>-7.298164196472225E-3</v>
      </c>
      <c r="C262" s="7">
        <f t="shared" si="22"/>
        <v>-2.1098164196472223E-2</v>
      </c>
      <c r="D262" s="18">
        <f t="shared" si="23"/>
        <v>4.4513253246130242E-4</v>
      </c>
      <c r="E262" s="18">
        <f t="shared" si="25"/>
        <v>3.3473567901113395E-4</v>
      </c>
      <c r="F262" s="18">
        <f>IF(C255&gt;0,B$6+B$7*E256+B$8*(H261*100)^2,B$6+B$7*E256+B$8*(H261*100)^2+E256*$B$9)</f>
        <v>0.53459449282309202</v>
      </c>
      <c r="G262" s="12">
        <v>5.2624524668981243E-3</v>
      </c>
      <c r="H262" s="7">
        <f t="shared" si="26"/>
        <v>7.3115969037077797E-3</v>
      </c>
      <c r="I262" s="6">
        <f t="shared" si="24"/>
        <v>2.0491444368096554E-3</v>
      </c>
      <c r="J262" s="8">
        <f t="shared" si="28"/>
        <v>0.38938963338845961</v>
      </c>
      <c r="K262" s="8">
        <f t="shared" si="27"/>
        <v>4.8605045642008404E-2</v>
      </c>
      <c r="AC262" s="10"/>
      <c r="AD262" s="11"/>
    </row>
    <row r="263" spans="1:30" x14ac:dyDescent="0.3">
      <c r="A263" s="14">
        <v>42838</v>
      </c>
      <c r="B263" s="15">
        <v>-1.6825157394330201E-2</v>
      </c>
      <c r="C263" s="7">
        <f t="shared" si="22"/>
        <v>-3.0625157394330201E-2</v>
      </c>
      <c r="D263" s="18">
        <f t="shared" si="23"/>
        <v>9.3790026542749777E-4</v>
      </c>
      <c r="E263" s="18">
        <f t="shared" si="25"/>
        <v>4.4513253246130242E-4</v>
      </c>
      <c r="F263" s="18">
        <f>IF(C255&gt;0,B$6+B$7*E256+B$8*(H262*100)^2,B$6+B$7*E256+B$8*(H262*100)^2+E256*$B$9)</f>
        <v>0.55420358005090686</v>
      </c>
      <c r="G263" s="12">
        <v>8.1152452800889504E-3</v>
      </c>
      <c r="H263" s="7">
        <f t="shared" si="26"/>
        <v>7.4444850731995348E-3</v>
      </c>
      <c r="I263" s="6">
        <f t="shared" si="24"/>
        <v>6.707602068894156E-4</v>
      </c>
      <c r="J263" s="8">
        <f t="shared" si="28"/>
        <v>8.2654335604020523E-2</v>
      </c>
      <c r="K263" s="8">
        <f t="shared" si="27"/>
        <v>3.8306992100354265E-3</v>
      </c>
      <c r="AC263" s="10"/>
      <c r="AD263" s="11"/>
    </row>
    <row r="264" spans="1:30" x14ac:dyDescent="0.3">
      <c r="A264" s="14">
        <v>42842</v>
      </c>
      <c r="B264" s="15">
        <v>2.3734806103573359E-2</v>
      </c>
      <c r="C264" s="7">
        <f t="shared" si="22"/>
        <v>9.9348061035733591E-3</v>
      </c>
      <c r="D264" s="18">
        <f t="shared" si="23"/>
        <v>9.8700372315598463E-5</v>
      </c>
      <c r="E264" s="18">
        <f t="shared" si="25"/>
        <v>9.3790026542749777E-4</v>
      </c>
      <c r="F264" s="18">
        <f>IF(C255&gt;0,B$6+B$7*E256+B$8*(H263*100)^2,B$6+B$7*E256+B$8*(H263*100)^2+E256*$B$9)</f>
        <v>0.57233806391919018</v>
      </c>
      <c r="G264" s="12">
        <v>1.0546207002088262E-2</v>
      </c>
      <c r="H264" s="7">
        <f t="shared" si="26"/>
        <v>7.5653027957854413E-3</v>
      </c>
      <c r="I264" s="6">
        <f t="shared" si="24"/>
        <v>2.9809042063028207E-3</v>
      </c>
      <c r="J264" s="8">
        <f t="shared" si="28"/>
        <v>0.28265178236237631</v>
      </c>
      <c r="K264" s="8">
        <f t="shared" si="27"/>
        <v>6.1829222245148863E-2</v>
      </c>
      <c r="AC264" s="10"/>
      <c r="AD264" s="11"/>
    </row>
    <row r="265" spans="1:30" x14ac:dyDescent="0.3">
      <c r="A265" s="14">
        <v>42843</v>
      </c>
      <c r="B265" s="15">
        <v>-2.7394292350706E-3</v>
      </c>
      <c r="C265" s="7">
        <f t="shared" si="22"/>
        <v>-1.65394292350706E-2</v>
      </c>
      <c r="D265" s="18">
        <f t="shared" si="23"/>
        <v>2.7355271942190805E-4</v>
      </c>
      <c r="E265" s="18">
        <f t="shared" si="25"/>
        <v>9.8700372315598463E-5</v>
      </c>
      <c r="F265" s="18">
        <f>IF(C255&gt;0,B$6+B$7*E256+B$8*(H264*100)^2,B$6+B$7*E256+B$8*(H264*100)^2+E256*$B$9)</f>
        <v>0.58910883460057861</v>
      </c>
      <c r="G265" s="12">
        <v>8.9957489135742887E-3</v>
      </c>
      <c r="H265" s="7">
        <f t="shared" si="26"/>
        <v>7.6753425630428944E-3</v>
      </c>
      <c r="I265" s="6">
        <f t="shared" si="24"/>
        <v>1.3204063505313944E-3</v>
      </c>
      <c r="J265" s="8">
        <f t="shared" si="28"/>
        <v>0.14678114776402271</v>
      </c>
      <c r="K265" s="8">
        <f t="shared" si="27"/>
        <v>1.3293040244450882E-2</v>
      </c>
      <c r="AC265" s="10"/>
      <c r="AD265" s="11"/>
    </row>
    <row r="266" spans="1:30" x14ac:dyDescent="0.3">
      <c r="A266" s="14">
        <v>42844</v>
      </c>
      <c r="B266" s="15">
        <v>-1.1790111958811224E-2</v>
      </c>
      <c r="C266" s="7">
        <f t="shared" si="22"/>
        <v>-2.5590111958811224E-2</v>
      </c>
      <c r="D266" s="18">
        <f t="shared" si="23"/>
        <v>6.5485383006449321E-4</v>
      </c>
      <c r="E266" s="18">
        <f t="shared" si="25"/>
        <v>2.7355271942190805E-4</v>
      </c>
      <c r="F266" s="18">
        <f>IF(C255&gt;0,B$6+B$7*E256+B$8*(H265*100)^2,B$6+B$7*E256+B$8*(H265*100)^2+E256*$B$9)</f>
        <v>0.60461844332672665</v>
      </c>
      <c r="G266" s="12">
        <v>1.2514750140213868E-2</v>
      </c>
      <c r="H266" s="7">
        <f t="shared" si="26"/>
        <v>7.7757214670198076E-3</v>
      </c>
      <c r="I266" s="6">
        <f t="shared" si="24"/>
        <v>4.7390286731940606E-3</v>
      </c>
      <c r="J266" s="8">
        <f t="shared" si="28"/>
        <v>0.37867545257384372</v>
      </c>
      <c r="K266" s="8">
        <f t="shared" si="27"/>
        <v>0.13356310566267959</v>
      </c>
      <c r="AC266" s="10"/>
      <c r="AD266" s="11"/>
    </row>
    <row r="267" spans="1:30" x14ac:dyDescent="0.3">
      <c r="A267" s="14">
        <v>42845</v>
      </c>
      <c r="B267" s="15">
        <v>5.56745273020202E-3</v>
      </c>
      <c r="C267" s="7">
        <f t="shared" si="22"/>
        <v>-8.2325472697979789E-3</v>
      </c>
      <c r="D267" s="18">
        <f t="shared" si="23"/>
        <v>6.777483454945815E-5</v>
      </c>
      <c r="E267" s="18">
        <f t="shared" si="25"/>
        <v>6.5485383006449321E-4</v>
      </c>
      <c r="F267" s="18">
        <f>IF(C255&gt;0,B$6+B$7*E256+B$8*(H266*100)^2,B$6+B$7*E256+B$8*(H266*100)^2+E256*$B$9)</f>
        <v>0.61896172947666828</v>
      </c>
      <c r="G267" s="12">
        <v>8.349341929711469E-3</v>
      </c>
      <c r="H267" s="7">
        <f t="shared" si="26"/>
        <v>7.8674120870631178E-3</v>
      </c>
      <c r="I267" s="6">
        <f t="shared" si="24"/>
        <v>4.8192984264835113E-4</v>
      </c>
      <c r="J267" s="8">
        <f t="shared" si="28"/>
        <v>5.7720697835285009E-2</v>
      </c>
      <c r="K267" s="8">
        <f t="shared" si="27"/>
        <v>1.8029144252835749E-3</v>
      </c>
      <c r="AC267" s="10"/>
      <c r="AD267" s="11"/>
    </row>
    <row r="268" spans="1:30" x14ac:dyDescent="0.3">
      <c r="A268" s="14">
        <v>42849</v>
      </c>
      <c r="B268" s="15">
        <v>9.8010928943639188E-3</v>
      </c>
      <c r="C268" s="7">
        <f t="shared" si="22"/>
        <v>-3.9989071056360809E-3</v>
      </c>
      <c r="D268" s="18">
        <f t="shared" si="23"/>
        <v>1.5991258039506737E-5</v>
      </c>
      <c r="E268" s="18">
        <f t="shared" si="25"/>
        <v>6.777483454945815E-5</v>
      </c>
      <c r="F268" s="18">
        <f>IF(C255&gt;0,B$6+B$7*E256+B$8*(H267*100)^2,B$6+B$7*E256+B$8*(H267*100)^2+E256*$B$9)</f>
        <v>0.6322264005081345</v>
      </c>
      <c r="G268" s="12">
        <v>9.4137707919072482E-3</v>
      </c>
      <c r="H268" s="7">
        <f t="shared" si="26"/>
        <v>7.9512665689695904E-3</v>
      </c>
      <c r="I268" s="6">
        <f t="shared" si="24"/>
        <v>1.4625042229376578E-3</v>
      </c>
      <c r="J268" s="8">
        <f t="shared" si="28"/>
        <v>0.15535795966000482</v>
      </c>
      <c r="K268" s="8">
        <f t="shared" si="27"/>
        <v>1.5091129356235244E-2</v>
      </c>
      <c r="AC268" s="10"/>
      <c r="AD268" s="11"/>
    </row>
    <row r="269" spans="1:30" x14ac:dyDescent="0.3">
      <c r="A269" s="14">
        <v>42850</v>
      </c>
      <c r="B269" s="15">
        <v>1.171879364367686E-2</v>
      </c>
      <c r="C269" s="7">
        <f t="shared" ref="C269:C332" si="29">B269-B$5</f>
        <v>-2.0812063563231398E-3</v>
      </c>
      <c r="D269" s="18">
        <f t="shared" ref="D269:D332" si="30">C269^2</f>
        <v>4.3314198975998402E-6</v>
      </c>
      <c r="E269" s="18">
        <f t="shared" si="25"/>
        <v>1.5991258039506737E-5</v>
      </c>
      <c r="F269" s="18">
        <f>IF(C255&gt;0,B$6+B$7*E256+B$8*(H268*100)^2,B$6+B$7*E256+B$8*(H268*100)^2+E256*$B$9)</f>
        <v>0.64449356827803417</v>
      </c>
      <c r="G269" s="12">
        <v>1.2413563348826716E-2</v>
      </c>
      <c r="H269" s="7">
        <f t="shared" si="26"/>
        <v>8.0280356767893982E-3</v>
      </c>
      <c r="I269" s="6">
        <f t="shared" si="24"/>
        <v>4.3855276720373183E-3</v>
      </c>
      <c r="J269" s="8">
        <f t="shared" si="28"/>
        <v>0.35328515663085747</v>
      </c>
      <c r="K269" s="8">
        <f t="shared" si="27"/>
        <v>0.11042673657586599</v>
      </c>
      <c r="AC269" s="10"/>
      <c r="AD269" s="11"/>
    </row>
    <row r="270" spans="1:30" x14ac:dyDescent="0.3">
      <c r="A270" s="14">
        <v>42851</v>
      </c>
      <c r="B270" s="15">
        <v>-4.3996686615443625E-3</v>
      </c>
      <c r="C270" s="7">
        <f t="shared" si="29"/>
        <v>-1.8199668661544363E-2</v>
      </c>
      <c r="D270" s="18">
        <f t="shared" si="30"/>
        <v>3.3122793939E-4</v>
      </c>
      <c r="E270" s="18">
        <f t="shared" si="25"/>
        <v>4.3314198975998402E-6</v>
      </c>
      <c r="F270" s="18">
        <f>IF(C255&gt;0,B$6+B$7*E256+B$8*(H269*100)^2,B$6+B$7*E256+B$8*(H269*100)^2+E256*$B$9)</f>
        <v>0.65583824503163746</v>
      </c>
      <c r="G270" s="12">
        <v>7.3294159308508978E-3</v>
      </c>
      <c r="H270" s="7">
        <f t="shared" si="26"/>
        <v>8.0983840674028144E-3</v>
      </c>
      <c r="I270" s="6">
        <f t="shared" ref="I270:I333" si="31">SQRT((G270-H270)^2)</f>
        <v>7.6896813655191656E-4</v>
      </c>
      <c r="J270" s="8">
        <f t="shared" si="28"/>
        <v>0.10491533620232743</v>
      </c>
      <c r="K270" s="8">
        <f t="shared" si="27"/>
        <v>4.8154323914884056E-3</v>
      </c>
      <c r="AC270" s="10"/>
      <c r="AD270" s="11"/>
    </row>
    <row r="271" spans="1:30" x14ac:dyDescent="0.3">
      <c r="A271" s="14">
        <v>42852</v>
      </c>
      <c r="B271" s="15">
        <v>-2.8562846057901738E-3</v>
      </c>
      <c r="C271" s="7">
        <f t="shared" si="29"/>
        <v>-1.6656284605790175E-2</v>
      </c>
      <c r="D271" s="18">
        <f t="shared" si="30"/>
        <v>2.7743181686908276E-4</v>
      </c>
      <c r="E271" s="18">
        <f t="shared" ref="E271:E334" si="32">D270</f>
        <v>3.3122793939E-4</v>
      </c>
      <c r="F271" s="18">
        <f>IF(C255&gt;0,B$6+B$7*E256+B$8*(H270*100)^2,B$6+B$7*E256+B$8*(H270*100)^2+E256*$B$9)</f>
        <v>0.66632980209336978</v>
      </c>
      <c r="G271" s="12">
        <v>1.0340086272241391E-2</v>
      </c>
      <c r="H271" s="7">
        <f t="shared" ref="H271:H334" si="33">SQRT(F271)/100</f>
        <v>8.1629026828290048E-3</v>
      </c>
      <c r="I271" s="6">
        <f t="shared" si="31"/>
        <v>2.1771835894123862E-3</v>
      </c>
      <c r="J271" s="8">
        <f t="shared" si="28"/>
        <v>0.21055758453942225</v>
      </c>
      <c r="K271" s="8">
        <f t="shared" ref="K271:K334" si="34">G271/H271-LN(G271/H271)-1</f>
        <v>3.028845169405181E-2</v>
      </c>
      <c r="AC271" s="10"/>
      <c r="AD271" s="11"/>
    </row>
    <row r="272" spans="1:30" x14ac:dyDescent="0.3">
      <c r="A272" s="14">
        <v>42853</v>
      </c>
      <c r="B272" s="15">
        <v>1.1162477526738431E-2</v>
      </c>
      <c r="C272" s="7">
        <f t="shared" si="29"/>
        <v>-2.6375224732615686E-3</v>
      </c>
      <c r="D272" s="18">
        <f t="shared" si="30"/>
        <v>6.9565247969598221E-6</v>
      </c>
      <c r="E272" s="18">
        <f t="shared" si="32"/>
        <v>2.7743181686908276E-4</v>
      </c>
      <c r="F272" s="18">
        <f>IF(C255&gt;0,B$6+B$7*E256+B$8*(H271*100)^2,B$6+B$7*E256+B$8*(H271*100)^2+E256*$B$9)</f>
        <v>0.67603239406405979</v>
      </c>
      <c r="G272" s="12">
        <v>5.6876404875673406E-3</v>
      </c>
      <c r="H272" s="7">
        <f t="shared" si="33"/>
        <v>8.2221189122029838E-3</v>
      </c>
      <c r="I272" s="6">
        <f t="shared" si="31"/>
        <v>2.5344784246356432E-3</v>
      </c>
      <c r="J272" s="8">
        <f t="shared" ref="J272:J335" si="35">ABS(G272-H272)/G272</f>
        <v>0.4456115730549039</v>
      </c>
      <c r="K272" s="8">
        <f t="shared" si="34"/>
        <v>6.0281216910646807E-2</v>
      </c>
      <c r="AC272" s="10"/>
      <c r="AD272" s="11"/>
    </row>
    <row r="273" spans="1:30" x14ac:dyDescent="0.3">
      <c r="A273" s="14">
        <v>42857</v>
      </c>
      <c r="B273" s="15">
        <v>1.9966604649685801E-2</v>
      </c>
      <c r="C273" s="7">
        <f t="shared" si="29"/>
        <v>6.1666046496858008E-3</v>
      </c>
      <c r="D273" s="18">
        <f t="shared" si="30"/>
        <v>3.8027012905526535E-5</v>
      </c>
      <c r="E273" s="18">
        <f t="shared" si="32"/>
        <v>6.9565247969598221E-6</v>
      </c>
      <c r="F273" s="18">
        <f>IF(C255&gt;0,B$6+B$7*E256+B$8*(H272*100)^2,B$6+B$7*E256+B$8*(H272*100)^2+E256*$B$9)</f>
        <v>0.68500535111855398</v>
      </c>
      <c r="G273" s="12">
        <v>1.0098165430363208E-2</v>
      </c>
      <c r="H273" s="7">
        <f t="shared" si="33"/>
        <v>8.2765050058497165E-3</v>
      </c>
      <c r="I273" s="6">
        <f t="shared" si="31"/>
        <v>1.8216604245134913E-3</v>
      </c>
      <c r="J273" s="8">
        <f t="shared" si="35"/>
        <v>0.18039518535080787</v>
      </c>
      <c r="K273" s="8">
        <f t="shared" si="34"/>
        <v>2.1167213859667466E-2</v>
      </c>
      <c r="AC273" s="10"/>
      <c r="AD273" s="11"/>
    </row>
    <row r="274" spans="1:30" x14ac:dyDescent="0.3">
      <c r="A274" s="14">
        <v>42858</v>
      </c>
      <c r="B274" s="15">
        <v>-9.4567624409957248E-3</v>
      </c>
      <c r="C274" s="7">
        <f t="shared" si="29"/>
        <v>-2.3256762440995726E-2</v>
      </c>
      <c r="D274" s="18">
        <f t="shared" si="30"/>
        <v>5.408769992369095E-4</v>
      </c>
      <c r="E274" s="18">
        <f t="shared" si="32"/>
        <v>3.8027012905526535E-5</v>
      </c>
      <c r="F274" s="18">
        <f>IF(C255&gt;0,B$6+B$7*E256+B$8*(H273*100)^2,B$6+B$7*E256+B$8*(H273*100)^2+E256*$B$9)</f>
        <v>0.69330354180255049</v>
      </c>
      <c r="G274" s="12">
        <v>7.0171262010490856E-3</v>
      </c>
      <c r="H274" s="7">
        <f t="shared" si="33"/>
        <v>8.3264851035869305E-3</v>
      </c>
      <c r="I274" s="6">
        <f t="shared" si="31"/>
        <v>1.3093589025378449E-3</v>
      </c>
      <c r="J274" s="8">
        <f t="shared" si="35"/>
        <v>0.18659474905012982</v>
      </c>
      <c r="K274" s="8">
        <f t="shared" si="34"/>
        <v>1.383535333933561E-2</v>
      </c>
      <c r="AC274" s="10"/>
      <c r="AD274" s="11"/>
    </row>
    <row r="275" spans="1:30" x14ac:dyDescent="0.3">
      <c r="A275" s="14">
        <v>42859</v>
      </c>
      <c r="B275" s="15">
        <v>-1.8800617900884897E-2</v>
      </c>
      <c r="C275" s="7">
        <f t="shared" si="29"/>
        <v>-3.2600617900884893E-2</v>
      </c>
      <c r="D275" s="18">
        <f t="shared" si="30"/>
        <v>1.0628002875194965E-3</v>
      </c>
      <c r="E275" s="18">
        <f t="shared" si="32"/>
        <v>5.408769992369095E-4</v>
      </c>
      <c r="F275" s="18">
        <f>IF(C255&gt;0,B$6+B$7*E256+B$8*(H274*100)^2,B$6+B$7*E256+B$8*(H274*100)^2+E256*$B$9)</f>
        <v>0.70097770854711017</v>
      </c>
      <c r="G275" s="12">
        <v>9.7654783015038715E-3</v>
      </c>
      <c r="H275" s="7">
        <f t="shared" si="33"/>
        <v>8.3724411526573898E-3</v>
      </c>
      <c r="I275" s="6">
        <f t="shared" si="31"/>
        <v>1.3930371488464818E-3</v>
      </c>
      <c r="J275" s="8">
        <f t="shared" si="35"/>
        <v>0.14264914690680905</v>
      </c>
      <c r="K275" s="8">
        <f t="shared" si="34"/>
        <v>1.2475582427039944E-2</v>
      </c>
      <c r="AC275" s="10"/>
      <c r="AD275" s="11"/>
    </row>
    <row r="276" spans="1:30" x14ac:dyDescent="0.3">
      <c r="A276" s="14">
        <v>42860</v>
      </c>
      <c r="B276" s="15">
        <v>1.297376763125317E-2</v>
      </c>
      <c r="C276" s="7">
        <f t="shared" si="29"/>
        <v>-8.2623236874682961E-4</v>
      </c>
      <c r="D276" s="18">
        <f t="shared" si="30"/>
        <v>6.8265992716499699E-7</v>
      </c>
      <c r="E276" s="18">
        <f t="shared" si="32"/>
        <v>1.0628002875194965E-3</v>
      </c>
      <c r="F276" s="18">
        <f>IF(C255&gt;0,B$6+B$7*E256+B$8*(H275*100)^2,B$6+B$7*E256+B$8*(H275*100)^2+E256*$B$9)</f>
        <v>0.70807477795247875</v>
      </c>
      <c r="G276" s="12">
        <v>5.9587831802384713E-3</v>
      </c>
      <c r="H276" s="7">
        <f t="shared" si="33"/>
        <v>8.4147179272538817E-3</v>
      </c>
      <c r="I276" s="6">
        <f t="shared" si="31"/>
        <v>2.4559347470154104E-3</v>
      </c>
      <c r="J276" s="8">
        <f t="shared" si="35"/>
        <v>0.41215373554120888</v>
      </c>
      <c r="K276" s="8">
        <f t="shared" si="34"/>
        <v>5.3254207883847826E-2</v>
      </c>
      <c r="AC276" s="10"/>
      <c r="AD276" s="11"/>
    </row>
    <row r="277" spans="1:30" x14ac:dyDescent="0.3">
      <c r="A277" s="14">
        <v>42863</v>
      </c>
      <c r="B277" s="15">
        <v>-2.8041104661301274E-3</v>
      </c>
      <c r="C277" s="7">
        <f t="shared" si="29"/>
        <v>-1.6604110466130126E-2</v>
      </c>
      <c r="D277" s="18">
        <f t="shared" si="30"/>
        <v>2.7569648437145199E-4</v>
      </c>
      <c r="E277" s="18">
        <f t="shared" si="32"/>
        <v>6.8265992716499699E-7</v>
      </c>
      <c r="F277" s="18">
        <f>IF(C255&gt;0,B$6+B$7*E256+B$8*(H276*100)^2,B$6+B$7*E256+B$8*(H276*100)^2+E256*$B$9)</f>
        <v>0.71463814773856371</v>
      </c>
      <c r="G277" s="12">
        <v>7.0637976687879496E-3</v>
      </c>
      <c r="H277" s="7">
        <f t="shared" si="33"/>
        <v>8.4536273145825614E-3</v>
      </c>
      <c r="I277" s="6">
        <f t="shared" si="31"/>
        <v>1.3898296457946118E-3</v>
      </c>
      <c r="J277" s="8">
        <f t="shared" si="35"/>
        <v>0.19675388664311608</v>
      </c>
      <c r="K277" s="8">
        <f t="shared" si="34"/>
        <v>1.5206490157269936E-2</v>
      </c>
      <c r="AC277" s="10"/>
      <c r="AD277" s="11"/>
    </row>
    <row r="278" spans="1:30" x14ac:dyDescent="0.3">
      <c r="A278" s="14">
        <v>42864</v>
      </c>
      <c r="B278" s="15">
        <v>1.1411006644353469E-2</v>
      </c>
      <c r="C278" s="7">
        <f t="shared" si="29"/>
        <v>-2.3889933556465303E-3</v>
      </c>
      <c r="D278" s="18">
        <f t="shared" si="30"/>
        <v>5.7072892533232695E-6</v>
      </c>
      <c r="E278" s="18">
        <f t="shared" si="32"/>
        <v>2.7569648437145199E-4</v>
      </c>
      <c r="F278" s="18">
        <f>IF(C277&gt;0,B$6+B$7*E278+B$8*(G277*100)^2,B$6+B$7*E278+B$8*(G277*100)^2+E278*$B$9)</f>
        <v>0.52127711182139247</v>
      </c>
      <c r="G278" s="12">
        <v>8.3072098669653704E-3</v>
      </c>
      <c r="H278" s="7">
        <f t="shared" si="33"/>
        <v>7.2199522977744977E-3</v>
      </c>
      <c r="I278" s="6">
        <f t="shared" si="31"/>
        <v>1.0872575691908727E-3</v>
      </c>
      <c r="J278" s="8">
        <f t="shared" si="35"/>
        <v>0.13088119676794066</v>
      </c>
      <c r="K278" s="8">
        <f t="shared" si="34"/>
        <v>1.0315235488756347E-2</v>
      </c>
      <c r="AC278" s="10"/>
      <c r="AD278" s="11"/>
    </row>
    <row r="279" spans="1:30" x14ac:dyDescent="0.3">
      <c r="A279" s="14">
        <v>42865</v>
      </c>
      <c r="B279" s="15">
        <v>1.6044885768373283E-2</v>
      </c>
      <c r="C279" s="7">
        <f t="shared" si="29"/>
        <v>2.2448857683732837E-3</v>
      </c>
      <c r="D279" s="18">
        <f t="shared" si="30"/>
        <v>5.039512113044908E-6</v>
      </c>
      <c r="E279" s="18">
        <f t="shared" si="32"/>
        <v>5.7072892533232695E-6</v>
      </c>
      <c r="F279" s="18">
        <f>IF(C277&gt;0,B$6+B$7*E278+B$8*(H278*100)^2,B$6+B$7*E278+B$8*(H278*100)^2+E278*$B$9)</f>
        <v>0.5419045323822671</v>
      </c>
      <c r="G279" s="12">
        <v>8.883616873381699E-3</v>
      </c>
      <c r="H279" s="7">
        <f t="shared" si="33"/>
        <v>7.361416523891765E-3</v>
      </c>
      <c r="I279" s="6">
        <f t="shared" si="31"/>
        <v>1.522200349489934E-3</v>
      </c>
      <c r="J279" s="8">
        <f t="shared" si="35"/>
        <v>0.17134916680737974</v>
      </c>
      <c r="K279" s="8">
        <f t="shared" si="34"/>
        <v>1.8824499161493646E-2</v>
      </c>
      <c r="AC279" s="10"/>
      <c r="AD279" s="11"/>
    </row>
    <row r="280" spans="1:30" x14ac:dyDescent="0.3">
      <c r="A280" s="14">
        <v>42866</v>
      </c>
      <c r="B280" s="15">
        <v>2.7874995808729909E-3</v>
      </c>
      <c r="C280" s="7">
        <f t="shared" si="29"/>
        <v>-1.1012500419127009E-2</v>
      </c>
      <c r="D280" s="18">
        <f t="shared" si="30"/>
        <v>1.2127516548127254E-4</v>
      </c>
      <c r="E280" s="18">
        <f t="shared" si="32"/>
        <v>5.039512113044908E-6</v>
      </c>
      <c r="F280" s="18">
        <f>IF(C277&gt;0,B$6+B$7*E278+B$8*(H279*100)^2,B$6+B$7*E278+B$8*(H279*100)^2+E278*$B$9)</f>
        <v>0.56098077091696408</v>
      </c>
      <c r="G280" s="12">
        <v>4.8103328620272374E-3</v>
      </c>
      <c r="H280" s="7">
        <f t="shared" si="33"/>
        <v>7.4898649581749081E-3</v>
      </c>
      <c r="I280" s="6">
        <f t="shared" si="31"/>
        <v>2.6795320961476706E-3</v>
      </c>
      <c r="J280" s="8">
        <f t="shared" si="35"/>
        <v>0.55703673176130786</v>
      </c>
      <c r="K280" s="8">
        <f t="shared" si="34"/>
        <v>8.5030090357142374E-2</v>
      </c>
      <c r="AC280" s="10"/>
      <c r="AD280" s="11"/>
    </row>
    <row r="281" spans="1:30" x14ac:dyDescent="0.3">
      <c r="A281" s="14">
        <v>42867</v>
      </c>
      <c r="B281" s="15">
        <v>1.0076691039381788E-2</v>
      </c>
      <c r="C281" s="7">
        <f t="shared" si="29"/>
        <v>-3.7233089606182115E-3</v>
      </c>
      <c r="D281" s="18">
        <f t="shared" si="30"/>
        <v>1.3863029616219866E-5</v>
      </c>
      <c r="E281" s="18">
        <f t="shared" si="32"/>
        <v>1.2127516548127254E-4</v>
      </c>
      <c r="F281" s="18">
        <f>IF(C277&gt;0,B$6+B$7*E278+B$8*(H280*100)^2,B$6+B$7*E278+B$8*(H280*100)^2+E278*$B$9)</f>
        <v>0.57862247631385166</v>
      </c>
      <c r="G281" s="12">
        <v>6.989247334597058E-3</v>
      </c>
      <c r="H281" s="7">
        <f t="shared" si="33"/>
        <v>7.6067238435074767E-3</v>
      </c>
      <c r="I281" s="6">
        <f t="shared" si="31"/>
        <v>6.1747650891041863E-4</v>
      </c>
      <c r="J281" s="8">
        <f t="shared" si="35"/>
        <v>8.8346638679373216E-2</v>
      </c>
      <c r="K281" s="8">
        <f t="shared" si="34"/>
        <v>3.4846072743976997E-3</v>
      </c>
      <c r="AC281" s="10"/>
      <c r="AD281" s="11"/>
    </row>
    <row r="282" spans="1:30" x14ac:dyDescent="0.3">
      <c r="A282" s="14">
        <v>42870</v>
      </c>
      <c r="B282" s="15">
        <v>3.6870176958510325E-3</v>
      </c>
      <c r="C282" s="7">
        <f t="shared" si="29"/>
        <v>-1.0112982304148968E-2</v>
      </c>
      <c r="D282" s="18">
        <f t="shared" si="30"/>
        <v>1.0227241108403016E-4</v>
      </c>
      <c r="E282" s="18">
        <f t="shared" si="32"/>
        <v>1.3863029616219866E-5</v>
      </c>
      <c r="F282" s="18">
        <f>IF(C277&gt;0,B$6+B$7*E278+B$8*(H281*100)^2,B$6+B$7*E278+B$8*(H281*100)^2+E278*$B$9)</f>
        <v>0.59493752546489331</v>
      </c>
      <c r="G282" s="12">
        <v>4.5146992781541374E-3</v>
      </c>
      <c r="H282" s="7">
        <f t="shared" si="33"/>
        <v>7.7132193373771838E-3</v>
      </c>
      <c r="I282" s="6">
        <f t="shared" si="31"/>
        <v>3.1985200592230464E-3</v>
      </c>
      <c r="J282" s="8">
        <f t="shared" si="35"/>
        <v>0.70846802016252586</v>
      </c>
      <c r="K282" s="8">
        <f t="shared" si="34"/>
        <v>0.12091678074546786</v>
      </c>
      <c r="AC282" s="10"/>
      <c r="AD282" s="11"/>
    </row>
    <row r="283" spans="1:30" x14ac:dyDescent="0.3">
      <c r="A283" s="14">
        <v>42871</v>
      </c>
      <c r="B283" s="15">
        <v>3.0621642790775051E-3</v>
      </c>
      <c r="C283" s="7">
        <f t="shared" si="29"/>
        <v>-1.0737835720922495E-2</v>
      </c>
      <c r="D283" s="18">
        <f t="shared" si="30"/>
        <v>1.1530111596951912E-4</v>
      </c>
      <c r="E283" s="18">
        <f t="shared" si="32"/>
        <v>1.0227241108403016E-4</v>
      </c>
      <c r="F283" s="18">
        <f>IF(C277&gt;0,B$6+B$7*E278+B$8*(H282*100)^2,B$6+B$7*E278+B$8*(H282*100)^2+E278*$B$9)</f>
        <v>0.61002568291977655</v>
      </c>
      <c r="G283" s="12">
        <v>6.5860783076764412E-3</v>
      </c>
      <c r="H283" s="7">
        <f t="shared" si="33"/>
        <v>7.810414092221849E-3</v>
      </c>
      <c r="I283" s="6">
        <f t="shared" si="31"/>
        <v>1.2243357845454078E-3</v>
      </c>
      <c r="J283" s="8">
        <f t="shared" si="35"/>
        <v>0.18589754438819475</v>
      </c>
      <c r="K283" s="8">
        <f t="shared" si="34"/>
        <v>1.3743075412784522E-2</v>
      </c>
      <c r="AC283" s="10"/>
      <c r="AD283" s="11"/>
    </row>
    <row r="284" spans="1:30" x14ac:dyDescent="0.3">
      <c r="A284" s="14">
        <v>42872</v>
      </c>
      <c r="B284" s="15">
        <v>-1.6796260494134518E-2</v>
      </c>
      <c r="C284" s="7">
        <f t="shared" si="29"/>
        <v>-3.0596260494134518E-2</v>
      </c>
      <c r="D284" s="18">
        <f t="shared" si="30"/>
        <v>9.3613115622493662E-4</v>
      </c>
      <c r="E284" s="18">
        <f t="shared" si="32"/>
        <v>1.1530111596951912E-4</v>
      </c>
      <c r="F284" s="18">
        <f>IF(C277&gt;0,B$6+B$7*E278+B$8*(H283*100)^2,B$6+B$7*E278+B$8*(H283*100)^2+E278*$B$9)</f>
        <v>0.62397921093405262</v>
      </c>
      <c r="G284" s="12">
        <v>1.211318241489521E-2</v>
      </c>
      <c r="H284" s="7">
        <f t="shared" si="33"/>
        <v>7.8992354752472887E-3</v>
      </c>
      <c r="I284" s="6">
        <f t="shared" si="31"/>
        <v>4.2139469396479216E-3</v>
      </c>
      <c r="J284" s="8">
        <f t="shared" si="35"/>
        <v>0.3478810766084196</v>
      </c>
      <c r="K284" s="8">
        <f t="shared" si="34"/>
        <v>0.10593429516885911</v>
      </c>
      <c r="AC284" s="10"/>
      <c r="AD284" s="11"/>
    </row>
    <row r="285" spans="1:30" x14ac:dyDescent="0.3">
      <c r="A285" s="14">
        <v>42873</v>
      </c>
      <c r="B285" s="15">
        <v>-9.2106846902595532E-2</v>
      </c>
      <c r="C285" s="7">
        <f t="shared" si="29"/>
        <v>-0.10590684690259553</v>
      </c>
      <c r="D285" s="18">
        <f t="shared" si="30"/>
        <v>1.1216260220849808E-2</v>
      </c>
      <c r="E285" s="18">
        <f t="shared" si="32"/>
        <v>9.3613115622493662E-4</v>
      </c>
      <c r="F285" s="18">
        <f>IF(C277&gt;0,B$6+B$7*E278+B$8*(H284*100)^2,B$6+B$7*E278+B$8*(H284*100)^2+E278*$B$9)</f>
        <v>0.63688343364165512</v>
      </c>
      <c r="G285" s="12">
        <v>5.7124890491584535E-2</v>
      </c>
      <c r="H285" s="7">
        <f t="shared" si="33"/>
        <v>7.9804976890019523E-3</v>
      </c>
      <c r="I285" s="6">
        <f t="shared" si="31"/>
        <v>4.9144392802582579E-2</v>
      </c>
      <c r="J285" s="8">
        <f t="shared" si="35"/>
        <v>0.86029736564348214</v>
      </c>
      <c r="K285" s="8">
        <f t="shared" si="34"/>
        <v>4.1898219976360123</v>
      </c>
      <c r="AC285" s="10"/>
      <c r="AD285" s="11"/>
    </row>
    <row r="286" spans="1:30" x14ac:dyDescent="0.3">
      <c r="A286" s="14">
        <v>42874</v>
      </c>
      <c r="B286" s="15">
        <v>1.6774919260189678E-2</v>
      </c>
      <c r="C286" s="7">
        <f t="shared" si="29"/>
        <v>2.9749192601896783E-3</v>
      </c>
      <c r="D286" s="18">
        <f t="shared" si="30"/>
        <v>8.8501446046475023E-6</v>
      </c>
      <c r="E286" s="18">
        <f t="shared" si="32"/>
        <v>1.1216260220849808E-2</v>
      </c>
      <c r="F286" s="18">
        <f>IF(C277&gt;0,B$6+B$7*E278+B$8*(H285*100)^2,B$6+B$7*E278+B$8*(H285*100)^2+E278*$B$9)</f>
        <v>0.64881725880164576</v>
      </c>
      <c r="G286" s="12">
        <v>1.9718913546493983E-2</v>
      </c>
      <c r="H286" s="7">
        <f t="shared" si="33"/>
        <v>8.0549193590106535E-3</v>
      </c>
      <c r="I286" s="6">
        <f t="shared" si="31"/>
        <v>1.166399418748333E-2</v>
      </c>
      <c r="J286" s="8">
        <f t="shared" si="35"/>
        <v>0.59151302428409824</v>
      </c>
      <c r="K286" s="8">
        <f t="shared" si="34"/>
        <v>0.55276321969306563</v>
      </c>
      <c r="AC286" s="10"/>
      <c r="AD286" s="11"/>
    </row>
    <row r="287" spans="1:30" x14ac:dyDescent="0.3">
      <c r="A287" s="14">
        <v>42877</v>
      </c>
      <c r="B287" s="15">
        <v>-1.5541853475659277E-2</v>
      </c>
      <c r="C287" s="7">
        <f t="shared" si="29"/>
        <v>-2.9341853475659277E-2</v>
      </c>
      <c r="D287" s="18">
        <f t="shared" si="30"/>
        <v>8.6094436538705838E-4</v>
      </c>
      <c r="E287" s="18">
        <f t="shared" si="32"/>
        <v>8.8501446046475023E-6</v>
      </c>
      <c r="F287" s="18">
        <f>IF(C277&gt;0,B$6+B$7*E278+B$8*(H286*100)^2,B$6+B$7*E278+B$8*(H286*100)^2+E278*$B$9)</f>
        <v>0.65985366030960557</v>
      </c>
      <c r="G287" s="12">
        <v>1.8006447458626566E-2</v>
      </c>
      <c r="H287" s="7">
        <f t="shared" si="33"/>
        <v>8.1231376961713852E-3</v>
      </c>
      <c r="I287" s="6">
        <f t="shared" si="31"/>
        <v>9.8833097624551804E-3</v>
      </c>
      <c r="J287" s="8">
        <f t="shared" si="35"/>
        <v>0.54887616145072882</v>
      </c>
      <c r="K287" s="8">
        <f t="shared" si="34"/>
        <v>0.42067283733545358</v>
      </c>
      <c r="AC287" s="10"/>
      <c r="AD287" s="11"/>
    </row>
    <row r="288" spans="1:30" x14ac:dyDescent="0.3">
      <c r="A288" s="14">
        <v>42878</v>
      </c>
      <c r="B288" s="15">
        <v>1.5908969464491239E-2</v>
      </c>
      <c r="C288" s="7">
        <f t="shared" si="29"/>
        <v>2.1089694644912393E-3</v>
      </c>
      <c r="D288" s="18">
        <f t="shared" si="30"/>
        <v>4.4477522021564648E-6</v>
      </c>
      <c r="E288" s="18">
        <f t="shared" si="32"/>
        <v>8.6094436538705838E-4</v>
      </c>
      <c r="F288" s="18">
        <f>IF(C277&gt;0,B$6+B$7*E278+B$8*(H287*100)^2,B$6+B$7*E278+B$8*(H287*100)^2+E278*$B$9)</f>
        <v>0.67006012442416651</v>
      </c>
      <c r="G288" s="12">
        <v>8.0204742019143686E-3</v>
      </c>
      <c r="H288" s="7">
        <f t="shared" si="33"/>
        <v>8.1857200320079766E-3</v>
      </c>
      <c r="I288" s="6">
        <f t="shared" si="31"/>
        <v>1.6524583009360806E-4</v>
      </c>
      <c r="J288" s="8">
        <f t="shared" si="35"/>
        <v>2.0603000013910192E-2</v>
      </c>
      <c r="K288" s="8">
        <f t="shared" si="34"/>
        <v>2.0654361317395953E-4</v>
      </c>
      <c r="AC288" s="10"/>
      <c r="AD288" s="11"/>
    </row>
    <row r="289" spans="1:30" x14ac:dyDescent="0.3">
      <c r="A289" s="14">
        <v>42879</v>
      </c>
      <c r="B289" s="15">
        <v>9.4505901168539415E-3</v>
      </c>
      <c r="C289" s="7">
        <f t="shared" si="29"/>
        <v>-4.3494098831460583E-3</v>
      </c>
      <c r="D289" s="18">
        <f t="shared" si="30"/>
        <v>1.8917366331608608E-5</v>
      </c>
      <c r="E289" s="18">
        <f t="shared" si="32"/>
        <v>4.4477522021564648E-6</v>
      </c>
      <c r="F289" s="18">
        <f>IF(C277&gt;0,B$6+B$7*E278+B$8*(H288*100)^2,B$6+B$7*E278+B$8*(H288*100)^2+E278*$B$9)</f>
        <v>0.67949906243731273</v>
      </c>
      <c r="G289" s="12">
        <v>1.5122446564125485E-2</v>
      </c>
      <c r="H289" s="7">
        <f t="shared" si="33"/>
        <v>8.243173311518524E-3</v>
      </c>
      <c r="I289" s="6">
        <f t="shared" si="31"/>
        <v>6.8792732526069614E-3</v>
      </c>
      <c r="J289" s="8">
        <f t="shared" si="35"/>
        <v>0.45490478167246096</v>
      </c>
      <c r="K289" s="8">
        <f t="shared" si="34"/>
        <v>0.22774708082263206</v>
      </c>
      <c r="AC289" s="10"/>
      <c r="AD289" s="11"/>
    </row>
    <row r="290" spans="1:30" x14ac:dyDescent="0.3">
      <c r="A290" s="14">
        <v>42880</v>
      </c>
      <c r="B290" s="15">
        <v>-4.7436830844317044E-4</v>
      </c>
      <c r="C290" s="7">
        <f t="shared" si="29"/>
        <v>-1.4274368308443169E-2</v>
      </c>
      <c r="D290" s="18">
        <f t="shared" si="30"/>
        <v>2.0375759060508672E-4</v>
      </c>
      <c r="E290" s="18">
        <f t="shared" si="32"/>
        <v>1.8917366331608608E-5</v>
      </c>
      <c r="F290" s="18">
        <f>IF(C277&gt;0,B$6+B$7*E278+B$8*(H289*100)^2,B$6+B$7*E278+B$8*(H289*100)^2+E278*$B$9)</f>
        <v>0.68822819231187005</v>
      </c>
      <c r="G290" s="12">
        <v>1.2965734727531653E-2</v>
      </c>
      <c r="H290" s="7">
        <f t="shared" si="33"/>
        <v>8.2959519785969719E-3</v>
      </c>
      <c r="I290" s="6">
        <f t="shared" si="31"/>
        <v>4.6697827489346807E-3</v>
      </c>
      <c r="J290" s="8">
        <f t="shared" si="35"/>
        <v>0.36016337269486071</v>
      </c>
      <c r="K290" s="8">
        <f t="shared" si="34"/>
        <v>0.11635655590998173</v>
      </c>
      <c r="AC290" s="10"/>
      <c r="AD290" s="11"/>
    </row>
    <row r="291" spans="1:30" x14ac:dyDescent="0.3">
      <c r="A291" s="14">
        <v>42881</v>
      </c>
      <c r="B291" s="15">
        <v>1.3478902069529087E-2</v>
      </c>
      <c r="C291" s="7">
        <f t="shared" si="29"/>
        <v>-3.2109793047091321E-4</v>
      </c>
      <c r="D291" s="18">
        <f t="shared" si="30"/>
        <v>1.0310388095270341E-7</v>
      </c>
      <c r="E291" s="18">
        <f t="shared" si="32"/>
        <v>2.0375759060508672E-4</v>
      </c>
      <c r="F291" s="18">
        <f>IF(C277&gt;0,B$6+B$7*E278+B$8*(H290*100)^2,B$6+B$7*E278+B$8*(H290*100)^2+E278*$B$9)</f>
        <v>0.69630089161986075</v>
      </c>
      <c r="G291" s="12">
        <v>6.5631019385948121E-3</v>
      </c>
      <c r="H291" s="7">
        <f t="shared" si="33"/>
        <v>8.3444645821038801E-3</v>
      </c>
      <c r="I291" s="6">
        <f t="shared" si="31"/>
        <v>1.781362643509068E-3</v>
      </c>
      <c r="J291" s="8">
        <f t="shared" si="35"/>
        <v>0.27142084035502051</v>
      </c>
      <c r="K291" s="8">
        <f t="shared" si="34"/>
        <v>2.6656683516146584E-2</v>
      </c>
      <c r="AC291" s="10"/>
      <c r="AD291" s="11"/>
    </row>
    <row r="292" spans="1:30" x14ac:dyDescent="0.3">
      <c r="A292" s="14">
        <v>42884</v>
      </c>
      <c r="B292" s="15">
        <v>-5.0686090085138406E-3</v>
      </c>
      <c r="C292" s="7">
        <f t="shared" si="29"/>
        <v>-1.886860900851384E-2</v>
      </c>
      <c r="D292" s="18">
        <f t="shared" si="30"/>
        <v>3.5602440591616963E-4</v>
      </c>
      <c r="E292" s="18">
        <f t="shared" si="32"/>
        <v>1.0310388095270341E-7</v>
      </c>
      <c r="F292" s="18">
        <f>IF(C277&gt;0,B$6+B$7*E278+B$8*(H291*100)^2,B$6+B$7*E278+B$8*(H291*100)^2+E278*$B$9)</f>
        <v>0.70376652393989059</v>
      </c>
      <c r="G292" s="12">
        <v>5.3540442396251327E-3</v>
      </c>
      <c r="H292" s="7">
        <f t="shared" si="33"/>
        <v>8.3890793531822706E-3</v>
      </c>
      <c r="I292" s="6">
        <f t="shared" si="31"/>
        <v>3.0350351135571378E-3</v>
      </c>
      <c r="J292" s="8">
        <f t="shared" si="35"/>
        <v>0.56686776905856084</v>
      </c>
      <c r="K292" s="8">
        <f t="shared" si="34"/>
        <v>8.7294523919429157E-2</v>
      </c>
      <c r="AC292" s="10"/>
      <c r="AD292" s="11"/>
    </row>
    <row r="293" spans="1:30" x14ac:dyDescent="0.3">
      <c r="A293" s="14">
        <v>42885</v>
      </c>
      <c r="B293" s="15">
        <v>3.1474388470627552E-3</v>
      </c>
      <c r="C293" s="7">
        <f t="shared" si="29"/>
        <v>-1.0652561152937244E-2</v>
      </c>
      <c r="D293" s="18">
        <f t="shared" si="30"/>
        <v>1.1347705911706767E-4</v>
      </c>
      <c r="E293" s="18">
        <f t="shared" si="32"/>
        <v>3.5602440591616963E-4</v>
      </c>
      <c r="F293" s="18">
        <f>IF(C277&gt;0,B$6+B$7*E278+B$8*(H292*100)^2,B$6+B$7*E278+B$8*(H292*100)^2+E278*$B$9)</f>
        <v>0.71067074070945413</v>
      </c>
      <c r="G293" s="12">
        <v>3.7452505115215498E-3</v>
      </c>
      <c r="H293" s="7">
        <f t="shared" si="33"/>
        <v>8.4301289474684443E-3</v>
      </c>
      <c r="I293" s="6">
        <f t="shared" si="31"/>
        <v>4.6848784359468949E-3</v>
      </c>
      <c r="J293" s="8">
        <f t="shared" si="35"/>
        <v>1.2508852002115103</v>
      </c>
      <c r="K293" s="8">
        <f t="shared" si="34"/>
        <v>0.25559322000852003</v>
      </c>
      <c r="AC293" s="10"/>
      <c r="AD293" s="11"/>
    </row>
    <row r="294" spans="1:30" x14ac:dyDescent="0.3">
      <c r="A294" s="14">
        <v>42886</v>
      </c>
      <c r="B294" s="15">
        <v>-1.9752286172520773E-2</v>
      </c>
      <c r="C294" s="7">
        <f t="shared" si="29"/>
        <v>-3.3552286172520776E-2</v>
      </c>
      <c r="D294" s="18">
        <f t="shared" si="30"/>
        <v>1.1257559074027289E-3</v>
      </c>
      <c r="E294" s="18">
        <f t="shared" si="32"/>
        <v>1.1347705911706767E-4</v>
      </c>
      <c r="F294" s="18">
        <f>IF(C277&gt;0,B$6+B$7*E278+B$8*(H293*100)^2,B$6+B$7*E278+B$8*(H293*100)^2+E278*$B$9)</f>
        <v>0.71705576037794649</v>
      </c>
      <c r="G294" s="12">
        <v>8.5602079397647402E-3</v>
      </c>
      <c r="H294" s="7">
        <f t="shared" si="33"/>
        <v>8.4679145034532947E-3</v>
      </c>
      <c r="I294" s="6">
        <f t="shared" si="31"/>
        <v>9.2293436311445542E-5</v>
      </c>
      <c r="J294" s="8">
        <f t="shared" si="35"/>
        <v>1.0781681585410418E-2</v>
      </c>
      <c r="K294" s="8">
        <f t="shared" si="34"/>
        <v>5.8968123320735089E-5</v>
      </c>
      <c r="AC294" s="10"/>
      <c r="AD294" s="11"/>
    </row>
    <row r="295" spans="1:30" x14ac:dyDescent="0.3">
      <c r="A295" s="14">
        <v>42887</v>
      </c>
      <c r="B295" s="15">
        <v>-6.7520256518697041E-3</v>
      </c>
      <c r="C295" s="7">
        <f t="shared" si="29"/>
        <v>-2.0552025651869706E-2</v>
      </c>
      <c r="D295" s="18">
        <f t="shared" si="30"/>
        <v>4.2238575839511039E-4</v>
      </c>
      <c r="E295" s="18">
        <f t="shared" si="32"/>
        <v>1.1257559074027289E-3</v>
      </c>
      <c r="F295" s="18">
        <f>IF(C277&gt;0,B$6+B$7*E278+B$8*(H294*100)^2,B$6+B$7*E278+B$8*(H294*100)^2+E278*$B$9)</f>
        <v>0.72296062656736826</v>
      </c>
      <c r="G295" s="12">
        <v>1.2156468110750759E-2</v>
      </c>
      <c r="H295" s="7">
        <f t="shared" si="33"/>
        <v>8.5027091363127812E-3</v>
      </c>
      <c r="I295" s="6">
        <f t="shared" si="31"/>
        <v>3.6537589744379782E-3</v>
      </c>
      <c r="J295" s="8">
        <f t="shared" si="35"/>
        <v>0.30056089821078213</v>
      </c>
      <c r="K295" s="8">
        <f t="shared" si="34"/>
        <v>7.2240488458122476E-2</v>
      </c>
      <c r="AC295" s="10"/>
      <c r="AD295" s="11"/>
    </row>
    <row r="296" spans="1:30" x14ac:dyDescent="0.3">
      <c r="A296" s="14">
        <v>42888</v>
      </c>
      <c r="B296" s="15">
        <v>3.5576960602270932E-3</v>
      </c>
      <c r="C296" s="7">
        <f t="shared" si="29"/>
        <v>-1.0242303939772907E-2</v>
      </c>
      <c r="D296" s="18">
        <f t="shared" si="30"/>
        <v>1.049047899946876E-4</v>
      </c>
      <c r="E296" s="18">
        <f t="shared" si="32"/>
        <v>4.2238575839511039E-4</v>
      </c>
      <c r="F296" s="18">
        <f>IF(C277&gt;0,B$6+B$7*E278+B$8*(H295*100)^2,B$6+B$7*E278+B$8*(H295*100)^2+E278*$B$9)</f>
        <v>0.72842144681934573</v>
      </c>
      <c r="G296" s="12">
        <v>6.2756192176751605E-3</v>
      </c>
      <c r="H296" s="7">
        <f t="shared" si="33"/>
        <v>8.5347609622024312E-3</v>
      </c>
      <c r="I296" s="6">
        <f t="shared" si="31"/>
        <v>2.2591417445272707E-3</v>
      </c>
      <c r="J296" s="8">
        <f t="shared" si="35"/>
        <v>0.35998706520695861</v>
      </c>
      <c r="K296" s="8">
        <f t="shared" si="34"/>
        <v>4.2776299831152942E-2</v>
      </c>
      <c r="AC296" s="10"/>
      <c r="AD296" s="11"/>
    </row>
    <row r="297" spans="1:30" x14ac:dyDescent="0.3">
      <c r="A297" s="14">
        <v>42891</v>
      </c>
      <c r="B297" s="15">
        <v>-9.7630468458615729E-4</v>
      </c>
      <c r="C297" s="7">
        <f t="shared" si="29"/>
        <v>-1.4776304684586157E-2</v>
      </c>
      <c r="D297" s="18">
        <f t="shared" si="30"/>
        <v>2.1833918013172281E-4</v>
      </c>
      <c r="E297" s="18">
        <f t="shared" si="32"/>
        <v>1.049047899946876E-4</v>
      </c>
      <c r="F297" s="18">
        <f>IF(C277&gt;0,B$6+B$7*E278+B$8*(H296*100)^2,B$6+B$7*E278+B$8*(H296*100)^2+E278*$B$9)</f>
        <v>0.7334716133883743</v>
      </c>
      <c r="G297" s="12">
        <v>8.4041124036396634E-3</v>
      </c>
      <c r="H297" s="7">
        <f t="shared" si="33"/>
        <v>8.5642957292959843E-3</v>
      </c>
      <c r="I297" s="6">
        <f t="shared" si="31"/>
        <v>1.6018332565632086E-4</v>
      </c>
      <c r="J297" s="8">
        <f t="shared" si="35"/>
        <v>1.9060112235879719E-2</v>
      </c>
      <c r="K297" s="8">
        <f t="shared" si="34"/>
        <v>1.771247443991264E-4</v>
      </c>
      <c r="AC297" s="10"/>
      <c r="AD297" s="11"/>
    </row>
    <row r="298" spans="1:30" x14ac:dyDescent="0.3">
      <c r="A298" s="14">
        <v>42892</v>
      </c>
      <c r="B298" s="15">
        <v>8.0539488820770989E-3</v>
      </c>
      <c r="C298" s="7">
        <f t="shared" si="29"/>
        <v>-5.7460511179229009E-3</v>
      </c>
      <c r="D298" s="18">
        <f t="shared" si="30"/>
        <v>3.301710344978302E-5</v>
      </c>
      <c r="E298" s="18">
        <f t="shared" si="32"/>
        <v>2.1833918013172281E-4</v>
      </c>
      <c r="F298" s="18">
        <f>IF(C277&gt;0,B$6+B$7*E278+B$8*(H297*100)^2,B$6+B$7*E278+B$8*(H297*100)^2+E278*$B$9)</f>
        <v>0.7381420074314119</v>
      </c>
      <c r="G298" s="12">
        <v>8.7097964372204063E-3</v>
      </c>
      <c r="H298" s="7">
        <f t="shared" si="33"/>
        <v>8.5915191173122109E-3</v>
      </c>
      <c r="I298" s="6">
        <f t="shared" si="31"/>
        <v>1.1827731990819539E-4</v>
      </c>
      <c r="J298" s="8">
        <f t="shared" si="35"/>
        <v>1.3579803013851116E-2</v>
      </c>
      <c r="K298" s="8">
        <f t="shared" si="34"/>
        <v>9.390091576300108E-5</v>
      </c>
      <c r="AC298" s="10"/>
      <c r="AD298" s="11"/>
    </row>
    <row r="299" spans="1:30" x14ac:dyDescent="0.3">
      <c r="A299" s="14">
        <v>42893</v>
      </c>
      <c r="B299" s="15">
        <v>3.425149630840005E-3</v>
      </c>
      <c r="C299" s="7">
        <f t="shared" si="29"/>
        <v>-1.0374850369159996E-2</v>
      </c>
      <c r="D299" s="18">
        <f t="shared" si="30"/>
        <v>1.0763752018245929E-4</v>
      </c>
      <c r="E299" s="18">
        <f t="shared" si="32"/>
        <v>3.301710344978302E-5</v>
      </c>
      <c r="F299" s="18">
        <f>IF(C277&gt;0,B$6+B$7*E278+B$8*(H298*100)^2,B$6+B$7*E278+B$8*(H298*100)^2+E278*$B$9)</f>
        <v>0.742461187842413</v>
      </c>
      <c r="G299" s="12">
        <v>8.4732872105233187E-3</v>
      </c>
      <c r="H299" s="7">
        <f t="shared" si="33"/>
        <v>8.6166187558833832E-3</v>
      </c>
      <c r="I299" s="6">
        <f t="shared" si="31"/>
        <v>1.4333154536006441E-4</v>
      </c>
      <c r="J299" s="8">
        <f t="shared" si="35"/>
        <v>1.6915695384673749E-2</v>
      </c>
      <c r="K299" s="8">
        <f t="shared" si="34"/>
        <v>1.3990384724782423E-4</v>
      </c>
      <c r="AC299" s="10"/>
      <c r="AD299" s="11"/>
    </row>
    <row r="300" spans="1:30" x14ac:dyDescent="0.3">
      <c r="A300" s="14">
        <v>42894</v>
      </c>
      <c r="B300" s="15">
        <v>-6.5911441137946414E-3</v>
      </c>
      <c r="C300" s="7">
        <f t="shared" si="29"/>
        <v>-2.039114411379464E-2</v>
      </c>
      <c r="D300" s="18">
        <f t="shared" si="30"/>
        <v>4.1579875826954182E-4</v>
      </c>
      <c r="E300" s="18">
        <f t="shared" si="32"/>
        <v>1.0763752018245929E-4</v>
      </c>
      <c r="F300" s="18">
        <f>IF(C299&gt;0,B$6+B$7*E300+B$8*(G299*100)^2,B$6+B$7*E300+B$8*(G299*100)^2+E300*$B$9)</f>
        <v>0.72378564191087313</v>
      </c>
      <c r="G300" s="12">
        <v>8.4888005999242001E-3</v>
      </c>
      <c r="H300" s="7">
        <f t="shared" si="33"/>
        <v>8.5075592381767939E-3</v>
      </c>
      <c r="I300" s="6">
        <f t="shared" si="31"/>
        <v>1.8758638252593801E-5</v>
      </c>
      <c r="J300" s="8">
        <f t="shared" si="35"/>
        <v>2.2098102119115985E-3</v>
      </c>
      <c r="K300" s="8">
        <f t="shared" si="34"/>
        <v>2.4344543754217796E-6</v>
      </c>
      <c r="AC300" s="10"/>
      <c r="AD300" s="11"/>
    </row>
    <row r="301" spans="1:30" x14ac:dyDescent="0.3">
      <c r="A301" s="14">
        <v>42895</v>
      </c>
      <c r="B301" s="15">
        <v>-8.7223579868960267E-3</v>
      </c>
      <c r="C301" s="7">
        <f t="shared" si="29"/>
        <v>-2.2522357986896026E-2</v>
      </c>
      <c r="D301" s="18">
        <f t="shared" si="30"/>
        <v>5.0725660928989922E-4</v>
      </c>
      <c r="E301" s="18">
        <f t="shared" si="32"/>
        <v>4.1579875826954182E-4</v>
      </c>
      <c r="F301" s="18">
        <f>IF(C299&gt;0,B$6+B$7*E300+B$8*(H300*100)^2,B$6+B$7*E300+B$8*(H300*100)^2+E300*$B$9)</f>
        <v>0.72916768233618567</v>
      </c>
      <c r="G301" s="12">
        <v>9.2496121378452048E-3</v>
      </c>
      <c r="H301" s="7">
        <f t="shared" si="33"/>
        <v>8.5391315854493402E-3</v>
      </c>
      <c r="I301" s="6">
        <f t="shared" si="31"/>
        <v>7.1048055239586461E-4</v>
      </c>
      <c r="J301" s="8">
        <f t="shared" si="35"/>
        <v>7.6811929171484009E-2</v>
      </c>
      <c r="K301" s="8">
        <f t="shared" si="34"/>
        <v>3.2805999439760036E-3</v>
      </c>
      <c r="AC301" s="10"/>
      <c r="AD301" s="11"/>
    </row>
    <row r="302" spans="1:30" x14ac:dyDescent="0.3">
      <c r="A302" s="14">
        <v>42898</v>
      </c>
      <c r="B302" s="15">
        <v>-8.2479020724709629E-3</v>
      </c>
      <c r="C302" s="7">
        <f t="shared" si="29"/>
        <v>-2.2047902072470961E-2</v>
      </c>
      <c r="D302" s="18">
        <f t="shared" si="30"/>
        <v>4.8610998579726931E-4</v>
      </c>
      <c r="E302" s="18">
        <f t="shared" si="32"/>
        <v>5.0725660928989922E-4</v>
      </c>
      <c r="F302" s="18">
        <f>IF(C299&gt;0,B$6+B$7*E300+B$8*(H301*100)^2,B$6+B$7*E300+B$8*(H301*100)^2+E300*$B$9)</f>
        <v>0.73414499332151462</v>
      </c>
      <c r="G302" s="12">
        <v>1.0392114637047943E-2</v>
      </c>
      <c r="H302" s="7">
        <f t="shared" si="33"/>
        <v>8.5682261485182255E-3</v>
      </c>
      <c r="I302" s="6">
        <f t="shared" si="31"/>
        <v>1.8238884885297176E-3</v>
      </c>
      <c r="J302" s="8">
        <f t="shared" si="35"/>
        <v>0.17550696390776382</v>
      </c>
      <c r="K302" s="8">
        <f t="shared" si="34"/>
        <v>1.9879937430380634E-2</v>
      </c>
      <c r="AC302" s="10"/>
      <c r="AD302" s="11"/>
    </row>
    <row r="303" spans="1:30" x14ac:dyDescent="0.3">
      <c r="A303" s="14">
        <v>42899</v>
      </c>
      <c r="B303" s="15">
        <v>2.0885791497258703E-3</v>
      </c>
      <c r="C303" s="7">
        <f t="shared" si="29"/>
        <v>-1.1711420850274129E-2</v>
      </c>
      <c r="D303" s="18">
        <f t="shared" si="30"/>
        <v>1.371573783322356E-4</v>
      </c>
      <c r="E303" s="18">
        <f t="shared" si="32"/>
        <v>4.8610998579726931E-4</v>
      </c>
      <c r="F303" s="18">
        <f>IF(C299&gt;0,B$6+B$7*E300+B$8*(H302*100)^2,B$6+B$7*E300+B$8*(H302*100)^2+E300*$B$9)</f>
        <v>0.7387480105207469</v>
      </c>
      <c r="G303" s="12">
        <v>5.2153039526297244E-3</v>
      </c>
      <c r="H303" s="7">
        <f t="shared" si="33"/>
        <v>8.5950451454355186E-3</v>
      </c>
      <c r="I303" s="6">
        <f t="shared" si="31"/>
        <v>3.3797411928057942E-3</v>
      </c>
      <c r="J303" s="8">
        <f t="shared" si="35"/>
        <v>0.64804299490571782</v>
      </c>
      <c r="K303" s="8">
        <f t="shared" si="34"/>
        <v>0.10636880641669988</v>
      </c>
      <c r="AC303" s="10"/>
      <c r="AD303" s="11"/>
    </row>
    <row r="304" spans="1:30" x14ac:dyDescent="0.3">
      <c r="A304" s="14">
        <v>42900</v>
      </c>
      <c r="B304" s="15">
        <v>1.5191676591621904E-3</v>
      </c>
      <c r="C304" s="7">
        <f t="shared" si="29"/>
        <v>-1.228083234083781E-2</v>
      </c>
      <c r="D304" s="18">
        <f t="shared" si="30"/>
        <v>1.5081884298376788E-4</v>
      </c>
      <c r="E304" s="18">
        <f t="shared" si="32"/>
        <v>1.371573783322356E-4</v>
      </c>
      <c r="F304" s="18">
        <f>IF(C299&gt;0,B$6+B$7*E300+B$8*(H303*100)^2,B$6+B$7*E300+B$8*(H303*100)^2+E300*$B$9)</f>
        <v>0.74300488082659666</v>
      </c>
      <c r="G304" s="12">
        <v>1.044189041246681E-2</v>
      </c>
      <c r="H304" s="7">
        <f t="shared" si="33"/>
        <v>8.6197730876548979E-3</v>
      </c>
      <c r="I304" s="6">
        <f t="shared" si="31"/>
        <v>1.8221173248119116E-3</v>
      </c>
      <c r="J304" s="8">
        <f t="shared" si="35"/>
        <v>0.17450071326514252</v>
      </c>
      <c r="K304" s="8">
        <f t="shared" si="34"/>
        <v>1.9621205184156221E-2</v>
      </c>
      <c r="AC304" s="10"/>
      <c r="AD304" s="11"/>
    </row>
    <row r="305" spans="1:30" x14ac:dyDescent="0.3">
      <c r="A305" s="14">
        <v>42902</v>
      </c>
      <c r="B305" s="15">
        <v>-4.8078183085079251E-3</v>
      </c>
      <c r="C305" s="7">
        <f t="shared" si="29"/>
        <v>-1.8607818308507926E-2</v>
      </c>
      <c r="D305" s="18">
        <f t="shared" si="30"/>
        <v>3.4625090220244279E-4</v>
      </c>
      <c r="E305" s="18">
        <f t="shared" si="32"/>
        <v>1.5081884298376788E-4</v>
      </c>
      <c r="F305" s="18">
        <f>IF(C299&gt;0,B$6+B$7*E300+B$8*(H304*100)^2,B$6+B$7*E300+B$8*(H304*100)^2+E300*$B$9)</f>
        <v>0.7469416344854467</v>
      </c>
      <c r="G305" s="12">
        <v>7.4535679006618718E-3</v>
      </c>
      <c r="H305" s="7">
        <f t="shared" si="33"/>
        <v>8.6425785185061908E-3</v>
      </c>
      <c r="I305" s="6">
        <f t="shared" si="31"/>
        <v>1.189010617844319E-3</v>
      </c>
      <c r="J305" s="8">
        <f t="shared" si="35"/>
        <v>0.15952234335166326</v>
      </c>
      <c r="K305" s="8">
        <f t="shared" si="34"/>
        <v>1.043223579167174E-2</v>
      </c>
      <c r="AC305" s="10"/>
      <c r="AD305" s="11"/>
    </row>
    <row r="306" spans="1:30" x14ac:dyDescent="0.3">
      <c r="A306" s="14">
        <v>42905</v>
      </c>
      <c r="B306" s="15">
        <v>6.2763065945425226E-3</v>
      </c>
      <c r="C306" s="7">
        <f t="shared" si="29"/>
        <v>-7.5236934054574772E-3</v>
      </c>
      <c r="D306" s="18">
        <f t="shared" si="30"/>
        <v>5.6605962459324333E-5</v>
      </c>
      <c r="E306" s="18">
        <f t="shared" si="32"/>
        <v>3.4625090220244279E-4</v>
      </c>
      <c r="F306" s="18">
        <f>IF(C299&gt;0,B$6+B$7*E300+B$8*(H305*100)^2,B$6+B$7*E300+B$8*(H305*100)^2+E300*$B$9)</f>
        <v>0.75058234426915127</v>
      </c>
      <c r="G306" s="12">
        <v>6.5773484027334987E-3</v>
      </c>
      <c r="H306" s="7">
        <f t="shared" si="33"/>
        <v>8.6636155516571205E-3</v>
      </c>
      <c r="I306" s="6">
        <f t="shared" si="31"/>
        <v>2.0862671489236219E-3</v>
      </c>
      <c r="J306" s="8">
        <f t="shared" si="35"/>
        <v>0.31718969730364049</v>
      </c>
      <c r="K306" s="8">
        <f t="shared" si="34"/>
        <v>3.4692540415407702E-2</v>
      </c>
      <c r="AC306" s="10"/>
      <c r="AD306" s="11"/>
    </row>
    <row r="307" spans="1:30" x14ac:dyDescent="0.3">
      <c r="A307" s="14">
        <v>42906</v>
      </c>
      <c r="B307" s="15">
        <v>-2.0329743976981625E-2</v>
      </c>
      <c r="C307" s="7">
        <f t="shared" si="29"/>
        <v>-3.4129743976981625E-2</v>
      </c>
      <c r="D307" s="18">
        <f t="shared" si="30"/>
        <v>1.1648394239343134E-3</v>
      </c>
      <c r="E307" s="18">
        <f t="shared" si="32"/>
        <v>5.6605962459324333E-5</v>
      </c>
      <c r="F307" s="18">
        <f>IF(C299&gt;0,B$6+B$7*E300+B$8*(H306*100)^2,B$6+B$7*E300+B$8*(H306*100)^2+E300*$B$9)</f>
        <v>0.75394927267712109</v>
      </c>
      <c r="G307" s="12">
        <v>7.7284011220487446E-3</v>
      </c>
      <c r="H307" s="7">
        <f t="shared" si="33"/>
        <v>8.6830252370767701E-3</v>
      </c>
      <c r="I307" s="6">
        <f t="shared" si="31"/>
        <v>9.5462411502802557E-4</v>
      </c>
      <c r="J307" s="8">
        <f t="shared" si="35"/>
        <v>0.1235215538055511</v>
      </c>
      <c r="K307" s="8">
        <f t="shared" si="34"/>
        <v>6.5265780631116321E-3</v>
      </c>
      <c r="AC307" s="10"/>
      <c r="AD307" s="11"/>
    </row>
    <row r="308" spans="1:30" x14ac:dyDescent="0.3">
      <c r="A308" s="14">
        <v>42907</v>
      </c>
      <c r="B308" s="15">
        <v>-6.5828451080353985E-5</v>
      </c>
      <c r="C308" s="7">
        <f t="shared" si="29"/>
        <v>-1.3865828451080354E-2</v>
      </c>
      <c r="D308" s="18">
        <f t="shared" si="30"/>
        <v>1.9226119863478941E-4</v>
      </c>
      <c r="E308" s="18">
        <f t="shared" si="32"/>
        <v>1.1648394239343134E-3</v>
      </c>
      <c r="F308" s="18">
        <f>IF(C299&gt;0,B$6+B$7*E300+B$8*(H307*100)^2,B$6+B$7*E300+B$8*(H307*100)^2+E300*$B$9)</f>
        <v>0.75706300806881166</v>
      </c>
      <c r="G308" s="12">
        <v>7.201388646941179E-3</v>
      </c>
      <c r="H308" s="7">
        <f t="shared" si="33"/>
        <v>8.7009367775476437E-3</v>
      </c>
      <c r="I308" s="6">
        <f t="shared" si="31"/>
        <v>1.4995481306064647E-3</v>
      </c>
      <c r="J308" s="8">
        <f t="shared" si="35"/>
        <v>0.20823041278898402</v>
      </c>
      <c r="K308" s="8">
        <f t="shared" si="34"/>
        <v>1.6813523459760615E-2</v>
      </c>
      <c r="AC308" s="10"/>
      <c r="AD308" s="11"/>
    </row>
    <row r="309" spans="1:30" x14ac:dyDescent="0.3">
      <c r="A309" s="14">
        <v>42908</v>
      </c>
      <c r="B309" s="15">
        <v>8.3583750290893433E-3</v>
      </c>
      <c r="C309" s="7">
        <f t="shared" si="29"/>
        <v>-5.4416249709106565E-3</v>
      </c>
      <c r="D309" s="18">
        <f t="shared" si="30"/>
        <v>2.9611282324038403E-5</v>
      </c>
      <c r="E309" s="18">
        <f t="shared" si="32"/>
        <v>1.9226119863478941E-4</v>
      </c>
      <c r="F309" s="18">
        <f>IF(C299&gt;0,B$6+B$7*E300+B$8*(H308*100)^2,B$6+B$7*E300+B$8*(H308*100)^2+E300*$B$9)</f>
        <v>0.75994259055904723</v>
      </c>
      <c r="G309" s="12">
        <v>4.6585850524438008E-3</v>
      </c>
      <c r="H309" s="7">
        <f t="shared" si="33"/>
        <v>8.7174686151373498E-3</v>
      </c>
      <c r="I309" s="6">
        <f t="shared" si="31"/>
        <v>4.058883562693549E-3</v>
      </c>
      <c r="J309" s="8">
        <f t="shared" si="35"/>
        <v>0.87126960589982994</v>
      </c>
      <c r="K309" s="8">
        <f t="shared" si="34"/>
        <v>0.16101367263526423</v>
      </c>
      <c r="AC309" s="10"/>
      <c r="AD309" s="11"/>
    </row>
    <row r="310" spans="1:30" x14ac:dyDescent="0.3">
      <c r="A310" s="14">
        <v>42909</v>
      </c>
      <c r="B310" s="15">
        <v>-3.0238910250770063E-3</v>
      </c>
      <c r="C310" s="7">
        <f t="shared" si="29"/>
        <v>-1.6823891025077007E-2</v>
      </c>
      <c r="D310" s="18">
        <f t="shared" si="30"/>
        <v>2.8304330922366666E-4</v>
      </c>
      <c r="E310" s="18">
        <f t="shared" si="32"/>
        <v>2.9611282324038403E-5</v>
      </c>
      <c r="F310" s="18">
        <f>IF(C299&gt;0,B$6+B$7*E300+B$8*(H309*100)^2,B$6+B$7*E300+B$8*(H309*100)^2+E300*$B$9)</f>
        <v>0.76260562844601676</v>
      </c>
      <c r="G310" s="12">
        <v>4.0666994719402638E-3</v>
      </c>
      <c r="H310" s="7">
        <f t="shared" si="33"/>
        <v>8.7327294040638673E-3</v>
      </c>
      <c r="I310" s="6">
        <f t="shared" si="31"/>
        <v>4.6660299321236035E-3</v>
      </c>
      <c r="J310" s="8">
        <f t="shared" si="35"/>
        <v>1.1473751538117454</v>
      </c>
      <c r="K310" s="8">
        <f t="shared" si="34"/>
        <v>0.22993105201555619</v>
      </c>
      <c r="AC310" s="10"/>
      <c r="AD310" s="11"/>
    </row>
    <row r="311" spans="1:30" x14ac:dyDescent="0.3">
      <c r="A311" s="14">
        <v>42912</v>
      </c>
      <c r="B311" s="15">
        <v>1.7862977505278911E-2</v>
      </c>
      <c r="C311" s="7">
        <f t="shared" si="29"/>
        <v>4.0629775052789113E-3</v>
      </c>
      <c r="D311" s="18">
        <f t="shared" si="30"/>
        <v>1.6507786208402445E-5</v>
      </c>
      <c r="E311" s="18">
        <f t="shared" si="32"/>
        <v>2.8304330922366666E-4</v>
      </c>
      <c r="F311" s="18">
        <f>IF(C299&gt;0,B$6+B$7*E300+B$8*(H310*100)^2,B$6+B$7*E300+B$8*(H310*100)^2+E300*$B$9)</f>
        <v>0.76506840588388636</v>
      </c>
      <c r="G311" s="12">
        <v>7.9101090080348976E-3</v>
      </c>
      <c r="H311" s="7">
        <f t="shared" si="33"/>
        <v>8.7468188839365264E-3</v>
      </c>
      <c r="I311" s="6">
        <f t="shared" si="31"/>
        <v>8.3670987590162872E-4</v>
      </c>
      <c r="J311" s="8">
        <f t="shared" si="35"/>
        <v>0.10577728765200568</v>
      </c>
      <c r="K311" s="8">
        <f t="shared" si="34"/>
        <v>4.8897522735058541E-3</v>
      </c>
      <c r="AC311" s="10"/>
      <c r="AD311" s="11"/>
    </row>
    <row r="312" spans="1:30" x14ac:dyDescent="0.3">
      <c r="A312" s="14">
        <v>42913</v>
      </c>
      <c r="B312" s="15">
        <v>-8.2833926720739092E-3</v>
      </c>
      <c r="C312" s="7">
        <f t="shared" si="29"/>
        <v>-2.2083392672073911E-2</v>
      </c>
      <c r="D312" s="18">
        <f t="shared" si="30"/>
        <v>4.8767623190900771E-4</v>
      </c>
      <c r="E312" s="18">
        <f t="shared" si="32"/>
        <v>1.6507786208402445E-5</v>
      </c>
      <c r="F312" s="18">
        <f>IF(C299&gt;0,B$6+B$7*E300+B$8*(H311*100)^2,B$6+B$7*E300+B$8*(H311*100)^2+E300*$B$9)</f>
        <v>0.76734598245842822</v>
      </c>
      <c r="G312" s="12">
        <v>7.8735487747833219E-3</v>
      </c>
      <c r="H312" s="7">
        <f t="shared" si="33"/>
        <v>8.7598286653246156E-3</v>
      </c>
      <c r="I312" s="6">
        <f t="shared" si="31"/>
        <v>8.8627989054129372E-4</v>
      </c>
      <c r="J312" s="8">
        <f t="shared" si="35"/>
        <v>0.11256422178773941</v>
      </c>
      <c r="K312" s="8">
        <f t="shared" si="34"/>
        <v>5.4919784890388179E-3</v>
      </c>
      <c r="AC312" s="10"/>
      <c r="AD312" s="11"/>
    </row>
    <row r="313" spans="1:30" x14ac:dyDescent="0.3">
      <c r="A313" s="14">
        <v>42914</v>
      </c>
      <c r="B313" s="15">
        <v>5.54600307487094E-3</v>
      </c>
      <c r="C313" s="7">
        <f t="shared" si="29"/>
        <v>-8.2539969251290597E-3</v>
      </c>
      <c r="D313" s="18">
        <f t="shared" si="30"/>
        <v>6.812846524003997E-5</v>
      </c>
      <c r="E313" s="18">
        <f t="shared" si="32"/>
        <v>4.8767623190900771E-4</v>
      </c>
      <c r="F313" s="18">
        <f>IF(C299&gt;0,B$6+B$7*E300+B$8*(H312*100)^2,B$6+B$7*E300+B$8*(H312*100)^2+E300*$B$9)</f>
        <v>0.76945228527456477</v>
      </c>
      <c r="G313" s="12">
        <v>6.3661545229523799E-3</v>
      </c>
      <c r="H313" s="7">
        <f t="shared" si="33"/>
        <v>8.7718429379154122E-3</v>
      </c>
      <c r="I313" s="6">
        <f t="shared" si="31"/>
        <v>2.4056884149630323E-3</v>
      </c>
      <c r="J313" s="8">
        <f t="shared" si="35"/>
        <v>0.37788721688888027</v>
      </c>
      <c r="K313" s="8">
        <f t="shared" si="34"/>
        <v>4.6300127947971781E-2</v>
      </c>
      <c r="AC313" s="10"/>
      <c r="AD313" s="11"/>
    </row>
    <row r="314" spans="1:30" x14ac:dyDescent="0.3">
      <c r="A314" s="14">
        <v>42915</v>
      </c>
      <c r="B314" s="15">
        <v>3.5571474127255569E-3</v>
      </c>
      <c r="C314" s="7">
        <f t="shared" si="29"/>
        <v>-1.0242852587274443E-2</v>
      </c>
      <c r="D314" s="18">
        <f t="shared" si="30"/>
        <v>1.0491602912463475E-4</v>
      </c>
      <c r="E314" s="18">
        <f t="shared" si="32"/>
        <v>6.812846524003997E-5</v>
      </c>
      <c r="F314" s="18">
        <f>IF(C299&gt;0,B$6+B$7*E300+B$8*(H313*100)^2,B$6+B$7*E300+B$8*(H313*100)^2+E300*$B$9)</f>
        <v>0.77140019411892768</v>
      </c>
      <c r="G314" s="12">
        <v>8.3281825360878615E-3</v>
      </c>
      <c r="H314" s="7">
        <f t="shared" si="33"/>
        <v>8.7829391101095985E-3</v>
      </c>
      <c r="I314" s="6">
        <f t="shared" si="31"/>
        <v>4.54756574021737E-4</v>
      </c>
      <c r="J314" s="8">
        <f t="shared" si="35"/>
        <v>5.4604539712137183E-2</v>
      </c>
      <c r="K314" s="8">
        <f t="shared" si="34"/>
        <v>1.3885868437142346E-3</v>
      </c>
      <c r="AC314" s="10"/>
      <c r="AD314" s="11"/>
    </row>
    <row r="315" spans="1:30" x14ac:dyDescent="0.3">
      <c r="A315" s="14">
        <v>42916</v>
      </c>
      <c r="B315" s="15">
        <v>1.0564350803378014E-2</v>
      </c>
      <c r="C315" s="7">
        <f t="shared" si="29"/>
        <v>-3.2356491966219862E-3</v>
      </c>
      <c r="D315" s="18">
        <f t="shared" si="30"/>
        <v>1.0469425723600504E-5</v>
      </c>
      <c r="E315" s="18">
        <f t="shared" si="32"/>
        <v>1.0491602912463475E-4</v>
      </c>
      <c r="F315" s="18">
        <f>IF(C299&gt;0,B$6+B$7*E300+B$8*(H314*100)^2,B$6+B$7*E300+B$8*(H314*100)^2+E300*$B$9)</f>
        <v>0.77320162021819472</v>
      </c>
      <c r="G315" s="12">
        <v>6.3388494203210155E-3</v>
      </c>
      <c r="H315" s="7">
        <f t="shared" si="33"/>
        <v>8.7931883877134971E-3</v>
      </c>
      <c r="I315" s="6">
        <f t="shared" si="31"/>
        <v>2.4543389673924816E-3</v>
      </c>
      <c r="J315" s="8">
        <f t="shared" si="35"/>
        <v>0.38718997796735605</v>
      </c>
      <c r="K315" s="8">
        <f t="shared" si="34"/>
        <v>4.8161896415554351E-2</v>
      </c>
      <c r="AC315" s="10"/>
      <c r="AD315" s="11"/>
    </row>
    <row r="316" spans="1:30" x14ac:dyDescent="0.3">
      <c r="A316" s="14">
        <v>42919</v>
      </c>
      <c r="B316" s="15">
        <v>6.0231597530035841E-3</v>
      </c>
      <c r="C316" s="7">
        <f t="shared" si="29"/>
        <v>-7.7768402469964156E-3</v>
      </c>
      <c r="D316" s="18">
        <f t="shared" si="30"/>
        <v>6.0479244227303272E-5</v>
      </c>
      <c r="E316" s="18">
        <f t="shared" si="32"/>
        <v>1.0469425723600504E-5</v>
      </c>
      <c r="F316" s="18">
        <f>IF(C299&gt;0,B$6+B$7*E300+B$8*(H315*100)^2,B$6+B$7*E300+B$8*(H315*100)^2+E300*$B$9)</f>
        <v>0.77486757907479686</v>
      </c>
      <c r="G316" s="12">
        <v>3.265266534337541E-3</v>
      </c>
      <c r="H316" s="7">
        <f t="shared" si="33"/>
        <v>8.8026562983840109E-3</v>
      </c>
      <c r="I316" s="6">
        <f t="shared" si="31"/>
        <v>5.5373897640464704E-3</v>
      </c>
      <c r="J316" s="8">
        <f t="shared" si="35"/>
        <v>1.6958461754393654</v>
      </c>
      <c r="K316" s="8">
        <f t="shared" si="34"/>
        <v>0.36265318077048292</v>
      </c>
      <c r="AC316" s="10"/>
      <c r="AD316" s="11"/>
    </row>
    <row r="317" spans="1:30" x14ac:dyDescent="0.3">
      <c r="A317" s="14">
        <v>42920</v>
      </c>
      <c r="B317" s="15">
        <v>-7.5882133399584435E-4</v>
      </c>
      <c r="C317" s="7">
        <f t="shared" si="29"/>
        <v>-1.4558821333995844E-2</v>
      </c>
      <c r="D317" s="18">
        <f t="shared" si="30"/>
        <v>2.1195927863521254E-4</v>
      </c>
      <c r="E317" s="18">
        <f t="shared" si="32"/>
        <v>6.0479244227303272E-5</v>
      </c>
      <c r="F317" s="18">
        <f>IF(C299&gt;0,B$6+B$7*E300+B$8*(H316*100)^2,B$6+B$7*E300+B$8*(H316*100)^2+E300*$B$9)</f>
        <v>0.77640825782538236</v>
      </c>
      <c r="G317" s="12">
        <v>2.8978558486736812E-3</v>
      </c>
      <c r="H317" s="7">
        <f t="shared" si="33"/>
        <v>8.8114031676310347E-3</v>
      </c>
      <c r="I317" s="6">
        <f t="shared" si="31"/>
        <v>5.9135473189573535E-3</v>
      </c>
      <c r="J317" s="8">
        <f t="shared" si="35"/>
        <v>2.0406630376952406</v>
      </c>
      <c r="K317" s="8">
        <f t="shared" si="34"/>
        <v>0.44095123530437608</v>
      </c>
      <c r="AC317" s="10"/>
      <c r="AD317" s="11"/>
    </row>
    <row r="318" spans="1:30" x14ac:dyDescent="0.3">
      <c r="A318" s="14">
        <v>42921</v>
      </c>
      <c r="B318" s="15">
        <v>-1.2343140838851636E-3</v>
      </c>
      <c r="C318" s="7">
        <f t="shared" si="29"/>
        <v>-1.5034314083885163E-2</v>
      </c>
      <c r="D318" s="18">
        <f t="shared" si="30"/>
        <v>2.2603059997290776E-4</v>
      </c>
      <c r="E318" s="18">
        <f t="shared" si="32"/>
        <v>2.1195927863521254E-4</v>
      </c>
      <c r="F318" s="18">
        <f>IF(C299&gt;0,B$6+B$7*E300+B$8*(H317*100)^2,B$6+B$7*E300+B$8*(H317*100)^2+E300*$B$9)</f>
        <v>0.77783307753392372</v>
      </c>
      <c r="G318" s="12">
        <v>8.248373012251101E-3</v>
      </c>
      <c r="H318" s="7">
        <f t="shared" si="33"/>
        <v>8.8194845514572087E-3</v>
      </c>
      <c r="I318" s="6">
        <f t="shared" si="31"/>
        <v>5.7111153920610773E-4</v>
      </c>
      <c r="J318" s="8">
        <f t="shared" si="35"/>
        <v>6.9239295841476867E-2</v>
      </c>
      <c r="K318" s="8">
        <f t="shared" si="34"/>
        <v>2.1917976002845396E-3</v>
      </c>
      <c r="AC318" s="10"/>
      <c r="AD318" s="11"/>
    </row>
    <row r="319" spans="1:30" x14ac:dyDescent="0.3">
      <c r="A319" s="14">
        <v>42922</v>
      </c>
      <c r="B319" s="15">
        <v>-1.0889746536038913E-2</v>
      </c>
      <c r="C319" s="7">
        <f t="shared" si="29"/>
        <v>-2.4689746536038913E-2</v>
      </c>
      <c r="D319" s="18">
        <f t="shared" si="30"/>
        <v>6.0958358401384555E-4</v>
      </c>
      <c r="E319" s="18">
        <f t="shared" si="32"/>
        <v>2.2603059997290776E-4</v>
      </c>
      <c r="F319" s="18">
        <f>IF(C299&gt;0,B$6+B$7*E300+B$8*(H318*100)^2,B$6+B$7*E300+B$8*(H318*100)^2+E300*$B$9)</f>
        <v>0.77915075080038276</v>
      </c>
      <c r="G319" s="12">
        <v>6.5247731183786751E-3</v>
      </c>
      <c r="H319" s="7">
        <f t="shared" si="33"/>
        <v>8.826951630095085E-3</v>
      </c>
      <c r="I319" s="6">
        <f t="shared" si="31"/>
        <v>2.3021785117164099E-3</v>
      </c>
      <c r="J319" s="8">
        <f t="shared" si="35"/>
        <v>0.35283656150920273</v>
      </c>
      <c r="K319" s="8">
        <f t="shared" si="34"/>
        <v>4.1391136580652965E-2</v>
      </c>
      <c r="AC319" s="10"/>
      <c r="AD319" s="11"/>
    </row>
    <row r="320" spans="1:30" x14ac:dyDescent="0.3">
      <c r="A320" s="14">
        <v>42923</v>
      </c>
      <c r="B320" s="15">
        <v>-2.3719480317491693E-3</v>
      </c>
      <c r="C320" s="7">
        <f t="shared" si="29"/>
        <v>-1.6171948031749168E-2</v>
      </c>
      <c r="D320" s="18">
        <f t="shared" si="30"/>
        <v>2.6153190314159576E-4</v>
      </c>
      <c r="E320" s="18">
        <f t="shared" si="32"/>
        <v>6.0958358401384555E-4</v>
      </c>
      <c r="F320" s="18">
        <f>IF(C299&gt;0,B$6+B$7*E300+B$8*(H319*100)^2,B$6+B$7*E300+B$8*(H319*100)^2+E300*$B$9)</f>
        <v>0.78036933503720407</v>
      </c>
      <c r="G320" s="12">
        <v>9.3873761930457697E-3</v>
      </c>
      <c r="H320" s="7">
        <f t="shared" si="33"/>
        <v>8.8338515667697529E-3</v>
      </c>
      <c r="I320" s="6">
        <f t="shared" si="31"/>
        <v>5.5352462627601684E-4</v>
      </c>
      <c r="J320" s="8">
        <f t="shared" si="35"/>
        <v>5.8964785781789757E-2</v>
      </c>
      <c r="K320" s="8">
        <f t="shared" si="34"/>
        <v>1.8847711624323527E-3</v>
      </c>
      <c r="AC320" s="10"/>
      <c r="AD320" s="11"/>
    </row>
    <row r="321" spans="1:30" x14ac:dyDescent="0.3">
      <c r="A321" s="14">
        <v>42926</v>
      </c>
      <c r="B321" s="15">
        <v>1.121697960025422E-2</v>
      </c>
      <c r="C321" s="7">
        <f t="shared" si="29"/>
        <v>-2.58302039974578E-3</v>
      </c>
      <c r="D321" s="18">
        <f t="shared" si="30"/>
        <v>6.6719943855028488E-6</v>
      </c>
      <c r="E321" s="18">
        <f t="shared" si="32"/>
        <v>2.6153190314159576E-4</v>
      </c>
      <c r="F321" s="18">
        <f>IF(C299&gt;0,B$6+B$7*E300+B$8*(H320*100)^2,B$6+B$7*E300+B$8*(H320*100)^2+E300*$B$9)</f>
        <v>0.78149628173941654</v>
      </c>
      <c r="G321" s="12">
        <v>6.1309676010440116E-3</v>
      </c>
      <c r="H321" s="7">
        <f t="shared" si="33"/>
        <v>8.8402278349566116E-3</v>
      </c>
      <c r="I321" s="6">
        <f t="shared" si="31"/>
        <v>2.7092602339126E-3</v>
      </c>
      <c r="J321" s="8">
        <f t="shared" si="35"/>
        <v>0.44189765958822774</v>
      </c>
      <c r="K321" s="8">
        <f t="shared" si="34"/>
        <v>5.9490561853778656E-2</v>
      </c>
      <c r="AC321" s="10"/>
      <c r="AD321" s="11"/>
    </row>
    <row r="322" spans="1:30" x14ac:dyDescent="0.3">
      <c r="A322" s="14">
        <v>42927</v>
      </c>
      <c r="B322" s="15">
        <v>1.2723158931996209E-2</v>
      </c>
      <c r="C322" s="7">
        <f t="shared" si="29"/>
        <v>-1.0768410680037904E-3</v>
      </c>
      <c r="D322" s="18">
        <f t="shared" si="30"/>
        <v>1.1595866857395438E-6</v>
      </c>
      <c r="E322" s="18">
        <f t="shared" si="32"/>
        <v>6.6719943855028488E-6</v>
      </c>
      <c r="F322" s="18">
        <f>IF(C321&gt;0,B$6+B$7*E322+B$8*(G321*100)^2,B$6+B$7*E322+B$8*(G321*100)^2+E322*$B$9)</f>
        <v>0.40742155145991577</v>
      </c>
      <c r="G322" s="12">
        <v>7.5958258276509058E-3</v>
      </c>
      <c r="H322" s="7">
        <f t="shared" si="33"/>
        <v>6.3829581814384131E-3</v>
      </c>
      <c r="I322" s="6">
        <f t="shared" si="31"/>
        <v>1.2128676462124927E-3</v>
      </c>
      <c r="J322" s="8">
        <f t="shared" si="35"/>
        <v>0.15967554729826994</v>
      </c>
      <c r="K322" s="8">
        <f t="shared" si="34"/>
        <v>1.6049334254042646E-2</v>
      </c>
      <c r="AC322" s="10"/>
      <c r="AD322" s="11"/>
    </row>
    <row r="323" spans="1:30" x14ac:dyDescent="0.3">
      <c r="A323" s="14">
        <v>42928</v>
      </c>
      <c r="B323" s="15">
        <v>1.5606372643949198E-2</v>
      </c>
      <c r="C323" s="7">
        <f t="shared" si="29"/>
        <v>1.8063726439491983E-3</v>
      </c>
      <c r="D323" s="18">
        <f t="shared" si="30"/>
        <v>3.2629821288080172E-6</v>
      </c>
      <c r="E323" s="18">
        <f t="shared" si="32"/>
        <v>1.1595866857395438E-6</v>
      </c>
      <c r="F323" s="18">
        <f>IF(C321&gt;0,B$6+B$7*E322+B$8*(H322*100)^2,B$6+B$7*E322+B$8*(H322*100)^2+E322*$B$9)</f>
        <v>0.43658411532077079</v>
      </c>
      <c r="G323" s="12">
        <v>7.7755836080337423E-3</v>
      </c>
      <c r="H323" s="7">
        <f t="shared" si="33"/>
        <v>6.607451212992577E-3</v>
      </c>
      <c r="I323" s="6">
        <f t="shared" si="31"/>
        <v>1.1681323950411653E-3</v>
      </c>
      <c r="J323" s="8">
        <f t="shared" si="35"/>
        <v>0.15023083204124377</v>
      </c>
      <c r="K323" s="8">
        <f t="shared" si="34"/>
        <v>1.3999632250411231E-2</v>
      </c>
      <c r="AC323" s="10"/>
      <c r="AD323" s="11"/>
    </row>
    <row r="324" spans="1:30" x14ac:dyDescent="0.3">
      <c r="A324" s="14">
        <v>42929</v>
      </c>
      <c r="B324" s="15">
        <v>5.2609840297398007E-3</v>
      </c>
      <c r="C324" s="7">
        <f t="shared" si="29"/>
        <v>-8.5390159702601991E-3</v>
      </c>
      <c r="D324" s="18">
        <f t="shared" si="30"/>
        <v>7.2914793740358732E-5</v>
      </c>
      <c r="E324" s="18">
        <f t="shared" si="32"/>
        <v>3.2629821288080172E-6</v>
      </c>
      <c r="F324" s="18">
        <f>IF(C321&gt;0,B$6+B$7*E322+B$8*(H323*100)^2,B$6+B$7*E322+B$8*(H323*100)^2+E322*$B$9)</f>
        <v>0.46355365437928953</v>
      </c>
      <c r="G324" s="12">
        <v>3.8558433692128533E-3</v>
      </c>
      <c r="H324" s="7">
        <f t="shared" si="33"/>
        <v>6.8084774684160441E-3</v>
      </c>
      <c r="I324" s="6">
        <f t="shared" si="31"/>
        <v>2.9526340992031908E-3</v>
      </c>
      <c r="J324" s="8">
        <f t="shared" si="35"/>
        <v>0.76575571579971957</v>
      </c>
      <c r="K324" s="8">
        <f t="shared" si="34"/>
        <v>0.13490852025296274</v>
      </c>
      <c r="AC324" s="10"/>
      <c r="AD324" s="11"/>
    </row>
    <row r="325" spans="1:30" x14ac:dyDescent="0.3">
      <c r="A325" s="14">
        <v>42930</v>
      </c>
      <c r="B325" s="15">
        <v>3.9505770522559212E-3</v>
      </c>
      <c r="C325" s="7">
        <f t="shared" si="29"/>
        <v>-9.8494229477440777E-3</v>
      </c>
      <c r="D325" s="18">
        <f t="shared" si="30"/>
        <v>9.7011132403547636E-5</v>
      </c>
      <c r="E325" s="18">
        <f t="shared" si="32"/>
        <v>7.2914793740358732E-5</v>
      </c>
      <c r="F325" s="18">
        <f>IF(C321&gt;0,B$6+B$7*E322+B$8*(H324*100)^2,B$6+B$7*E322+B$8*(H324*100)^2+E322*$B$9)</f>
        <v>0.48849508410060771</v>
      </c>
      <c r="G325" s="12">
        <v>4.3577437994782291E-3</v>
      </c>
      <c r="H325" s="7">
        <f t="shared" si="33"/>
        <v>6.9892423344780916E-3</v>
      </c>
      <c r="I325" s="6">
        <f t="shared" si="31"/>
        <v>2.6314985349998625E-3</v>
      </c>
      <c r="J325" s="8">
        <f t="shared" si="35"/>
        <v>0.60386719735908811</v>
      </c>
      <c r="K325" s="8">
        <f t="shared" si="34"/>
        <v>9.5910729756382374E-2</v>
      </c>
      <c r="AC325" s="10"/>
      <c r="AD325" s="11"/>
    </row>
    <row r="326" spans="1:30" x14ac:dyDescent="0.3">
      <c r="A326" s="14">
        <v>42933</v>
      </c>
      <c r="B326" s="15">
        <v>-3.4290646545169431E-3</v>
      </c>
      <c r="C326" s="7">
        <f t="shared" si="29"/>
        <v>-1.7229064654516943E-2</v>
      </c>
      <c r="D326" s="18">
        <f t="shared" si="30"/>
        <v>2.9684066886952502E-4</v>
      </c>
      <c r="E326" s="18">
        <f t="shared" si="32"/>
        <v>9.7011132403547636E-5</v>
      </c>
      <c r="F326" s="18">
        <f>IF(C321&gt;0,B$6+B$7*E322+B$8*(H325*100)^2,B$6+B$7*E322+B$8*(H325*100)^2+E322*$B$9)</f>
        <v>0.51156091830688277</v>
      </c>
      <c r="G326" s="12">
        <v>3.1571254139214026E-3</v>
      </c>
      <c r="H326" s="7">
        <f t="shared" si="33"/>
        <v>7.1523486933096512E-3</v>
      </c>
      <c r="I326" s="6">
        <f t="shared" si="31"/>
        <v>3.9952232793882487E-3</v>
      </c>
      <c r="J326" s="8">
        <f t="shared" si="35"/>
        <v>1.2654623290450351</v>
      </c>
      <c r="K326" s="8">
        <f t="shared" si="34"/>
        <v>0.25918986036489988</v>
      </c>
      <c r="AC326" s="10"/>
      <c r="AD326" s="11"/>
    </row>
    <row r="327" spans="1:30" x14ac:dyDescent="0.3">
      <c r="A327" s="14">
        <v>42934</v>
      </c>
      <c r="B327" s="15">
        <v>1.9302955055293506E-3</v>
      </c>
      <c r="C327" s="7">
        <f t="shared" si="29"/>
        <v>-1.1869704494470648E-2</v>
      </c>
      <c r="D327" s="18">
        <f t="shared" si="30"/>
        <v>1.408898847860567E-4</v>
      </c>
      <c r="E327" s="18">
        <f t="shared" si="32"/>
        <v>2.9684066886952502E-4</v>
      </c>
      <c r="F327" s="18">
        <f>IF(C321&gt;0,B$6+B$7*E322+B$8*(H326*100)^2,B$6+B$7*E322+B$8*(H326*100)^2+E322*$B$9)</f>
        <v>0.53289220178084595</v>
      </c>
      <c r="G327" s="12">
        <v>4.6569734114477969E-3</v>
      </c>
      <c r="H327" s="7">
        <f t="shared" si="33"/>
        <v>7.2999465873446355E-3</v>
      </c>
      <c r="I327" s="6">
        <f t="shared" si="31"/>
        <v>2.6429731758968386E-3</v>
      </c>
      <c r="J327" s="8">
        <f t="shared" si="35"/>
        <v>0.56753022669183983</v>
      </c>
      <c r="K327" s="8">
        <f t="shared" si="34"/>
        <v>8.7447507653343415E-2</v>
      </c>
      <c r="AC327" s="10"/>
      <c r="AD327" s="11"/>
    </row>
    <row r="328" spans="1:30" x14ac:dyDescent="0.3">
      <c r="A328" s="14">
        <v>42935</v>
      </c>
      <c r="B328" s="15">
        <v>-2.4211231735216674E-3</v>
      </c>
      <c r="C328" s="7">
        <f t="shared" si="29"/>
        <v>-1.6221123173521666E-2</v>
      </c>
      <c r="D328" s="18">
        <f t="shared" si="30"/>
        <v>2.6312483701056161E-4</v>
      </c>
      <c r="E328" s="18">
        <f t="shared" si="32"/>
        <v>1.408898847860567E-4</v>
      </c>
      <c r="F328" s="18">
        <f>IF(C321&gt;0,B$6+B$7*E322+B$8*(H327*100)^2,B$6+B$7*E322+B$8*(H327*100)^2+E322*$B$9)</f>
        <v>0.55261937273756712</v>
      </c>
      <c r="G328" s="12">
        <v>7.2145738781815511E-3</v>
      </c>
      <c r="H328" s="7">
        <f t="shared" si="33"/>
        <v>7.4338373182197574E-3</v>
      </c>
      <c r="I328" s="6">
        <f t="shared" si="31"/>
        <v>2.1926344003820632E-4</v>
      </c>
      <c r="J328" s="8">
        <f t="shared" si="35"/>
        <v>3.0391738131798317E-2</v>
      </c>
      <c r="K328" s="8">
        <f t="shared" si="34"/>
        <v>4.4373424877353074E-4</v>
      </c>
      <c r="AC328" s="10"/>
      <c r="AD328" s="11"/>
    </row>
    <row r="329" spans="1:30" x14ac:dyDescent="0.3">
      <c r="A329" s="14">
        <v>42936</v>
      </c>
      <c r="B329" s="15">
        <v>-3.7197048683511587E-3</v>
      </c>
      <c r="C329" s="7">
        <f t="shared" si="29"/>
        <v>-1.7519704868351159E-2</v>
      </c>
      <c r="D329" s="18">
        <f t="shared" si="30"/>
        <v>3.0694005867412731E-4</v>
      </c>
      <c r="E329" s="18">
        <f t="shared" si="32"/>
        <v>2.6312483701056161E-4</v>
      </c>
      <c r="F329" s="18">
        <f>IF(C321&gt;0,B$6+B$7*E322+B$8*(H328*100)^2,B$6+B$7*E322+B$8*(H328*100)^2+E322*$B$9)</f>
        <v>0.5708630604383429</v>
      </c>
      <c r="G329" s="12">
        <v>6.436912865686587E-3</v>
      </c>
      <c r="H329" s="7">
        <f t="shared" si="33"/>
        <v>7.5555480306748295E-3</v>
      </c>
      <c r="I329" s="6">
        <f t="shared" si="31"/>
        <v>1.1186351649882425E-3</v>
      </c>
      <c r="J329" s="8">
        <f t="shared" si="35"/>
        <v>0.17378441938392222</v>
      </c>
      <c r="K329" s="8">
        <f t="shared" si="34"/>
        <v>1.2178273755804936E-2</v>
      </c>
      <c r="AC329" s="10"/>
      <c r="AD329" s="11"/>
    </row>
    <row r="330" spans="1:30" x14ac:dyDescent="0.3">
      <c r="A330" s="14">
        <v>42937</v>
      </c>
      <c r="B330" s="15">
        <v>-3.9190928253669856E-3</v>
      </c>
      <c r="C330" s="7">
        <f t="shared" si="29"/>
        <v>-1.7719092825366985E-2</v>
      </c>
      <c r="D330" s="18">
        <f t="shared" si="30"/>
        <v>3.1396625055397177E-4</v>
      </c>
      <c r="E330" s="18">
        <f t="shared" si="32"/>
        <v>3.0694005867412731E-4</v>
      </c>
      <c r="F330" s="18">
        <f>IF(C321&gt;0,B$6+B$7*E322+B$8*(H329*100)^2,B$6+B$7*E322+B$8*(H329*100)^2+E322*$B$9)</f>
        <v>0.58773482282402034</v>
      </c>
      <c r="G330" s="12">
        <v>5.3135084562732932E-3</v>
      </c>
      <c r="H330" s="7">
        <f t="shared" si="33"/>
        <v>7.6663865205455197E-3</v>
      </c>
      <c r="I330" s="6">
        <f t="shared" si="31"/>
        <v>2.3528780642722265E-3</v>
      </c>
      <c r="J330" s="8">
        <f t="shared" si="35"/>
        <v>0.44281063700846202</v>
      </c>
      <c r="K330" s="8">
        <f t="shared" si="34"/>
        <v>5.9684689001740177E-2</v>
      </c>
      <c r="AC330" s="10"/>
      <c r="AD330" s="11"/>
    </row>
    <row r="331" spans="1:30" x14ac:dyDescent="0.3">
      <c r="A331" s="14">
        <v>42940</v>
      </c>
      <c r="B331" s="15">
        <v>6.4106734988261171E-3</v>
      </c>
      <c r="C331" s="7">
        <f t="shared" si="29"/>
        <v>-7.3893265011738827E-3</v>
      </c>
      <c r="D331" s="18">
        <f t="shared" si="30"/>
        <v>5.4602146140950656E-5</v>
      </c>
      <c r="E331" s="18">
        <f t="shared" si="32"/>
        <v>3.1396625055397177E-4</v>
      </c>
      <c r="F331" s="18">
        <f>IF(C321&gt;0,B$6+B$7*E322+B$8*(H330*100)^2,B$6+B$7*E322+B$8*(H330*100)^2+E322*$B$9)</f>
        <v>0.60333782867829477</v>
      </c>
      <c r="G331" s="12">
        <v>2.7341864676936828E-3</v>
      </c>
      <c r="H331" s="7">
        <f t="shared" si="33"/>
        <v>7.7674824021576952E-3</v>
      </c>
      <c r="I331" s="6">
        <f t="shared" si="31"/>
        <v>5.0332959344640124E-3</v>
      </c>
      <c r="J331" s="8">
        <f t="shared" si="35"/>
        <v>1.8408751538843122</v>
      </c>
      <c r="K331" s="8">
        <f t="shared" si="34"/>
        <v>0.39611636246331616</v>
      </c>
      <c r="AC331" s="10"/>
      <c r="AD331" s="11"/>
    </row>
    <row r="332" spans="1:30" x14ac:dyDescent="0.3">
      <c r="A332" s="14">
        <v>42941</v>
      </c>
      <c r="B332" s="15">
        <v>8.6871952177482101E-3</v>
      </c>
      <c r="C332" s="7">
        <f t="shared" si="29"/>
        <v>-5.1128047822517897E-3</v>
      </c>
      <c r="D332" s="18">
        <f t="shared" si="30"/>
        <v>2.614077274141677E-5</v>
      </c>
      <c r="E332" s="18">
        <f t="shared" si="32"/>
        <v>5.4602146140950656E-5</v>
      </c>
      <c r="F332" s="18">
        <f>IF(C321&gt;0,B$6+B$7*E322+B$8*(H331*100)^2,B$6+B$7*E322+B$8*(H331*100)^2+E322*$B$9)</f>
        <v>0.61776748849232777</v>
      </c>
      <c r="G332" s="12">
        <v>4.6212657575315282E-3</v>
      </c>
      <c r="H332" s="7">
        <f t="shared" si="33"/>
        <v>7.8598186269934235E-3</v>
      </c>
      <c r="I332" s="6">
        <f t="shared" si="31"/>
        <v>3.2385528694618953E-3</v>
      </c>
      <c r="J332" s="8">
        <f t="shared" si="35"/>
        <v>0.70079347074637499</v>
      </c>
      <c r="K332" s="8">
        <f t="shared" si="34"/>
        <v>0.11905575452243866</v>
      </c>
      <c r="AC332" s="10"/>
      <c r="AD332" s="11"/>
    </row>
    <row r="333" spans="1:30" x14ac:dyDescent="0.3">
      <c r="A333" s="14">
        <v>42942</v>
      </c>
      <c r="B333" s="15">
        <v>-1.0055258085315235E-2</v>
      </c>
      <c r="C333" s="7">
        <f t="shared" ref="C333:C396" si="36">B333-B$5</f>
        <v>-2.3855258085315235E-2</v>
      </c>
      <c r="D333" s="18">
        <f t="shared" ref="D333:D396" si="37">C333^2</f>
        <v>5.6907333831699792E-4</v>
      </c>
      <c r="E333" s="18">
        <f t="shared" si="32"/>
        <v>2.614077274141677E-5</v>
      </c>
      <c r="F333" s="18">
        <f>IF(C321&gt;0,B$6+B$7*E322+B$8*(H332*100)^2,B$6+B$7*E322+B$8*(H332*100)^2+E322*$B$9)</f>
        <v>0.63111203788834558</v>
      </c>
      <c r="G333" s="12">
        <v>7.2361115678295776E-3</v>
      </c>
      <c r="H333" s="7">
        <f t="shared" si="33"/>
        <v>7.9442560248795206E-3</v>
      </c>
      <c r="I333" s="6">
        <f t="shared" si="31"/>
        <v>7.0814445704994299E-4</v>
      </c>
      <c r="J333" s="8">
        <f t="shared" si="35"/>
        <v>9.786256754224508E-2</v>
      </c>
      <c r="K333" s="8">
        <f t="shared" si="34"/>
        <v>4.2259904297163864E-3</v>
      </c>
      <c r="AC333" s="10"/>
      <c r="AD333" s="11"/>
    </row>
    <row r="334" spans="1:30" x14ac:dyDescent="0.3">
      <c r="A334" s="14">
        <v>42943</v>
      </c>
      <c r="B334" s="15">
        <v>4.0832673705380757E-3</v>
      </c>
      <c r="C334" s="7">
        <f t="shared" si="36"/>
        <v>-9.7167326294619241E-3</v>
      </c>
      <c r="D334" s="18">
        <f t="shared" si="37"/>
        <v>9.441489299245004E-5</v>
      </c>
      <c r="E334" s="18">
        <f t="shared" si="32"/>
        <v>5.6907333831699792E-4</v>
      </c>
      <c r="F334" s="18">
        <f>IF(C321&gt;0,B$6+B$7*E322+B$8*(H333*100)^2,B$6+B$7*E322+B$8*(H333*100)^2+E322*$B$9)</f>
        <v>0.64345307716978273</v>
      </c>
      <c r="G334" s="12">
        <v>7.4606337701261698E-3</v>
      </c>
      <c r="H334" s="7">
        <f t="shared" si="33"/>
        <v>8.0215526998816296E-3</v>
      </c>
      <c r="I334" s="6">
        <f t="shared" ref="I334:I397" si="38">SQRT((G334-H334)^2)</f>
        <v>5.6091892975545978E-4</v>
      </c>
      <c r="J334" s="8">
        <f t="shared" si="35"/>
        <v>7.5183817761098046E-2</v>
      </c>
      <c r="K334" s="8">
        <f t="shared" si="34"/>
        <v>2.5651620583704293E-3</v>
      </c>
      <c r="AC334" s="10"/>
      <c r="AD334" s="11"/>
    </row>
    <row r="335" spans="1:30" x14ac:dyDescent="0.3">
      <c r="A335" s="14">
        <v>42944</v>
      </c>
      <c r="B335" s="15">
        <v>3.3645863480719542E-3</v>
      </c>
      <c r="C335" s="7">
        <f t="shared" si="36"/>
        <v>-1.0435413651928046E-2</v>
      </c>
      <c r="D335" s="18">
        <f t="shared" si="37"/>
        <v>1.0889785808684623E-4</v>
      </c>
      <c r="E335" s="18">
        <f t="shared" ref="E335:E398" si="39">D334</f>
        <v>9.441489299245004E-5</v>
      </c>
      <c r="F335" s="18">
        <f>IF(C321&gt;0,B$6+B$7*E322+B$8*(H334*100)^2,B$6+B$7*E322+B$8*(H334*100)^2+E322*$B$9)</f>
        <v>0.65486607029725585</v>
      </c>
      <c r="G335" s="12">
        <v>5.9169854502977553E-3</v>
      </c>
      <c r="H335" s="7">
        <f t="shared" ref="H335:H398" si="40">SQRT(F335)/100</f>
        <v>8.0923795653519356E-3</v>
      </c>
      <c r="I335" s="6">
        <f t="shared" si="38"/>
        <v>2.1753941150541804E-3</v>
      </c>
      <c r="J335" s="8">
        <f t="shared" si="35"/>
        <v>0.36765243608038783</v>
      </c>
      <c r="K335" s="8">
        <f t="shared" ref="K335:K398" si="41">G335/H335-LN(G335/H335)-1</f>
        <v>4.4275640603761435E-2</v>
      </c>
      <c r="AC335" s="10"/>
      <c r="AD335" s="11"/>
    </row>
    <row r="336" spans="1:30" x14ac:dyDescent="0.3">
      <c r="A336" s="14">
        <v>42947</v>
      </c>
      <c r="B336" s="15">
        <v>6.4375455356496213E-3</v>
      </c>
      <c r="C336" s="7">
        <f t="shared" si="36"/>
        <v>-7.3624544643503785E-3</v>
      </c>
      <c r="D336" s="18">
        <f t="shared" si="37"/>
        <v>5.4205735739632819E-5</v>
      </c>
      <c r="E336" s="18">
        <f t="shared" si="39"/>
        <v>1.0889785808684623E-4</v>
      </c>
      <c r="F336" s="18">
        <f>IF(C321&gt;0,B$6+B$7*E322+B$8*(H335*100)^2,B$6+B$7*E322+B$8*(H335*100)^2+E322*$B$9)</f>
        <v>0.66542080634154299</v>
      </c>
      <c r="G336" s="12">
        <v>4.4266516201986019E-3</v>
      </c>
      <c r="H336" s="7">
        <f t="shared" si="40"/>
        <v>8.1573329363312311E-3</v>
      </c>
      <c r="I336" s="6">
        <f t="shared" si="38"/>
        <v>3.7306813161326292E-3</v>
      </c>
      <c r="J336" s="8">
        <f t="shared" ref="J336:J399" si="42">ABS(G336-H336)/G336</f>
        <v>0.84277725834798178</v>
      </c>
      <c r="K336" s="8">
        <f t="shared" si="41"/>
        <v>0.15393299539389749</v>
      </c>
      <c r="AC336" s="10"/>
      <c r="AD336" s="11"/>
    </row>
    <row r="337" spans="1:30" x14ac:dyDescent="0.3">
      <c r="A337" s="14">
        <v>42948</v>
      </c>
      <c r="B337" s="15">
        <v>9.0006346244517338E-3</v>
      </c>
      <c r="C337" s="7">
        <f t="shared" si="36"/>
        <v>-4.799365375548266E-3</v>
      </c>
      <c r="D337" s="18">
        <f t="shared" si="37"/>
        <v>2.3033908008011548E-5</v>
      </c>
      <c r="E337" s="18">
        <f t="shared" si="39"/>
        <v>5.4205735739632819E-5</v>
      </c>
      <c r="F337" s="18">
        <f>IF(C321&gt;0,B$6+B$7*E322+B$8*(H336*100)^2,B$6+B$7*E322+B$8*(H336*100)^2+E322*$B$9)</f>
        <v>0.67518182623529976</v>
      </c>
      <c r="G337" s="12">
        <v>4.8424610784281305E-3</v>
      </c>
      <c r="H337" s="7">
        <f t="shared" si="40"/>
        <v>8.216944847297564E-3</v>
      </c>
      <c r="I337" s="6">
        <f t="shared" si="38"/>
        <v>3.3744837688694336E-3</v>
      </c>
      <c r="J337" s="8">
        <f t="shared" si="42"/>
        <v>0.69685304935167303</v>
      </c>
      <c r="K337" s="8">
        <f t="shared" si="41"/>
        <v>0.11810161197950642</v>
      </c>
      <c r="AC337" s="10"/>
      <c r="AD337" s="11"/>
    </row>
    <row r="338" spans="1:30" x14ac:dyDescent="0.3">
      <c r="A338" s="14">
        <v>42949</v>
      </c>
      <c r="B338" s="15">
        <v>9.2778925481640604E-3</v>
      </c>
      <c r="C338" s="7">
        <f t="shared" si="36"/>
        <v>-4.5221074518359394E-3</v>
      </c>
      <c r="D338" s="18">
        <f t="shared" si="37"/>
        <v>2.0449455805950133E-5</v>
      </c>
      <c r="E338" s="18">
        <f t="shared" si="39"/>
        <v>2.3033908008011548E-5</v>
      </c>
      <c r="F338" s="18">
        <f>IF(C321&gt;0,B$6+B$7*E322+B$8*(H337*100)^2,B$6+B$7*E322+B$8*(H337*100)^2+E322*$B$9)</f>
        <v>0.68420881743304607</v>
      </c>
      <c r="G338" s="12">
        <v>8.1026340869809772E-3</v>
      </c>
      <c r="H338" s="7">
        <f t="shared" si="40"/>
        <v>8.2716915889861735E-3</v>
      </c>
      <c r="I338" s="6">
        <f t="shared" si="38"/>
        <v>1.6905750200519633E-4</v>
      </c>
      <c r="J338" s="8">
        <f t="shared" si="42"/>
        <v>2.0864511489767493E-2</v>
      </c>
      <c r="K338" s="8">
        <f t="shared" si="41"/>
        <v>2.1174768819598455E-4</v>
      </c>
      <c r="AC338" s="10"/>
      <c r="AD338" s="11"/>
    </row>
    <row r="339" spans="1:30" x14ac:dyDescent="0.3">
      <c r="A339" s="14">
        <v>42950</v>
      </c>
      <c r="B339" s="15">
        <v>-5.361702897249309E-3</v>
      </c>
      <c r="C339" s="7">
        <f t="shared" si="36"/>
        <v>-1.9161702897249309E-2</v>
      </c>
      <c r="D339" s="18">
        <f t="shared" si="37"/>
        <v>3.6717085792245253E-4</v>
      </c>
      <c r="E339" s="18">
        <f t="shared" si="39"/>
        <v>2.0449455805950133E-5</v>
      </c>
      <c r="F339" s="18">
        <f>IF(C321&gt;0,B$6+B$7*E322+B$8*(H338*100)^2,B$6+B$7*E322+B$8*(H338*100)^2+E322*$B$9)</f>
        <v>0.69255697889272172</v>
      </c>
      <c r="G339" s="12">
        <v>4.5852126431705914E-3</v>
      </c>
      <c r="H339" s="7">
        <f t="shared" si="40"/>
        <v>8.3220008344911962E-3</v>
      </c>
      <c r="I339" s="6">
        <f t="shared" si="38"/>
        <v>3.7367881913206048E-3</v>
      </c>
      <c r="J339" s="8">
        <f t="shared" si="42"/>
        <v>0.81496508060238693</v>
      </c>
      <c r="K339" s="8">
        <f t="shared" si="41"/>
        <v>0.14704101591194174</v>
      </c>
      <c r="AC339" s="10"/>
      <c r="AD339" s="11"/>
    </row>
    <row r="340" spans="1:30" x14ac:dyDescent="0.3">
      <c r="A340" s="14">
        <v>42951</v>
      </c>
      <c r="B340" s="15">
        <v>1.8103614445064671E-3</v>
      </c>
      <c r="C340" s="7">
        <f t="shared" si="36"/>
        <v>-1.1989638555493533E-2</v>
      </c>
      <c r="D340" s="18">
        <f t="shared" si="37"/>
        <v>1.4375143269137707E-4</v>
      </c>
      <c r="E340" s="18">
        <f t="shared" si="39"/>
        <v>3.6717085792245253E-4</v>
      </c>
      <c r="F340" s="18">
        <f>IF(C321&gt;0,B$6+B$7*E322+B$8*(H339*100)^2,B$6+B$7*E322+B$8*(H339*100)^2+E322*$B$9)</f>
        <v>0.70027735861062979</v>
      </c>
      <c r="G340" s="12">
        <v>5.6160450747084695E-3</v>
      </c>
      <c r="H340" s="7">
        <f t="shared" si="40"/>
        <v>8.3682576359157927E-3</v>
      </c>
      <c r="I340" s="6">
        <f t="shared" si="38"/>
        <v>2.7522125612073232E-3</v>
      </c>
      <c r="J340" s="8">
        <f t="shared" si="42"/>
        <v>0.49006240594502198</v>
      </c>
      <c r="K340" s="8">
        <f t="shared" si="41"/>
        <v>6.9930833519601165E-2</v>
      </c>
      <c r="AC340" s="10"/>
      <c r="AD340" s="11"/>
    </row>
    <row r="341" spans="1:30" x14ac:dyDescent="0.3">
      <c r="A341" s="14">
        <v>42954</v>
      </c>
      <c r="B341" s="15">
        <v>1.54558914113488E-2</v>
      </c>
      <c r="C341" s="7">
        <f t="shared" si="36"/>
        <v>1.6558914113488001E-3</v>
      </c>
      <c r="D341" s="18">
        <f t="shared" si="37"/>
        <v>2.7419763661787212E-6</v>
      </c>
      <c r="E341" s="18">
        <f t="shared" si="39"/>
        <v>1.4375143269137707E-4</v>
      </c>
      <c r="F341" s="18">
        <f>IF(C321&gt;0,B$6+B$7*E322+B$8*(H340*100)^2,B$6+B$7*E322+B$8*(H340*100)^2+E322*$B$9)</f>
        <v>0.70741716577375113</v>
      </c>
      <c r="G341" s="12">
        <v>7.6718863924902401E-3</v>
      </c>
      <c r="H341" s="7">
        <f t="shared" si="40"/>
        <v>8.4108095078520902E-3</v>
      </c>
      <c r="I341" s="6">
        <f t="shared" si="38"/>
        <v>7.3892311536185012E-4</v>
      </c>
      <c r="J341" s="8">
        <f t="shared" si="42"/>
        <v>9.6315700931801848E-2</v>
      </c>
      <c r="K341" s="8">
        <f t="shared" si="41"/>
        <v>4.1012123620114416E-3</v>
      </c>
      <c r="AC341" s="10"/>
      <c r="AD341" s="11"/>
    </row>
    <row r="342" spans="1:30" x14ac:dyDescent="0.3">
      <c r="A342" s="14">
        <v>42955</v>
      </c>
      <c r="B342" s="15">
        <v>-6.0365581673944998E-4</v>
      </c>
      <c r="C342" s="7">
        <f t="shared" si="36"/>
        <v>-1.440365581673945E-2</v>
      </c>
      <c r="D342" s="18">
        <f t="shared" si="37"/>
        <v>2.074653008870922E-4</v>
      </c>
      <c r="E342" s="18">
        <f t="shared" si="39"/>
        <v>2.7419763661787212E-6</v>
      </c>
      <c r="F342" s="18">
        <f>IF(C321&gt;0,B$6+B$7*E322+B$8*(H341*100)^2,B$6+B$7*E322+B$8*(H341*100)^2+E322*$B$9)</f>
        <v>0.7140200594382059</v>
      </c>
      <c r="G342" s="12">
        <v>8.5768881544949563E-3</v>
      </c>
      <c r="H342" s="7">
        <f t="shared" si="40"/>
        <v>8.4499707658559735E-3</v>
      </c>
      <c r="I342" s="6">
        <f t="shared" si="38"/>
        <v>1.269173886389828E-4</v>
      </c>
      <c r="J342" s="8">
        <f t="shared" si="42"/>
        <v>1.4797603321021299E-2</v>
      </c>
      <c r="K342" s="8">
        <f t="shared" si="41"/>
        <v>1.1168121400118025E-4</v>
      </c>
      <c r="AC342" s="10"/>
      <c r="AD342" s="11"/>
    </row>
    <row r="343" spans="1:30" x14ac:dyDescent="0.3">
      <c r="A343" s="14">
        <v>42956</v>
      </c>
      <c r="B343" s="15">
        <v>-3.363579183589158E-3</v>
      </c>
      <c r="C343" s="7">
        <f t="shared" si="36"/>
        <v>-1.7163579183589156E-2</v>
      </c>
      <c r="D343" s="18">
        <f t="shared" si="37"/>
        <v>2.9458845039133499E-4</v>
      </c>
      <c r="E343" s="18">
        <f t="shared" si="39"/>
        <v>2.074653008870922E-4</v>
      </c>
      <c r="F343" s="18">
        <f>IF(C321&gt;0,B$6+B$7*E322+B$8*(H342*100)^2,B$6+B$7*E322+B$8*(H342*100)^2+E322*$B$9)</f>
        <v>0.72012641549909351</v>
      </c>
      <c r="G343" s="12">
        <v>6.6861621602454556E-3</v>
      </c>
      <c r="H343" s="7">
        <f t="shared" si="40"/>
        <v>8.4860262520162731E-3</v>
      </c>
      <c r="I343" s="6">
        <f t="shared" si="38"/>
        <v>1.7998640917708175E-3</v>
      </c>
      <c r="J343" s="8">
        <f t="shared" si="42"/>
        <v>0.26919240793656474</v>
      </c>
      <c r="K343" s="8">
        <f t="shared" si="41"/>
        <v>2.6283400424657044E-2</v>
      </c>
      <c r="AC343" s="10"/>
      <c r="AD343" s="11"/>
    </row>
    <row r="344" spans="1:30" x14ac:dyDescent="0.3">
      <c r="A344" s="14">
        <v>42957</v>
      </c>
      <c r="B344" s="15">
        <v>-1.008451845532175E-2</v>
      </c>
      <c r="C344" s="7">
        <f t="shared" si="36"/>
        <v>-2.3884518455321749E-2</v>
      </c>
      <c r="D344" s="18">
        <f t="shared" si="37"/>
        <v>5.7047022184260527E-4</v>
      </c>
      <c r="E344" s="18">
        <f t="shared" si="39"/>
        <v>2.9458845039133499E-4</v>
      </c>
      <c r="F344" s="18">
        <f>IF(C343&gt;0,B$6+B$7*E344+B$8*(G343*100)^2,B$6+B$7*E344+B$8*(G343*100)^2+E344*$B$9)</f>
        <v>0.47325900248695096</v>
      </c>
      <c r="G344" s="12">
        <v>9.0154479210071952E-3</v>
      </c>
      <c r="H344" s="7">
        <f t="shared" si="40"/>
        <v>6.8793822577826779E-3</v>
      </c>
      <c r="I344" s="6">
        <f t="shared" si="38"/>
        <v>2.1360656632245173E-3</v>
      </c>
      <c r="J344" s="8">
        <f t="shared" si="42"/>
        <v>0.23693394736907078</v>
      </c>
      <c r="K344" s="8">
        <f t="shared" si="41"/>
        <v>4.0091857979155598E-2</v>
      </c>
      <c r="AC344" s="10"/>
      <c r="AD344" s="11"/>
    </row>
    <row r="345" spans="1:30" x14ac:dyDescent="0.3">
      <c r="A345" s="14">
        <v>42958</v>
      </c>
      <c r="B345" s="15">
        <v>5.4633149413859427E-3</v>
      </c>
      <c r="C345" s="7">
        <f t="shared" si="36"/>
        <v>-8.336685058614058E-3</v>
      </c>
      <c r="D345" s="18">
        <f t="shared" si="37"/>
        <v>6.9500317766518877E-5</v>
      </c>
      <c r="E345" s="18">
        <f t="shared" si="39"/>
        <v>5.7047022184260527E-4</v>
      </c>
      <c r="F345" s="18">
        <f>IF(C344&gt;0,B$6+B$7*E345+B$8*(G344*100)^2,B$6+B$7*E345+B$8*(G344*100)^2+E345*$B$9)</f>
        <v>0.81151854848329752</v>
      </c>
      <c r="G345" s="12">
        <v>8.7457864265155279E-3</v>
      </c>
      <c r="H345" s="7">
        <f t="shared" si="40"/>
        <v>9.0084324301362081E-3</v>
      </c>
      <c r="I345" s="6">
        <f t="shared" si="38"/>
        <v>2.626460036206802E-4</v>
      </c>
      <c r="J345" s="8">
        <f t="shared" si="42"/>
        <v>3.0031147664935937E-2</v>
      </c>
      <c r="K345" s="8">
        <f t="shared" si="41"/>
        <v>4.3346986974723833E-4</v>
      </c>
      <c r="AC345" s="10"/>
      <c r="AD345" s="11"/>
    </row>
    <row r="346" spans="1:30" x14ac:dyDescent="0.3">
      <c r="A346" s="14">
        <v>42961</v>
      </c>
      <c r="B346" s="15">
        <v>1.3653598912214458E-2</v>
      </c>
      <c r="C346" s="7">
        <f t="shared" si="36"/>
        <v>-1.4640108778554185E-4</v>
      </c>
      <c r="D346" s="18">
        <f t="shared" si="37"/>
        <v>2.1433278504789933E-8</v>
      </c>
      <c r="E346" s="18">
        <f t="shared" si="39"/>
        <v>6.9500317766518877E-5</v>
      </c>
      <c r="F346" s="18">
        <f>IF(C344&gt;0,B$6+B$7*E345+B$8*(H345*100)^2,B$6+B$7*E345+B$8*(H345*100)^2+E345*$B$9)</f>
        <v>0.81034917247144911</v>
      </c>
      <c r="G346" s="12">
        <v>1.1745160186825464E-2</v>
      </c>
      <c r="H346" s="7">
        <f t="shared" si="40"/>
        <v>9.0019396380527292E-3</v>
      </c>
      <c r="I346" s="6">
        <f t="shared" si="38"/>
        <v>2.7432205487727349E-3</v>
      </c>
      <c r="J346" s="8">
        <f t="shared" si="42"/>
        <v>0.23356178248209872</v>
      </c>
      <c r="K346" s="8">
        <f t="shared" si="41"/>
        <v>3.8735420495998429E-2</v>
      </c>
      <c r="AC346" s="10"/>
      <c r="AD346" s="11"/>
    </row>
    <row r="347" spans="1:30" x14ac:dyDescent="0.3">
      <c r="A347" s="14">
        <v>42962</v>
      </c>
      <c r="B347" s="15">
        <v>1.0245902535677199E-3</v>
      </c>
      <c r="C347" s="7">
        <f t="shared" si="36"/>
        <v>-1.277540974643228E-2</v>
      </c>
      <c r="D347" s="18">
        <f t="shared" si="37"/>
        <v>1.6321109418923689E-4</v>
      </c>
      <c r="E347" s="18">
        <f t="shared" si="39"/>
        <v>2.1433278504789933E-8</v>
      </c>
      <c r="F347" s="18">
        <f>IF(C344&gt;0,B$6+B$7*E345+B$8*(H346*100)^2,B$6+B$7*E345+B$8*(H346*100)^2+E345*$B$9)</f>
        <v>0.8092677335356917</v>
      </c>
      <c r="G347" s="12">
        <v>7.0172322155743821E-3</v>
      </c>
      <c r="H347" s="7">
        <f t="shared" si="40"/>
        <v>8.9959309331257738E-3</v>
      </c>
      <c r="I347" s="6">
        <f t="shared" si="38"/>
        <v>1.9786987175513917E-3</v>
      </c>
      <c r="J347" s="8">
        <f t="shared" si="42"/>
        <v>0.28197708965078466</v>
      </c>
      <c r="K347" s="8">
        <f t="shared" si="41"/>
        <v>2.8448628820365585E-2</v>
      </c>
      <c r="AC347" s="10"/>
      <c r="AD347" s="11"/>
    </row>
    <row r="348" spans="1:30" x14ac:dyDescent="0.3">
      <c r="A348" s="14">
        <v>42963</v>
      </c>
      <c r="B348" s="15">
        <v>3.4903539658726885E-3</v>
      </c>
      <c r="C348" s="7">
        <f t="shared" si="36"/>
        <v>-1.0309646034127311E-2</v>
      </c>
      <c r="D348" s="18">
        <f t="shared" si="37"/>
        <v>1.0628880134899699E-4</v>
      </c>
      <c r="E348" s="18">
        <f t="shared" si="39"/>
        <v>1.6321109418923689E-4</v>
      </c>
      <c r="F348" s="18">
        <f>IF(C344&gt;0,B$6+B$7*E345+B$8*(H347*100)^2,B$6+B$7*E345+B$8*(H347*100)^2+E345*$B$9)</f>
        <v>0.8082676188079031</v>
      </c>
      <c r="G348" s="12">
        <v>6.5418491914978087E-3</v>
      </c>
      <c r="H348" s="7">
        <f t="shared" si="40"/>
        <v>8.9903705085380269E-3</v>
      </c>
      <c r="I348" s="6">
        <f t="shared" si="38"/>
        <v>2.4485213170402182E-3</v>
      </c>
      <c r="J348" s="8">
        <f t="shared" si="42"/>
        <v>0.37428580900679703</v>
      </c>
      <c r="K348" s="8">
        <f t="shared" si="41"/>
        <v>4.5584862044395047E-2</v>
      </c>
      <c r="AC348" s="10"/>
      <c r="AD348" s="11"/>
    </row>
    <row r="349" spans="1:30" x14ac:dyDescent="0.3">
      <c r="A349" s="14">
        <v>42964</v>
      </c>
      <c r="B349" s="15">
        <v>-9.0356546822979757E-3</v>
      </c>
      <c r="C349" s="7">
        <f t="shared" si="36"/>
        <v>-2.2835654682297975E-2</v>
      </c>
      <c r="D349" s="18">
        <f t="shared" si="37"/>
        <v>5.2146712476915742E-4</v>
      </c>
      <c r="E349" s="18">
        <f t="shared" si="39"/>
        <v>1.0628880134899699E-4</v>
      </c>
      <c r="F349" s="18">
        <f>IF(C344&gt;0,B$6+B$7*E345+B$8*(H348*100)^2,B$6+B$7*E345+B$8*(H348*100)^2+E345*$B$9)</f>
        <v>0.80734271270764424</v>
      </c>
      <c r="G349" s="12">
        <v>5.184409201338982E-3</v>
      </c>
      <c r="H349" s="7">
        <f t="shared" si="40"/>
        <v>8.9852251652790763E-3</v>
      </c>
      <c r="I349" s="6">
        <f t="shared" si="38"/>
        <v>3.8008159639400943E-3</v>
      </c>
      <c r="J349" s="8">
        <f t="shared" si="42"/>
        <v>0.73312422232381935</v>
      </c>
      <c r="K349" s="8">
        <f t="shared" si="41"/>
        <v>0.12691837455320698</v>
      </c>
      <c r="AC349" s="10"/>
      <c r="AD349" s="11"/>
    </row>
    <row r="350" spans="1:30" x14ac:dyDescent="0.3">
      <c r="A350" s="14">
        <v>42965</v>
      </c>
      <c r="B350" s="15">
        <v>1.0798103339284782E-2</v>
      </c>
      <c r="C350" s="7">
        <f t="shared" si="36"/>
        <v>-3.0018966607152173E-3</v>
      </c>
      <c r="D350" s="18">
        <f t="shared" si="37"/>
        <v>9.0113835616131729E-6</v>
      </c>
      <c r="E350" s="18">
        <f t="shared" si="39"/>
        <v>5.2146712476915742E-4</v>
      </c>
      <c r="F350" s="18">
        <f>IF(C344&gt;0,B$6+B$7*E345+B$8*(H349*100)^2,B$6+B$7*E345+B$8*(H349*100)^2+E345*$B$9)</f>
        <v>0.80648735954612472</v>
      </c>
      <c r="G350" s="12">
        <v>5.629237619695992E-3</v>
      </c>
      <c r="H350" s="7">
        <f t="shared" si="40"/>
        <v>8.9804641280176872E-3</v>
      </c>
      <c r="I350" s="6">
        <f t="shared" si="38"/>
        <v>3.3512265083216952E-3</v>
      </c>
      <c r="J350" s="8">
        <f t="shared" si="42"/>
        <v>0.59532511056136206</v>
      </c>
      <c r="K350" s="8">
        <f t="shared" si="41"/>
        <v>9.3909026454821465E-2</v>
      </c>
      <c r="AC350" s="10"/>
      <c r="AD350" s="11"/>
    </row>
    <row r="351" spans="1:30" x14ac:dyDescent="0.3">
      <c r="A351" s="14">
        <v>42968</v>
      </c>
      <c r="B351" s="15">
        <v>-1.1649073031921944E-3</v>
      </c>
      <c r="C351" s="7">
        <f t="shared" si="36"/>
        <v>-1.4964907303192195E-2</v>
      </c>
      <c r="D351" s="18">
        <f t="shared" si="37"/>
        <v>2.2394845059313509E-4</v>
      </c>
      <c r="E351" s="18">
        <f t="shared" si="39"/>
        <v>9.0113835616131729E-6</v>
      </c>
      <c r="F351" s="18">
        <f>IF(C344&gt;0,B$6+B$7*E345+B$8*(H350*100)^2,B$6+B$7*E345+B$8*(H350*100)^2+E345*$B$9)</f>
        <v>0.80569632894235166</v>
      </c>
      <c r="G351" s="12">
        <v>5.6801961760838855E-3</v>
      </c>
      <c r="H351" s="7">
        <f t="shared" si="40"/>
        <v>8.9760588731489024E-3</v>
      </c>
      <c r="I351" s="6">
        <f t="shared" si="38"/>
        <v>3.2958626970650169E-3</v>
      </c>
      <c r="J351" s="8">
        <f t="shared" si="42"/>
        <v>0.58023747682202298</v>
      </c>
      <c r="K351" s="8">
        <f t="shared" si="41"/>
        <v>9.0391416518848411E-2</v>
      </c>
      <c r="AC351" s="10"/>
      <c r="AD351" s="11"/>
    </row>
    <row r="352" spans="1:30" x14ac:dyDescent="0.3">
      <c r="A352" s="14">
        <v>42969</v>
      </c>
      <c r="B352" s="15">
        <v>1.9849763857233405E-2</v>
      </c>
      <c r="C352" s="7">
        <f t="shared" si="36"/>
        <v>6.0497638572334055E-3</v>
      </c>
      <c r="D352" s="18">
        <f t="shared" si="37"/>
        <v>3.6599642728287611E-5</v>
      </c>
      <c r="E352" s="18">
        <f t="shared" si="39"/>
        <v>2.2394845059313509E-4</v>
      </c>
      <c r="F352" s="18">
        <f>IF(C344&gt;0,B$6+B$7*E345+B$8*(H351*100)^2,B$6+B$7*E345+B$8*(H351*100)^2+E345*$B$9)</f>
        <v>0.80496478383998216</v>
      </c>
      <c r="G352" s="12">
        <v>1.1527896268701595E-2</v>
      </c>
      <c r="H352" s="7">
        <f t="shared" si="40"/>
        <v>8.971982968329701E-3</v>
      </c>
      <c r="I352" s="6">
        <f t="shared" si="38"/>
        <v>2.555913300371894E-3</v>
      </c>
      <c r="J352" s="8">
        <f t="shared" si="42"/>
        <v>0.22171550131928541</v>
      </c>
      <c r="K352" s="8">
        <f t="shared" si="41"/>
        <v>3.4214048294158195E-2</v>
      </c>
      <c r="AC352" s="10"/>
      <c r="AD352" s="11"/>
    </row>
    <row r="353" spans="1:30" x14ac:dyDescent="0.3">
      <c r="A353" s="14">
        <v>42970</v>
      </c>
      <c r="B353" s="15">
        <v>6.648231819942391E-3</v>
      </c>
      <c r="C353" s="7">
        <f t="shared" si="36"/>
        <v>-7.1517681800576088E-3</v>
      </c>
      <c r="D353" s="18">
        <f t="shared" si="37"/>
        <v>5.1147788101284519E-5</v>
      </c>
      <c r="E353" s="18">
        <f t="shared" si="39"/>
        <v>3.6599642728287611E-5</v>
      </c>
      <c r="F353" s="18">
        <f>IF(C344&gt;0,B$6+B$7*E345+B$8*(H352*100)^2,B$6+B$7*E345+B$8*(H352*100)^2+E345*$B$9)</f>
        <v>0.80428825092931122</v>
      </c>
      <c r="G353" s="12">
        <v>4.8118377598053768E-3</v>
      </c>
      <c r="H353" s="7">
        <f t="shared" si="40"/>
        <v>8.9682119228378585E-3</v>
      </c>
      <c r="I353" s="6">
        <f t="shared" si="38"/>
        <v>4.1563741630324816E-3</v>
      </c>
      <c r="J353" s="8">
        <f t="shared" si="42"/>
        <v>0.86378102723076711</v>
      </c>
      <c r="K353" s="8">
        <f t="shared" si="41"/>
        <v>0.15915095168797389</v>
      </c>
      <c r="AC353" s="10"/>
      <c r="AD353" s="11"/>
    </row>
    <row r="354" spans="1:30" x14ac:dyDescent="0.3">
      <c r="A354" s="14">
        <v>42971</v>
      </c>
      <c r="B354" s="15">
        <v>9.2507597721509967E-3</v>
      </c>
      <c r="C354" s="7">
        <f t="shared" si="36"/>
        <v>-4.5492402278490031E-3</v>
      </c>
      <c r="D354" s="18">
        <f t="shared" si="37"/>
        <v>2.0695586650679648E-5</v>
      </c>
      <c r="E354" s="18">
        <f t="shared" si="39"/>
        <v>5.1147788101284519E-5</v>
      </c>
      <c r="F354" s="18">
        <f>IF(C344&gt;0,B$6+B$7*E345+B$8*(H353*100)^2,B$6+B$7*E345+B$8*(H353*100)^2+E345*$B$9)</f>
        <v>0.80366259329352252</v>
      </c>
      <c r="G354" s="12">
        <v>5.0723739045171199E-3</v>
      </c>
      <c r="H354" s="7">
        <f t="shared" si="40"/>
        <v>8.9647230481120985E-3</v>
      </c>
      <c r="I354" s="6">
        <f t="shared" si="38"/>
        <v>3.8923491435949786E-3</v>
      </c>
      <c r="J354" s="8">
        <f t="shared" si="42"/>
        <v>0.76736242573299074</v>
      </c>
      <c r="K354" s="8">
        <f t="shared" si="41"/>
        <v>0.13530318354062176</v>
      </c>
      <c r="AC354" s="10"/>
      <c r="AD354" s="11"/>
    </row>
    <row r="355" spans="1:30" x14ac:dyDescent="0.3">
      <c r="A355" s="14">
        <v>42972</v>
      </c>
      <c r="B355" s="15">
        <v>-8.2977635960628752E-4</v>
      </c>
      <c r="C355" s="7">
        <f t="shared" si="36"/>
        <v>-1.4629776359606288E-2</v>
      </c>
      <c r="D355" s="18">
        <f t="shared" si="37"/>
        <v>2.1403035633209502E-4</v>
      </c>
      <c r="E355" s="18">
        <f t="shared" si="39"/>
        <v>2.0695586650679648E-5</v>
      </c>
      <c r="F355" s="18">
        <f>IF(C344&gt;0,B$6+B$7*E345+B$8*(H354*100)^2,B$6+B$7*E345+B$8*(H354*100)^2+E345*$B$9)</f>
        <v>0.80308398511194534</v>
      </c>
      <c r="G355" s="12">
        <v>6.5169298891482033E-3</v>
      </c>
      <c r="H355" s="7">
        <f t="shared" si="40"/>
        <v>8.9614953278565369E-3</v>
      </c>
      <c r="I355" s="6">
        <f t="shared" si="38"/>
        <v>2.4445654387083337E-3</v>
      </c>
      <c r="J355" s="8">
        <f t="shared" si="42"/>
        <v>0.37510997974352173</v>
      </c>
      <c r="K355" s="8">
        <f t="shared" si="41"/>
        <v>4.5748274009074441E-2</v>
      </c>
      <c r="AC355" s="10"/>
      <c r="AD355" s="11"/>
    </row>
    <row r="356" spans="1:30" x14ac:dyDescent="0.3">
      <c r="A356" s="14">
        <v>42975</v>
      </c>
      <c r="B356" s="15">
        <v>-8.0230279268257915E-4</v>
      </c>
      <c r="C356" s="7">
        <f t="shared" si="36"/>
        <v>-1.4602302792682579E-2</v>
      </c>
      <c r="D356" s="18">
        <f t="shared" si="37"/>
        <v>2.1322724684918543E-4</v>
      </c>
      <c r="E356" s="18">
        <f t="shared" si="39"/>
        <v>2.1403035633209502E-4</v>
      </c>
      <c r="F356" s="18">
        <f>IF(C344&gt;0,B$6+B$7*E345+B$8*(H355*100)^2,B$6+B$7*E345+B$8*(H355*100)^2+E345*$B$9)</f>
        <v>0.80254888826562254</v>
      </c>
      <c r="G356" s="12">
        <v>4.7939532722297588E-3</v>
      </c>
      <c r="H356" s="7">
        <f t="shared" si="40"/>
        <v>8.9585092971187046E-3</v>
      </c>
      <c r="I356" s="6">
        <f t="shared" si="38"/>
        <v>4.1645560248889458E-3</v>
      </c>
      <c r="J356" s="8">
        <f t="shared" si="42"/>
        <v>0.86871018309945514</v>
      </c>
      <c r="K356" s="8">
        <f t="shared" si="41"/>
        <v>0.16037690990636255</v>
      </c>
      <c r="AC356" s="10"/>
      <c r="AD356" s="11"/>
    </row>
    <row r="357" spans="1:30" x14ac:dyDescent="0.3">
      <c r="A357" s="14">
        <v>42976</v>
      </c>
      <c r="B357" s="15">
        <v>4.3977112892856045E-3</v>
      </c>
      <c r="C357" s="7">
        <f t="shared" si="36"/>
        <v>-9.4022887107143953E-3</v>
      </c>
      <c r="D357" s="18">
        <f t="shared" si="37"/>
        <v>8.8403032999627364E-5</v>
      </c>
      <c r="E357" s="18">
        <f t="shared" si="39"/>
        <v>2.1322724684918543E-4</v>
      </c>
      <c r="F357" s="18">
        <f>IF(C344&gt;0,B$6+B$7*E345+B$8*(H356*100)^2,B$6+B$7*E345+B$8*(H356*100)^2+E345*$B$9)</f>
        <v>0.80205403070214321</v>
      </c>
      <c r="G357" s="12">
        <v>8.4043667912157768E-3</v>
      </c>
      <c r="H357" s="7">
        <f t="shared" si="40"/>
        <v>8.9557469297772314E-3</v>
      </c>
      <c r="I357" s="6">
        <f t="shared" si="38"/>
        <v>5.513801385614546E-4</v>
      </c>
      <c r="J357" s="8">
        <f t="shared" si="42"/>
        <v>6.5606386805696734E-2</v>
      </c>
      <c r="K357" s="8">
        <f t="shared" si="41"/>
        <v>1.9768282350267619E-3</v>
      </c>
      <c r="AC357" s="10"/>
      <c r="AD357" s="11"/>
    </row>
    <row r="358" spans="1:30" x14ac:dyDescent="0.3">
      <c r="A358" s="14">
        <v>42977</v>
      </c>
      <c r="B358" s="15">
        <v>-6.2440434628731074E-3</v>
      </c>
      <c r="C358" s="7">
        <f t="shared" si="36"/>
        <v>-2.0044043462873105E-2</v>
      </c>
      <c r="D358" s="18">
        <f t="shared" si="37"/>
        <v>4.017636783415461E-4</v>
      </c>
      <c r="E358" s="18">
        <f t="shared" si="39"/>
        <v>8.8403032999627364E-5</v>
      </c>
      <c r="F358" s="18">
        <f>IF(C344&gt;0,B$6+B$7*E345+B$8*(H357*100)^2,B$6+B$7*E345+B$8*(H357*100)^2+E345*$B$9)</f>
        <v>0.80159638642743747</v>
      </c>
      <c r="G358" s="12">
        <v>5.5140667319549235E-3</v>
      </c>
      <c r="H358" s="7">
        <f t="shared" si="40"/>
        <v>8.9531915339025187E-3</v>
      </c>
      <c r="I358" s="6">
        <f t="shared" si="38"/>
        <v>3.4391248019475951E-3</v>
      </c>
      <c r="J358" s="8">
        <f t="shared" si="42"/>
        <v>0.62370025049158384</v>
      </c>
      <c r="K358" s="8">
        <f t="shared" si="41"/>
        <v>0.10058487210874745</v>
      </c>
      <c r="AC358" s="10"/>
      <c r="AD358" s="11"/>
    </row>
    <row r="359" spans="1:30" x14ac:dyDescent="0.3">
      <c r="A359" s="14">
        <v>42978</v>
      </c>
      <c r="B359" s="15">
        <v>-7.1972399575945115E-4</v>
      </c>
      <c r="C359" s="7">
        <f t="shared" si="36"/>
        <v>-1.4519723995759451E-2</v>
      </c>
      <c r="D359" s="18">
        <f t="shared" si="37"/>
        <v>2.1082238491303278E-4</v>
      </c>
      <c r="E359" s="18">
        <f t="shared" si="39"/>
        <v>4.017636783415461E-4</v>
      </c>
      <c r="F359" s="18">
        <f>IF(C344&gt;0,B$6+B$7*E345+B$8*(H358*100)^2,B$6+B$7*E345+B$8*(H358*100)^2+E345*$B$9)</f>
        <v>0.8011731570021895</v>
      </c>
      <c r="G359" s="12">
        <v>6.6159074228099935E-3</v>
      </c>
      <c r="H359" s="7">
        <f t="shared" si="40"/>
        <v>8.9508276544808391E-3</v>
      </c>
      <c r="I359" s="6">
        <f t="shared" si="38"/>
        <v>2.3349202316708456E-3</v>
      </c>
      <c r="J359" s="8">
        <f t="shared" si="42"/>
        <v>0.35292516694242498</v>
      </c>
      <c r="K359" s="8">
        <f t="shared" si="41"/>
        <v>4.1408219785675771E-2</v>
      </c>
      <c r="AC359" s="10"/>
      <c r="AD359" s="11"/>
    </row>
    <row r="360" spans="1:30" x14ac:dyDescent="0.3">
      <c r="A360" s="14">
        <v>42979</v>
      </c>
      <c r="B360" s="15">
        <v>1.5242873476547526E-2</v>
      </c>
      <c r="C360" s="7">
        <f t="shared" si="36"/>
        <v>1.4428734765475262E-3</v>
      </c>
      <c r="D360" s="18">
        <f t="shared" si="37"/>
        <v>2.0818838693243443E-6</v>
      </c>
      <c r="E360" s="18">
        <f t="shared" si="39"/>
        <v>2.1082238491303278E-4</v>
      </c>
      <c r="F360" s="18">
        <f>IF(C344&gt;0,B$6+B$7*E345+B$8*(H359*100)^2,B$6+B$7*E345+B$8*(H359*100)^2+E345*$B$9)</f>
        <v>0.80078175442972055</v>
      </c>
      <c r="G360" s="12">
        <v>1.0003230419059731E-2</v>
      </c>
      <c r="H360" s="7">
        <f t="shared" si="40"/>
        <v>8.9486409830192674E-3</v>
      </c>
      <c r="I360" s="6">
        <f t="shared" si="38"/>
        <v>1.054589436040464E-3</v>
      </c>
      <c r="J360" s="8">
        <f t="shared" si="42"/>
        <v>0.10542488694762983</v>
      </c>
      <c r="K360" s="8">
        <f t="shared" si="41"/>
        <v>6.4427093099537203E-3</v>
      </c>
      <c r="AC360" s="10"/>
      <c r="AD360" s="11"/>
    </row>
    <row r="361" spans="1:30" x14ac:dyDescent="0.3">
      <c r="A361" s="14">
        <v>42982</v>
      </c>
      <c r="B361" s="15">
        <v>2.860080254690298E-3</v>
      </c>
      <c r="C361" s="7">
        <f t="shared" si="36"/>
        <v>-1.0939919745309702E-2</v>
      </c>
      <c r="D361" s="18">
        <f t="shared" si="37"/>
        <v>1.196818440338171E-4</v>
      </c>
      <c r="E361" s="18">
        <f t="shared" si="39"/>
        <v>2.0818838693243443E-6</v>
      </c>
      <c r="F361" s="18">
        <f>IF(C344&gt;0,B$6+B$7*E345+B$8*(H360*100)^2,B$6+B$7*E345+B$8*(H360*100)^2+E345*$B$9)</f>
        <v>0.80041978533070091</v>
      </c>
      <c r="G361" s="12">
        <v>4.5394082877720961E-3</v>
      </c>
      <c r="H361" s="7">
        <f t="shared" si="40"/>
        <v>8.9466182735752214E-3</v>
      </c>
      <c r="I361" s="6">
        <f t="shared" si="38"/>
        <v>4.4072099858031254E-3</v>
      </c>
      <c r="J361" s="8">
        <f t="shared" si="42"/>
        <v>0.97087763567664176</v>
      </c>
      <c r="K361" s="8">
        <f t="shared" si="41"/>
        <v>0.18586711548080581</v>
      </c>
      <c r="AC361" s="10"/>
      <c r="AD361" s="11"/>
    </row>
    <row r="362" spans="1:30" x14ac:dyDescent="0.3">
      <c r="A362" s="14">
        <v>42983</v>
      </c>
      <c r="B362" s="15">
        <v>3.0496257513870379E-4</v>
      </c>
      <c r="C362" s="7">
        <f t="shared" si="36"/>
        <v>-1.3495037424861297E-2</v>
      </c>
      <c r="D362" s="18">
        <f t="shared" si="37"/>
        <v>1.8211603509840703E-4</v>
      </c>
      <c r="E362" s="18">
        <f t="shared" si="39"/>
        <v>1.196818440338171E-4</v>
      </c>
      <c r="F362" s="18">
        <f>IF(C344&gt;0,B$6+B$7*E345+B$8*(H361*100)^2,B$6+B$7*E345+B$8*(H361*100)^2+E345*$B$9)</f>
        <v>0.80008503630792771</v>
      </c>
      <c r="G362" s="12">
        <v>1.3809070890367319E-2</v>
      </c>
      <c r="H362" s="7">
        <f t="shared" si="40"/>
        <v>8.9447472647801937E-3</v>
      </c>
      <c r="I362" s="6">
        <f t="shared" si="38"/>
        <v>4.8643236255871258E-3</v>
      </c>
      <c r="J362" s="8">
        <f t="shared" si="42"/>
        <v>0.35225567775021649</v>
      </c>
      <c r="K362" s="8">
        <f t="shared" si="41"/>
        <v>0.10955978769070018</v>
      </c>
      <c r="AC362" s="10"/>
      <c r="AD362" s="11"/>
    </row>
    <row r="363" spans="1:30" x14ac:dyDescent="0.3">
      <c r="A363" s="14">
        <v>42984</v>
      </c>
      <c r="B363" s="15">
        <v>1.7326264858534841E-2</v>
      </c>
      <c r="C363" s="7">
        <f t="shared" si="36"/>
        <v>3.5262648585348416E-3</v>
      </c>
      <c r="D363" s="18">
        <f t="shared" si="37"/>
        <v>1.2434543852537747E-5</v>
      </c>
      <c r="E363" s="18">
        <f t="shared" si="39"/>
        <v>1.8211603509840703E-4</v>
      </c>
      <c r="F363" s="18">
        <f>IF(C344&gt;0,B$6+B$7*E345+B$8*(H362*100)^2,B$6+B$7*E345+B$8*(H362*100)^2+E345*$B$9)</f>
        <v>0.79977546041166692</v>
      </c>
      <c r="G363" s="12">
        <v>9.4103815641170731E-3</v>
      </c>
      <c r="H363" s="7">
        <f t="shared" si="40"/>
        <v>8.9430166074522463E-3</v>
      </c>
      <c r="I363" s="6">
        <f t="shared" si="38"/>
        <v>4.6736495666482684E-4</v>
      </c>
      <c r="J363" s="8">
        <f t="shared" si="42"/>
        <v>4.9664825329394306E-2</v>
      </c>
      <c r="K363" s="8">
        <f t="shared" si="41"/>
        <v>1.3197840852923193E-3</v>
      </c>
      <c r="AC363" s="10"/>
      <c r="AD363" s="11"/>
    </row>
    <row r="364" spans="1:30" x14ac:dyDescent="0.3">
      <c r="A364" s="14">
        <v>42986</v>
      </c>
      <c r="B364" s="15">
        <v>-4.5463622144146856E-3</v>
      </c>
      <c r="C364" s="7">
        <f t="shared" si="36"/>
        <v>-1.8346362214414685E-2</v>
      </c>
      <c r="D364" s="18">
        <f t="shared" si="37"/>
        <v>3.3658900650250289E-4</v>
      </c>
      <c r="E364" s="18">
        <f t="shared" si="39"/>
        <v>1.2434543852537747E-5</v>
      </c>
      <c r="F364" s="18">
        <f>IF(C344&gt;0,B$6+B$7*E345+B$8*(H363*100)^2,B$6+B$7*E345+B$8*(H363*100)^2+E345*$B$9)</f>
        <v>0.79948916462280506</v>
      </c>
      <c r="G364" s="12">
        <v>5.9984094488599957E-3</v>
      </c>
      <c r="H364" s="7">
        <f t="shared" si="40"/>
        <v>8.9414157974160059E-3</v>
      </c>
      <c r="I364" s="6">
        <f t="shared" si="38"/>
        <v>2.9430063485560102E-3</v>
      </c>
      <c r="J364" s="8">
        <f t="shared" si="42"/>
        <v>0.49063112040731593</v>
      </c>
      <c r="K364" s="8">
        <f t="shared" si="41"/>
        <v>7.0056385310405034E-2</v>
      </c>
      <c r="AC364" s="10"/>
      <c r="AD364" s="11"/>
    </row>
    <row r="365" spans="1:30" x14ac:dyDescent="0.3">
      <c r="A365" s="14">
        <v>42989</v>
      </c>
      <c r="B365" s="15">
        <v>1.6825591304938523E-2</v>
      </c>
      <c r="C365" s="7">
        <f t="shared" si="36"/>
        <v>3.0255913049385234E-3</v>
      </c>
      <c r="D365" s="18">
        <f t="shared" si="37"/>
        <v>9.1542027445195973E-6</v>
      </c>
      <c r="E365" s="18">
        <f t="shared" si="39"/>
        <v>3.3658900650250289E-4</v>
      </c>
      <c r="F365" s="18">
        <f>IF(C344&gt;0,B$6+B$7*E345+B$8*(H364*100)^2,B$6+B$7*E345+B$8*(H364*100)^2+E345*$B$9)</f>
        <v>0.79922439827726566</v>
      </c>
      <c r="G365" s="12">
        <v>1.0765126320705136E-2</v>
      </c>
      <c r="H365" s="7">
        <f t="shared" si="40"/>
        <v>8.9399351131720511E-3</v>
      </c>
      <c r="I365" s="6">
        <f t="shared" si="38"/>
        <v>1.8251912075330848E-3</v>
      </c>
      <c r="J365" s="8">
        <f t="shared" si="42"/>
        <v>0.16954665957078444</v>
      </c>
      <c r="K365" s="8">
        <f t="shared" si="41"/>
        <v>1.837803812726535E-2</v>
      </c>
      <c r="AC365" s="10"/>
      <c r="AD365" s="11"/>
    </row>
    <row r="366" spans="1:30" x14ac:dyDescent="0.3">
      <c r="A366" s="14">
        <v>42990</v>
      </c>
      <c r="B366" s="15">
        <v>2.9558392585960621E-3</v>
      </c>
      <c r="C366" s="7">
        <f t="shared" si="36"/>
        <v>-1.0844160741403937E-2</v>
      </c>
      <c r="D366" s="18">
        <f t="shared" si="37"/>
        <v>1.1759582218540637E-4</v>
      </c>
      <c r="E366" s="18">
        <f t="shared" si="39"/>
        <v>9.1542027445195973E-6</v>
      </c>
      <c r="F366" s="18">
        <f>IF(C344&gt;0,B$6+B$7*E345+B$8*(H365*100)^2,B$6+B$7*E345+B$8*(H365*100)^2+E345*$B$9)</f>
        <v>0.79897954236091084</v>
      </c>
      <c r="G366" s="12">
        <v>1.1153407000799032E-2</v>
      </c>
      <c r="H366" s="7">
        <f t="shared" si="40"/>
        <v>8.9385655580798366E-3</v>
      </c>
      <c r="I366" s="6">
        <f t="shared" si="38"/>
        <v>2.214841442719195E-3</v>
      </c>
      <c r="J366" s="8">
        <f t="shared" si="42"/>
        <v>0.198579809968427</v>
      </c>
      <c r="K366" s="8">
        <f t="shared" si="41"/>
        <v>2.6414997783690275E-2</v>
      </c>
      <c r="AC366" s="10"/>
      <c r="AD366" s="11"/>
    </row>
    <row r="367" spans="1:30" x14ac:dyDescent="0.3">
      <c r="A367" s="14">
        <v>42991</v>
      </c>
      <c r="B367" s="15">
        <v>3.3349659576824191E-3</v>
      </c>
      <c r="C367" s="7">
        <f t="shared" si="36"/>
        <v>-1.0465034042317582E-2</v>
      </c>
      <c r="D367" s="18">
        <f t="shared" si="37"/>
        <v>1.0951693750686587E-4</v>
      </c>
      <c r="E367" s="18">
        <f t="shared" si="39"/>
        <v>1.1759582218540637E-4</v>
      </c>
      <c r="F367" s="18">
        <f>IF(C366&gt;0,B$6+B$7*E367+B$8*(G366*100)^2,B$6+B$7*E367+B$8*(G366*100)^2+E367*$B$9)</f>
        <v>1.2102489270290624</v>
      </c>
      <c r="G367" s="12">
        <v>8.1333247818019469E-3</v>
      </c>
      <c r="H367" s="7">
        <f t="shared" si="40"/>
        <v>1.1001131428308011E-2</v>
      </c>
      <c r="I367" s="6">
        <f t="shared" si="38"/>
        <v>2.8678066465060645E-3</v>
      </c>
      <c r="J367" s="8">
        <f t="shared" si="42"/>
        <v>0.35259954857854564</v>
      </c>
      <c r="K367" s="8">
        <f t="shared" si="41"/>
        <v>4.134545036843118E-2</v>
      </c>
      <c r="AC367" s="10"/>
      <c r="AD367" s="11"/>
    </row>
    <row r="368" spans="1:30" x14ac:dyDescent="0.3">
      <c r="A368" s="14">
        <v>42992</v>
      </c>
      <c r="B368" s="15">
        <v>-1.7531537830358988E-3</v>
      </c>
      <c r="C368" s="7">
        <f t="shared" si="36"/>
        <v>-1.5553153783035898E-2</v>
      </c>
      <c r="D368" s="18">
        <f t="shared" si="37"/>
        <v>2.4190059259876387E-4</v>
      </c>
      <c r="E368" s="18">
        <f t="shared" si="39"/>
        <v>1.0951693750686587E-4</v>
      </c>
      <c r="F368" s="18">
        <f>IF(C366&gt;0,B$6+B$7*E367+B$8*(H367*100)^2,B$6+B$7*E367+B$8*(H367*100)^2+E367*$B$9)</f>
        <v>1.1790499202603668</v>
      </c>
      <c r="G368" s="12">
        <v>4.8220023473299466E-3</v>
      </c>
      <c r="H368" s="7">
        <f t="shared" si="40"/>
        <v>1.0858406514127046E-2</v>
      </c>
      <c r="I368" s="6">
        <f t="shared" si="38"/>
        <v>6.0364041667970991E-3</v>
      </c>
      <c r="J368" s="8">
        <f t="shared" si="42"/>
        <v>1.2518459619041029</v>
      </c>
      <c r="K368" s="8">
        <f t="shared" si="41"/>
        <v>0.25583041626772673</v>
      </c>
      <c r="AC368" s="10"/>
      <c r="AD368" s="11"/>
    </row>
    <row r="369" spans="1:30" x14ac:dyDescent="0.3">
      <c r="A369" s="14">
        <v>42993</v>
      </c>
      <c r="B369" s="15">
        <v>1.4626558840939831E-2</v>
      </c>
      <c r="C369" s="7">
        <f t="shared" si="36"/>
        <v>8.2655884093983147E-4</v>
      </c>
      <c r="D369" s="18">
        <f t="shared" si="37"/>
        <v>6.831995175357976E-7</v>
      </c>
      <c r="E369" s="18">
        <f t="shared" si="39"/>
        <v>2.4190059259876387E-4</v>
      </c>
      <c r="F369" s="18">
        <f>IF(C366&gt;0,B$6+B$7*E367+B$8*(H368*100)^2,B$6+B$7*E367+B$8*(H368*100)^2+E367*$B$9)</f>
        <v>1.1501970788006768</v>
      </c>
      <c r="G369" s="12">
        <v>6.5927888884617335E-3</v>
      </c>
      <c r="H369" s="7">
        <f t="shared" si="40"/>
        <v>1.0724724140045171E-2</v>
      </c>
      <c r="I369" s="6">
        <f t="shared" si="38"/>
        <v>4.1319352515834379E-3</v>
      </c>
      <c r="J369" s="8">
        <f t="shared" si="42"/>
        <v>0.62673556236798056</v>
      </c>
      <c r="K369" s="8">
        <f t="shared" si="41"/>
        <v>0.10130334643550531</v>
      </c>
      <c r="AC369" s="10"/>
      <c r="AD369" s="11"/>
    </row>
    <row r="370" spans="1:30" x14ac:dyDescent="0.3">
      <c r="A370" s="14">
        <v>42996</v>
      </c>
      <c r="B370" s="15">
        <v>3.0709033207617074E-3</v>
      </c>
      <c r="C370" s="7">
        <f t="shared" si="36"/>
        <v>-1.0729096679238293E-2</v>
      </c>
      <c r="D370" s="18">
        <f t="shared" si="37"/>
        <v>1.1511351555244216E-4</v>
      </c>
      <c r="E370" s="18">
        <f t="shared" si="39"/>
        <v>6.831995175357976E-7</v>
      </c>
      <c r="F370" s="18">
        <f>IF(C366&gt;0,B$6+B$7*E367+B$8*(H369*100)^2,B$6+B$7*E367+B$8*(H369*100)^2+E367*$B$9)</f>
        <v>1.1235139710187554</v>
      </c>
      <c r="G370" s="12">
        <v>6.9515883764768574E-3</v>
      </c>
      <c r="H370" s="7">
        <f t="shared" si="40"/>
        <v>1.0599594195150847E-2</v>
      </c>
      <c r="I370" s="6">
        <f t="shared" si="38"/>
        <v>3.6480058186739899E-3</v>
      </c>
      <c r="J370" s="8">
        <f t="shared" si="42"/>
        <v>0.52477299015837875</v>
      </c>
      <c r="K370" s="8">
        <f t="shared" si="41"/>
        <v>7.7680871918585526E-2</v>
      </c>
      <c r="AC370" s="10"/>
      <c r="AD370" s="11"/>
    </row>
    <row r="371" spans="1:30" x14ac:dyDescent="0.3">
      <c r="A371" s="14">
        <v>42997</v>
      </c>
      <c r="B371" s="15">
        <v>-2.1057618987553177E-4</v>
      </c>
      <c r="C371" s="7">
        <f t="shared" si="36"/>
        <v>-1.4010576189875532E-2</v>
      </c>
      <c r="D371" s="18">
        <f t="shared" si="37"/>
        <v>1.962962451723072E-4</v>
      </c>
      <c r="E371" s="18">
        <f t="shared" si="39"/>
        <v>1.1511351555244216E-4</v>
      </c>
      <c r="F371" s="18">
        <f>IF(C366&gt;0,B$6+B$7*E367+B$8*(H370*100)^2,B$6+B$7*E367+B$8*(H370*100)^2+E367*$B$9)</f>
        <v>1.0988374329420347</v>
      </c>
      <c r="G371" s="12">
        <v>8.4053062530090455E-3</v>
      </c>
      <c r="H371" s="7">
        <f t="shared" si="40"/>
        <v>1.0482544695550003E-2</v>
      </c>
      <c r="I371" s="6">
        <f t="shared" si="38"/>
        <v>2.0772384425409574E-3</v>
      </c>
      <c r="J371" s="8">
        <f t="shared" si="42"/>
        <v>0.24713417691322304</v>
      </c>
      <c r="K371" s="8">
        <f t="shared" si="41"/>
        <v>2.2686602144151857E-2</v>
      </c>
      <c r="AC371" s="10"/>
      <c r="AD371" s="11"/>
    </row>
    <row r="372" spans="1:30" x14ac:dyDescent="0.3">
      <c r="A372" s="14">
        <v>42998</v>
      </c>
      <c r="B372" s="15">
        <v>3.9479398846749476E-4</v>
      </c>
      <c r="C372" s="7">
        <f t="shared" si="36"/>
        <v>-1.3405206011532505E-2</v>
      </c>
      <c r="D372" s="18">
        <f t="shared" si="37"/>
        <v>1.7969954821162721E-4</v>
      </c>
      <c r="E372" s="18">
        <f t="shared" si="39"/>
        <v>1.962962451723072E-4</v>
      </c>
      <c r="F372" s="18">
        <f>IF(C366&gt;0,B$6+B$7*E367+B$8*(H371*100)^2,B$6+B$7*E367+B$8*(H371*100)^2+E367*$B$9)</f>
        <v>1.0760165705286837</v>
      </c>
      <c r="G372" s="12">
        <v>1.2359079426898225E-2</v>
      </c>
      <c r="H372" s="7">
        <f t="shared" si="40"/>
        <v>1.0373121856647995E-2</v>
      </c>
      <c r="I372" s="6">
        <f t="shared" si="38"/>
        <v>1.9859575702502307E-3</v>
      </c>
      <c r="J372" s="8">
        <f t="shared" si="42"/>
        <v>0.1606881468799371</v>
      </c>
      <c r="K372" s="8">
        <f t="shared" si="41"/>
        <v>1.6279309575652379E-2</v>
      </c>
      <c r="AC372" s="10"/>
      <c r="AD372" s="11"/>
    </row>
    <row r="373" spans="1:30" x14ac:dyDescent="0.3">
      <c r="A373" s="14">
        <v>42999</v>
      </c>
      <c r="B373" s="15">
        <v>-5.2767786415756331E-3</v>
      </c>
      <c r="C373" s="7">
        <f t="shared" si="36"/>
        <v>-1.9076778641575632E-2</v>
      </c>
      <c r="D373" s="18">
        <f t="shared" si="37"/>
        <v>3.6392348333967622E-4</v>
      </c>
      <c r="E373" s="18">
        <f t="shared" si="39"/>
        <v>1.7969954821162721E-4</v>
      </c>
      <c r="F373" s="18">
        <f>IF(C366&gt;0,B$6+B$7*E367+B$8*(H372*100)^2,B$6+B$7*E367+B$8*(H372*100)^2+E367*$B$9)</f>
        <v>1.0549118369688162</v>
      </c>
      <c r="G373" s="12">
        <v>7.8894369858151722E-3</v>
      </c>
      <c r="H373" s="7">
        <f t="shared" si="40"/>
        <v>1.0270890112199702E-2</v>
      </c>
      <c r="I373" s="6">
        <f t="shared" si="38"/>
        <v>2.38145312638453E-3</v>
      </c>
      <c r="J373" s="8">
        <f t="shared" si="42"/>
        <v>0.30185336807509433</v>
      </c>
      <c r="K373" s="8">
        <f t="shared" si="41"/>
        <v>3.1924579906534856E-2</v>
      </c>
      <c r="AC373" s="10"/>
      <c r="AD373" s="11"/>
    </row>
    <row r="374" spans="1:30" x14ac:dyDescent="0.3">
      <c r="A374" s="14">
        <v>43000</v>
      </c>
      <c r="B374" s="15">
        <v>-2.8345516150993506E-3</v>
      </c>
      <c r="C374" s="7">
        <f t="shared" si="36"/>
        <v>-1.6634551615099351E-2</v>
      </c>
      <c r="D374" s="18">
        <f t="shared" si="37"/>
        <v>2.7670830743540441E-4</v>
      </c>
      <c r="E374" s="18">
        <f t="shared" si="39"/>
        <v>3.6392348333967622E-4</v>
      </c>
      <c r="F374" s="18">
        <f>IF(C366&gt;0,B$6+B$7*E367+B$8*(H373*100)^2,B$6+B$7*E367+B$8*(H373*100)^2+E367*$B$9)</f>
        <v>1.0353941793726509</v>
      </c>
      <c r="G374" s="12">
        <v>6.2775240771777638E-3</v>
      </c>
      <c r="H374" s="7">
        <f t="shared" si="40"/>
        <v>1.0175432076195343E-2</v>
      </c>
      <c r="I374" s="6">
        <f t="shared" si="38"/>
        <v>3.8979079990175795E-3</v>
      </c>
      <c r="J374" s="8">
        <f t="shared" si="42"/>
        <v>0.62093079231485682</v>
      </c>
      <c r="K374" s="8">
        <f t="shared" si="41"/>
        <v>9.9930033067556767E-2</v>
      </c>
      <c r="AC374" s="10"/>
      <c r="AD374" s="11"/>
    </row>
    <row r="375" spans="1:30" x14ac:dyDescent="0.3">
      <c r="A375" s="14">
        <v>43003</v>
      </c>
      <c r="B375" s="15">
        <v>-1.264090834813307E-2</v>
      </c>
      <c r="C375" s="7">
        <f t="shared" si="36"/>
        <v>-2.644090834813307E-2</v>
      </c>
      <c r="D375" s="18">
        <f t="shared" si="37"/>
        <v>6.9912163427437307E-4</v>
      </c>
      <c r="E375" s="18">
        <f t="shared" si="39"/>
        <v>2.7670830743540441E-4</v>
      </c>
      <c r="F375" s="18">
        <f>IF(C366&gt;0,B$6+B$7*E367+B$8*(H374*100)^2,B$6+B$7*E367+B$8*(H374*100)^2+E367*$B$9)</f>
        <v>1.017344249627717</v>
      </c>
      <c r="G375" s="12">
        <v>7.7315541266064092E-3</v>
      </c>
      <c r="H375" s="7">
        <f t="shared" si="40"/>
        <v>1.0086348445437114E-2</v>
      </c>
      <c r="I375" s="6">
        <f t="shared" si="38"/>
        <v>2.3547943188307052E-3</v>
      </c>
      <c r="J375" s="8">
        <f t="shared" si="42"/>
        <v>0.30456933758339849</v>
      </c>
      <c r="K375" s="8">
        <f t="shared" si="41"/>
        <v>3.2409466033876733E-2</v>
      </c>
      <c r="AC375" s="10"/>
      <c r="AD375" s="11"/>
    </row>
    <row r="376" spans="1:30" x14ac:dyDescent="0.3">
      <c r="A376" s="14">
        <v>43004</v>
      </c>
      <c r="B376" s="15">
        <v>-1.6670927887280965E-3</v>
      </c>
      <c r="C376" s="7">
        <f t="shared" si="36"/>
        <v>-1.5467092788728097E-2</v>
      </c>
      <c r="D376" s="18">
        <f t="shared" si="37"/>
        <v>2.3923095933512468E-4</v>
      </c>
      <c r="E376" s="18">
        <f t="shared" si="39"/>
        <v>6.9912163427437307E-4</v>
      </c>
      <c r="F376" s="18">
        <f>IF(C366&gt;0,B$6+B$7*E367+B$8*(H375*100)^2,B$6+B$7*E367+B$8*(H375*100)^2+E367*$B$9)</f>
        <v>1.0006516745996024</v>
      </c>
      <c r="G376" s="12">
        <v>7.2920296086915236E-3</v>
      </c>
      <c r="H376" s="7">
        <f t="shared" si="40"/>
        <v>1.0003257842321183E-2</v>
      </c>
      <c r="I376" s="6">
        <f t="shared" si="38"/>
        <v>2.7112282336296594E-3</v>
      </c>
      <c r="J376" s="8">
        <f t="shared" si="42"/>
        <v>0.37180707966381393</v>
      </c>
      <c r="K376" s="8">
        <f t="shared" si="41"/>
        <v>4.5094382338403571E-2</v>
      </c>
      <c r="AC376" s="10"/>
      <c r="AD376" s="11"/>
    </row>
    <row r="377" spans="1:30" x14ac:dyDescent="0.3">
      <c r="A377" s="14">
        <v>43005</v>
      </c>
      <c r="B377" s="15">
        <v>-7.0485587130767252E-3</v>
      </c>
      <c r="C377" s="7">
        <f t="shared" si="36"/>
        <v>-2.0848558713076726E-2</v>
      </c>
      <c r="D377" s="18">
        <f t="shared" si="37"/>
        <v>4.3466240041260747E-4</v>
      </c>
      <c r="E377" s="18">
        <f t="shared" si="39"/>
        <v>2.3923095933512468E-4</v>
      </c>
      <c r="F377" s="18">
        <f>IF(C366&gt;0,B$6+B$7*E367+B$8*(H376*100)^2,B$6+B$7*E367+B$8*(H376*100)^2+E367*$B$9)</f>
        <v>0.98521438121360183</v>
      </c>
      <c r="G377" s="12">
        <v>1.3992370604475462E-2</v>
      </c>
      <c r="H377" s="7">
        <f t="shared" si="40"/>
        <v>9.9257965988307547E-3</v>
      </c>
      <c r="I377" s="6">
        <f t="shared" si="38"/>
        <v>4.0665740056447068E-3</v>
      </c>
      <c r="J377" s="8">
        <f t="shared" si="42"/>
        <v>0.29062795151695114</v>
      </c>
      <c r="K377" s="8">
        <f t="shared" si="41"/>
        <v>6.6322356275065886E-2</v>
      </c>
      <c r="AC377" s="10"/>
      <c r="AD377" s="11"/>
    </row>
    <row r="378" spans="1:30" x14ac:dyDescent="0.3">
      <c r="A378" s="14">
        <v>43006</v>
      </c>
      <c r="B378" s="15">
        <v>-3.121524751749026E-3</v>
      </c>
      <c r="C378" s="7">
        <f t="shared" si="36"/>
        <v>-1.6921524751749024E-2</v>
      </c>
      <c r="D378" s="18">
        <f t="shared" si="37"/>
        <v>2.8633799992405486E-4</v>
      </c>
      <c r="E378" s="18">
        <f t="shared" si="39"/>
        <v>4.3466240041260747E-4</v>
      </c>
      <c r="F378" s="18">
        <f>IF(C366&gt;0,B$6+B$7*E367+B$8*(H377*100)^2,B$6+B$7*E367+B$8*(H377*100)^2+E367*$B$9)</f>
        <v>0.9709379722902286</v>
      </c>
      <c r="G378" s="12">
        <v>6.3308987917928628E-3</v>
      </c>
      <c r="H378" s="7">
        <f t="shared" si="40"/>
        <v>9.8536184840404117E-3</v>
      </c>
      <c r="I378" s="6">
        <f t="shared" si="38"/>
        <v>3.5227196922475489E-3</v>
      </c>
      <c r="J378" s="8">
        <f t="shared" si="42"/>
        <v>0.55643279226233555</v>
      </c>
      <c r="K378" s="8">
        <f t="shared" si="41"/>
        <v>8.4891346899746978E-2</v>
      </c>
      <c r="AC378" s="10"/>
      <c r="AD378" s="11"/>
    </row>
    <row r="379" spans="1:30" x14ac:dyDescent="0.3">
      <c r="A379" s="14">
        <v>43007</v>
      </c>
      <c r="B379" s="15">
        <v>9.833639139822924E-3</v>
      </c>
      <c r="C379" s="7">
        <f t="shared" si="36"/>
        <v>-3.9663608601770758E-3</v>
      </c>
      <c r="D379" s="18">
        <f t="shared" si="37"/>
        <v>1.5732018473144632E-5</v>
      </c>
      <c r="E379" s="18">
        <f t="shared" si="39"/>
        <v>2.8633799992405486E-4</v>
      </c>
      <c r="F379" s="18">
        <f>IF(C366&gt;0,B$6+B$7*E367+B$8*(H378*100)^2,B$6+B$7*E367+B$8*(H378*100)^2+E367*$B$9)</f>
        <v>0.95773514931789294</v>
      </c>
      <c r="G379" s="12">
        <v>6.841205288283447E-3</v>
      </c>
      <c r="H379" s="7">
        <f t="shared" si="40"/>
        <v>9.786394378512921E-3</v>
      </c>
      <c r="I379" s="6">
        <f t="shared" si="38"/>
        <v>2.945189090229474E-3</v>
      </c>
      <c r="J379" s="8">
        <f t="shared" si="42"/>
        <v>0.43050733987964607</v>
      </c>
      <c r="K379" s="8">
        <f t="shared" si="41"/>
        <v>5.708185168225044E-2</v>
      </c>
      <c r="AC379" s="10"/>
      <c r="AD379" s="11"/>
    </row>
    <row r="380" spans="1:30" x14ac:dyDescent="0.3">
      <c r="A380" s="14">
        <v>43010</v>
      </c>
      <c r="B380" s="15">
        <v>8.8796809149668755E-4</v>
      </c>
      <c r="C380" s="7">
        <f t="shared" si="36"/>
        <v>-1.2912031908503312E-2</v>
      </c>
      <c r="D380" s="18">
        <f t="shared" si="37"/>
        <v>1.6672056800620766E-4</v>
      </c>
      <c r="E380" s="18">
        <f t="shared" si="39"/>
        <v>1.5732018473144632E-5</v>
      </c>
      <c r="F380" s="18">
        <f>IF(C366&gt;0,B$6+B$7*E367+B$8*(H379*100)^2,B$6+B$7*E367+B$8*(H379*100)^2+E367*$B$9)</f>
        <v>0.94552517863307706</v>
      </c>
      <c r="G380" s="12">
        <v>6.3998746501545472E-3</v>
      </c>
      <c r="H380" s="7">
        <f t="shared" si="40"/>
        <v>9.723811899831656E-3</v>
      </c>
      <c r="I380" s="6">
        <f t="shared" si="38"/>
        <v>3.3239372496771087E-3</v>
      </c>
      <c r="J380" s="8">
        <f t="shared" si="42"/>
        <v>0.51937536770299719</v>
      </c>
      <c r="K380" s="8">
        <f t="shared" si="41"/>
        <v>7.6464512863164247E-2</v>
      </c>
      <c r="AC380" s="10"/>
      <c r="AD380" s="11"/>
    </row>
    <row r="381" spans="1:30" x14ac:dyDescent="0.3">
      <c r="A381" s="14">
        <v>43011</v>
      </c>
      <c r="B381" s="15">
        <v>3.1804590378194893E-2</v>
      </c>
      <c r="C381" s="7">
        <f t="shared" si="36"/>
        <v>1.8004590378194893E-2</v>
      </c>
      <c r="D381" s="18">
        <f t="shared" si="37"/>
        <v>3.241652746865881E-4</v>
      </c>
      <c r="E381" s="18">
        <f t="shared" si="39"/>
        <v>1.6672056800620766E-4</v>
      </c>
      <c r="F381" s="18">
        <f>IF(C366&gt;0,B$6+B$7*E367+B$8*(H380*100)^2,B$6+B$7*E367+B$8*(H380*100)^2+E367*$B$9)</f>
        <v>0.93423339774375935</v>
      </c>
      <c r="G381" s="12">
        <v>1.2103888263859173E-2</v>
      </c>
      <c r="H381" s="7">
        <f t="shared" si="40"/>
        <v>9.6655749841577428E-3</v>
      </c>
      <c r="I381" s="6">
        <f t="shared" si="38"/>
        <v>2.4383132797014297E-3</v>
      </c>
      <c r="J381" s="8">
        <f t="shared" si="42"/>
        <v>0.20144875981563334</v>
      </c>
      <c r="K381" s="8">
        <f t="shared" si="41"/>
        <v>2.7311651237409418E-2</v>
      </c>
      <c r="AC381" s="10"/>
      <c r="AD381" s="11"/>
    </row>
    <row r="382" spans="1:30" x14ac:dyDescent="0.3">
      <c r="A382" s="14">
        <v>43012</v>
      </c>
      <c r="B382" s="15">
        <v>-2.2431768603762173E-3</v>
      </c>
      <c r="C382" s="7">
        <f t="shared" si="36"/>
        <v>-1.6043176860376217E-2</v>
      </c>
      <c r="D382" s="18">
        <f t="shared" si="37"/>
        <v>2.5738352377331088E-4</v>
      </c>
      <c r="E382" s="18">
        <f t="shared" si="39"/>
        <v>3.241652746865881E-4</v>
      </c>
      <c r="F382" s="18">
        <f>IF(C366&gt;0,B$6+B$7*E367+B$8*(H381*100)^2,B$6+B$7*E367+B$8*(H381*100)^2+E367*$B$9)</f>
        <v>0.92379075877731842</v>
      </c>
      <c r="G382" s="12">
        <v>4.8525119788537562E-3</v>
      </c>
      <c r="H382" s="7">
        <f t="shared" si="40"/>
        <v>9.6114034291424812E-3</v>
      </c>
      <c r="I382" s="6">
        <f t="shared" si="38"/>
        <v>4.758891450288725E-3</v>
      </c>
      <c r="J382" s="8">
        <f t="shared" si="42"/>
        <v>0.98070679083884593</v>
      </c>
      <c r="K382" s="8">
        <f t="shared" si="41"/>
        <v>0.18832403007387066</v>
      </c>
      <c r="AC382" s="10"/>
      <c r="AD382" s="11"/>
    </row>
    <row r="383" spans="1:30" x14ac:dyDescent="0.3">
      <c r="A383" s="14">
        <v>43013</v>
      </c>
      <c r="B383" s="15">
        <v>3.5245971554552307E-4</v>
      </c>
      <c r="C383" s="7">
        <f t="shared" si="36"/>
        <v>-1.3447540284454476E-2</v>
      </c>
      <c r="D383" s="18">
        <f t="shared" si="37"/>
        <v>1.8083633970202598E-4</v>
      </c>
      <c r="E383" s="18">
        <f t="shared" si="39"/>
        <v>2.5738352377331088E-4</v>
      </c>
      <c r="F383" s="18">
        <f>IF(C366&gt;0,B$6+B$7*E367+B$8*(H382*100)^2,B$6+B$7*E367+B$8*(H382*100)^2+E367*$B$9)</f>
        <v>0.91413340626115369</v>
      </c>
      <c r="G383" s="12">
        <v>1.6969158469856912E-2</v>
      </c>
      <c r="H383" s="7">
        <f t="shared" si="40"/>
        <v>9.5610324037791738E-3</v>
      </c>
      <c r="I383" s="6">
        <f t="shared" si="38"/>
        <v>7.408126066077738E-3</v>
      </c>
      <c r="J383" s="8">
        <f t="shared" si="42"/>
        <v>0.43656413953804069</v>
      </c>
      <c r="K383" s="8">
        <f t="shared" si="41"/>
        <v>0.20112313393191128</v>
      </c>
      <c r="AC383" s="10"/>
      <c r="AD383" s="11"/>
    </row>
    <row r="384" spans="1:30" x14ac:dyDescent="0.3">
      <c r="A384" s="14">
        <v>43014</v>
      </c>
      <c r="B384" s="15">
        <v>-7.3752733229013141E-3</v>
      </c>
      <c r="C384" s="7">
        <f t="shared" si="36"/>
        <v>-2.1175273322901315E-2</v>
      </c>
      <c r="D384" s="18">
        <f t="shared" si="37"/>
        <v>4.4839220029957606E-4</v>
      </c>
      <c r="E384" s="18">
        <f t="shared" si="39"/>
        <v>1.8083633970202598E-4</v>
      </c>
      <c r="F384" s="18">
        <f>IF(C366&gt;0,B$6+B$7*E367+B$8*(H383*100)^2,B$6+B$7*E367+B$8*(H383*100)^2+E367*$B$9)</f>
        <v>0.90520228665420455</v>
      </c>
      <c r="G384" s="12">
        <v>8.7091471119002707E-3</v>
      </c>
      <c r="H384" s="7">
        <f t="shared" si="40"/>
        <v>9.5142119308653447E-3</v>
      </c>
      <c r="I384" s="6">
        <f t="shared" si="38"/>
        <v>8.0506481896507401E-4</v>
      </c>
      <c r="J384" s="8">
        <f t="shared" si="42"/>
        <v>9.2438996450642671E-2</v>
      </c>
      <c r="K384" s="8">
        <f t="shared" si="41"/>
        <v>3.7957293190786778E-3</v>
      </c>
      <c r="AC384" s="10"/>
      <c r="AD384" s="11"/>
    </row>
    <row r="385" spans="1:30" x14ac:dyDescent="0.3">
      <c r="A385" s="14">
        <v>43017</v>
      </c>
      <c r="B385" s="15">
        <v>-4.3219948422955831E-3</v>
      </c>
      <c r="C385" s="7">
        <f t="shared" si="36"/>
        <v>-1.8121994842295583E-2</v>
      </c>
      <c r="D385" s="18">
        <f t="shared" si="37"/>
        <v>3.2840669706418773E-4</v>
      </c>
      <c r="E385" s="18">
        <f t="shared" si="39"/>
        <v>4.4839220029957606E-4</v>
      </c>
      <c r="F385" s="18">
        <f>IF(C366&gt;0,B$6+B$7*E367+B$8*(H384*100)^2,B$6+B$7*E367+B$8*(H384*100)^2+E367*$B$9)</f>
        <v>0.89694278724169818</v>
      </c>
      <c r="G385" s="12">
        <v>8.6492839535108577E-3</v>
      </c>
      <c r="H385" s="7">
        <f t="shared" si="40"/>
        <v>9.4707063476896919E-3</v>
      </c>
      <c r="I385" s="6">
        <f t="shared" si="38"/>
        <v>8.2142239417883414E-4</v>
      </c>
      <c r="J385" s="8">
        <f t="shared" si="42"/>
        <v>9.4969988104669403E-2</v>
      </c>
      <c r="K385" s="8">
        <f t="shared" si="41"/>
        <v>3.993994837589554E-3</v>
      </c>
      <c r="AC385" s="10"/>
      <c r="AD385" s="11"/>
    </row>
    <row r="386" spans="1:30" x14ac:dyDescent="0.3">
      <c r="A386" s="14">
        <v>43018</v>
      </c>
      <c r="B386" s="15">
        <v>1.5332096125700306E-2</v>
      </c>
      <c r="C386" s="7">
        <f t="shared" si="36"/>
        <v>1.5320961257003062E-3</v>
      </c>
      <c r="D386" s="18">
        <f t="shared" si="37"/>
        <v>2.3473185383858884E-6</v>
      </c>
      <c r="E386" s="18">
        <f t="shared" si="39"/>
        <v>3.2840669706418773E-4</v>
      </c>
      <c r="F386" s="18">
        <f>IF(C366&gt;0,B$6+B$7*E367+B$8*(H385*100)^2,B$6+B$7*E367+B$8*(H385*100)^2+E367*$B$9)</f>
        <v>0.88930440218501217</v>
      </c>
      <c r="G386" s="12">
        <v>7.1522684744780218E-3</v>
      </c>
      <c r="H386" s="7">
        <f t="shared" si="40"/>
        <v>9.4302937503823927E-3</v>
      </c>
      <c r="I386" s="6">
        <f t="shared" si="38"/>
        <v>2.2780252759043709E-3</v>
      </c>
      <c r="J386" s="8">
        <f t="shared" si="42"/>
        <v>0.31850388223445752</v>
      </c>
      <c r="K386" s="8">
        <f t="shared" si="41"/>
        <v>3.4933056583487332E-2</v>
      </c>
      <c r="AC386" s="10"/>
      <c r="AD386" s="11"/>
    </row>
    <row r="387" spans="1:30" x14ac:dyDescent="0.3">
      <c r="A387" s="14">
        <v>43019</v>
      </c>
      <c r="B387" s="15">
        <v>-3.0868040947018695E-3</v>
      </c>
      <c r="C387" s="7">
        <f t="shared" si="36"/>
        <v>-1.688680409470187E-2</v>
      </c>
      <c r="D387" s="18">
        <f t="shared" si="37"/>
        <v>2.8516415253283984E-4</v>
      </c>
      <c r="E387" s="18">
        <f t="shared" si="39"/>
        <v>2.3473185383858884E-6</v>
      </c>
      <c r="F387" s="18">
        <f>IF(C366&gt;0,B$6+B$7*E367+B$8*(H386*100)^2,B$6+B$7*E367+B$8*(H386*100)^2+E367*$B$9)</f>
        <v>0.88224042368458877</v>
      </c>
      <c r="G387" s="12">
        <v>5.8263273945658028E-3</v>
      </c>
      <c r="H387" s="7">
        <f t="shared" si="40"/>
        <v>9.3927654270964771E-3</v>
      </c>
      <c r="I387" s="6">
        <f t="shared" si="38"/>
        <v>3.5664380325306742E-3</v>
      </c>
      <c r="J387" s="8">
        <f t="shared" si="42"/>
        <v>0.61212454965319663</v>
      </c>
      <c r="K387" s="8">
        <f t="shared" si="41"/>
        <v>9.785237284266235E-2</v>
      </c>
      <c r="AC387" s="10"/>
      <c r="AD387" s="11"/>
    </row>
    <row r="388" spans="1:30" x14ac:dyDescent="0.3">
      <c r="A388" s="14">
        <v>43021</v>
      </c>
      <c r="B388" s="15">
        <v>4.2954833375490921E-3</v>
      </c>
      <c r="C388" s="7">
        <f t="shared" si="36"/>
        <v>-9.5045166624509077E-3</v>
      </c>
      <c r="D388" s="18">
        <f t="shared" si="37"/>
        <v>9.0335836986806938E-5</v>
      </c>
      <c r="E388" s="18">
        <f t="shared" si="39"/>
        <v>2.8516415253283984E-4</v>
      </c>
      <c r="F388" s="18">
        <f>IF(C366&gt;0,B$6+B$7*E367+B$8*(H387*100)^2,B$6+B$7*E367+B$8*(H387*100)^2+E367*$B$9)</f>
        <v>0.87570765636739711</v>
      </c>
      <c r="G388" s="12">
        <v>5.8260832915624592E-3</v>
      </c>
      <c r="H388" s="7">
        <f t="shared" si="40"/>
        <v>9.3579252848449111E-3</v>
      </c>
      <c r="I388" s="6">
        <f t="shared" si="38"/>
        <v>3.5318419932824519E-3</v>
      </c>
      <c r="J388" s="8">
        <f t="shared" si="42"/>
        <v>0.60621206675802097</v>
      </c>
      <c r="K388" s="8">
        <f t="shared" si="41"/>
        <v>9.6461449673198363E-2</v>
      </c>
      <c r="AC388" s="10"/>
      <c r="AD388" s="11"/>
    </row>
    <row r="389" spans="1:30" x14ac:dyDescent="0.3">
      <c r="A389" s="14">
        <v>43024</v>
      </c>
      <c r="B389" s="15">
        <v>-1.2737033993443184E-3</v>
      </c>
      <c r="C389" s="7">
        <f t="shared" si="36"/>
        <v>-1.5073703399344319E-2</v>
      </c>
      <c r="D389" s="18">
        <f t="shared" si="37"/>
        <v>2.2721653417140448E-4</v>
      </c>
      <c r="E389" s="18">
        <f t="shared" si="39"/>
        <v>9.0335836986806938E-5</v>
      </c>
      <c r="F389" s="18">
        <f>IF(C388&gt;0,B$6+B$7*E389+B$8*(G388*100)^2,B$6+B$7*E389+B$8*(G388*100)^2+E389*$B$9)</f>
        <v>0.37371614126838865</v>
      </c>
      <c r="G389" s="12">
        <v>6.9336214344475448E-3</v>
      </c>
      <c r="H389" s="7">
        <f t="shared" si="40"/>
        <v>6.1132327067468049E-3</v>
      </c>
      <c r="I389" s="6">
        <f t="shared" si="38"/>
        <v>8.2038872770073996E-4</v>
      </c>
      <c r="J389" s="8">
        <f t="shared" si="42"/>
        <v>0.11832038069238873</v>
      </c>
      <c r="K389" s="8">
        <f t="shared" si="41"/>
        <v>8.2723059527261E-3</v>
      </c>
      <c r="AC389" s="10"/>
      <c r="AD389" s="11"/>
    </row>
    <row r="390" spans="1:30" x14ac:dyDescent="0.3">
      <c r="A390" s="14">
        <v>43025</v>
      </c>
      <c r="B390" s="15">
        <v>-9.027253924543812E-3</v>
      </c>
      <c r="C390" s="7">
        <f t="shared" si="36"/>
        <v>-2.2827253924543812E-2</v>
      </c>
      <c r="D390" s="18">
        <f t="shared" si="37"/>
        <v>5.2108352173560089E-4</v>
      </c>
      <c r="E390" s="18">
        <f t="shared" si="39"/>
        <v>2.2721653417140448E-4</v>
      </c>
      <c r="F390" s="18">
        <f>IF(C388&gt;0,B$6+B$7*E389+B$8*(H389*100)^2,B$6+B$7*E389+B$8*(H389*100)^2+E389*$B$9)</f>
        <v>0.40542168489436975</v>
      </c>
      <c r="G390" s="12">
        <v>5.5757155545998662E-3</v>
      </c>
      <c r="H390" s="7">
        <f t="shared" si="40"/>
        <v>6.3672732381638043E-3</v>
      </c>
      <c r="I390" s="6">
        <f t="shared" si="38"/>
        <v>7.9155768356393812E-4</v>
      </c>
      <c r="J390" s="8">
        <f t="shared" si="42"/>
        <v>0.14196521967676726</v>
      </c>
      <c r="K390" s="8">
        <f t="shared" si="41"/>
        <v>8.4340671876264039E-3</v>
      </c>
      <c r="AC390" s="10"/>
      <c r="AD390" s="11"/>
    </row>
    <row r="391" spans="1:30" x14ac:dyDescent="0.3">
      <c r="A391" s="14">
        <v>43026</v>
      </c>
      <c r="B391" s="15">
        <v>5.1049904049918172E-3</v>
      </c>
      <c r="C391" s="7">
        <f t="shared" si="36"/>
        <v>-8.6950095950081817E-3</v>
      </c>
      <c r="D391" s="18">
        <f t="shared" si="37"/>
        <v>7.5603191857284347E-5</v>
      </c>
      <c r="E391" s="18">
        <f t="shared" si="39"/>
        <v>5.2108352173560089E-4</v>
      </c>
      <c r="F391" s="18">
        <f>IF(C388&gt;0,B$6+B$7*E389+B$8*(H390*100)^2,B$6+B$7*E389+B$8*(H390*100)^2+E389*$B$9)</f>
        <v>0.43474297163967701</v>
      </c>
      <c r="G391" s="12">
        <v>5.5756624469907616E-3</v>
      </c>
      <c r="H391" s="7">
        <f t="shared" si="40"/>
        <v>6.5935041642489088E-3</v>
      </c>
      <c r="I391" s="6">
        <f t="shared" si="38"/>
        <v>1.0178417172581472E-3</v>
      </c>
      <c r="J391" s="8">
        <f t="shared" si="42"/>
        <v>0.18255081381540342</v>
      </c>
      <c r="K391" s="8">
        <f t="shared" si="41"/>
        <v>1.3303435934521657E-2</v>
      </c>
      <c r="AC391" s="10"/>
      <c r="AD391" s="11"/>
    </row>
    <row r="392" spans="1:30" x14ac:dyDescent="0.3">
      <c r="A392" s="14">
        <v>43027</v>
      </c>
      <c r="B392" s="15">
        <v>-4.0294676235269195E-3</v>
      </c>
      <c r="C392" s="7">
        <f t="shared" si="36"/>
        <v>-1.7829467623526919E-2</v>
      </c>
      <c r="D392" s="18">
        <f t="shared" si="37"/>
        <v>3.1788991573839464E-4</v>
      </c>
      <c r="E392" s="18">
        <f t="shared" si="39"/>
        <v>7.5603191857284347E-5</v>
      </c>
      <c r="F392" s="18">
        <f>IF(C388&gt;0,B$6+B$7*E389+B$8*(H391*100)^2,B$6+B$7*E389+B$8*(H391*100)^2+E389*$B$9)</f>
        <v>0.46185929762173716</v>
      </c>
      <c r="G392" s="12">
        <v>1.3001454456494447E-2</v>
      </c>
      <c r="H392" s="7">
        <f t="shared" si="40"/>
        <v>6.7960230842878779E-3</v>
      </c>
      <c r="I392" s="6">
        <f t="shared" si="38"/>
        <v>6.2054313722065694E-3</v>
      </c>
      <c r="J392" s="8">
        <f t="shared" si="42"/>
        <v>0.47728747525680493</v>
      </c>
      <c r="K392" s="8">
        <f t="shared" si="41"/>
        <v>0.26437382158048983</v>
      </c>
      <c r="AC392" s="10"/>
      <c r="AD392" s="11"/>
    </row>
    <row r="393" spans="1:30" x14ac:dyDescent="0.3">
      <c r="A393" s="14">
        <v>43028</v>
      </c>
      <c r="B393" s="15">
        <v>1.4147794387309319E-3</v>
      </c>
      <c r="C393" s="7">
        <f t="shared" si="36"/>
        <v>-1.2385220561269068E-2</v>
      </c>
      <c r="D393" s="18">
        <f t="shared" si="37"/>
        <v>1.533936883512821E-4</v>
      </c>
      <c r="E393" s="18">
        <f t="shared" si="39"/>
        <v>3.1788991573839464E-4</v>
      </c>
      <c r="F393" s="18">
        <f>IF(C388&gt;0,B$6+B$7*E389+B$8*(H392*100)^2,B$6+B$7*E389+B$8*(H392*100)^2+E389*$B$9)</f>
        <v>0.48693647588994643</v>
      </c>
      <c r="G393" s="12">
        <v>7.5917043929027714E-3</v>
      </c>
      <c r="H393" s="7">
        <f t="shared" si="40"/>
        <v>6.9780833750389256E-3</v>
      </c>
      <c r="I393" s="6">
        <f t="shared" si="38"/>
        <v>6.1362101786384578E-4</v>
      </c>
      <c r="J393" s="8">
        <f t="shared" si="42"/>
        <v>8.0827833396345014E-2</v>
      </c>
      <c r="K393" s="8">
        <f t="shared" si="41"/>
        <v>3.6536337156916066E-3</v>
      </c>
      <c r="AC393" s="10"/>
      <c r="AD393" s="11"/>
    </row>
    <row r="394" spans="1:30" x14ac:dyDescent="0.3">
      <c r="A394" s="14">
        <v>43031</v>
      </c>
      <c r="B394" s="15">
        <v>-1.2885214240802119E-2</v>
      </c>
      <c r="C394" s="7">
        <f t="shared" si="36"/>
        <v>-2.668521424080212E-2</v>
      </c>
      <c r="D394" s="18">
        <f t="shared" si="37"/>
        <v>7.121006590775083E-4</v>
      </c>
      <c r="E394" s="18">
        <f t="shared" si="39"/>
        <v>1.533936883512821E-4</v>
      </c>
      <c r="F394" s="18">
        <f>IF(C388&gt;0,B$6+B$7*E389+B$8*(H393*100)^2,B$6+B$7*E389+B$8*(H393*100)^2+E389*$B$9)</f>
        <v>0.51012785035238628</v>
      </c>
      <c r="G394" s="12">
        <v>7.5034840989457487E-3</v>
      </c>
      <c r="H394" s="7">
        <f t="shared" si="40"/>
        <v>7.1423235039613422E-3</v>
      </c>
      <c r="I394" s="6">
        <f t="shared" si="38"/>
        <v>3.6116059498440649E-4</v>
      </c>
      <c r="J394" s="8">
        <f t="shared" si="42"/>
        <v>4.8132386265088527E-2</v>
      </c>
      <c r="K394" s="8">
        <f t="shared" si="41"/>
        <v>1.2369460116370412E-3</v>
      </c>
      <c r="AC394" s="10"/>
      <c r="AD394" s="11"/>
    </row>
    <row r="395" spans="1:30" x14ac:dyDescent="0.3">
      <c r="A395" s="14">
        <v>43032</v>
      </c>
      <c r="B395" s="15">
        <v>1.2348357719177363E-2</v>
      </c>
      <c r="C395" s="7">
        <f t="shared" si="36"/>
        <v>-1.4516422808226372E-3</v>
      </c>
      <c r="D395" s="18">
        <f t="shared" si="37"/>
        <v>2.1072653114719483E-6</v>
      </c>
      <c r="E395" s="18">
        <f t="shared" si="39"/>
        <v>7.121006590775083E-4</v>
      </c>
      <c r="F395" s="18">
        <f>IF(C388&gt;0,B$6+B$7*E389+B$8*(H394*100)^2,B$6+B$7*E389+B$8*(H394*100)^2+E389*$B$9)</f>
        <v>0.53157523345525048</v>
      </c>
      <c r="G395" s="12">
        <v>5.6402347924987897E-3</v>
      </c>
      <c r="H395" s="7">
        <f t="shared" si="40"/>
        <v>7.2909206102881848E-3</v>
      </c>
      <c r="I395" s="6">
        <f t="shared" si="38"/>
        <v>1.6506858177893951E-3</v>
      </c>
      <c r="J395" s="8">
        <f t="shared" si="42"/>
        <v>0.29266260688025236</v>
      </c>
      <c r="K395" s="8">
        <f t="shared" si="41"/>
        <v>3.0301193510320346E-2</v>
      </c>
      <c r="AC395" s="10"/>
      <c r="AD395" s="11"/>
    </row>
    <row r="396" spans="1:30" x14ac:dyDescent="0.3">
      <c r="A396" s="14">
        <v>43033</v>
      </c>
      <c r="B396" s="15">
        <v>4.1955087322813472E-3</v>
      </c>
      <c r="C396" s="7">
        <f t="shared" si="36"/>
        <v>-9.6044912677186525E-3</v>
      </c>
      <c r="D396" s="18">
        <f t="shared" si="37"/>
        <v>9.2246252511683855E-5</v>
      </c>
      <c r="E396" s="18">
        <f t="shared" si="39"/>
        <v>2.1072653114719483E-6</v>
      </c>
      <c r="F396" s="18">
        <f>IF(C388&gt;0,B$6+B$7*E389+B$8*(H395*100)^2,B$6+B$7*E389+B$8*(H395*100)^2+E389*$B$9)</f>
        <v>0.55140977334877939</v>
      </c>
      <c r="G396" s="12">
        <v>1.4020070755509834E-2</v>
      </c>
      <c r="H396" s="7">
        <f t="shared" si="40"/>
        <v>7.4256970942045532E-3</v>
      </c>
      <c r="I396" s="6">
        <f t="shared" si="38"/>
        <v>6.5943736613052811E-3</v>
      </c>
      <c r="J396" s="8">
        <f t="shared" si="42"/>
        <v>0.47035238097594601</v>
      </c>
      <c r="K396" s="8">
        <f t="shared" si="41"/>
        <v>0.25250439537576641</v>
      </c>
      <c r="AC396" s="10"/>
      <c r="AD396" s="11"/>
    </row>
    <row r="397" spans="1:30" x14ac:dyDescent="0.3">
      <c r="A397" s="14">
        <v>43034</v>
      </c>
      <c r="B397" s="15">
        <v>-1.0159558306347091E-2</v>
      </c>
      <c r="C397" s="7">
        <f t="shared" ref="C397:C460" si="43">B397-B$5</f>
        <v>-2.3959558306347092E-2</v>
      </c>
      <c r="D397" s="18">
        <f t="shared" ref="D397:D460" si="44">C397^2</f>
        <v>5.74060434235246E-4</v>
      </c>
      <c r="E397" s="18">
        <f t="shared" si="39"/>
        <v>9.2246252511683855E-5</v>
      </c>
      <c r="F397" s="18">
        <f>IF(C388&gt;0,B$6+B$7*E389+B$8*(H396*100)^2,B$6+B$7*E389+B$8*(H396*100)^2+E389*$B$9)</f>
        <v>0.569752755842315</v>
      </c>
      <c r="G397" s="12">
        <v>9.5697902867832481E-3</v>
      </c>
      <c r="H397" s="7">
        <f t="shared" si="40"/>
        <v>7.5481968432355752E-3</v>
      </c>
      <c r="I397" s="6">
        <f t="shared" si="38"/>
        <v>2.0215934435476729E-3</v>
      </c>
      <c r="J397" s="8">
        <f t="shared" si="42"/>
        <v>0.21124741326251187</v>
      </c>
      <c r="K397" s="8">
        <f t="shared" si="41"/>
        <v>3.0522099632214417E-2</v>
      </c>
      <c r="AC397" s="10"/>
      <c r="AD397" s="11"/>
    </row>
    <row r="398" spans="1:30" x14ac:dyDescent="0.3">
      <c r="A398" s="14">
        <v>43035</v>
      </c>
      <c r="B398" s="15">
        <v>1.0535188500757076E-3</v>
      </c>
      <c r="C398" s="7">
        <f t="shared" si="43"/>
        <v>-1.2746481149924292E-2</v>
      </c>
      <c r="D398" s="18">
        <f t="shared" si="44"/>
        <v>1.624727817053753E-4</v>
      </c>
      <c r="E398" s="18">
        <f t="shared" si="39"/>
        <v>5.74060434235246E-4</v>
      </c>
      <c r="F398" s="18">
        <f>IF(C388&gt;0,B$6+B$7*E389+B$8*(H397*100)^2,B$6+B$7*E389+B$8*(H397*100)^2+E389*$B$9)</f>
        <v>0.58671634605233669</v>
      </c>
      <c r="G398" s="12">
        <v>9.1896583176766296E-3</v>
      </c>
      <c r="H398" s="7">
        <f t="shared" si="40"/>
        <v>7.6597411578481992E-3</v>
      </c>
      <c r="I398" s="6">
        <f t="shared" ref="I398:I461" si="45">SQRT((G398-H398)^2)</f>
        <v>1.5299171598284304E-3</v>
      </c>
      <c r="J398" s="8">
        <f t="shared" si="42"/>
        <v>0.16648248574003902</v>
      </c>
      <c r="K398" s="8">
        <f t="shared" si="41"/>
        <v>1.7634273968294867E-2</v>
      </c>
      <c r="AC398" s="10"/>
      <c r="AD398" s="11"/>
    </row>
    <row r="399" spans="1:30" x14ac:dyDescent="0.3">
      <c r="A399" s="14">
        <v>43038</v>
      </c>
      <c r="B399" s="15">
        <v>-1.5599615960219781E-2</v>
      </c>
      <c r="C399" s="7">
        <f t="shared" si="43"/>
        <v>-2.9399615960219783E-2</v>
      </c>
      <c r="D399" s="18">
        <f t="shared" si="44"/>
        <v>8.6433741860840972E-4</v>
      </c>
      <c r="E399" s="18">
        <f t="shared" ref="E399:E462" si="46">D398</f>
        <v>1.624727817053753E-4</v>
      </c>
      <c r="F399" s="18">
        <f>IF(C388&gt;0,B$6+B$7*E389+B$8*(H398*100)^2,B$6+B$7*E389+B$8*(H398*100)^2+E389*$B$9)</f>
        <v>0.6024042742785648</v>
      </c>
      <c r="G399" s="12">
        <v>1.2694617413313158E-2</v>
      </c>
      <c r="H399" s="7">
        <f t="shared" ref="H399:H462" si="47">SQRT(F399)/100</f>
        <v>7.7614707000578488E-3</v>
      </c>
      <c r="I399" s="6">
        <f t="shared" si="45"/>
        <v>4.9331467132553092E-3</v>
      </c>
      <c r="J399" s="8">
        <f t="shared" si="42"/>
        <v>0.38860144836517851</v>
      </c>
      <c r="K399" s="8">
        <f t="shared" ref="K399:K462" si="48">G399/H399-LN(G399/H399)-1</f>
        <v>0.14358808430346404</v>
      </c>
      <c r="AC399" s="10"/>
      <c r="AD399" s="11"/>
    </row>
    <row r="400" spans="1:30" x14ac:dyDescent="0.3">
      <c r="A400" s="14">
        <v>43039</v>
      </c>
      <c r="B400" s="15">
        <v>-6.5992674512738627E-3</v>
      </c>
      <c r="C400" s="7">
        <f t="shared" si="43"/>
        <v>-2.0399267451273864E-2</v>
      </c>
      <c r="D400" s="18">
        <f t="shared" si="44"/>
        <v>4.1613011254860131E-4</v>
      </c>
      <c r="E400" s="18">
        <f t="shared" si="46"/>
        <v>8.6433741860840972E-4</v>
      </c>
      <c r="F400" s="18">
        <f>IF(C388&gt;0,B$6+B$7*E389+B$8*(H399*100)^2,B$6+B$7*E389+B$8*(H399*100)^2+E389*$B$9)</f>
        <v>0.61691247030218044</v>
      </c>
      <c r="G400" s="12">
        <v>8.1553142123838244E-3</v>
      </c>
      <c r="H400" s="7">
        <f t="shared" si="47"/>
        <v>7.854377571152156E-3</v>
      </c>
      <c r="I400" s="6">
        <f t="shared" si="45"/>
        <v>3.0093664123166837E-4</v>
      </c>
      <c r="J400" s="8">
        <f t="shared" ref="J400:J463" si="49">ABS(G400-H400)/G400</f>
        <v>3.6900680144818558E-2</v>
      </c>
      <c r="K400" s="8">
        <f t="shared" si="48"/>
        <v>7.1577506612330311E-4</v>
      </c>
      <c r="AC400" s="10"/>
      <c r="AD400" s="11"/>
    </row>
    <row r="401" spans="1:30" x14ac:dyDescent="0.3">
      <c r="A401" s="14">
        <v>43040</v>
      </c>
      <c r="B401" s="15">
        <v>-6.5347355378145861E-3</v>
      </c>
      <c r="C401" s="7">
        <f t="shared" si="43"/>
        <v>-2.0334735537814584E-2</v>
      </c>
      <c r="D401" s="18">
        <f t="shared" si="44"/>
        <v>4.1350146939285936E-4</v>
      </c>
      <c r="E401" s="18">
        <f t="shared" si="46"/>
        <v>4.1613011254860131E-4</v>
      </c>
      <c r="F401" s="18">
        <f>IF(C388&gt;0,B$6+B$7*E389+B$8*(H400*100)^2,B$6+B$7*E389+B$8*(H400*100)^2+E389*$B$9)</f>
        <v>0.63032964998482022</v>
      </c>
      <c r="G401" s="12">
        <v>1.3925708444525835E-2</v>
      </c>
      <c r="H401" s="7">
        <f t="shared" si="47"/>
        <v>7.9393302613307397E-3</v>
      </c>
      <c r="I401" s="6">
        <f t="shared" si="45"/>
        <v>5.986378183195095E-3</v>
      </c>
      <c r="J401" s="8">
        <f t="shared" si="49"/>
        <v>0.42987961488941895</v>
      </c>
      <c r="K401" s="8">
        <f t="shared" si="48"/>
        <v>0.19210777491319919</v>
      </c>
      <c r="AC401" s="10"/>
      <c r="AD401" s="11"/>
    </row>
    <row r="402" spans="1:30" x14ac:dyDescent="0.3">
      <c r="A402" s="14">
        <v>43042</v>
      </c>
      <c r="B402" s="15">
        <v>1.2319023617099979E-3</v>
      </c>
      <c r="C402" s="7">
        <f t="shared" si="43"/>
        <v>-1.2568097638290001E-2</v>
      </c>
      <c r="D402" s="18">
        <f t="shared" si="44"/>
        <v>1.5795707824559069E-4</v>
      </c>
      <c r="E402" s="18">
        <f t="shared" si="46"/>
        <v>4.1350146939285936E-4</v>
      </c>
      <c r="F402" s="18">
        <f>IF(C388&gt;0,B$6+B$7*E389+B$8*(H401*100)^2,B$6+B$7*E389+B$8*(H401*100)^2+E389*$B$9)</f>
        <v>0.64273785775532555</v>
      </c>
      <c r="G402" s="12">
        <v>1.0888256998480315E-2</v>
      </c>
      <c r="H402" s="7">
        <f t="shared" si="47"/>
        <v>8.01709334955834E-3</v>
      </c>
      <c r="I402" s="6">
        <f t="shared" si="45"/>
        <v>2.8711636489219747E-3</v>
      </c>
      <c r="J402" s="8">
        <f t="shared" si="49"/>
        <v>0.2636935966264119</v>
      </c>
      <c r="K402" s="8">
        <f t="shared" si="48"/>
        <v>5.2021312466239644E-2</v>
      </c>
      <c r="AC402" s="10"/>
      <c r="AD402" s="11"/>
    </row>
    <row r="403" spans="1:30" x14ac:dyDescent="0.3">
      <c r="A403" s="14">
        <v>43045</v>
      </c>
      <c r="B403" s="15">
        <v>5.3432048647904752E-3</v>
      </c>
      <c r="C403" s="7">
        <f t="shared" si="43"/>
        <v>-8.4567951352095237E-3</v>
      </c>
      <c r="D403" s="18">
        <f t="shared" si="44"/>
        <v>7.1517383958903463E-5</v>
      </c>
      <c r="E403" s="18">
        <f t="shared" si="46"/>
        <v>1.5795707824559069E-4</v>
      </c>
      <c r="F403" s="18">
        <f>IF(C388&gt;0,B$6+B$7*E389+B$8*(H402*100)^2,B$6+B$7*E389+B$8*(H402*100)^2+E389*$B$9)</f>
        <v>0.6542129683014889</v>
      </c>
      <c r="G403" s="12">
        <v>4.6266510207977956E-3</v>
      </c>
      <c r="H403" s="7">
        <f t="shared" si="47"/>
        <v>8.0883432685655027E-3</v>
      </c>
      <c r="I403" s="6">
        <f t="shared" si="45"/>
        <v>3.4616922477677071E-3</v>
      </c>
      <c r="J403" s="8">
        <f t="shared" si="49"/>
        <v>0.74820690650897437</v>
      </c>
      <c r="K403" s="8">
        <f t="shared" si="48"/>
        <v>0.13060530967361261</v>
      </c>
      <c r="AC403" s="10"/>
      <c r="AD403" s="11"/>
    </row>
    <row r="404" spans="1:30" x14ac:dyDescent="0.3">
      <c r="A404" s="14">
        <v>43046</v>
      </c>
      <c r="B404" s="15">
        <v>-2.5845528965023987E-2</v>
      </c>
      <c r="C404" s="7">
        <f t="shared" si="43"/>
        <v>-3.9645528965023991E-2</v>
      </c>
      <c r="D404" s="18">
        <f t="shared" si="44"/>
        <v>1.5717679669165561E-3</v>
      </c>
      <c r="E404" s="18">
        <f t="shared" si="46"/>
        <v>7.1517383958903463E-5</v>
      </c>
      <c r="F404" s="18">
        <f>IF(C388&gt;0,B$6+B$7*E389+B$8*(H403*100)^2,B$6+B$7*E389+B$8*(H403*100)^2+E389*$B$9)</f>
        <v>0.6648251505345808</v>
      </c>
      <c r="G404" s="12">
        <v>1.0269183594237934E-2</v>
      </c>
      <c r="H404" s="7">
        <f t="shared" si="47"/>
        <v>8.1536810738131078E-3</v>
      </c>
      <c r="I404" s="6">
        <f t="shared" si="45"/>
        <v>2.1155025204248265E-3</v>
      </c>
      <c r="J404" s="8">
        <f t="shared" si="49"/>
        <v>0.20600493710248208</v>
      </c>
      <c r="K404" s="8">
        <f t="shared" si="48"/>
        <v>2.877563936075922E-2</v>
      </c>
      <c r="AC404" s="10"/>
      <c r="AD404" s="11"/>
    </row>
    <row r="405" spans="1:30" x14ac:dyDescent="0.3">
      <c r="A405" s="14">
        <v>43047</v>
      </c>
      <c r="B405" s="15">
        <v>2.654504605772879E-2</v>
      </c>
      <c r="C405" s="7">
        <f t="shared" si="43"/>
        <v>1.274504605772879E-2</v>
      </c>
      <c r="D405" s="18">
        <f t="shared" si="44"/>
        <v>1.6243619901362818E-4</v>
      </c>
      <c r="E405" s="18">
        <f t="shared" si="46"/>
        <v>1.5717679669165561E-3</v>
      </c>
      <c r="F405" s="18">
        <f>IF(C388&gt;0,B$6+B$7*E389+B$8*(H404*100)^2,B$6+B$7*E389+B$8*(H404*100)^2+E389*$B$9)</f>
        <v>0.67463929666374411</v>
      </c>
      <c r="G405" s="12">
        <v>1.1594037899023127E-2</v>
      </c>
      <c r="H405" s="7">
        <f t="shared" si="47"/>
        <v>8.2136428986397027E-3</v>
      </c>
      <c r="I405" s="6">
        <f t="shared" si="45"/>
        <v>3.3803950003834238E-3</v>
      </c>
      <c r="J405" s="8">
        <f t="shared" si="49"/>
        <v>0.29156321808023794</v>
      </c>
      <c r="K405" s="8">
        <f t="shared" si="48"/>
        <v>6.6864102831948991E-2</v>
      </c>
      <c r="AC405" s="10"/>
      <c r="AD405" s="11"/>
    </row>
    <row r="406" spans="1:30" x14ac:dyDescent="0.3">
      <c r="A406" s="14">
        <v>43048</v>
      </c>
      <c r="B406" s="15">
        <v>-1.9444717629994772E-2</v>
      </c>
      <c r="C406" s="7">
        <f t="shared" si="43"/>
        <v>-3.3244717629994772E-2</v>
      </c>
      <c r="D406" s="18">
        <f t="shared" si="44"/>
        <v>1.1052112502980853E-3</v>
      </c>
      <c r="E406" s="18">
        <f t="shared" si="46"/>
        <v>1.6243619901362818E-4</v>
      </c>
      <c r="F406" s="18">
        <f>IF(C388&gt;0,B$6+B$7*E389+B$8*(H405*100)^2,B$6+B$7*E389+B$8*(H405*100)^2+E389*$B$9)</f>
        <v>0.68371541900399435</v>
      </c>
      <c r="G406" s="12">
        <v>9.4287794720952847E-3</v>
      </c>
      <c r="H406" s="7">
        <f t="shared" si="47"/>
        <v>8.2687085993158223E-3</v>
      </c>
      <c r="I406" s="6">
        <f t="shared" si="45"/>
        <v>1.1600708727794624E-3</v>
      </c>
      <c r="J406" s="8">
        <f t="shared" si="49"/>
        <v>0.1230351050433115</v>
      </c>
      <c r="K406" s="8">
        <f t="shared" si="48"/>
        <v>9.0081836432664986E-3</v>
      </c>
      <c r="AC406" s="10"/>
      <c r="AD406" s="11"/>
    </row>
    <row r="407" spans="1:30" x14ac:dyDescent="0.3">
      <c r="A407" s="14">
        <v>43049</v>
      </c>
      <c r="B407" s="15">
        <v>-1.054476782407709E-2</v>
      </c>
      <c r="C407" s="7">
        <f t="shared" si="43"/>
        <v>-2.4344767824077088E-2</v>
      </c>
      <c r="D407" s="18">
        <f t="shared" si="44"/>
        <v>5.9266772040821904E-4</v>
      </c>
      <c r="E407" s="18">
        <f t="shared" si="46"/>
        <v>1.1052112502980853E-3</v>
      </c>
      <c r="F407" s="18">
        <f>IF(C388&gt;0,B$6+B$7*E389+B$8*(H406*100)^2,B$6+B$7*E389+B$8*(H406*100)^2+E389*$B$9)</f>
        <v>0.69210901694425775</v>
      </c>
      <c r="G407" s="12">
        <v>8.3034464028248749E-3</v>
      </c>
      <c r="H407" s="7">
        <f t="shared" si="47"/>
        <v>8.3193089673617594E-3</v>
      </c>
      <c r="I407" s="6">
        <f t="shared" si="45"/>
        <v>1.5862564536884421E-5</v>
      </c>
      <c r="J407" s="8">
        <f t="shared" si="49"/>
        <v>1.9103591168466983E-3</v>
      </c>
      <c r="K407" s="8">
        <f t="shared" si="48"/>
        <v>1.8200980782534515E-6</v>
      </c>
      <c r="AC407" s="10"/>
      <c r="AD407" s="11"/>
    </row>
    <row r="408" spans="1:30" x14ac:dyDescent="0.3">
      <c r="A408" s="14">
        <v>43052</v>
      </c>
      <c r="B408" s="15">
        <v>4.2726539512424663E-3</v>
      </c>
      <c r="C408" s="7">
        <f t="shared" si="43"/>
        <v>-9.5273460487575335E-3</v>
      </c>
      <c r="D408" s="18">
        <f t="shared" si="44"/>
        <v>9.0770322732775779E-5</v>
      </c>
      <c r="E408" s="18">
        <f t="shared" si="46"/>
        <v>5.9266772040821904E-4</v>
      </c>
      <c r="F408" s="18">
        <f>IF(C388&gt;0,B$6+B$7*E389+B$8*(H407*100)^2,B$6+B$7*E389+B$8*(H407*100)^2+E389*$B$9)</f>
        <v>0.69987141631941352</v>
      </c>
      <c r="G408" s="12">
        <v>8.4639348481565218E-3</v>
      </c>
      <c r="H408" s="7">
        <f t="shared" si="47"/>
        <v>8.365831795580243E-3</v>
      </c>
      <c r="I408" s="6">
        <f t="shared" si="45"/>
        <v>9.8103052576278826E-5</v>
      </c>
      <c r="J408" s="8">
        <f t="shared" si="49"/>
        <v>1.1590714524184465E-2</v>
      </c>
      <c r="K408" s="8">
        <f t="shared" si="48"/>
        <v>6.8224137783623462E-5</v>
      </c>
      <c r="AC408" s="10"/>
      <c r="AD408" s="11"/>
    </row>
    <row r="409" spans="1:30" x14ac:dyDescent="0.3">
      <c r="A409" s="14">
        <v>43053</v>
      </c>
      <c r="B409" s="15">
        <v>-2.3001390873533412E-2</v>
      </c>
      <c r="C409" s="7">
        <f t="shared" si="43"/>
        <v>-3.6801390873533416E-2</v>
      </c>
      <c r="D409" s="18">
        <f t="shared" si="44"/>
        <v>1.3543423702265887E-3</v>
      </c>
      <c r="E409" s="18">
        <f t="shared" si="46"/>
        <v>9.0770322732775779E-5</v>
      </c>
      <c r="F409" s="18">
        <f>IF(C388&gt;0,B$6+B$7*E389+B$8*(H408*100)^2,B$6+B$7*E389+B$8*(H408*100)^2+E389*$B$9)</f>
        <v>0.70705008326155749</v>
      </c>
      <c r="G409" s="12">
        <v>1.43188224280228E-2</v>
      </c>
      <c r="H409" s="7">
        <f t="shared" si="47"/>
        <v>8.4086270178998761E-3</v>
      </c>
      <c r="I409" s="6">
        <f t="shared" si="45"/>
        <v>5.9101954101229235E-3</v>
      </c>
      <c r="J409" s="8">
        <f t="shared" si="49"/>
        <v>0.41275708528630917</v>
      </c>
      <c r="K409" s="8">
        <f t="shared" si="48"/>
        <v>0.17055610234734453</v>
      </c>
      <c r="AC409" s="10"/>
      <c r="AD409" s="11"/>
    </row>
    <row r="410" spans="1:30" x14ac:dyDescent="0.3">
      <c r="A410" s="14">
        <v>43055</v>
      </c>
      <c r="B410" s="15">
        <v>2.351178147135519E-2</v>
      </c>
      <c r="C410" s="7">
        <f t="shared" si="43"/>
        <v>9.7117814713551902E-3</v>
      </c>
      <c r="D410" s="18">
        <f t="shared" si="44"/>
        <v>9.4318699347357979E-5</v>
      </c>
      <c r="E410" s="18">
        <f t="shared" si="46"/>
        <v>1.3543423702265887E-3</v>
      </c>
      <c r="F410" s="18">
        <f>IF(C388&gt;0,B$6+B$7*E389+B$8*(H409*100)^2,B$6+B$7*E389+B$8*(H409*100)^2+E389*$B$9)</f>
        <v>0.71368891444965232</v>
      </c>
      <c r="G410" s="12">
        <v>1.4500485754144588E-2</v>
      </c>
      <c r="H410" s="7">
        <f t="shared" si="47"/>
        <v>8.4480110940365859E-3</v>
      </c>
      <c r="I410" s="6">
        <f t="shared" si="45"/>
        <v>6.0524746601080016E-3</v>
      </c>
      <c r="J410" s="8">
        <f t="shared" si="49"/>
        <v>0.41739806257028728</v>
      </c>
      <c r="K410" s="8">
        <f t="shared" si="48"/>
        <v>0.17618671203969027</v>
      </c>
      <c r="AC410" s="10"/>
      <c r="AD410" s="11"/>
    </row>
    <row r="411" spans="1:30" x14ac:dyDescent="0.3">
      <c r="A411" s="14">
        <v>43056</v>
      </c>
      <c r="B411" s="15">
        <v>1.2675830399120619E-2</v>
      </c>
      <c r="C411" s="7">
        <f t="shared" si="43"/>
        <v>-1.1241696008793805E-3</v>
      </c>
      <c r="D411" s="18">
        <f t="shared" si="44"/>
        <v>1.2637572915413056E-6</v>
      </c>
      <c r="E411" s="18">
        <f t="shared" si="46"/>
        <v>9.4318699347357979E-5</v>
      </c>
      <c r="F411" s="18">
        <f>IF(C410&gt;0,B$6+B$7*E411+B$8*(G410*100)^2,B$6+B$7*E411+B$8*(G410*100)^2+E411*$B$9)</f>
        <v>2.0043233433589789</v>
      </c>
      <c r="G411" s="12">
        <v>8.8737778150176326E-3</v>
      </c>
      <c r="H411" s="7">
        <f t="shared" si="47"/>
        <v>1.4157412699215133E-2</v>
      </c>
      <c r="I411" s="6">
        <f t="shared" si="45"/>
        <v>5.2836348841975005E-3</v>
      </c>
      <c r="J411" s="8">
        <f t="shared" si="49"/>
        <v>0.59542113791216233</v>
      </c>
      <c r="K411" s="8">
        <f t="shared" si="48"/>
        <v>9.3931489034488891E-2</v>
      </c>
      <c r="AC411" s="10"/>
      <c r="AD411" s="11"/>
    </row>
    <row r="412" spans="1:30" x14ac:dyDescent="0.3">
      <c r="A412" s="14">
        <v>43060</v>
      </c>
      <c r="B412" s="15">
        <v>1.5645585030149733E-2</v>
      </c>
      <c r="C412" s="7">
        <f t="shared" si="43"/>
        <v>1.8455850301497337E-3</v>
      </c>
      <c r="D412" s="18">
        <f t="shared" si="44"/>
        <v>3.4061841035127935E-6</v>
      </c>
      <c r="E412" s="18">
        <f t="shared" si="46"/>
        <v>1.2637572915413056E-6</v>
      </c>
      <c r="F412" s="18">
        <f>IF(C410&gt;0,B$6+B$7*E411+B$8*(H411*100)^2,B$6+B$7*E411+B$8*(H411*100)^2+E411*$B$9)</f>
        <v>1.9133992937396866</v>
      </c>
      <c r="G412" s="12">
        <v>1.247286575255583E-2</v>
      </c>
      <c r="H412" s="7">
        <f t="shared" si="47"/>
        <v>1.3832567707189025E-2</v>
      </c>
      <c r="I412" s="6">
        <f t="shared" si="45"/>
        <v>1.359701954633195E-3</v>
      </c>
      <c r="J412" s="8">
        <f t="shared" si="49"/>
        <v>0.10901279478251234</v>
      </c>
      <c r="K412" s="8">
        <f t="shared" si="48"/>
        <v>5.1730975628396791E-3</v>
      </c>
      <c r="AC412" s="10"/>
      <c r="AD412" s="11"/>
    </row>
    <row r="413" spans="1:30" x14ac:dyDescent="0.3">
      <c r="A413" s="14">
        <v>43061</v>
      </c>
      <c r="B413" s="15">
        <v>-1.0193544077801038E-3</v>
      </c>
      <c r="C413" s="7">
        <f t="shared" si="43"/>
        <v>-1.4819354407780103E-2</v>
      </c>
      <c r="D413" s="18">
        <f t="shared" si="44"/>
        <v>2.1961326506339158E-4</v>
      </c>
      <c r="E413" s="18">
        <f t="shared" si="46"/>
        <v>3.4061841035127935E-6</v>
      </c>
      <c r="F413" s="18">
        <f>IF(C410&gt;0,B$6+B$7*E411+B$8*(H412*100)^2,B$6+B$7*E411+B$8*(H412*100)^2+E411*$B$9)</f>
        <v>1.8293127326517646</v>
      </c>
      <c r="G413" s="12">
        <v>6.8719338096681253E-3</v>
      </c>
      <c r="H413" s="7">
        <f t="shared" si="47"/>
        <v>1.3525208806712614E-2</v>
      </c>
      <c r="I413" s="6">
        <f t="shared" si="45"/>
        <v>6.6532749970444885E-3</v>
      </c>
      <c r="J413" s="8">
        <f t="shared" si="49"/>
        <v>0.96818089075363245</v>
      </c>
      <c r="K413" s="8">
        <f t="shared" si="48"/>
        <v>0.18519309073127732</v>
      </c>
      <c r="AC413" s="10"/>
      <c r="AD413" s="11"/>
    </row>
    <row r="414" spans="1:30" x14ac:dyDescent="0.3">
      <c r="A414" s="14">
        <v>43062</v>
      </c>
      <c r="B414" s="15">
        <v>-4.2951291212363856E-4</v>
      </c>
      <c r="C414" s="7">
        <f t="shared" si="43"/>
        <v>-1.4229512912123638E-2</v>
      </c>
      <c r="D414" s="18">
        <f t="shared" si="44"/>
        <v>2.0247903771629334E-4</v>
      </c>
      <c r="E414" s="18">
        <f t="shared" si="46"/>
        <v>2.1961326506339158E-4</v>
      </c>
      <c r="F414" s="18">
        <f>IF(C410&gt;0,B$6+B$7*E411+B$8*(H413*100)^2,B$6+B$7*E411+B$8*(H413*100)^2+E411*$B$9)</f>
        <v>1.7515494809576544</v>
      </c>
      <c r="G414" s="12">
        <v>8.1765498581366086E-3</v>
      </c>
      <c r="H414" s="7">
        <f t="shared" si="47"/>
        <v>1.3234611747073107E-2</v>
      </c>
      <c r="I414" s="6">
        <f t="shared" si="45"/>
        <v>5.0580618889364982E-3</v>
      </c>
      <c r="J414" s="8">
        <f t="shared" si="49"/>
        <v>0.61860588838740393</v>
      </c>
      <c r="K414" s="8">
        <f t="shared" si="48"/>
        <v>9.9380835733597683E-2</v>
      </c>
      <c r="AC414" s="10"/>
      <c r="AD414" s="11"/>
    </row>
    <row r="415" spans="1:30" x14ac:dyDescent="0.3">
      <c r="A415" s="14">
        <v>43063</v>
      </c>
      <c r="B415" s="15">
        <v>-4.4401461499893897E-3</v>
      </c>
      <c r="C415" s="7">
        <f t="shared" si="43"/>
        <v>-1.8240146149989388E-2</v>
      </c>
      <c r="D415" s="18">
        <f t="shared" si="44"/>
        <v>3.3270293157297267E-4</v>
      </c>
      <c r="E415" s="18">
        <f t="shared" si="46"/>
        <v>2.0247903771629334E-4</v>
      </c>
      <c r="F415" s="18">
        <f>IF(C410&gt;0,B$6+B$7*E411+B$8*(H414*100)^2,B$6+B$7*E411+B$8*(H414*100)^2+E411*$B$9)</f>
        <v>1.6796340257909415</v>
      </c>
      <c r="G415" s="12">
        <v>3.0954143567751857E-3</v>
      </c>
      <c r="H415" s="7">
        <f t="shared" si="47"/>
        <v>1.2960069543759946E-2</v>
      </c>
      <c r="I415" s="6">
        <f t="shared" si="45"/>
        <v>9.864655186984761E-3</v>
      </c>
      <c r="J415" s="8">
        <f t="shared" si="49"/>
        <v>3.1868609659295486</v>
      </c>
      <c r="K415" s="8">
        <f t="shared" si="48"/>
        <v>0.67079369908734754</v>
      </c>
      <c r="AC415" s="10"/>
      <c r="AD415" s="11"/>
    </row>
    <row r="416" spans="1:30" x14ac:dyDescent="0.3">
      <c r="A416" s="14">
        <v>43066</v>
      </c>
      <c r="B416" s="15">
        <v>-1.3223945360996319E-3</v>
      </c>
      <c r="C416" s="7">
        <f t="shared" si="43"/>
        <v>-1.5122394536099631E-2</v>
      </c>
      <c r="D416" s="18">
        <f t="shared" si="44"/>
        <v>2.2868681650545597E-4</v>
      </c>
      <c r="E416" s="18">
        <f t="shared" si="46"/>
        <v>3.3270293157297267E-4</v>
      </c>
      <c r="F416" s="18">
        <f>IF(C410&gt;0,B$6+B$7*E411+B$8*(H415*100)^2,B$6+B$7*E411+B$8*(H415*100)^2+E411*$B$9)</f>
        <v>1.6131266128527653</v>
      </c>
      <c r="G416" s="12">
        <v>1.1910727531903125E-2</v>
      </c>
      <c r="H416" s="7">
        <f t="shared" si="47"/>
        <v>1.2700892145250133E-2</v>
      </c>
      <c r="I416" s="6">
        <f t="shared" si="45"/>
        <v>7.9016461334700805E-4</v>
      </c>
      <c r="J416" s="8">
        <f t="shared" si="49"/>
        <v>6.634058341361064E-2</v>
      </c>
      <c r="K416" s="8">
        <f t="shared" si="48"/>
        <v>2.0194556005090902E-3</v>
      </c>
      <c r="AC416" s="10"/>
      <c r="AD416" s="11"/>
    </row>
    <row r="417" spans="1:30" x14ac:dyDescent="0.3">
      <c r="A417" s="14">
        <v>43067</v>
      </c>
      <c r="B417" s="15">
        <v>1.0931248937675569E-3</v>
      </c>
      <c r="C417" s="7">
        <f t="shared" si="43"/>
        <v>-1.2706875106232442E-2</v>
      </c>
      <c r="D417" s="18">
        <f t="shared" si="44"/>
        <v>1.6146467496538976E-4</v>
      </c>
      <c r="E417" s="18">
        <f t="shared" si="46"/>
        <v>2.2868681650545597E-4</v>
      </c>
      <c r="F417" s="18">
        <f>IF(C410&gt;0,B$6+B$7*E411+B$8*(H416*100)^2,B$6+B$7*E411+B$8*(H416*100)^2+E411*$B$9)</f>
        <v>1.5516205573675399</v>
      </c>
      <c r="G417" s="12">
        <v>1.1025034500837973E-2</v>
      </c>
      <c r="H417" s="7">
        <f t="shared" si="47"/>
        <v>1.2456406212738649E-2</v>
      </c>
      <c r="I417" s="6">
        <f t="shared" si="45"/>
        <v>1.4313717119006763E-3</v>
      </c>
      <c r="J417" s="8">
        <f t="shared" si="49"/>
        <v>0.12982922745428896</v>
      </c>
      <c r="K417" s="8">
        <f t="shared" si="48"/>
        <v>7.1560075367285148E-3</v>
      </c>
      <c r="AC417" s="10"/>
      <c r="AD417" s="11"/>
    </row>
    <row r="418" spans="1:30" x14ac:dyDescent="0.3">
      <c r="A418" s="14">
        <v>43068</v>
      </c>
      <c r="B418" s="15">
        <v>-1.9613813183112533E-2</v>
      </c>
      <c r="C418" s="7">
        <f t="shared" si="43"/>
        <v>-3.3413813183112533E-2</v>
      </c>
      <c r="D418" s="18">
        <f t="shared" si="44"/>
        <v>1.116482911435945E-3</v>
      </c>
      <c r="E418" s="18">
        <f t="shared" si="46"/>
        <v>1.6146467496538976E-4</v>
      </c>
      <c r="F418" s="18">
        <f>IF(C410&gt;0,B$6+B$7*E411+B$8*(H417*100)^2,B$6+B$7*E411+B$8*(H417*100)^2+E411*$B$9)</f>
        <v>1.4947397572548036</v>
      </c>
      <c r="G418" s="12">
        <v>1.2687319796630844E-2</v>
      </c>
      <c r="H418" s="7">
        <f t="shared" si="47"/>
        <v>1.2225955002595108E-2</v>
      </c>
      <c r="I418" s="6">
        <f t="shared" si="45"/>
        <v>4.613647940357353E-4</v>
      </c>
      <c r="J418" s="8">
        <f t="shared" si="49"/>
        <v>3.6364244098131125E-2</v>
      </c>
      <c r="K418" s="8">
        <f t="shared" si="48"/>
        <v>6.9460117525621534E-4</v>
      </c>
      <c r="AC418" s="10"/>
      <c r="AD418" s="11"/>
    </row>
    <row r="419" spans="1:30" x14ac:dyDescent="0.3">
      <c r="A419" s="14">
        <v>43069</v>
      </c>
      <c r="B419" s="15">
        <v>-1.0078124437952715E-2</v>
      </c>
      <c r="C419" s="7">
        <f t="shared" si="43"/>
        <v>-2.3878124437952716E-2</v>
      </c>
      <c r="D419" s="18">
        <f t="shared" si="44"/>
        <v>5.7016482667435469E-4</v>
      </c>
      <c r="E419" s="18">
        <f t="shared" si="46"/>
        <v>1.116482911435945E-3</v>
      </c>
      <c r="F419" s="18">
        <f>IF(C410&gt;0,B$6+B$7*E411+B$8*(H418*100)^2,B$6+B$7*E411+B$8*(H418*100)^2+E411*$B$9)</f>
        <v>1.4421363933105449</v>
      </c>
      <c r="G419" s="12">
        <v>1.4178716921013782E-2</v>
      </c>
      <c r="H419" s="7">
        <f t="shared" si="47"/>
        <v>1.2008898339608614E-2</v>
      </c>
      <c r="I419" s="6">
        <f t="shared" si="45"/>
        <v>2.1698185814051675E-3</v>
      </c>
      <c r="J419" s="8">
        <f t="shared" si="49"/>
        <v>0.15303349333319119</v>
      </c>
      <c r="K419" s="8">
        <f t="shared" si="48"/>
        <v>1.4590104046502184E-2</v>
      </c>
      <c r="AC419" s="10"/>
      <c r="AD419" s="11"/>
    </row>
    <row r="420" spans="1:30" x14ac:dyDescent="0.3">
      <c r="A420" s="14">
        <v>43070</v>
      </c>
      <c r="B420" s="15">
        <v>4.0628197460213745E-3</v>
      </c>
      <c r="C420" s="7">
        <f t="shared" si="43"/>
        <v>-9.7371802539786244E-3</v>
      </c>
      <c r="D420" s="18">
        <f t="shared" si="44"/>
        <v>9.4812679298471233E-5</v>
      </c>
      <c r="E420" s="18">
        <f t="shared" si="46"/>
        <v>5.7016482667435469E-4</v>
      </c>
      <c r="F420" s="18">
        <f>IF(C410&gt;0,B$6+B$7*E411+B$8*(H419*100)^2,B$6+B$7*E411+B$8*(H419*100)^2+E411*$B$9)</f>
        <v>1.3934888023348946</v>
      </c>
      <c r="G420" s="12">
        <v>8.9664422293821884E-3</v>
      </c>
      <c r="H420" s="7">
        <f t="shared" si="47"/>
        <v>1.1804612667660445E-2</v>
      </c>
      <c r="I420" s="6">
        <f t="shared" si="45"/>
        <v>2.8381704382782567E-3</v>
      </c>
      <c r="J420" s="8">
        <f t="shared" si="49"/>
        <v>0.31653250706036323</v>
      </c>
      <c r="K420" s="8">
        <f t="shared" si="48"/>
        <v>3.4572457824747271E-2</v>
      </c>
      <c r="AC420" s="10"/>
      <c r="AD420" s="11"/>
    </row>
    <row r="421" spans="1:30" x14ac:dyDescent="0.3">
      <c r="A421" s="14">
        <v>43073</v>
      </c>
      <c r="B421" s="15">
        <v>1.1365478644757867E-2</v>
      </c>
      <c r="C421" s="7">
        <f t="shared" si="43"/>
        <v>-2.4345213552421328E-3</v>
      </c>
      <c r="D421" s="18">
        <f t="shared" si="44"/>
        <v>5.9268942291299908E-6</v>
      </c>
      <c r="E421" s="18">
        <f t="shared" si="46"/>
        <v>9.4812679298471233E-5</v>
      </c>
      <c r="F421" s="18">
        <f>IF(C410&gt;0,B$6+B$7*E411+B$8*(H420*100)^2,B$6+B$7*E411+B$8*(H420*100)^2+E411*$B$9)</f>
        <v>1.348499510200613</v>
      </c>
      <c r="G421" s="12">
        <v>1.3210750291301769E-2</v>
      </c>
      <c r="H421" s="7">
        <f t="shared" si="47"/>
        <v>1.1612491163400785E-2</v>
      </c>
      <c r="I421" s="6">
        <f t="shared" si="45"/>
        <v>1.5982591279009844E-3</v>
      </c>
      <c r="J421" s="8">
        <f t="shared" si="49"/>
        <v>0.12098170752294903</v>
      </c>
      <c r="K421" s="8">
        <f t="shared" si="48"/>
        <v>8.6831820314685615E-3</v>
      </c>
      <c r="AC421" s="10"/>
      <c r="AD421" s="11"/>
    </row>
    <row r="422" spans="1:30" x14ac:dyDescent="0.3">
      <c r="A422" s="14">
        <v>43074</v>
      </c>
      <c r="B422" s="15">
        <v>-7.470715072135618E-3</v>
      </c>
      <c r="C422" s="7">
        <f t="shared" si="43"/>
        <v>-2.1270715072135619E-2</v>
      </c>
      <c r="D422" s="18">
        <f t="shared" si="44"/>
        <v>4.5244331967997739E-4</v>
      </c>
      <c r="E422" s="18">
        <f t="shared" si="46"/>
        <v>5.9268942291299908E-6</v>
      </c>
      <c r="F422" s="18">
        <f>IF(C410&gt;0,B$6+B$7*E411+B$8*(H421*100)^2,B$6+B$7*E411+B$8*(H421*100)^2+E411*$B$9)</f>
        <v>1.3068934128348295</v>
      </c>
      <c r="G422" s="12">
        <v>1.767496118043901E-2</v>
      </c>
      <c r="H422" s="7">
        <f t="shared" si="47"/>
        <v>1.1431943897845324E-2</v>
      </c>
      <c r="I422" s="6">
        <f t="shared" si="45"/>
        <v>6.2430172825936863E-3</v>
      </c>
      <c r="J422" s="8">
        <f t="shared" si="49"/>
        <v>0.3532125032049786</v>
      </c>
      <c r="K422" s="8">
        <f t="shared" si="48"/>
        <v>0.11036537982034234</v>
      </c>
      <c r="AC422" s="10"/>
      <c r="AD422" s="11"/>
    </row>
    <row r="423" spans="1:30" x14ac:dyDescent="0.3">
      <c r="A423" s="14">
        <v>43075</v>
      </c>
      <c r="B423" s="15">
        <v>9.9031080778057903E-3</v>
      </c>
      <c r="C423" s="7">
        <f t="shared" si="43"/>
        <v>-3.8968919221942094E-3</v>
      </c>
      <c r="D423" s="18">
        <f t="shared" si="44"/>
        <v>1.518576665326248E-5</v>
      </c>
      <c r="E423" s="18">
        <f t="shared" si="46"/>
        <v>4.5244331967997739E-4</v>
      </c>
      <c r="F423" s="18">
        <f>IF(C410&gt;0,B$6+B$7*E411+B$8*(H422*100)^2,B$6+B$7*E411+B$8*(H422*100)^2+E411*$B$9)</f>
        <v>1.268416093990953</v>
      </c>
      <c r="G423" s="12">
        <v>1.3249649513737081E-2</v>
      </c>
      <c r="H423" s="7">
        <f t="shared" si="47"/>
        <v>1.1262398030574806E-2</v>
      </c>
      <c r="I423" s="6">
        <f t="shared" si="45"/>
        <v>1.9872514831622747E-3</v>
      </c>
      <c r="J423" s="8">
        <f t="shared" si="49"/>
        <v>0.14998521139007606</v>
      </c>
      <c r="K423" s="8">
        <f t="shared" si="48"/>
        <v>1.3948588642646254E-2</v>
      </c>
      <c r="AC423" s="10"/>
      <c r="AD423" s="11"/>
    </row>
    <row r="424" spans="1:30" x14ac:dyDescent="0.3">
      <c r="A424" s="14">
        <v>43076</v>
      </c>
      <c r="B424" s="15">
        <v>-1.0716716060190848E-2</v>
      </c>
      <c r="C424" s="7">
        <f t="shared" si="43"/>
        <v>-2.4516716060190846E-2</v>
      </c>
      <c r="D424" s="18">
        <f t="shared" si="44"/>
        <v>6.0106936637601977E-4</v>
      </c>
      <c r="E424" s="18">
        <f t="shared" si="46"/>
        <v>1.518576665326248E-5</v>
      </c>
      <c r="F424" s="18">
        <f>IF(C410&gt;0,B$6+B$7*E411+B$8*(H423*100)^2,B$6+B$7*E411+B$8*(H423*100)^2+E411*$B$9)</f>
        <v>1.2328322695241358</v>
      </c>
      <c r="G424" s="12">
        <v>1.9290597207255993E-2</v>
      </c>
      <c r="H424" s="7">
        <f t="shared" si="47"/>
        <v>1.1103298021417492E-2</v>
      </c>
      <c r="I424" s="6">
        <f t="shared" si="45"/>
        <v>8.1872991858385012E-3</v>
      </c>
      <c r="J424" s="8">
        <f t="shared" si="49"/>
        <v>0.42441916638842669</v>
      </c>
      <c r="K424" s="8">
        <f t="shared" si="48"/>
        <v>0.18499983033415957</v>
      </c>
      <c r="AC424" s="10"/>
      <c r="AD424" s="11"/>
    </row>
    <row r="425" spans="1:30" x14ac:dyDescent="0.3">
      <c r="A425" s="14">
        <v>43077</v>
      </c>
      <c r="B425" s="15">
        <v>3.3742173193687598E-3</v>
      </c>
      <c r="C425" s="7">
        <f t="shared" si="43"/>
        <v>-1.042578268063124E-2</v>
      </c>
      <c r="D425" s="18">
        <f t="shared" si="44"/>
        <v>1.0869694450375033E-4</v>
      </c>
      <c r="E425" s="18">
        <f t="shared" si="46"/>
        <v>6.0106936637601977E-4</v>
      </c>
      <c r="F425" s="18">
        <f>IF(C410&gt;0,B$6+B$7*E411+B$8*(H424*100)^2,B$6+B$7*E411+B$8*(H424*100)^2+E411*$B$9)</f>
        <v>1.1999243486572233</v>
      </c>
      <c r="G425" s="12">
        <v>1.0277413899287361E-2</v>
      </c>
      <c r="H425" s="7">
        <f t="shared" si="47"/>
        <v>1.095410584510312E-2</v>
      </c>
      <c r="I425" s="6">
        <f t="shared" si="45"/>
        <v>6.7669194581575914E-4</v>
      </c>
      <c r="J425" s="8">
        <f t="shared" si="49"/>
        <v>6.584262854906342E-2</v>
      </c>
      <c r="K425" s="8">
        <f t="shared" si="48"/>
        <v>1.9904990379335796E-3</v>
      </c>
      <c r="AC425" s="10"/>
      <c r="AD425" s="11"/>
    </row>
    <row r="426" spans="1:30" x14ac:dyDescent="0.3">
      <c r="A426" s="14">
        <v>43080</v>
      </c>
      <c r="B426" s="15">
        <v>9.3450244549203782E-4</v>
      </c>
      <c r="C426" s="7">
        <f t="shared" si="43"/>
        <v>-1.2865497554507962E-2</v>
      </c>
      <c r="D426" s="18">
        <f t="shared" si="44"/>
        <v>1.6552102732505036E-4</v>
      </c>
      <c r="E426" s="18">
        <f t="shared" si="46"/>
        <v>1.0869694450375033E-4</v>
      </c>
      <c r="F426" s="18">
        <f>IF(C410&gt;0,B$6+B$7*E411+B$8*(H425*100)^2,B$6+B$7*E411+B$8*(H425*100)^2+E411*$B$9)</f>
        <v>1.1694911034395026</v>
      </c>
      <c r="G426" s="12">
        <v>8.1574110659071442E-3</v>
      </c>
      <c r="H426" s="7">
        <f t="shared" si="47"/>
        <v>1.0814301195359331E-2</v>
      </c>
      <c r="I426" s="6">
        <f t="shared" si="45"/>
        <v>2.6568901294521871E-3</v>
      </c>
      <c r="J426" s="8">
        <f t="shared" si="49"/>
        <v>0.32570261667409645</v>
      </c>
      <c r="K426" s="8">
        <f t="shared" si="48"/>
        <v>3.6259580010643333E-2</v>
      </c>
      <c r="AC426" s="10"/>
      <c r="AD426" s="11"/>
    </row>
    <row r="427" spans="1:30" x14ac:dyDescent="0.3">
      <c r="A427" s="14">
        <v>43081</v>
      </c>
      <c r="B427" s="15">
        <v>1.3832460309675979E-2</v>
      </c>
      <c r="C427" s="7">
        <f t="shared" si="43"/>
        <v>3.2460309675979085E-5</v>
      </c>
      <c r="D427" s="18">
        <f t="shared" si="44"/>
        <v>1.0536717042604614E-9</v>
      </c>
      <c r="E427" s="18">
        <f t="shared" si="46"/>
        <v>1.6552102732505036E-4</v>
      </c>
      <c r="F427" s="18">
        <f>IF(C410&gt;0,B$6+B$7*E411+B$8*(H426*100)^2,B$6+B$7*E411+B$8*(H426*100)^2+E411*$B$9)</f>
        <v>1.1413464382621543</v>
      </c>
      <c r="G427" s="12">
        <v>1.886387061025592E-2</v>
      </c>
      <c r="H427" s="7">
        <f t="shared" si="47"/>
        <v>1.0683381666224203E-2</v>
      </c>
      <c r="I427" s="6">
        <f t="shared" si="45"/>
        <v>8.180488944031717E-3</v>
      </c>
      <c r="J427" s="8">
        <f t="shared" si="49"/>
        <v>0.43365908900923777</v>
      </c>
      <c r="K427" s="8">
        <f t="shared" si="48"/>
        <v>0.1971618640483106</v>
      </c>
      <c r="AC427" s="10"/>
      <c r="AD427" s="11"/>
    </row>
    <row r="428" spans="1:30" x14ac:dyDescent="0.3">
      <c r="A428" s="14">
        <v>43082</v>
      </c>
      <c r="B428" s="15">
        <v>-1.22677510400245E-2</v>
      </c>
      <c r="C428" s="7">
        <f t="shared" si="43"/>
        <v>-2.6067751040024498E-2</v>
      </c>
      <c r="D428" s="18">
        <f t="shared" si="44"/>
        <v>6.7952764428469827E-4</v>
      </c>
      <c r="E428" s="18">
        <f t="shared" si="46"/>
        <v>1.0536717042604614E-9</v>
      </c>
      <c r="F428" s="18">
        <f>IF(C410&gt;0,B$6+B$7*E411+B$8*(H427*100)^2,B$6+B$7*E411+B$8*(H427*100)^2+E411*$B$9)</f>
        <v>1.1153182519061429</v>
      </c>
      <c r="G428" s="12">
        <v>1.7441012474751719E-2</v>
      </c>
      <c r="H428" s="7">
        <f t="shared" si="47"/>
        <v>1.0560862899906159E-2</v>
      </c>
      <c r="I428" s="6">
        <f t="shared" si="45"/>
        <v>6.8801495748455604E-3</v>
      </c>
      <c r="J428" s="8">
        <f t="shared" si="49"/>
        <v>0.39448108788440633</v>
      </c>
      <c r="K428" s="8">
        <f t="shared" si="48"/>
        <v>0.14980659848451094</v>
      </c>
      <c r="AC428" s="10"/>
      <c r="AD428" s="11"/>
    </row>
    <row r="429" spans="1:30" x14ac:dyDescent="0.3">
      <c r="A429" s="14">
        <v>43083</v>
      </c>
      <c r="B429" s="15">
        <v>-6.6738927941648353E-3</v>
      </c>
      <c r="C429" s="7">
        <f t="shared" si="43"/>
        <v>-2.0473892794164835E-2</v>
      </c>
      <c r="D429" s="18">
        <f t="shared" si="44"/>
        <v>4.1918028614695477E-4</v>
      </c>
      <c r="E429" s="18">
        <f t="shared" si="46"/>
        <v>6.7952764428469827E-4</v>
      </c>
      <c r="F429" s="18">
        <f>IF(C410&gt;0,B$6+B$7*E411+B$8*(H428*100)^2,B$6+B$7*E411+B$8*(H428*100)^2+E411*$B$9)</f>
        <v>1.0912473851641038</v>
      </c>
      <c r="G429" s="12">
        <v>8.7984563102232408E-3</v>
      </c>
      <c r="H429" s="7">
        <f t="shared" si="47"/>
        <v>1.0446278692262159E-2</v>
      </c>
      <c r="I429" s="6">
        <f t="shared" si="45"/>
        <v>1.647822382038918E-3</v>
      </c>
      <c r="J429" s="8">
        <f t="shared" si="49"/>
        <v>0.18728539688538934</v>
      </c>
      <c r="K429" s="8">
        <f t="shared" si="48"/>
        <v>1.3926996774269451E-2</v>
      </c>
      <c r="AC429" s="10"/>
      <c r="AD429" s="11"/>
    </row>
    <row r="430" spans="1:30" x14ac:dyDescent="0.3">
      <c r="A430" s="14">
        <v>43084</v>
      </c>
      <c r="B430" s="15">
        <v>2.4683369193043946E-3</v>
      </c>
      <c r="C430" s="7">
        <f t="shared" si="43"/>
        <v>-1.1331663080695605E-2</v>
      </c>
      <c r="D430" s="18">
        <f t="shared" si="44"/>
        <v>1.2840658817439983E-4</v>
      </c>
      <c r="E430" s="18">
        <f t="shared" si="46"/>
        <v>4.1918028614695477E-4</v>
      </c>
      <c r="F430" s="18">
        <f>IF(C410&gt;0,B$6+B$7*E411+B$8*(H429*100)^2,B$6+B$7*E411+B$8*(H429*100)^2+E411*$B$9)</f>
        <v>1.0689866476010659</v>
      </c>
      <c r="G430" s="12">
        <v>7.5309835474660193E-3</v>
      </c>
      <c r="H430" s="7">
        <f t="shared" si="47"/>
        <v>1.0339181048811681E-2</v>
      </c>
      <c r="I430" s="6">
        <f t="shared" si="45"/>
        <v>2.8081975013456622E-3</v>
      </c>
      <c r="J430" s="8">
        <f t="shared" si="49"/>
        <v>0.37288588982385279</v>
      </c>
      <c r="K430" s="8">
        <f t="shared" si="48"/>
        <v>4.5307669463214406E-2</v>
      </c>
      <c r="AC430" s="10"/>
      <c r="AD430" s="11"/>
    </row>
    <row r="431" spans="1:30" x14ac:dyDescent="0.3">
      <c r="A431" s="14">
        <v>43087</v>
      </c>
      <c r="B431" s="15">
        <v>6.958435466411156E-3</v>
      </c>
      <c r="C431" s="7">
        <f t="shared" si="43"/>
        <v>-6.8415645335888437E-3</v>
      </c>
      <c r="D431" s="18">
        <f t="shared" si="44"/>
        <v>4.6807005267260736E-5</v>
      </c>
      <c r="E431" s="18">
        <f t="shared" si="46"/>
        <v>1.2840658817439983E-4</v>
      </c>
      <c r="F431" s="18">
        <f>IF(C410&gt;0,B$6+B$7*E411+B$8*(H430*100)^2,B$6+B$7*E411+B$8*(H430*100)^2+E411*$B$9)</f>
        <v>1.0483999175027685</v>
      </c>
      <c r="G431" s="12">
        <v>8.0369778778539517E-3</v>
      </c>
      <c r="H431" s="7">
        <f t="shared" si="47"/>
        <v>1.0239140186083833E-2</v>
      </c>
      <c r="I431" s="6">
        <f t="shared" si="45"/>
        <v>2.2021623082298814E-3</v>
      </c>
      <c r="J431" s="8">
        <f t="shared" si="49"/>
        <v>0.27400377874598641</v>
      </c>
      <c r="K431" s="8">
        <f t="shared" si="48"/>
        <v>2.7091551420399318E-2</v>
      </c>
      <c r="AC431" s="10"/>
      <c r="AD431" s="11"/>
    </row>
    <row r="432" spans="1:30" x14ac:dyDescent="0.3">
      <c r="A432" s="14">
        <v>43088</v>
      </c>
      <c r="B432" s="15">
        <v>-5.9673005358719779E-3</v>
      </c>
      <c r="C432" s="7">
        <f t="shared" si="43"/>
        <v>-1.9767300535871977E-2</v>
      </c>
      <c r="D432" s="18">
        <f t="shared" si="44"/>
        <v>3.9074617047548456E-4</v>
      </c>
      <c r="E432" s="18">
        <f t="shared" si="46"/>
        <v>4.6807005267260736E-5</v>
      </c>
      <c r="F432" s="18">
        <f>IF(C410&gt;0,B$6+B$7*E411+B$8*(H431*100)^2,B$6+B$7*E411+B$8*(H431*100)^2+E411*$B$9)</f>
        <v>1.0293613095078631</v>
      </c>
      <c r="G432" s="12">
        <v>6.9587832619527317E-3</v>
      </c>
      <c r="H432" s="7">
        <f t="shared" si="47"/>
        <v>1.014574447494053E-2</v>
      </c>
      <c r="I432" s="6">
        <f t="shared" si="45"/>
        <v>3.1869612129877978E-3</v>
      </c>
      <c r="J432" s="8">
        <f t="shared" si="49"/>
        <v>0.45797678890396881</v>
      </c>
      <c r="K432" s="8">
        <f t="shared" si="48"/>
        <v>6.293168899908963E-2</v>
      </c>
      <c r="AC432" s="10"/>
      <c r="AD432" s="11"/>
    </row>
    <row r="433" spans="1:30" x14ac:dyDescent="0.3">
      <c r="A433" s="14">
        <v>43089</v>
      </c>
      <c r="B433" s="15">
        <v>9.4079997153830794E-3</v>
      </c>
      <c r="C433" s="7">
        <f t="shared" si="43"/>
        <v>-4.3920002846169204E-3</v>
      </c>
      <c r="D433" s="18">
        <f t="shared" si="44"/>
        <v>1.9289666500075109E-5</v>
      </c>
      <c r="E433" s="18">
        <f t="shared" si="46"/>
        <v>3.9074617047548456E-4</v>
      </c>
      <c r="F433" s="18">
        <f>IF(C432&gt;0,B$6+B$7*E433+B$8*(G432*100)^2,B$6+B$7*E433+B$8*(G432*100)^2+E433*$B$9)</f>
        <v>0.50767021549281555</v>
      </c>
      <c r="G433" s="12">
        <v>5.3869083874668825E-3</v>
      </c>
      <c r="H433" s="7">
        <f t="shared" si="47"/>
        <v>7.1250980027843516E-3</v>
      </c>
      <c r="I433" s="6">
        <f t="shared" si="45"/>
        <v>1.7381896153174691E-3</v>
      </c>
      <c r="J433" s="8">
        <f t="shared" si="49"/>
        <v>0.32266923628430744</v>
      </c>
      <c r="K433" s="8">
        <f t="shared" si="48"/>
        <v>3.5698761790539546E-2</v>
      </c>
      <c r="AC433" s="10"/>
      <c r="AD433" s="11"/>
    </row>
    <row r="434" spans="1:30" x14ac:dyDescent="0.3">
      <c r="A434" s="14">
        <v>43090</v>
      </c>
      <c r="B434" s="15">
        <v>2.3785633127139594E-2</v>
      </c>
      <c r="C434" s="7">
        <f t="shared" si="43"/>
        <v>9.9856331271395947E-3</v>
      </c>
      <c r="D434" s="18">
        <f t="shared" si="44"/>
        <v>9.9712868949827684E-5</v>
      </c>
      <c r="E434" s="18">
        <f t="shared" si="46"/>
        <v>1.9289666500075109E-5</v>
      </c>
      <c r="F434" s="18">
        <f>IF(C432&gt;0,B$6+B$7*E433+B$8*(H433*100)^2,B$6+B$7*E433+B$8*(H433*100)^2+E433*$B$9)</f>
        <v>0.52933233360633514</v>
      </c>
      <c r="G434" s="12">
        <v>1.0587215959851881E-2</v>
      </c>
      <c r="H434" s="7">
        <f t="shared" si="47"/>
        <v>7.2755228925922236E-3</v>
      </c>
      <c r="I434" s="6">
        <f t="shared" si="45"/>
        <v>3.3116930672596571E-3</v>
      </c>
      <c r="J434" s="8">
        <f t="shared" si="49"/>
        <v>0.31280112541559879</v>
      </c>
      <c r="K434" s="8">
        <f t="shared" si="48"/>
        <v>8.0051279506492046E-2</v>
      </c>
      <c r="AC434" s="10"/>
      <c r="AD434" s="11"/>
    </row>
    <row r="435" spans="1:30" x14ac:dyDescent="0.3">
      <c r="A435" s="14">
        <v>43091</v>
      </c>
      <c r="B435" s="15">
        <v>7.1846730073013944E-4</v>
      </c>
      <c r="C435" s="7">
        <f t="shared" si="43"/>
        <v>-1.3081532699269861E-2</v>
      </c>
      <c r="D435" s="18">
        <f t="shared" si="44"/>
        <v>1.7112649776206661E-4</v>
      </c>
      <c r="E435" s="18">
        <f t="shared" si="46"/>
        <v>9.9712868949827684E-5</v>
      </c>
      <c r="F435" s="18">
        <f>IF(C432&gt;0,B$6+B$7*E433+B$8*(H434*100)^2,B$6+B$7*E433+B$8*(H434*100)^2+E433*$B$9)</f>
        <v>0.54936546043771806</v>
      </c>
      <c r="G435" s="12">
        <v>6.6409660725059057E-3</v>
      </c>
      <c r="H435" s="7">
        <f t="shared" si="47"/>
        <v>7.4119191876174557E-3</v>
      </c>
      <c r="I435" s="6">
        <f t="shared" si="45"/>
        <v>7.7095311511155007E-4</v>
      </c>
      <c r="J435" s="8">
        <f t="shared" si="49"/>
        <v>0.11609050651581453</v>
      </c>
      <c r="K435" s="8">
        <f t="shared" si="48"/>
        <v>5.8166438820843602E-3</v>
      </c>
      <c r="AC435" s="10"/>
      <c r="AD435" s="11"/>
    </row>
    <row r="436" spans="1:30" x14ac:dyDescent="0.3">
      <c r="A436" s="14">
        <v>43095</v>
      </c>
      <c r="B436" s="15">
        <v>6.6412837309197973E-3</v>
      </c>
      <c r="C436" s="7">
        <f t="shared" si="43"/>
        <v>-7.1587162690802024E-3</v>
      </c>
      <c r="D436" s="18">
        <f t="shared" si="44"/>
        <v>5.1247218621193576E-5</v>
      </c>
      <c r="E436" s="18">
        <f t="shared" si="46"/>
        <v>1.7112649776206661E-4</v>
      </c>
      <c r="F436" s="18">
        <f>IF(C432&gt;0,B$6+B$7*E433+B$8*(H435*100)^2,B$6+B$7*E433+B$8*(H435*100)^2+E433*$B$9)</f>
        <v>0.56789209613138103</v>
      </c>
      <c r="G436" s="12">
        <v>6.5399484400280586E-3</v>
      </c>
      <c r="H436" s="7">
        <f t="shared" si="47"/>
        <v>7.5358615707255472E-3</v>
      </c>
      <c r="I436" s="6">
        <f t="shared" si="45"/>
        <v>9.959131306974886E-4</v>
      </c>
      <c r="J436" s="8">
        <f t="shared" si="49"/>
        <v>0.15228149576867547</v>
      </c>
      <c r="K436" s="8">
        <f t="shared" si="48"/>
        <v>9.5873809459072756E-3</v>
      </c>
      <c r="AC436" s="10"/>
      <c r="AD436" s="11"/>
    </row>
    <row r="437" spans="1:30" x14ac:dyDescent="0.3">
      <c r="A437" s="14">
        <v>43096</v>
      </c>
      <c r="B437" s="15">
        <v>5.0737781897603768E-3</v>
      </c>
      <c r="C437" s="7">
        <f t="shared" si="43"/>
        <v>-8.7262218102396229E-3</v>
      </c>
      <c r="D437" s="18">
        <f t="shared" si="44"/>
        <v>7.6146947081501683E-5</v>
      </c>
      <c r="E437" s="18">
        <f t="shared" si="46"/>
        <v>5.1247218621193576E-5</v>
      </c>
      <c r="F437" s="18">
        <f>IF(C432&gt;0,B$6+B$7*E433+B$8*(H436*100)^2,B$6+B$7*E433+B$8*(H436*100)^2+E433*$B$9)</f>
        <v>0.58502552882088055</v>
      </c>
      <c r="G437" s="12">
        <v>4.7359611935849852E-3</v>
      </c>
      <c r="H437" s="7">
        <f t="shared" si="47"/>
        <v>7.6486961556913764E-3</v>
      </c>
      <c r="I437" s="6">
        <f t="shared" si="45"/>
        <v>2.9127349621063912E-3</v>
      </c>
      <c r="J437" s="8">
        <f t="shared" si="49"/>
        <v>0.61502509058811261</v>
      </c>
      <c r="K437" s="8">
        <f t="shared" si="48"/>
        <v>9.853591931654071E-2</v>
      </c>
      <c r="AC437" s="10"/>
      <c r="AD437" s="11"/>
    </row>
    <row r="438" spans="1:30" x14ac:dyDescent="0.3">
      <c r="A438" s="14">
        <v>43097</v>
      </c>
      <c r="B438" s="15">
        <v>4.315468248404215E-3</v>
      </c>
      <c r="C438" s="7">
        <f t="shared" si="43"/>
        <v>-9.4845317515957848E-3</v>
      </c>
      <c r="D438" s="18">
        <f t="shared" si="44"/>
        <v>8.9956342547028602E-5</v>
      </c>
      <c r="E438" s="18">
        <f t="shared" si="46"/>
        <v>7.6146947081501683E-5</v>
      </c>
      <c r="F438" s="18">
        <f>IF(C432&gt;0,B$6+B$7*E433+B$8*(H437*100)^2,B$6+B$7*E433+B$8*(H437*100)^2+E433*$B$9)</f>
        <v>0.60087052737212954</v>
      </c>
      <c r="G438" s="12">
        <v>2.1188653148485068E-3</v>
      </c>
      <c r="H438" s="7">
        <f t="shared" si="47"/>
        <v>7.7515838857109042E-3</v>
      </c>
      <c r="I438" s="6">
        <f t="shared" si="45"/>
        <v>5.6327185708623974E-3</v>
      </c>
      <c r="J438" s="8">
        <f t="shared" si="49"/>
        <v>2.6583655560311636</v>
      </c>
      <c r="K438" s="8">
        <f t="shared" si="48"/>
        <v>0.57036259000340173</v>
      </c>
      <c r="AC438" s="10"/>
      <c r="AD438" s="11"/>
    </row>
    <row r="439" spans="1:30" x14ac:dyDescent="0.3">
      <c r="A439" s="14">
        <v>43098</v>
      </c>
      <c r="B439" s="15">
        <v>0</v>
      </c>
      <c r="C439" s="7">
        <f t="shared" si="43"/>
        <v>-1.38E-2</v>
      </c>
      <c r="D439" s="18">
        <f t="shared" si="44"/>
        <v>1.9044E-4</v>
      </c>
      <c r="E439" s="18">
        <f t="shared" si="46"/>
        <v>8.9956342547028602E-5</v>
      </c>
      <c r="F439" s="18">
        <f>IF(C432&gt;0,B$6+B$7*E433+B$8*(H438*100)^2,B$6+B$7*E433+B$8*(H438*100)^2+E433*$B$9)</f>
        <v>0.61552398203232483</v>
      </c>
      <c r="G439" s="12">
        <v>4.7601517255747468E-3</v>
      </c>
      <c r="H439" s="7">
        <f t="shared" si="47"/>
        <v>7.8455336468102981E-3</v>
      </c>
      <c r="I439" s="6">
        <f t="shared" si="45"/>
        <v>3.0853819212355513E-3</v>
      </c>
      <c r="J439" s="8">
        <f t="shared" si="49"/>
        <v>0.64816881879180399</v>
      </c>
      <c r="K439" s="8">
        <f t="shared" si="48"/>
        <v>0.10639882836285319</v>
      </c>
      <c r="AC439" s="10"/>
      <c r="AD439" s="11"/>
    </row>
    <row r="440" spans="1:30" x14ac:dyDescent="0.3">
      <c r="A440" s="14">
        <v>43102</v>
      </c>
      <c r="B440" s="15">
        <v>1.9301539627699541E-2</v>
      </c>
      <c r="C440" s="7">
        <f t="shared" si="43"/>
        <v>5.5015396276995414E-3</v>
      </c>
      <c r="D440" s="18">
        <f t="shared" si="44"/>
        <v>3.0266938275148408E-5</v>
      </c>
      <c r="E440" s="18">
        <f t="shared" si="46"/>
        <v>1.9044E-4</v>
      </c>
      <c r="F440" s="18">
        <f>IF(C432&gt;0,B$6+B$7*E433+B$8*(H439*100)^2,B$6+B$7*E433+B$8*(H439*100)^2+E433*$B$9)</f>
        <v>0.62907549690207332</v>
      </c>
      <c r="G440" s="12">
        <v>7.6076642654703064E-3</v>
      </c>
      <c r="H440" s="7">
        <f t="shared" si="47"/>
        <v>7.9314279729571606E-3</v>
      </c>
      <c r="I440" s="6">
        <f t="shared" si="45"/>
        <v>3.2376370748685417E-4</v>
      </c>
      <c r="J440" s="8">
        <f t="shared" si="49"/>
        <v>4.2557570390737938E-2</v>
      </c>
      <c r="K440" s="8">
        <f t="shared" si="48"/>
        <v>8.5654131359547137E-4</v>
      </c>
      <c r="AC440" s="10"/>
      <c r="AD440" s="11"/>
    </row>
    <row r="441" spans="1:30" x14ac:dyDescent="0.3">
      <c r="A441" s="14">
        <v>43103</v>
      </c>
      <c r="B441" s="15">
        <v>1.3343086028245296E-3</v>
      </c>
      <c r="C441" s="7">
        <f t="shared" si="43"/>
        <v>-1.2465691397175471E-2</v>
      </c>
      <c r="D441" s="18">
        <f t="shared" si="44"/>
        <v>1.5539346200961455E-4</v>
      </c>
      <c r="E441" s="18">
        <f t="shared" si="46"/>
        <v>3.0266938275148408E-5</v>
      </c>
      <c r="F441" s="18">
        <f>IF(C432&gt;0,B$6+B$7*E433+B$8*(H440*100)^2,B$6+B$7*E433+B$8*(H440*100)^2+E433*$B$9)</f>
        <v>0.64160793785361669</v>
      </c>
      <c r="G441" s="12">
        <v>6.8538622473997531E-3</v>
      </c>
      <c r="H441" s="7">
        <f t="shared" si="47"/>
        <v>8.0100433073337172E-3</v>
      </c>
      <c r="I441" s="6">
        <f t="shared" si="45"/>
        <v>1.1561810599339641E-3</v>
      </c>
      <c r="J441" s="8">
        <f t="shared" si="49"/>
        <v>0.16869044316911985</v>
      </c>
      <c r="K441" s="8">
        <f t="shared" si="48"/>
        <v>1.154241827505742E-2</v>
      </c>
      <c r="AC441" s="10"/>
      <c r="AD441" s="11"/>
    </row>
    <row r="442" spans="1:30" x14ac:dyDescent="0.3">
      <c r="A442" s="14">
        <v>43104</v>
      </c>
      <c r="B442" s="15">
        <v>8.3247630314591051E-3</v>
      </c>
      <c r="C442" s="7">
        <f t="shared" si="43"/>
        <v>-5.4752369685408947E-3</v>
      </c>
      <c r="D442" s="18">
        <f t="shared" si="44"/>
        <v>2.9978219861676886E-5</v>
      </c>
      <c r="E442" s="18">
        <f t="shared" si="46"/>
        <v>1.5539346200961455E-4</v>
      </c>
      <c r="F442" s="18">
        <f>IF(C432&gt;0,B$6+B$7*E433+B$8*(H441*100)^2,B$6+B$7*E433+B$8*(H441*100)^2+E433*$B$9)</f>
        <v>0.6531979392456041</v>
      </c>
      <c r="G442" s="12">
        <v>9.3002021218439191E-3</v>
      </c>
      <c r="H442" s="7">
        <f t="shared" si="47"/>
        <v>8.0820661915478268E-3</v>
      </c>
      <c r="I442" s="6">
        <f t="shared" si="45"/>
        <v>1.2181359302960923E-3</v>
      </c>
      <c r="J442" s="8">
        <f t="shared" si="49"/>
        <v>0.13097951144900244</v>
      </c>
      <c r="K442" s="8">
        <f t="shared" si="48"/>
        <v>1.033227862679853E-2</v>
      </c>
      <c r="AC442" s="10"/>
      <c r="AD442" s="11"/>
    </row>
    <row r="443" spans="1:30" x14ac:dyDescent="0.3">
      <c r="A443" s="14">
        <v>43105</v>
      </c>
      <c r="B443" s="15">
        <v>5.3766979221980165E-3</v>
      </c>
      <c r="C443" s="7">
        <f t="shared" si="43"/>
        <v>-8.4233020778019842E-3</v>
      </c>
      <c r="D443" s="18">
        <f t="shared" si="44"/>
        <v>7.0952017893903218E-5</v>
      </c>
      <c r="E443" s="18">
        <f t="shared" si="46"/>
        <v>2.9978219861676886E-5</v>
      </c>
      <c r="F443" s="18">
        <f>IF(C432&gt;0,B$6+B$7*E433+B$8*(H442*100)^2,B$6+B$7*E433+B$8*(H442*100)^2+E433*$B$9)</f>
        <v>0.6639163725329138</v>
      </c>
      <c r="G443" s="12">
        <v>7.3903474208898362E-3</v>
      </c>
      <c r="H443" s="7">
        <f t="shared" si="47"/>
        <v>8.1481063599643435E-3</v>
      </c>
      <c r="I443" s="6">
        <f t="shared" si="45"/>
        <v>7.5775893907450726E-4</v>
      </c>
      <c r="J443" s="8">
        <f t="shared" si="49"/>
        <v>0.10253360172657068</v>
      </c>
      <c r="K443" s="8">
        <f t="shared" si="48"/>
        <v>4.6126407079043474E-3</v>
      </c>
      <c r="AC443" s="10"/>
      <c r="AD443" s="11"/>
    </row>
    <row r="444" spans="1:30" x14ac:dyDescent="0.3">
      <c r="A444" s="14">
        <v>43108</v>
      </c>
      <c r="B444" s="15">
        <v>3.8876666194341118E-3</v>
      </c>
      <c r="C444" s="7">
        <f t="shared" si="43"/>
        <v>-9.9123333805658884E-3</v>
      </c>
      <c r="D444" s="18">
        <f t="shared" si="44"/>
        <v>9.8254353047480775E-5</v>
      </c>
      <c r="E444" s="18">
        <f t="shared" si="46"/>
        <v>7.0952017893903218E-5</v>
      </c>
      <c r="F444" s="18">
        <f>IF(C432&gt;0,B$6+B$7*E433+B$8*(H443*100)^2,B$6+B$7*E433+B$8*(H443*100)^2+E433*$B$9)</f>
        <v>0.67382877963701804</v>
      </c>
      <c r="G444" s="12">
        <v>6.9263324083787842E-3</v>
      </c>
      <c r="H444" s="7">
        <f t="shared" si="47"/>
        <v>8.2087074478081994E-3</v>
      </c>
      <c r="I444" s="6">
        <f t="shared" si="45"/>
        <v>1.2823750394294151E-3</v>
      </c>
      <c r="J444" s="8">
        <f t="shared" si="49"/>
        <v>0.18514488820636532</v>
      </c>
      <c r="K444" s="8">
        <f t="shared" si="48"/>
        <v>1.3643724602824925E-2</v>
      </c>
      <c r="AC444" s="10"/>
      <c r="AD444" s="11"/>
    </row>
    <row r="445" spans="1:30" x14ac:dyDescent="0.3">
      <c r="A445" s="14">
        <v>43109</v>
      </c>
      <c r="B445" s="15">
        <v>-6.5089996809012587E-3</v>
      </c>
      <c r="C445" s="7">
        <f t="shared" si="43"/>
        <v>-2.030899968090126E-2</v>
      </c>
      <c r="D445" s="18">
        <f t="shared" si="44"/>
        <v>4.1245546803884747E-4</v>
      </c>
      <c r="E445" s="18">
        <f t="shared" si="46"/>
        <v>9.8254353047480775E-5</v>
      </c>
      <c r="F445" s="18">
        <f>IF(C432&gt;0,B$6+B$7*E433+B$8*(H444*100)^2,B$6+B$7*E433+B$8*(H444*100)^2+E433*$B$9)</f>
        <v>0.68299577372689346</v>
      </c>
      <c r="G445" s="12">
        <v>4.9247161498539383E-3</v>
      </c>
      <c r="H445" s="7">
        <f t="shared" si="47"/>
        <v>8.2643558353140481E-3</v>
      </c>
      <c r="I445" s="6">
        <f t="shared" si="45"/>
        <v>3.3396396854601098E-3</v>
      </c>
      <c r="J445" s="8">
        <f t="shared" si="49"/>
        <v>0.67813851272609083</v>
      </c>
      <c r="K445" s="8">
        <f t="shared" si="48"/>
        <v>0.11358351835622194</v>
      </c>
      <c r="AC445" s="10"/>
      <c r="AD445" s="11"/>
    </row>
    <row r="446" spans="1:30" x14ac:dyDescent="0.3">
      <c r="A446" s="14">
        <v>43110</v>
      </c>
      <c r="B446" s="15">
        <v>-8.4424147697336038E-3</v>
      </c>
      <c r="C446" s="7">
        <f t="shared" si="43"/>
        <v>-2.2242414769733605E-2</v>
      </c>
      <c r="D446" s="18">
        <f t="shared" si="44"/>
        <v>4.9472501478886361E-4</v>
      </c>
      <c r="E446" s="18">
        <f t="shared" si="46"/>
        <v>4.1245546803884747E-4</v>
      </c>
      <c r="F446" s="18">
        <f>IF(C432&gt;0,B$6+B$7*E433+B$8*(H445*100)^2,B$6+B$7*E433+B$8*(H445*100)^2+E433*$B$9)</f>
        <v>0.69147340986121053</v>
      </c>
      <c r="G446" s="12">
        <v>3.7357422322483748E-3</v>
      </c>
      <c r="H446" s="7">
        <f t="shared" si="47"/>
        <v>8.3154880185182783E-3</v>
      </c>
      <c r="I446" s="6">
        <f t="shared" si="45"/>
        <v>4.579745786269903E-3</v>
      </c>
      <c r="J446" s="8">
        <f t="shared" si="49"/>
        <v>1.2259266034834424</v>
      </c>
      <c r="K446" s="8">
        <f t="shared" si="48"/>
        <v>0.2494243911013343</v>
      </c>
      <c r="AC446" s="10"/>
      <c r="AD446" s="11"/>
    </row>
    <row r="447" spans="1:30" x14ac:dyDescent="0.3">
      <c r="A447" s="14">
        <v>43111</v>
      </c>
      <c r="B447" s="15">
        <v>1.477502983091643E-2</v>
      </c>
      <c r="C447" s="7">
        <f t="shared" si="43"/>
        <v>9.7502983091642993E-4</v>
      </c>
      <c r="D447" s="18">
        <f t="shared" si="44"/>
        <v>9.5068317117692189E-7</v>
      </c>
      <c r="E447" s="18">
        <f t="shared" si="46"/>
        <v>4.9472501478886361E-4</v>
      </c>
      <c r="F447" s="18">
        <f>IF(C432&gt;0,B$6+B$7*E433+B$8*(H446*100)^2,B$6+B$7*E433+B$8*(H446*100)^2+E433*$B$9)</f>
        <v>0.69931352775822664</v>
      </c>
      <c r="G447" s="12">
        <v>5.6300505792391785E-3</v>
      </c>
      <c r="H447" s="7">
        <f t="shared" si="47"/>
        <v>8.3624968027391604E-3</v>
      </c>
      <c r="I447" s="6">
        <f t="shared" si="45"/>
        <v>2.7324462234999819E-3</v>
      </c>
      <c r="J447" s="8">
        <f t="shared" si="49"/>
        <v>0.48533244684797011</v>
      </c>
      <c r="K447" s="8">
        <f t="shared" si="48"/>
        <v>6.8888570110778868E-2</v>
      </c>
      <c r="AC447" s="10"/>
      <c r="AD447" s="11"/>
    </row>
    <row r="448" spans="1:30" x14ac:dyDescent="0.3">
      <c r="A448" s="14">
        <v>43112</v>
      </c>
      <c r="B448" s="15">
        <v>-2.0162052565244885E-4</v>
      </c>
      <c r="C448" s="7">
        <f t="shared" si="43"/>
        <v>-1.4001620525652448E-2</v>
      </c>
      <c r="D448" s="18">
        <f t="shared" si="44"/>
        <v>1.9604537734437195E-4</v>
      </c>
      <c r="E448" s="18">
        <f t="shared" si="46"/>
        <v>9.5068317117692189E-7</v>
      </c>
      <c r="F448" s="18">
        <f>IF(C432&gt;0,B$6+B$7*E433+B$8*(H447*100)^2,B$6+B$7*E433+B$8*(H447*100)^2+E433*$B$9)</f>
        <v>0.70656406878938738</v>
      </c>
      <c r="G448" s="12">
        <v>5.8758522418938999E-3</v>
      </c>
      <c r="H448" s="7">
        <f t="shared" si="47"/>
        <v>8.4057365458916639E-3</v>
      </c>
      <c r="I448" s="6">
        <f t="shared" si="45"/>
        <v>2.5298843039977641E-3</v>
      </c>
      <c r="J448" s="8">
        <f t="shared" si="49"/>
        <v>0.43055614740617332</v>
      </c>
      <c r="K448" s="8">
        <f t="shared" si="48"/>
        <v>5.7092119945123532E-2</v>
      </c>
      <c r="AC448" s="10"/>
      <c r="AD448" s="11"/>
    </row>
    <row r="449" spans="1:30" x14ac:dyDescent="0.3">
      <c r="A449" s="14">
        <v>43115</v>
      </c>
      <c r="B449" s="15">
        <v>5.0659752218505964E-3</v>
      </c>
      <c r="C449" s="7">
        <f t="shared" si="43"/>
        <v>-8.7340247781494025E-3</v>
      </c>
      <c r="D449" s="18">
        <f t="shared" si="44"/>
        <v>7.6283188825327717E-5</v>
      </c>
      <c r="E449" s="18">
        <f t="shared" si="46"/>
        <v>1.9604537734437195E-4</v>
      </c>
      <c r="F449" s="18">
        <f>IF(C432&gt;0,B$6+B$7*E433+B$8*(H448*100)^2,B$6+B$7*E433+B$8*(H448*100)^2+E433*$B$9)</f>
        <v>0.71326936913500472</v>
      </c>
      <c r="G449" s="12">
        <v>3.1769746802043312E-3</v>
      </c>
      <c r="H449" s="7">
        <f t="shared" si="47"/>
        <v>8.4455276278927946E-3</v>
      </c>
      <c r="I449" s="6">
        <f t="shared" si="45"/>
        <v>5.2685529476884634E-3</v>
      </c>
      <c r="J449" s="8">
        <f t="shared" si="49"/>
        <v>1.658355346838839</v>
      </c>
      <c r="K449" s="8">
        <f t="shared" si="48"/>
        <v>0.35388007443806746</v>
      </c>
      <c r="AC449" s="10"/>
      <c r="AD449" s="11"/>
    </row>
    <row r="450" spans="1:30" x14ac:dyDescent="0.3">
      <c r="A450" s="14">
        <v>43116</v>
      </c>
      <c r="B450" s="15">
        <v>1.0026068616086218E-3</v>
      </c>
      <c r="C450" s="7">
        <f t="shared" si="43"/>
        <v>-1.2797393138391379E-2</v>
      </c>
      <c r="D450" s="18">
        <f t="shared" si="44"/>
        <v>1.6377327113854673E-4</v>
      </c>
      <c r="E450" s="18">
        <f t="shared" si="46"/>
        <v>7.6283188825327717E-5</v>
      </c>
      <c r="F450" s="18">
        <f>IF(C432&gt;0,B$6+B$7*E433+B$8*(H449*100)^2,B$6+B$7*E433+B$8*(H449*100)^2+E433*$B$9)</f>
        <v>0.71947043089463192</v>
      </c>
      <c r="G450" s="12">
        <v>5.416499059151412E-3</v>
      </c>
      <c r="H450" s="7">
        <f t="shared" si="47"/>
        <v>8.4821602843534617E-3</v>
      </c>
      <c r="I450" s="6">
        <f t="shared" si="45"/>
        <v>3.0656612252020496E-3</v>
      </c>
      <c r="J450" s="8">
        <f t="shared" si="49"/>
        <v>0.56598573944593988</v>
      </c>
      <c r="K450" s="8">
        <f t="shared" si="48"/>
        <v>8.7090910352963569E-2</v>
      </c>
      <c r="AC450" s="10"/>
      <c r="AD450" s="11"/>
    </row>
    <row r="451" spans="1:30" x14ac:dyDescent="0.3">
      <c r="A451" s="14">
        <v>43117</v>
      </c>
      <c r="B451" s="15">
        <v>1.6855343428709736E-2</v>
      </c>
      <c r="C451" s="7">
        <f t="shared" si="43"/>
        <v>3.0553434287097364E-3</v>
      </c>
      <c r="D451" s="18">
        <f t="shared" si="44"/>
        <v>9.3351234673597674E-6</v>
      </c>
      <c r="E451" s="18">
        <f t="shared" si="46"/>
        <v>1.6377327113854673E-4</v>
      </c>
      <c r="F451" s="18">
        <f>IF(C432&gt;0,B$6+B$7*E433+B$8*(H450*100)^2,B$6+B$7*E433+B$8*(H450*100)^2+E433*$B$9)</f>
        <v>0.72520517280993491</v>
      </c>
      <c r="G451" s="12">
        <v>6.4788805522430354E-3</v>
      </c>
      <c r="H451" s="7">
        <f t="shared" si="47"/>
        <v>8.5158979139603064E-3</v>
      </c>
      <c r="I451" s="6">
        <f t="shared" si="45"/>
        <v>2.0370173617172711E-3</v>
      </c>
      <c r="J451" s="8">
        <f t="shared" si="49"/>
        <v>0.31440884660422408</v>
      </c>
      <c r="K451" s="8">
        <f t="shared" si="48"/>
        <v>3.4185306071038646E-2</v>
      </c>
      <c r="AC451" s="10"/>
      <c r="AD451" s="11"/>
    </row>
    <row r="452" spans="1:30" x14ac:dyDescent="0.3">
      <c r="A452" s="14">
        <v>43118</v>
      </c>
      <c r="B452" s="15">
        <v>-2.7875098221292593E-3</v>
      </c>
      <c r="C452" s="7">
        <f t="shared" si="43"/>
        <v>-1.6587509822129261E-2</v>
      </c>
      <c r="D452" s="18">
        <f t="shared" si="44"/>
        <v>2.7514548209923469E-4</v>
      </c>
      <c r="E452" s="18">
        <f t="shared" si="46"/>
        <v>9.3351234673597674E-6</v>
      </c>
      <c r="F452" s="18">
        <f>IF(C432&gt;0,B$6+B$7*E433+B$8*(H451*100)^2,B$6+B$7*E433+B$8*(H451*100)^2+E433*$B$9)</f>
        <v>0.7305086621332072</v>
      </c>
      <c r="G452" s="12">
        <v>7.2429394910265253E-3</v>
      </c>
      <c r="H452" s="7">
        <f t="shared" si="47"/>
        <v>8.5469799469356841E-3</v>
      </c>
      <c r="I452" s="6">
        <f t="shared" si="45"/>
        <v>1.3040404559091587E-3</v>
      </c>
      <c r="J452" s="8">
        <f t="shared" si="49"/>
        <v>0.18004298634894988</v>
      </c>
      <c r="K452" s="8">
        <f t="shared" si="48"/>
        <v>1.297762304006822E-2</v>
      </c>
      <c r="AC452" s="10"/>
      <c r="AD452" s="11"/>
    </row>
    <row r="453" spans="1:30" x14ac:dyDescent="0.3">
      <c r="A453" s="14">
        <v>43119</v>
      </c>
      <c r="B453" s="15">
        <v>3.1692620695598413E-3</v>
      </c>
      <c r="C453" s="7">
        <f t="shared" si="43"/>
        <v>-1.0630737930440158E-2</v>
      </c>
      <c r="D453" s="18">
        <f t="shared" si="44"/>
        <v>1.130125889456991E-4</v>
      </c>
      <c r="E453" s="18">
        <f t="shared" si="46"/>
        <v>2.7514548209923469E-4</v>
      </c>
      <c r="F453" s="18">
        <f>IF(C432&gt;0,B$6+B$7*E433+B$8*(H452*100)^2,B$6+B$7*E433+B$8*(H452*100)^2+E433*$B$9)</f>
        <v>0.73541332905936929</v>
      </c>
      <c r="G453" s="12">
        <v>4.3916358713714148E-3</v>
      </c>
      <c r="H453" s="7">
        <f t="shared" si="47"/>
        <v>8.5756243449638652E-3</v>
      </c>
      <c r="I453" s="6">
        <f t="shared" si="45"/>
        <v>4.1839884735924504E-3</v>
      </c>
      <c r="J453" s="8">
        <f t="shared" si="49"/>
        <v>0.95271752853359393</v>
      </c>
      <c r="K453" s="8">
        <f t="shared" si="48"/>
        <v>0.18132884527583637</v>
      </c>
      <c r="AC453" s="10"/>
      <c r="AD453" s="11"/>
    </row>
    <row r="454" spans="1:30" x14ac:dyDescent="0.3">
      <c r="A454" s="14">
        <v>43122</v>
      </c>
      <c r="B454" s="15">
        <v>5.586435228982202E-3</v>
      </c>
      <c r="C454" s="7">
        <f t="shared" si="43"/>
        <v>-8.2135647710177978E-3</v>
      </c>
      <c r="D454" s="18">
        <f t="shared" si="44"/>
        <v>6.7462646247704654E-5</v>
      </c>
      <c r="E454" s="18">
        <f t="shared" si="46"/>
        <v>1.130125889456991E-4</v>
      </c>
      <c r="F454" s="18">
        <f>IF(C432&gt;0,B$6+B$7*E433+B$8*(H453*100)^2,B$6+B$7*E433+B$8*(H453*100)^2+E433*$B$9)</f>
        <v>0.73994916503268393</v>
      </c>
      <c r="G454" s="12">
        <v>5.7876997028847282E-3</v>
      </c>
      <c r="H454" s="7">
        <f t="shared" si="47"/>
        <v>8.6020297897222136E-3</v>
      </c>
      <c r="I454" s="6">
        <f t="shared" si="45"/>
        <v>2.8143300868374854E-3</v>
      </c>
      <c r="J454" s="8">
        <f t="shared" si="49"/>
        <v>0.48626055796135309</v>
      </c>
      <c r="K454" s="8">
        <f t="shared" si="48"/>
        <v>6.909280768769932E-2</v>
      </c>
      <c r="AC454" s="10"/>
      <c r="AD454" s="11"/>
    </row>
    <row r="455" spans="1:30" x14ac:dyDescent="0.3">
      <c r="A455" s="14">
        <v>43123</v>
      </c>
      <c r="B455" s="15">
        <v>-1.228203399940864E-2</v>
      </c>
      <c r="C455" s="7">
        <f t="shared" si="43"/>
        <v>-2.608203399940864E-2</v>
      </c>
      <c r="D455" s="18">
        <f t="shared" si="44"/>
        <v>6.8027249754630829E-4</v>
      </c>
      <c r="E455" s="18">
        <f t="shared" si="46"/>
        <v>6.7462646247704654E-5</v>
      </c>
      <c r="F455" s="18">
        <f>IF(C454&gt;0,B$6+B$7*E455+B$8*(G454*100)^2,B$6+B$7*E455+B$8*(G454*100)^2+E455*$B$9)</f>
        <v>0.36959130196350543</v>
      </c>
      <c r="G455" s="12">
        <v>6.7191408701390842E-3</v>
      </c>
      <c r="H455" s="7">
        <f t="shared" si="47"/>
        <v>6.079402124909203E-3</v>
      </c>
      <c r="I455" s="6">
        <f t="shared" si="45"/>
        <v>6.3973874522988122E-4</v>
      </c>
      <c r="J455" s="8">
        <f t="shared" si="49"/>
        <v>9.5211390502762117E-2</v>
      </c>
      <c r="K455" s="8">
        <f t="shared" si="48"/>
        <v>5.1765929429112845E-3</v>
      </c>
      <c r="AC455" s="10"/>
      <c r="AD455" s="11"/>
    </row>
    <row r="456" spans="1:30" x14ac:dyDescent="0.3">
      <c r="A456" s="14">
        <v>43124</v>
      </c>
      <c r="B456" s="15">
        <v>3.6534076828887624E-2</v>
      </c>
      <c r="C456" s="7">
        <f t="shared" si="43"/>
        <v>2.2734076828887624E-2</v>
      </c>
      <c r="D456" s="18">
        <f t="shared" si="44"/>
        <v>5.1683824926176513E-4</v>
      </c>
      <c r="E456" s="18">
        <f t="shared" si="46"/>
        <v>6.8027249754630829E-4</v>
      </c>
      <c r="F456" s="18">
        <f>IF(C454&gt;0,B$6+B$7*E455+B$8*(H455*100)^2,B$6+B$7*E455+B$8*(H455*100)^2+E455*$B$9)</f>
        <v>0.40160475533541601</v>
      </c>
      <c r="G456" s="12">
        <v>1.3916655366619219E-2</v>
      </c>
      <c r="H456" s="7">
        <f t="shared" si="47"/>
        <v>6.3372293262546212E-3</v>
      </c>
      <c r="I456" s="6">
        <f t="shared" si="45"/>
        <v>7.5794260403645982E-3</v>
      </c>
      <c r="J456" s="8">
        <f t="shared" si="49"/>
        <v>0.54462985830235966</v>
      </c>
      <c r="K456" s="8">
        <f t="shared" si="48"/>
        <v>0.40937105036292776</v>
      </c>
      <c r="AC456" s="10"/>
      <c r="AD456" s="11"/>
    </row>
    <row r="457" spans="1:30" x14ac:dyDescent="0.3">
      <c r="A457" s="14">
        <v>43126</v>
      </c>
      <c r="B457" s="15">
        <v>2.1878883011774337E-2</v>
      </c>
      <c r="C457" s="7">
        <f t="shared" si="43"/>
        <v>8.078883011774337E-3</v>
      </c>
      <c r="D457" s="18">
        <f t="shared" si="44"/>
        <v>6.5268350717935988E-5</v>
      </c>
      <c r="E457" s="18">
        <f t="shared" si="46"/>
        <v>5.1683824926176513E-4</v>
      </c>
      <c r="F457" s="18">
        <f>IF(C454&gt;0,B$6+B$7*E455+B$8*(H456*100)^2,B$6+B$7*E455+B$8*(H456*100)^2+E455*$B$9)</f>
        <v>0.43121079701375892</v>
      </c>
      <c r="G457" s="12">
        <v>8.3369860760481498E-3</v>
      </c>
      <c r="H457" s="7">
        <f t="shared" si="47"/>
        <v>6.5666642750620259E-3</v>
      </c>
      <c r="I457" s="6">
        <f t="shared" si="45"/>
        <v>1.7703218009861238E-3</v>
      </c>
      <c r="J457" s="8">
        <f t="shared" si="49"/>
        <v>0.21234553888391303</v>
      </c>
      <c r="K457" s="8">
        <f t="shared" si="48"/>
        <v>3.0896464205237839E-2</v>
      </c>
      <c r="AC457" s="10"/>
      <c r="AD457" s="11"/>
    </row>
    <row r="458" spans="1:30" x14ac:dyDescent="0.3">
      <c r="A458" s="14">
        <v>43129</v>
      </c>
      <c r="B458" s="15">
        <v>-9.7868947000492347E-3</v>
      </c>
      <c r="C458" s="7">
        <f t="shared" si="43"/>
        <v>-2.3586894700049234E-2</v>
      </c>
      <c r="D458" s="18">
        <f t="shared" si="44"/>
        <v>5.5634160159121068E-4</v>
      </c>
      <c r="E458" s="18">
        <f t="shared" si="46"/>
        <v>6.5268350717935988E-5</v>
      </c>
      <c r="F458" s="18">
        <f>IF(C454&gt;0,B$6+B$7*E455+B$8*(H457*100)^2,B$6+B$7*E455+B$8*(H457*100)^2+E455*$B$9)</f>
        <v>0.45859046435789047</v>
      </c>
      <c r="G458" s="12">
        <v>8.0308609355541401E-3</v>
      </c>
      <c r="H458" s="7">
        <f t="shared" si="47"/>
        <v>6.7719307760629862E-3</v>
      </c>
      <c r="I458" s="6">
        <f t="shared" si="45"/>
        <v>1.2589301594911539E-3</v>
      </c>
      <c r="J458" s="8">
        <f t="shared" si="49"/>
        <v>0.15676154394824993</v>
      </c>
      <c r="K458" s="8">
        <f t="shared" si="48"/>
        <v>1.5398673452455824E-2</v>
      </c>
      <c r="AC458" s="10"/>
      <c r="AD458" s="11"/>
    </row>
    <row r="459" spans="1:30" x14ac:dyDescent="0.3">
      <c r="A459" s="14">
        <v>43130</v>
      </c>
      <c r="B459" s="15">
        <v>-2.5534947081927166E-3</v>
      </c>
      <c r="C459" s="7">
        <f t="shared" si="43"/>
        <v>-1.6353494708192716E-2</v>
      </c>
      <c r="D459" s="18">
        <f t="shared" si="44"/>
        <v>2.6743678917088719E-4</v>
      </c>
      <c r="E459" s="18">
        <f t="shared" si="46"/>
        <v>5.5634160159121068E-4</v>
      </c>
      <c r="F459" s="18">
        <f>IF(C454&gt;0,B$6+B$7*E455+B$8*(H458*100)^2,B$6+B$7*E455+B$8*(H458*100)^2+E455*$B$9)</f>
        <v>0.48391118071774331</v>
      </c>
      <c r="G459" s="12">
        <v>8.5991067508031319E-3</v>
      </c>
      <c r="H459" s="7">
        <f t="shared" si="47"/>
        <v>6.9563724793727322E-3</v>
      </c>
      <c r="I459" s="6">
        <f t="shared" si="45"/>
        <v>1.6427342714303997E-3</v>
      </c>
      <c r="J459" s="8">
        <f t="shared" si="49"/>
        <v>0.19103545508107259</v>
      </c>
      <c r="K459" s="8">
        <f t="shared" si="48"/>
        <v>2.4147929638448806E-2</v>
      </c>
      <c r="AC459" s="10"/>
      <c r="AD459" s="11"/>
    </row>
    <row r="460" spans="1:30" x14ac:dyDescent="0.3">
      <c r="A460" s="14">
        <v>43131</v>
      </c>
      <c r="B460" s="15">
        <v>5.0887089944828198E-3</v>
      </c>
      <c r="C460" s="7">
        <f t="shared" si="43"/>
        <v>-8.7112910055171799E-3</v>
      </c>
      <c r="D460" s="18">
        <f t="shared" si="44"/>
        <v>7.5886590982804521E-5</v>
      </c>
      <c r="E460" s="18">
        <f t="shared" si="46"/>
        <v>2.6743678917088719E-4</v>
      </c>
      <c r="F460" s="18">
        <f>IF(C454&gt;0,B$6+B$7*E455+B$8*(H459*100)^2,B$6+B$7*E455+B$8*(H459*100)^2+E455*$B$9)</f>
        <v>0.50732777920733529</v>
      </c>
      <c r="G460" s="12">
        <v>1.6331578254485349E-2</v>
      </c>
      <c r="H460" s="7">
        <f t="shared" si="47"/>
        <v>7.1226945688224992E-3</v>
      </c>
      <c r="I460" s="6">
        <f t="shared" si="45"/>
        <v>9.2088836856628505E-3</v>
      </c>
      <c r="J460" s="8">
        <f t="shared" si="49"/>
        <v>0.56386979520082192</v>
      </c>
      <c r="K460" s="8">
        <f t="shared" si="48"/>
        <v>0.46307879844225619</v>
      </c>
      <c r="AC460" s="10"/>
      <c r="AD460" s="11"/>
    </row>
    <row r="461" spans="1:30" x14ac:dyDescent="0.3">
      <c r="A461" s="14">
        <v>43132</v>
      </c>
      <c r="B461" s="15">
        <v>6.8306917859282884E-3</v>
      </c>
      <c r="C461" s="7">
        <f t="shared" ref="C461:C524" si="50">B461-B$5</f>
        <v>-6.9693082140717113E-3</v>
      </c>
      <c r="D461" s="18">
        <f t="shared" ref="D461:D524" si="51">C461^2</f>
        <v>4.8571256982727429E-5</v>
      </c>
      <c r="E461" s="18">
        <f t="shared" si="46"/>
        <v>7.5886590982804521E-5</v>
      </c>
      <c r="F461" s="18">
        <f>IF(C454&gt;0,B$6+B$7*E455+B$8*(H460*100)^2,B$6+B$7*E455+B$8*(H460*100)^2+E455*$B$9)</f>
        <v>0.5289834494905099</v>
      </c>
      <c r="G461" s="12">
        <v>9.0743058029629387E-3</v>
      </c>
      <c r="H461" s="7">
        <f t="shared" si="47"/>
        <v>7.2731248407442439E-3</v>
      </c>
      <c r="I461" s="6">
        <f t="shared" si="45"/>
        <v>1.8011809622186948E-3</v>
      </c>
      <c r="J461" s="8">
        <f t="shared" si="49"/>
        <v>0.1984924248013081</v>
      </c>
      <c r="K461" s="8">
        <f t="shared" si="48"/>
        <v>2.6387988731850109E-2</v>
      </c>
      <c r="AC461" s="10"/>
      <c r="AD461" s="11"/>
    </row>
    <row r="462" spans="1:30" x14ac:dyDescent="0.3">
      <c r="A462" s="14">
        <v>43133</v>
      </c>
      <c r="B462" s="15">
        <v>-1.7153119698881513E-2</v>
      </c>
      <c r="C462" s="7">
        <f t="shared" si="50"/>
        <v>-3.0953119698881513E-2</v>
      </c>
      <c r="D462" s="18">
        <f t="shared" si="51"/>
        <v>9.5809561909328679E-4</v>
      </c>
      <c r="E462" s="18">
        <f t="shared" si="46"/>
        <v>4.8571256982727429E-5</v>
      </c>
      <c r="F462" s="18">
        <f>IF(C454&gt;0,B$6+B$7*E455+B$8*(H461*100)^2,B$6+B$7*E455+B$8*(H461*100)^2+E455*$B$9)</f>
        <v>0.54901061336838974</v>
      </c>
      <c r="G462" s="12">
        <v>9.2063602560051149E-3</v>
      </c>
      <c r="H462" s="7">
        <f t="shared" si="47"/>
        <v>7.4095250412451515E-3</v>
      </c>
      <c r="I462" s="6">
        <f t="shared" ref="I462:I525" si="52">SQRT((G462-H462)^2)</f>
        <v>1.7968352147599634E-3</v>
      </c>
      <c r="J462" s="8">
        <f t="shared" si="49"/>
        <v>0.19517324597285074</v>
      </c>
      <c r="K462" s="8">
        <f t="shared" si="48"/>
        <v>2.5375189861408964E-2</v>
      </c>
      <c r="AC462" s="10"/>
      <c r="AD462" s="11"/>
    </row>
    <row r="463" spans="1:30" x14ac:dyDescent="0.3">
      <c r="A463" s="14">
        <v>43136</v>
      </c>
      <c r="B463" s="15">
        <v>-2.6282088033532314E-2</v>
      </c>
      <c r="C463" s="7">
        <f t="shared" si="50"/>
        <v>-4.0082088033532318E-2</v>
      </c>
      <c r="D463" s="18">
        <f t="shared" si="51"/>
        <v>1.6065737811278345E-3</v>
      </c>
      <c r="E463" s="18">
        <f t="shared" ref="E463:E526" si="53">D462</f>
        <v>9.5809561909328679E-4</v>
      </c>
      <c r="F463" s="18">
        <f>IF(C454&gt;0,B$6+B$7*E455+B$8*(H462*100)^2,B$6+B$7*E455+B$8*(H462*100)^2+E455*$B$9)</f>
        <v>0.56753173452265315</v>
      </c>
      <c r="G463" s="12">
        <v>1.346706224546875E-2</v>
      </c>
      <c r="H463" s="7">
        <f t="shared" ref="H463:H526" si="54">SQRT(F463)/100</f>
        <v>7.5334702131398456E-3</v>
      </c>
      <c r="I463" s="6">
        <f t="shared" si="52"/>
        <v>5.933592032328904E-3</v>
      </c>
      <c r="J463" s="8">
        <f t="shared" si="49"/>
        <v>0.44060032724103393</v>
      </c>
      <c r="K463" s="8">
        <f t="shared" ref="K463:K526" si="55">G463/H463-LN(G463/H463)-1</f>
        <v>0.20673956568449281</v>
      </c>
      <c r="AC463" s="10"/>
      <c r="AD463" s="11"/>
    </row>
    <row r="464" spans="1:30" x14ac:dyDescent="0.3">
      <c r="A464" s="14">
        <v>43137</v>
      </c>
      <c r="B464" s="15">
        <v>2.4531410240997337E-2</v>
      </c>
      <c r="C464" s="7">
        <f t="shared" si="50"/>
        <v>1.0731410240997337E-2</v>
      </c>
      <c r="D464" s="18">
        <f t="shared" si="51"/>
        <v>1.1516316576058251E-4</v>
      </c>
      <c r="E464" s="18">
        <f t="shared" si="53"/>
        <v>1.6065737811278345E-3</v>
      </c>
      <c r="F464" s="18">
        <f>IF(C454&gt;0,B$6+B$7*E455+B$8*(H463*100)^2,B$6+B$7*E455+B$8*(H463*100)^2+E455*$B$9)</f>
        <v>0.58466006736611598</v>
      </c>
      <c r="G464" s="12">
        <v>2.4057697478531103E-2</v>
      </c>
      <c r="H464" s="7">
        <f t="shared" si="54"/>
        <v>7.6463067383287465E-3</v>
      </c>
      <c r="I464" s="6">
        <f t="shared" si="52"/>
        <v>1.6411390740202356E-2</v>
      </c>
      <c r="J464" s="8">
        <f t="shared" ref="J464:J527" si="56">ABS(G464-H464)/G464</f>
        <v>0.68216797367444448</v>
      </c>
      <c r="K464" s="8">
        <f t="shared" si="55"/>
        <v>1.0000837774187343</v>
      </c>
      <c r="AC464" s="10"/>
      <c r="AD464" s="11"/>
    </row>
    <row r="465" spans="1:30" x14ac:dyDescent="0.3">
      <c r="A465" s="14">
        <v>43138</v>
      </c>
      <c r="B465" s="15">
        <v>-1.3524665985011917E-2</v>
      </c>
      <c r="C465" s="7">
        <f t="shared" si="50"/>
        <v>-2.7324665985011917E-2</v>
      </c>
      <c r="D465" s="18">
        <f t="shared" si="51"/>
        <v>7.4663737119246725E-4</v>
      </c>
      <c r="E465" s="18">
        <f t="shared" si="53"/>
        <v>1.1516316576058251E-4</v>
      </c>
      <c r="F465" s="18">
        <f>IF(C454&gt;0,B$6+B$7*E455+B$8*(H464*100)^2,B$6+B$7*E455+B$8*(H464*100)^2+E455*$B$9)</f>
        <v>0.60050034957975029</v>
      </c>
      <c r="G465" s="12">
        <v>1.2892581520147032E-2</v>
      </c>
      <c r="H465" s="7">
        <f t="shared" si="54"/>
        <v>7.7491957620113737E-3</v>
      </c>
      <c r="I465" s="6">
        <f t="shared" si="52"/>
        <v>5.1433857581356579E-3</v>
      </c>
      <c r="J465" s="8">
        <f t="shared" si="56"/>
        <v>0.39894149593688205</v>
      </c>
      <c r="K465" s="8">
        <f t="shared" si="55"/>
        <v>0.15466855099372712</v>
      </c>
      <c r="AC465" s="10"/>
      <c r="AD465" s="11"/>
    </row>
    <row r="466" spans="1:30" x14ac:dyDescent="0.3">
      <c r="A466" s="14">
        <v>43139</v>
      </c>
      <c r="B466" s="15">
        <v>-1.5021584954963266E-2</v>
      </c>
      <c r="C466" s="7">
        <f t="shared" si="50"/>
        <v>-2.8821584954963266E-2</v>
      </c>
      <c r="D466" s="18">
        <f t="shared" si="51"/>
        <v>8.3068375931616488E-4</v>
      </c>
      <c r="E466" s="18">
        <f t="shared" si="53"/>
        <v>7.4663737119246725E-4</v>
      </c>
      <c r="F466" s="18">
        <f>IF(C454&gt;0,B$6+B$7*E455+B$8*(H465*100)^2,B$6+B$7*E455+B$8*(H465*100)^2+E455*$B$9)</f>
        <v>0.61514944257091941</v>
      </c>
      <c r="G466" s="12">
        <v>1.7381720119089894E-2</v>
      </c>
      <c r="H466" s="7">
        <f t="shared" si="54"/>
        <v>7.8431463238353479E-3</v>
      </c>
      <c r="I466" s="6">
        <f t="shared" si="52"/>
        <v>9.5385737952545461E-3</v>
      </c>
      <c r="J466" s="8">
        <f t="shared" si="56"/>
        <v>0.54877041684606209</v>
      </c>
      <c r="K466" s="8">
        <f t="shared" si="55"/>
        <v>0.4203877372078455</v>
      </c>
      <c r="AC466" s="10"/>
      <c r="AD466" s="11"/>
    </row>
    <row r="467" spans="1:30" x14ac:dyDescent="0.3">
      <c r="A467" s="14">
        <v>43140</v>
      </c>
      <c r="B467" s="15">
        <v>-7.8063832205468465E-3</v>
      </c>
      <c r="C467" s="7">
        <f t="shared" si="50"/>
        <v>-2.1606383220546845E-2</v>
      </c>
      <c r="D467" s="18">
        <f t="shared" si="51"/>
        <v>4.6683579587312822E-4</v>
      </c>
      <c r="E467" s="18">
        <f t="shared" si="53"/>
        <v>8.3068375931616488E-4</v>
      </c>
      <c r="F467" s="18">
        <f>IF(C454&gt;0,B$6+B$7*E455+B$8*(H466*100)^2,B$6+B$7*E455+B$8*(H466*100)^2+E455*$B$9)</f>
        <v>0.62869692376915265</v>
      </c>
      <c r="G467" s="12">
        <v>1.870179669190105E-2</v>
      </c>
      <c r="H467" s="7">
        <f t="shared" si="54"/>
        <v>7.9290410754967889E-3</v>
      </c>
      <c r="I467" s="6">
        <f t="shared" si="52"/>
        <v>1.0772755616404261E-2</v>
      </c>
      <c r="J467" s="8">
        <f t="shared" si="56"/>
        <v>0.57602784341407587</v>
      </c>
      <c r="K467" s="8">
        <f t="shared" si="55"/>
        <v>0.50055796024443744</v>
      </c>
      <c r="AC467" s="10"/>
      <c r="AD467" s="11"/>
    </row>
    <row r="468" spans="1:30" x14ac:dyDescent="0.3">
      <c r="A468" s="14">
        <v>43145</v>
      </c>
      <c r="B468" s="15">
        <v>3.2160006316495876E-2</v>
      </c>
      <c r="C468" s="7">
        <f t="shared" si="50"/>
        <v>1.8360006316495876E-2</v>
      </c>
      <c r="D468" s="18">
        <f t="shared" si="51"/>
        <v>3.3708983194176846E-4</v>
      </c>
      <c r="E468" s="18">
        <f t="shared" si="53"/>
        <v>4.6683579587312822E-4</v>
      </c>
      <c r="F468" s="18">
        <f>IF(C454&gt;0,B$6+B$7*E455+B$8*(H467*100)^2,B$6+B$7*E455+B$8*(H467*100)^2+E455*$B$9)</f>
        <v>0.64122563438127878</v>
      </c>
      <c r="G468" s="12">
        <v>1.5342535143502008E-2</v>
      </c>
      <c r="H468" s="7">
        <f t="shared" si="54"/>
        <v>8.0076565509597051E-3</v>
      </c>
      <c r="I468" s="6">
        <f t="shared" si="52"/>
        <v>7.334878592542303E-3</v>
      </c>
      <c r="J468" s="8">
        <f t="shared" si="56"/>
        <v>0.47807474605321854</v>
      </c>
      <c r="K468" s="8">
        <f t="shared" si="55"/>
        <v>0.26575227206982799</v>
      </c>
      <c r="AC468" s="10"/>
      <c r="AD468" s="11"/>
    </row>
    <row r="469" spans="1:30" x14ac:dyDescent="0.3">
      <c r="A469" s="14">
        <v>43146</v>
      </c>
      <c r="B469" s="15">
        <v>8.913628377438379E-3</v>
      </c>
      <c r="C469" s="7">
        <f t="shared" si="50"/>
        <v>-4.8863716225616208E-3</v>
      </c>
      <c r="D469" s="18">
        <f t="shared" si="51"/>
        <v>2.3876627633775487E-5</v>
      </c>
      <c r="E469" s="18">
        <f t="shared" si="53"/>
        <v>3.3708983194176846E-4</v>
      </c>
      <c r="F469" s="18">
        <f>IF(C454&gt;0,B$6+B$7*E455+B$8*(H468*100)^2,B$6+B$7*E455+B$8*(H468*100)^2+E455*$B$9)</f>
        <v>0.65281218595537305</v>
      </c>
      <c r="G469" s="12">
        <v>8.076038368032586E-3</v>
      </c>
      <c r="H469" s="7">
        <f t="shared" si="54"/>
        <v>8.0796793621738042E-3</v>
      </c>
      <c r="I469" s="6">
        <f t="shared" si="52"/>
        <v>3.6409941412181984E-6</v>
      </c>
      <c r="J469" s="8">
        <f t="shared" si="56"/>
        <v>4.5083913365621931E-4</v>
      </c>
      <c r="K469" s="8">
        <f t="shared" si="55"/>
        <v>1.015669026660504E-7</v>
      </c>
      <c r="AC469" s="10"/>
      <c r="AD469" s="11"/>
    </row>
    <row r="470" spans="1:30" x14ac:dyDescent="0.3">
      <c r="A470" s="14">
        <v>43147</v>
      </c>
      <c r="B470" s="15">
        <v>2.7722508513977483E-3</v>
      </c>
      <c r="C470" s="7">
        <f t="shared" si="50"/>
        <v>-1.1027749148602252E-2</v>
      </c>
      <c r="D470" s="18">
        <f t="shared" si="51"/>
        <v>1.216112512844977E-4</v>
      </c>
      <c r="E470" s="18">
        <f t="shared" si="53"/>
        <v>2.3876627633775487E-5</v>
      </c>
      <c r="F470" s="18">
        <f>IF(C454&gt;0,B$6+B$7*E455+B$8*(H469*100)^2,B$6+B$7*E455+B$8*(H469*100)^2+E455*$B$9)</f>
        <v>0.66352742885109506</v>
      </c>
      <c r="G470" s="12">
        <v>6.5089296175284885E-3</v>
      </c>
      <c r="H470" s="7">
        <f t="shared" si="54"/>
        <v>8.1457192982025538E-3</v>
      </c>
      <c r="I470" s="6">
        <f t="shared" si="52"/>
        <v>1.6367896806740653E-3</v>
      </c>
      <c r="J470" s="8">
        <f t="shared" si="56"/>
        <v>0.25146833302148569</v>
      </c>
      <c r="K470" s="8">
        <f t="shared" si="55"/>
        <v>2.3378897794652742E-2</v>
      </c>
      <c r="AC470" s="10"/>
      <c r="AD470" s="11"/>
    </row>
    <row r="471" spans="1:30" x14ac:dyDescent="0.3">
      <c r="A471" s="14">
        <v>43150</v>
      </c>
      <c r="B471" s="15">
        <v>3.1656436268912374E-3</v>
      </c>
      <c r="C471" s="7">
        <f t="shared" si="50"/>
        <v>-1.0634356373108762E-2</v>
      </c>
      <c r="D471" s="18">
        <f t="shared" si="51"/>
        <v>1.1308953547027894E-4</v>
      </c>
      <c r="E471" s="18">
        <f t="shared" si="53"/>
        <v>1.216112512844977E-4</v>
      </c>
      <c r="F471" s="18">
        <f>IF(C454&gt;0,B$6+B$7*E455+B$8*(H470*100)^2,B$6+B$7*E455+B$8*(H470*100)^2+E455*$B$9)</f>
        <v>0.67343688548105907</v>
      </c>
      <c r="G471" s="12">
        <v>3.131233975821678E-3</v>
      </c>
      <c r="H471" s="7">
        <f t="shared" si="54"/>
        <v>8.2063200369048434E-3</v>
      </c>
      <c r="I471" s="6">
        <f t="shared" si="52"/>
        <v>5.0750860610831658E-3</v>
      </c>
      <c r="J471" s="8">
        <f t="shared" si="56"/>
        <v>1.6207942620293634</v>
      </c>
      <c r="K471" s="8">
        <f t="shared" si="55"/>
        <v>0.34504114223479609</v>
      </c>
      <c r="AC471" s="10"/>
      <c r="AD471" s="11"/>
    </row>
    <row r="472" spans="1:30" x14ac:dyDescent="0.3">
      <c r="A472" s="14">
        <v>43151</v>
      </c>
      <c r="B472" s="15">
        <v>1.1852633233015129E-2</v>
      </c>
      <c r="C472" s="7">
        <f t="shared" si="50"/>
        <v>-1.9473667669848704E-3</v>
      </c>
      <c r="D472" s="18">
        <f t="shared" si="51"/>
        <v>3.7922373251571065E-6</v>
      </c>
      <c r="E472" s="18">
        <f t="shared" si="53"/>
        <v>1.1308953547027894E-4</v>
      </c>
      <c r="F472" s="18">
        <f>IF(C454&gt;0,B$6+B$7*E455+B$8*(H471*100)^2,B$6+B$7*E455+B$8*(H471*100)^2+E455*$B$9)</f>
        <v>0.68260115097244989</v>
      </c>
      <c r="G472" s="12">
        <v>1.4227950197760748E-2</v>
      </c>
      <c r="H472" s="7">
        <f t="shared" si="54"/>
        <v>8.2619679917828887E-3</v>
      </c>
      <c r="I472" s="6">
        <f t="shared" si="52"/>
        <v>5.9659822059778597E-3</v>
      </c>
      <c r="J472" s="8">
        <f t="shared" si="56"/>
        <v>0.4193142457665342</v>
      </c>
      <c r="K472" s="8">
        <f t="shared" si="55"/>
        <v>0.17855629100107073</v>
      </c>
      <c r="AC472" s="10"/>
      <c r="AD472" s="11"/>
    </row>
    <row r="473" spans="1:30" x14ac:dyDescent="0.3">
      <c r="A473" s="14">
        <v>43152</v>
      </c>
      <c r="B473" s="15">
        <v>2.8861392345821057E-3</v>
      </c>
      <c r="C473" s="7">
        <f t="shared" si="50"/>
        <v>-1.0913860765417893E-2</v>
      </c>
      <c r="D473" s="18">
        <f t="shared" si="51"/>
        <v>1.1911235680692805E-4</v>
      </c>
      <c r="E473" s="18">
        <f t="shared" si="53"/>
        <v>3.7922373251571065E-6</v>
      </c>
      <c r="F473" s="18">
        <f>IF(C454&gt;0,B$6+B$7*E455+B$8*(H472*100)^2,B$6+B$7*E455+B$8*(H472*100)^2+E455*$B$9)</f>
        <v>0.69107626369888786</v>
      </c>
      <c r="G473" s="12">
        <v>1.5241906213025359E-2</v>
      </c>
      <c r="H473" s="7">
        <f t="shared" si="54"/>
        <v>8.313099684828084E-3</v>
      </c>
      <c r="I473" s="6">
        <f t="shared" si="52"/>
        <v>6.928806528197275E-3</v>
      </c>
      <c r="J473" s="8">
        <f t="shared" si="56"/>
        <v>0.4545892378130556</v>
      </c>
      <c r="K473" s="8">
        <f t="shared" si="55"/>
        <v>0.22726442945795888</v>
      </c>
      <c r="AC473" s="10"/>
      <c r="AD473" s="11"/>
    </row>
    <row r="474" spans="1:30" x14ac:dyDescent="0.3">
      <c r="A474" s="14">
        <v>43153</v>
      </c>
      <c r="B474" s="15">
        <v>7.3406297040996462E-3</v>
      </c>
      <c r="C474" s="7">
        <f t="shared" si="50"/>
        <v>-6.4593702959003536E-3</v>
      </c>
      <c r="D474" s="18">
        <f t="shared" si="51"/>
        <v>4.1723464619559819E-5</v>
      </c>
      <c r="E474" s="18">
        <f t="shared" si="53"/>
        <v>1.1911235680692805E-4</v>
      </c>
      <c r="F474" s="18">
        <f>IF(C454&gt;0,B$6+B$7*E455+B$8*(H473*100)^2,B$6+B$7*E455+B$8*(H473*100)^2+E455*$B$9)</f>
        <v>0.69891404794829781</v>
      </c>
      <c r="G474" s="12">
        <v>8.212142900363947E-3</v>
      </c>
      <c r="H474" s="7">
        <f t="shared" si="54"/>
        <v>8.3601079415776564E-3</v>
      </c>
      <c r="I474" s="6">
        <f t="shared" si="52"/>
        <v>1.4796504121370943E-4</v>
      </c>
      <c r="J474" s="8">
        <f t="shared" si="56"/>
        <v>1.8017835662254719E-2</v>
      </c>
      <c r="K474" s="8">
        <f t="shared" si="55"/>
        <v>1.5849918536292584E-4</v>
      </c>
      <c r="AC474" s="10"/>
      <c r="AD474" s="11"/>
    </row>
    <row r="475" spans="1:30" x14ac:dyDescent="0.3">
      <c r="A475" s="14">
        <v>43154</v>
      </c>
      <c r="B475" s="15">
        <v>6.9778819621082681E-3</v>
      </c>
      <c r="C475" s="7">
        <f t="shared" si="50"/>
        <v>-6.8221180378917317E-3</v>
      </c>
      <c r="D475" s="18">
        <f t="shared" si="51"/>
        <v>4.6541294522927735E-5</v>
      </c>
      <c r="E475" s="18">
        <f t="shared" si="53"/>
        <v>4.1723464619559819E-5</v>
      </c>
      <c r="F475" s="18">
        <f>IF(C454&gt;0,B$6+B$7*E455+B$8*(H474*100)^2,B$6+B$7*E455+B$8*(H474*100)^2+E455*$B$9)</f>
        <v>0.70616243082215235</v>
      </c>
      <c r="G475" s="12">
        <v>9.1400441402225627E-3</v>
      </c>
      <c r="H475" s="7">
        <f t="shared" si="54"/>
        <v>8.4033471356487009E-3</v>
      </c>
      <c r="I475" s="6">
        <f t="shared" si="52"/>
        <v>7.3669700457386182E-4</v>
      </c>
      <c r="J475" s="8">
        <f t="shared" si="56"/>
        <v>8.0601033569617203E-2</v>
      </c>
      <c r="K475" s="8">
        <f t="shared" si="55"/>
        <v>3.6319719878386003E-3</v>
      </c>
      <c r="AC475" s="10"/>
      <c r="AD475" s="11"/>
    </row>
    <row r="476" spans="1:30" x14ac:dyDescent="0.3">
      <c r="A476" s="14">
        <v>43157</v>
      </c>
      <c r="B476" s="15">
        <v>4.115561466226692E-3</v>
      </c>
      <c r="C476" s="7">
        <f t="shared" si="50"/>
        <v>-9.6844385337733069E-3</v>
      </c>
      <c r="D476" s="18">
        <f t="shared" si="51"/>
        <v>9.3788349714433279E-5</v>
      </c>
      <c r="E476" s="18">
        <f t="shared" si="53"/>
        <v>4.6541294522927735E-5</v>
      </c>
      <c r="F476" s="18">
        <f>IF(C454&gt;0,B$6+B$7*E455+B$8*(H475*100)^2,B$6+B$7*E455+B$8*(H475*100)^2+E455*$B$9)</f>
        <v>0.71286573530389274</v>
      </c>
      <c r="G476" s="12">
        <v>8.9500360477302553E-3</v>
      </c>
      <c r="H476" s="7">
        <f t="shared" si="54"/>
        <v>8.4431376590926952E-3</v>
      </c>
      <c r="I476" s="6">
        <f t="shared" si="52"/>
        <v>5.0689838863756005E-4</v>
      </c>
      <c r="J476" s="8">
        <f t="shared" si="56"/>
        <v>5.6636463354369435E-2</v>
      </c>
      <c r="K476" s="8">
        <f t="shared" si="55"/>
        <v>1.7331716177857448E-3</v>
      </c>
      <c r="AC476" s="10"/>
      <c r="AD476" s="11"/>
    </row>
    <row r="477" spans="1:30" x14ac:dyDescent="0.3">
      <c r="A477" s="14">
        <v>43158</v>
      </c>
      <c r="B477" s="15">
        <v>-8.2251248411197211E-3</v>
      </c>
      <c r="C477" s="7">
        <f t="shared" si="50"/>
        <v>-2.2025124841119723E-2</v>
      </c>
      <c r="D477" s="18">
        <f t="shared" si="51"/>
        <v>4.8510612426690906E-4</v>
      </c>
      <c r="E477" s="18">
        <f t="shared" si="53"/>
        <v>9.3788349714433279E-5</v>
      </c>
      <c r="F477" s="18">
        <f>IF(C476&gt;0,B$6+B$7*E477+B$8*(G476*100)^2,B$6+B$7*E477+B$8*(G476*100)^2+E477*$B$9)</f>
        <v>0.80060322864407707</v>
      </c>
      <c r="G477" s="12">
        <v>8.1596867878792837E-3</v>
      </c>
      <c r="H477" s="7">
        <f t="shared" si="54"/>
        <v>8.9476434251934585E-3</v>
      </c>
      <c r="I477" s="6">
        <f t="shared" si="52"/>
        <v>7.8795663731417477E-4</v>
      </c>
      <c r="J477" s="8">
        <f t="shared" si="56"/>
        <v>9.6567020009228316E-2</v>
      </c>
      <c r="K477" s="8">
        <f t="shared" si="55"/>
        <v>4.1213736339638096E-3</v>
      </c>
      <c r="AC477" s="10"/>
      <c r="AD477" s="11"/>
    </row>
    <row r="478" spans="1:30" x14ac:dyDescent="0.3">
      <c r="A478" s="14">
        <v>43159</v>
      </c>
      <c r="B478" s="15">
        <v>-1.6866583954277439E-2</v>
      </c>
      <c r="C478" s="7">
        <f t="shared" si="50"/>
        <v>-3.0666583954277439E-2</v>
      </c>
      <c r="D478" s="18">
        <f t="shared" si="51"/>
        <v>9.4043937142474648E-4</v>
      </c>
      <c r="E478" s="18">
        <f t="shared" si="53"/>
        <v>4.8510612426690906E-4</v>
      </c>
      <c r="F478" s="18">
        <f>IF(C476&gt;0,B$6+B$7*E477+B$8*(H477*100)^2,B$6+B$7*E477+B$8*(H477*100)^2+E477*$B$9)</f>
        <v>0.8002072071696742</v>
      </c>
      <c r="G478" s="12">
        <v>9.04374000526861E-3</v>
      </c>
      <c r="H478" s="7">
        <f t="shared" si="54"/>
        <v>8.945430158296885E-3</v>
      </c>
      <c r="I478" s="6">
        <f t="shared" si="52"/>
        <v>9.8309846971724943E-5</v>
      </c>
      <c r="J478" s="8">
        <f t="shared" si="56"/>
        <v>1.0870485763019789E-2</v>
      </c>
      <c r="K478" s="8">
        <f t="shared" si="55"/>
        <v>5.9950684312859437E-5</v>
      </c>
      <c r="AC478" s="10"/>
      <c r="AD478" s="11"/>
    </row>
    <row r="479" spans="1:30" x14ac:dyDescent="0.3">
      <c r="A479" s="14">
        <v>43160</v>
      </c>
      <c r="B479" s="15">
        <v>-1.2056726596448815E-3</v>
      </c>
      <c r="C479" s="7">
        <f t="shared" si="50"/>
        <v>-1.5005672659644882E-2</v>
      </c>
      <c r="D479" s="18">
        <f t="shared" si="51"/>
        <v>2.2517021196841389E-4</v>
      </c>
      <c r="E479" s="18">
        <f t="shared" si="53"/>
        <v>9.4043937142474648E-4</v>
      </c>
      <c r="F479" s="18">
        <f>IF(C476&gt;0,B$6+B$7*E477+B$8*(H478*100)^2,B$6+B$7*E477+B$8*(H478*100)^2+E477*$B$9)</f>
        <v>0.79984096651014647</v>
      </c>
      <c r="G479" s="12">
        <v>1.2579614654884061E-2</v>
      </c>
      <c r="H479" s="7">
        <f t="shared" si="54"/>
        <v>8.9433828415770421E-3</v>
      </c>
      <c r="I479" s="6">
        <f t="shared" si="52"/>
        <v>3.6362318133070191E-3</v>
      </c>
      <c r="J479" s="8">
        <f t="shared" si="56"/>
        <v>0.28905748809207321</v>
      </c>
      <c r="K479" s="8">
        <f t="shared" si="55"/>
        <v>6.5419782867389475E-2</v>
      </c>
      <c r="AC479" s="10"/>
      <c r="AD479" s="11"/>
    </row>
    <row r="480" spans="1:30" x14ac:dyDescent="0.3">
      <c r="A480" s="14">
        <v>43161</v>
      </c>
      <c r="B480" s="15">
        <v>4.4759013364398491E-3</v>
      </c>
      <c r="C480" s="7">
        <f t="shared" si="50"/>
        <v>-9.3240986635601507E-3</v>
      </c>
      <c r="D480" s="18">
        <f t="shared" si="51"/>
        <v>8.693881588780419E-5</v>
      </c>
      <c r="E480" s="18">
        <f t="shared" si="53"/>
        <v>2.2517021196841389E-4</v>
      </c>
      <c r="F480" s="18">
        <f>IF(C476&gt;0,B$6+B$7*E477+B$8*(H479*100)^2,B$6+B$7*E477+B$8*(H479*100)^2+E477*$B$9)</f>
        <v>0.79950226714821493</v>
      </c>
      <c r="G480" s="12">
        <v>1.8209860564748496E-2</v>
      </c>
      <c r="H480" s="7">
        <f t="shared" si="54"/>
        <v>8.9414890658559495E-3</v>
      </c>
      <c r="I480" s="6">
        <f t="shared" si="52"/>
        <v>9.2683714988925463E-3</v>
      </c>
      <c r="J480" s="8">
        <f t="shared" si="56"/>
        <v>0.50897542383354077</v>
      </c>
      <c r="K480" s="8">
        <f t="shared" si="55"/>
        <v>0.3252968422226683</v>
      </c>
      <c r="AC480" s="10"/>
      <c r="AD480" s="11"/>
    </row>
    <row r="481" spans="1:30" x14ac:dyDescent="0.3">
      <c r="A481" s="14">
        <v>43164</v>
      </c>
      <c r="B481" s="15">
        <v>3.050344655502839E-3</v>
      </c>
      <c r="C481" s="7">
        <f t="shared" si="50"/>
        <v>-1.074965534449716E-2</v>
      </c>
      <c r="D481" s="18">
        <f t="shared" si="51"/>
        <v>1.1555509002547636E-4</v>
      </c>
      <c r="E481" s="18">
        <f t="shared" si="53"/>
        <v>8.693881588780419E-5</v>
      </c>
      <c r="F481" s="18">
        <f>IF(C476&gt;0,B$6+B$7*E477+B$8*(H480*100)^2,B$6+B$7*E477+B$8*(H480*100)^2+E477*$B$9)</f>
        <v>0.79918903797830076</v>
      </c>
      <c r="G481" s="12">
        <v>9.0666331806666892E-3</v>
      </c>
      <c r="H481" s="7">
        <f t="shared" si="54"/>
        <v>8.9397373450135591E-3</v>
      </c>
      <c r="I481" s="6">
        <f t="shared" si="52"/>
        <v>1.2689583565313016E-4</v>
      </c>
      <c r="J481" s="8">
        <f t="shared" si="56"/>
        <v>1.3995915917687897E-2</v>
      </c>
      <c r="K481" s="8">
        <f t="shared" si="55"/>
        <v>9.9799778409126461E-5</v>
      </c>
      <c r="AC481" s="10"/>
      <c r="AD481" s="11"/>
    </row>
    <row r="482" spans="1:30" x14ac:dyDescent="0.3">
      <c r="A482" s="14">
        <v>43165</v>
      </c>
      <c r="B482" s="15">
        <v>-4.3104519313477514E-3</v>
      </c>
      <c r="C482" s="7">
        <f t="shared" si="50"/>
        <v>-1.8110451931347752E-2</v>
      </c>
      <c r="D482" s="18">
        <f t="shared" si="51"/>
        <v>3.2798846915765752E-4</v>
      </c>
      <c r="E482" s="18">
        <f t="shared" si="53"/>
        <v>1.1555509002547636E-4</v>
      </c>
      <c r="F482" s="18">
        <f>IF(C476&gt;0,B$6+B$7*E477+B$8*(H481*100)^2,B$6+B$7*E477+B$8*(H481*100)^2+E477*$B$9)</f>
        <v>0.79889936364196401</v>
      </c>
      <c r="G482" s="12">
        <v>1.1645919854134374E-2</v>
      </c>
      <c r="H482" s="7">
        <f t="shared" si="54"/>
        <v>8.9381170480250707E-3</v>
      </c>
      <c r="I482" s="6">
        <f t="shared" si="52"/>
        <v>2.707802806109303E-3</v>
      </c>
      <c r="J482" s="8">
        <f t="shared" si="56"/>
        <v>0.23251085702328753</v>
      </c>
      <c r="K482" s="8">
        <f t="shared" si="55"/>
        <v>3.8319081988937853E-2</v>
      </c>
      <c r="AC482" s="10"/>
      <c r="AD482" s="11"/>
    </row>
    <row r="483" spans="1:30" x14ac:dyDescent="0.3">
      <c r="A483" s="14">
        <v>43166</v>
      </c>
      <c r="B483" s="15">
        <v>-1.9750264984809748E-3</v>
      </c>
      <c r="C483" s="7">
        <f t="shared" si="50"/>
        <v>-1.5775026498480976E-2</v>
      </c>
      <c r="D483" s="18">
        <f t="shared" si="51"/>
        <v>2.4885146102777696E-4</v>
      </c>
      <c r="E483" s="18">
        <f t="shared" si="53"/>
        <v>3.2798846915765752E-4</v>
      </c>
      <c r="F483" s="18">
        <f>IF(C476&gt;0,B$6+B$7*E477+B$8*(H482*100)^2,B$6+B$7*E477+B$8*(H482*100)^2+E477*$B$9)</f>
        <v>0.79863147281571989</v>
      </c>
      <c r="G483" s="12">
        <v>1.2734376354976724E-2</v>
      </c>
      <c r="H483" s="7">
        <f t="shared" si="54"/>
        <v>8.9366183359015621E-3</v>
      </c>
      <c r="I483" s="6">
        <f t="shared" si="52"/>
        <v>3.7977580190751616E-3</v>
      </c>
      <c r="J483" s="8">
        <f t="shared" si="56"/>
        <v>0.29822881884521651</v>
      </c>
      <c r="K483" s="8">
        <f t="shared" si="55"/>
        <v>7.0818015222341213E-2</v>
      </c>
      <c r="AC483" s="10"/>
      <c r="AD483" s="11"/>
    </row>
    <row r="484" spans="1:30" x14ac:dyDescent="0.3">
      <c r="A484" s="14">
        <v>43167</v>
      </c>
      <c r="B484" s="15">
        <v>-5.8544535986298834E-3</v>
      </c>
      <c r="C484" s="7">
        <f t="shared" si="50"/>
        <v>-1.9654453598629884E-2</v>
      </c>
      <c r="D484" s="18">
        <f t="shared" si="51"/>
        <v>3.8629754626069522E-4</v>
      </c>
      <c r="E484" s="18">
        <f t="shared" si="53"/>
        <v>2.4885146102777696E-4</v>
      </c>
      <c r="F484" s="18">
        <f>IF(C476&gt;0,B$6+B$7*E477+B$8*(H483*100)^2,B$6+B$7*E477+B$8*(H483*100)^2+E477*$B$9)</f>
        <v>0.79838372737960939</v>
      </c>
      <c r="G484" s="12">
        <v>9.8453349402973771E-3</v>
      </c>
      <c r="H484" s="7">
        <f t="shared" si="54"/>
        <v>8.9352321031946867E-3</v>
      </c>
      <c r="I484" s="6">
        <f t="shared" si="52"/>
        <v>9.1010283710269042E-4</v>
      </c>
      <c r="J484" s="8">
        <f t="shared" si="56"/>
        <v>9.244000764032928E-2</v>
      </c>
      <c r="K484" s="8">
        <f t="shared" si="55"/>
        <v>4.8599262348769656E-3</v>
      </c>
      <c r="AC484" s="10"/>
      <c r="AD484" s="11"/>
    </row>
    <row r="485" spans="1:30" x14ac:dyDescent="0.3">
      <c r="A485" s="14">
        <v>43168</v>
      </c>
      <c r="B485" s="15">
        <v>1.6177200990099439E-2</v>
      </c>
      <c r="C485" s="7">
        <f t="shared" si="50"/>
        <v>2.3772009900994394E-3</v>
      </c>
      <c r="D485" s="18">
        <f t="shared" si="51"/>
        <v>5.6510845473297549E-6</v>
      </c>
      <c r="E485" s="18">
        <f t="shared" si="53"/>
        <v>3.8629754626069522E-4</v>
      </c>
      <c r="F485" s="18">
        <f>IF(C476&gt;0,B$6+B$7*E477+B$8*(H484*100)^2,B$6+B$7*E477+B$8*(H484*100)^2+E477*$B$9)</f>
        <v>0.79815461240029439</v>
      </c>
      <c r="G485" s="12">
        <v>9.2870474446580045E-3</v>
      </c>
      <c r="H485" s="7">
        <f t="shared" si="54"/>
        <v>8.933949923747582E-3</v>
      </c>
      <c r="I485" s="6">
        <f t="shared" si="52"/>
        <v>3.5309752091042257E-4</v>
      </c>
      <c r="J485" s="8">
        <f t="shared" si="56"/>
        <v>3.8020428237774052E-2</v>
      </c>
      <c r="K485" s="8">
        <f t="shared" si="55"/>
        <v>7.6105023935713056E-4</v>
      </c>
      <c r="AC485" s="10"/>
      <c r="AD485" s="11"/>
    </row>
    <row r="486" spans="1:30" x14ac:dyDescent="0.3">
      <c r="A486" s="14">
        <v>43171</v>
      </c>
      <c r="B486" s="15">
        <v>6.1060609519320887E-3</v>
      </c>
      <c r="C486" s="7">
        <f t="shared" si="50"/>
        <v>-7.6939390480679111E-3</v>
      </c>
      <c r="D486" s="18">
        <f t="shared" si="51"/>
        <v>5.9196698075384153E-5</v>
      </c>
      <c r="E486" s="18">
        <f t="shared" si="53"/>
        <v>5.6510845473297549E-6</v>
      </c>
      <c r="F486" s="18">
        <f>IF(C476&gt;0,B$6+B$7*E477+B$8*(H485*100)^2,B$6+B$7*E477+B$8*(H485*100)^2+E477*$B$9)</f>
        <v>0.79794272686742362</v>
      </c>
      <c r="G486" s="12">
        <v>4.0077040352979017E-3</v>
      </c>
      <c r="H486" s="7">
        <f t="shared" si="54"/>
        <v>8.9327640003944112E-3</v>
      </c>
      <c r="I486" s="6">
        <f t="shared" si="52"/>
        <v>4.9250599650965095E-3</v>
      </c>
      <c r="J486" s="8">
        <f t="shared" si="56"/>
        <v>1.2288981226455309</v>
      </c>
      <c r="K486" s="8">
        <f t="shared" si="55"/>
        <v>0.25015952717824197</v>
      </c>
      <c r="AC486" s="10"/>
      <c r="AD486" s="11"/>
    </row>
    <row r="487" spans="1:30" x14ac:dyDescent="0.3">
      <c r="A487" s="14">
        <v>43172</v>
      </c>
      <c r="B487" s="15">
        <v>-5.9555587954152143E-3</v>
      </c>
      <c r="C487" s="7">
        <f t="shared" si="50"/>
        <v>-1.9755558795415212E-2</v>
      </c>
      <c r="D487" s="18">
        <f t="shared" si="51"/>
        <v>3.9028210331910738E-4</v>
      </c>
      <c r="E487" s="18">
        <f t="shared" si="53"/>
        <v>5.9196698075384153E-5</v>
      </c>
      <c r="F487" s="18">
        <f>IF(C476&gt;0,B$6+B$7*E477+B$8*(H486*100)^2,B$6+B$7*E477+B$8*(H486*100)^2+E477*$B$9)</f>
        <v>0.79774677512662484</v>
      </c>
      <c r="G487" s="12">
        <v>8.6698746167369143E-3</v>
      </c>
      <c r="H487" s="7">
        <f t="shared" si="54"/>
        <v>8.931667118330289E-3</v>
      </c>
      <c r="I487" s="6">
        <f t="shared" si="52"/>
        <v>2.6179250159337475E-4</v>
      </c>
      <c r="J487" s="8">
        <f t="shared" si="56"/>
        <v>3.0195650244813545E-2</v>
      </c>
      <c r="K487" s="8">
        <f t="shared" si="55"/>
        <v>4.3813820845550744E-4</v>
      </c>
      <c r="AC487" s="10"/>
      <c r="AD487" s="11"/>
    </row>
    <row r="488" spans="1:30" x14ac:dyDescent="0.3">
      <c r="A488" s="14">
        <v>43173</v>
      </c>
      <c r="B488" s="15">
        <v>-3.8623297354138525E-3</v>
      </c>
      <c r="C488" s="7">
        <f t="shared" si="50"/>
        <v>-1.7662329735413852E-2</v>
      </c>
      <c r="D488" s="18">
        <f t="shared" si="51"/>
        <v>3.1195789168248438E-4</v>
      </c>
      <c r="E488" s="18">
        <f t="shared" si="53"/>
        <v>3.9028210331910738E-4</v>
      </c>
      <c r="F488" s="18">
        <f>IF(C476&gt;0,B$6+B$7*E477+B$8*(H487*100)^2,B$6+B$7*E477+B$8*(H487*100)^2+E477*$B$9)</f>
        <v>0.7975655589567342</v>
      </c>
      <c r="G488" s="12">
        <v>9.6163127392457255E-3</v>
      </c>
      <c r="H488" s="7">
        <f t="shared" si="54"/>
        <v>8.9306526018916119E-3</v>
      </c>
      <c r="I488" s="6">
        <f t="shared" si="52"/>
        <v>6.8566013735411359E-4</v>
      </c>
      <c r="J488" s="8">
        <f t="shared" si="56"/>
        <v>7.1301771889741461E-2</v>
      </c>
      <c r="K488" s="8">
        <f t="shared" si="55"/>
        <v>2.8046114214328455E-3</v>
      </c>
      <c r="AC488" s="10"/>
      <c r="AD488" s="11"/>
    </row>
    <row r="489" spans="1:30" x14ac:dyDescent="0.3">
      <c r="A489" s="14">
        <v>43174</v>
      </c>
      <c r="B489" s="15">
        <v>-1.3136305030774989E-2</v>
      </c>
      <c r="C489" s="7">
        <f t="shared" si="50"/>
        <v>-2.6936305030774987E-2</v>
      </c>
      <c r="D489" s="18">
        <f t="shared" si="51"/>
        <v>7.2556452871095386E-4</v>
      </c>
      <c r="E489" s="18">
        <f t="shared" si="53"/>
        <v>3.1195789168248438E-4</v>
      </c>
      <c r="F489" s="18">
        <f>IF(C476&gt;0,B$6+B$7*E477+B$8*(H488*100)^2,B$6+B$7*E477+B$8*(H488*100)^2+E477*$B$9)</f>
        <v>0.79739797024281933</v>
      </c>
      <c r="G489" s="12">
        <v>7.598082972245881E-3</v>
      </c>
      <c r="H489" s="7">
        <f t="shared" si="54"/>
        <v>8.929714274504081E-3</v>
      </c>
      <c r="I489" s="6">
        <f t="shared" si="52"/>
        <v>1.3316313022582E-3</v>
      </c>
      <c r="J489" s="8">
        <f t="shared" si="56"/>
        <v>0.17525885241347786</v>
      </c>
      <c r="K489" s="8">
        <f t="shared" si="55"/>
        <v>1.2364805043003191E-2</v>
      </c>
      <c r="AC489" s="10"/>
      <c r="AD489" s="11"/>
    </row>
    <row r="490" spans="1:30" x14ac:dyDescent="0.3">
      <c r="A490" s="14">
        <v>43175</v>
      </c>
      <c r="B490" s="15">
        <v>-4.9465887213545948E-4</v>
      </c>
      <c r="C490" s="7">
        <f t="shared" si="50"/>
        <v>-1.4294658872135459E-2</v>
      </c>
      <c r="D490" s="18">
        <f t="shared" si="51"/>
        <v>2.0433727227072102E-4</v>
      </c>
      <c r="E490" s="18">
        <f t="shared" si="53"/>
        <v>7.2556452871095386E-4</v>
      </c>
      <c r="F490" s="18">
        <f>IF(C476&gt;0,B$6+B$7*E477+B$8*(H489*100)^2,B$6+B$7*E477+B$8*(H489*100)^2+E477*$B$9)</f>
        <v>0.79724298420019102</v>
      </c>
      <c r="G490" s="12">
        <v>7.6173840818081102E-3</v>
      </c>
      <c r="H490" s="7">
        <f t="shared" si="54"/>
        <v>8.9288464215720002E-3</v>
      </c>
      <c r="I490" s="6">
        <f t="shared" si="52"/>
        <v>1.31146233976389E-3</v>
      </c>
      <c r="J490" s="8">
        <f t="shared" si="56"/>
        <v>0.17216702291485256</v>
      </c>
      <c r="K490" s="8">
        <f t="shared" si="55"/>
        <v>1.197493373304459E-2</v>
      </c>
      <c r="AC490" s="10"/>
      <c r="AD490" s="11"/>
    </row>
    <row r="491" spans="1:30" x14ac:dyDescent="0.3">
      <c r="A491" s="14">
        <v>43178</v>
      </c>
      <c r="B491" s="15">
        <v>-1.1528632002674524E-2</v>
      </c>
      <c r="C491" s="7">
        <f t="shared" si="50"/>
        <v>-2.5328632002674524E-2</v>
      </c>
      <c r="D491" s="18">
        <f t="shared" si="51"/>
        <v>6.4153959912690802E-4</v>
      </c>
      <c r="E491" s="18">
        <f t="shared" si="53"/>
        <v>2.0433727227072102E-4</v>
      </c>
      <c r="F491" s="18">
        <f>IF(C476&gt;0,B$6+B$7*E477+B$8*(H490*100)^2,B$6+B$7*E477+B$8*(H490*100)^2+E477*$B$9)</f>
        <v>0.79709965310796815</v>
      </c>
      <c r="G491" s="12">
        <v>7.3251857370831988E-3</v>
      </c>
      <c r="H491" s="7">
        <f t="shared" si="54"/>
        <v>8.9280437560977938E-3</v>
      </c>
      <c r="I491" s="6">
        <f t="shared" si="52"/>
        <v>1.602858019014595E-3</v>
      </c>
      <c r="J491" s="8">
        <f t="shared" si="56"/>
        <v>0.21881465897857683</v>
      </c>
      <c r="K491" s="8">
        <f t="shared" si="55"/>
        <v>1.834808717163261E-2</v>
      </c>
      <c r="AC491" s="10"/>
      <c r="AD491" s="11"/>
    </row>
    <row r="492" spans="1:30" x14ac:dyDescent="0.3">
      <c r="A492" s="14">
        <v>43179</v>
      </c>
      <c r="B492" s="15">
        <v>2.9867285421334541E-3</v>
      </c>
      <c r="C492" s="7">
        <f t="shared" si="50"/>
        <v>-1.0813271457866546E-2</v>
      </c>
      <c r="D492" s="18">
        <f t="shared" si="51"/>
        <v>1.169268396215113E-4</v>
      </c>
      <c r="E492" s="18">
        <f t="shared" si="53"/>
        <v>6.4153959912690802E-4</v>
      </c>
      <c r="F492" s="18">
        <f>IF(C476&gt;0,B$6+B$7*E477+B$8*(H491*100)^2,B$6+B$7*E477+B$8*(H491*100)^2+E477*$B$9)</f>
        <v>0.79696710051388042</v>
      </c>
      <c r="G492" s="12">
        <v>5.4640470625998893E-3</v>
      </c>
      <c r="H492" s="7">
        <f t="shared" si="54"/>
        <v>8.9273013868351077E-3</v>
      </c>
      <c r="I492" s="6">
        <f t="shared" si="52"/>
        <v>3.4632543242352183E-3</v>
      </c>
      <c r="J492" s="8">
        <f t="shared" si="56"/>
        <v>0.63382585921347123</v>
      </c>
      <c r="K492" s="8">
        <f t="shared" si="55"/>
        <v>0.1029847507837609</v>
      </c>
      <c r="AC492" s="10"/>
      <c r="AD492" s="11"/>
    </row>
    <row r="493" spans="1:30" x14ac:dyDescent="0.3">
      <c r="A493" s="14">
        <v>43180</v>
      </c>
      <c r="B493" s="15">
        <v>9.6133552623547166E-3</v>
      </c>
      <c r="C493" s="7">
        <f t="shared" si="50"/>
        <v>-4.1866447376452832E-3</v>
      </c>
      <c r="D493" s="18">
        <f t="shared" si="51"/>
        <v>1.752799415925294E-5</v>
      </c>
      <c r="E493" s="18">
        <f t="shared" si="53"/>
        <v>1.169268396215113E-4</v>
      </c>
      <c r="F493" s="18">
        <f>IF(C476&gt;0,B$6+B$7*E477+B$8*(H492*100)^2,B$6+B$7*E477+B$8*(H492*100)^2+E477*$B$9)</f>
        <v>0.79684451587486815</v>
      </c>
      <c r="G493" s="12">
        <v>6.4923795893830037E-3</v>
      </c>
      <c r="H493" s="7">
        <f t="shared" si="54"/>
        <v>8.9266147887923798E-3</v>
      </c>
      <c r="I493" s="6">
        <f t="shared" si="52"/>
        <v>2.434235199409376E-3</v>
      </c>
      <c r="J493" s="8">
        <f t="shared" si="56"/>
        <v>0.37493728853902564</v>
      </c>
      <c r="K493" s="8">
        <f t="shared" si="55"/>
        <v>4.5714020227166419E-2</v>
      </c>
      <c r="AC493" s="10"/>
      <c r="AD493" s="11"/>
    </row>
    <row r="494" spans="1:30" x14ac:dyDescent="0.3">
      <c r="A494" s="14">
        <v>43181</v>
      </c>
      <c r="B494" s="15">
        <v>-2.4625185497613024E-3</v>
      </c>
      <c r="C494" s="7">
        <f t="shared" si="50"/>
        <v>-1.6262518549761303E-2</v>
      </c>
      <c r="D494" s="18">
        <f t="shared" si="51"/>
        <v>2.6446950958133045E-4</v>
      </c>
      <c r="E494" s="18">
        <f t="shared" si="53"/>
        <v>1.752799415925294E-5</v>
      </c>
      <c r="F494" s="18">
        <f>IF(C476&gt;0,B$6+B$7*E477+B$8*(H493*100)^2,B$6+B$7*E477+B$8*(H493*100)^2+E477*$B$9)</f>
        <v>0.79673114960070968</v>
      </c>
      <c r="G494" s="12">
        <v>9.9520577356038923E-3</v>
      </c>
      <c r="H494" s="7">
        <f t="shared" si="54"/>
        <v>8.925979775916533E-3</v>
      </c>
      <c r="I494" s="6">
        <f t="shared" si="52"/>
        <v>1.0260779596873593E-3</v>
      </c>
      <c r="J494" s="8">
        <f t="shared" si="56"/>
        <v>0.10310209073813183</v>
      </c>
      <c r="K494" s="8">
        <f t="shared" si="55"/>
        <v>6.1408617151068601E-3</v>
      </c>
      <c r="AC494" s="10"/>
      <c r="AD494" s="11"/>
    </row>
    <row r="495" spans="1:30" x14ac:dyDescent="0.3">
      <c r="A495" s="14">
        <v>43182</v>
      </c>
      <c r="B495" s="15">
        <v>-4.6232604741899587E-3</v>
      </c>
      <c r="C495" s="7">
        <f t="shared" si="50"/>
        <v>-1.8423260474189958E-2</v>
      </c>
      <c r="D495" s="18">
        <f t="shared" si="51"/>
        <v>3.3941652649985E-4</v>
      </c>
      <c r="E495" s="18">
        <f t="shared" si="53"/>
        <v>2.6446950958133045E-4</v>
      </c>
      <c r="F495" s="18">
        <f>IF(C476&gt;0,B$6+B$7*E477+B$8*(H494*100)^2,B$6+B$7*E477+B$8*(H494*100)^2+E477*$B$9)</f>
        <v>0.79662630847036775</v>
      </c>
      <c r="G495" s="12">
        <v>1.091119495160924E-2</v>
      </c>
      <c r="H495" s="7">
        <f t="shared" si="54"/>
        <v>8.9253924757982921E-3</v>
      </c>
      <c r="I495" s="6">
        <f t="shared" si="52"/>
        <v>1.985802475810948E-3</v>
      </c>
      <c r="J495" s="8">
        <f t="shared" si="56"/>
        <v>0.18199679179209161</v>
      </c>
      <c r="K495" s="8">
        <f t="shared" si="55"/>
        <v>2.1600072538019877E-2</v>
      </c>
      <c r="AC495" s="10"/>
      <c r="AD495" s="11"/>
    </row>
    <row r="496" spans="1:30" x14ac:dyDescent="0.3">
      <c r="A496" s="14">
        <v>43185</v>
      </c>
      <c r="B496" s="15">
        <v>8.3911624451399897E-3</v>
      </c>
      <c r="C496" s="7">
        <f t="shared" si="50"/>
        <v>-5.40883755486001E-3</v>
      </c>
      <c r="D496" s="18">
        <f t="shared" si="51"/>
        <v>2.9255523694864011E-5</v>
      </c>
      <c r="E496" s="18">
        <f t="shared" si="53"/>
        <v>3.3941652649985E-4</v>
      </c>
      <c r="F496" s="18">
        <f>IF(C476&gt;0,B$6+B$7*E477+B$8*(H495*100)^2,B$6+B$7*E477+B$8*(H495*100)^2+E477*$B$9)</f>
        <v>0.79652935139302738</v>
      </c>
      <c r="G496" s="12">
        <v>8.7438148087223243E-3</v>
      </c>
      <c r="H496" s="7">
        <f t="shared" si="54"/>
        <v>8.9248493062517725E-3</v>
      </c>
      <c r="I496" s="6">
        <f t="shared" si="52"/>
        <v>1.8103449752944825E-4</v>
      </c>
      <c r="J496" s="8">
        <f t="shared" si="56"/>
        <v>2.0704292290003524E-2</v>
      </c>
      <c r="K496" s="8">
        <f t="shared" si="55"/>
        <v>2.0855185609791604E-4</v>
      </c>
      <c r="AC496" s="10"/>
      <c r="AD496" s="11"/>
    </row>
    <row r="497" spans="1:30" x14ac:dyDescent="0.3">
      <c r="A497" s="14">
        <v>43186</v>
      </c>
      <c r="B497" s="15">
        <v>-1.5157546735307932E-2</v>
      </c>
      <c r="C497" s="7">
        <f t="shared" si="50"/>
        <v>-2.8957546735307933E-2</v>
      </c>
      <c r="D497" s="18">
        <f t="shared" si="51"/>
        <v>8.3853951292754312E-4</v>
      </c>
      <c r="E497" s="18">
        <f t="shared" si="53"/>
        <v>2.9255523694864011E-5</v>
      </c>
      <c r="F497" s="18">
        <f>IF(C476&gt;0,B$6+B$7*E477+B$8*(H496*100)^2,B$6+B$7*E477+B$8*(H496*100)^2+E477*$B$9)</f>
        <v>0.79643968548790323</v>
      </c>
      <c r="G497" s="12">
        <v>1.088833516986017E-2</v>
      </c>
      <c r="H497" s="7">
        <f t="shared" si="54"/>
        <v>8.9243469536314166E-3</v>
      </c>
      <c r="I497" s="6">
        <f t="shared" si="52"/>
        <v>1.9639882162287535E-3</v>
      </c>
      <c r="J497" s="8">
        <f t="shared" si="56"/>
        <v>0.180375437161894</v>
      </c>
      <c r="K497" s="8">
        <f t="shared" si="55"/>
        <v>2.1161911014125678E-2</v>
      </c>
      <c r="AC497" s="10"/>
      <c r="AD497" s="11"/>
    </row>
    <row r="498" spans="1:30" x14ac:dyDescent="0.3">
      <c r="A498" s="14">
        <v>43187</v>
      </c>
      <c r="B498" s="15">
        <v>7.8720439174507551E-4</v>
      </c>
      <c r="C498" s="7">
        <f t="shared" si="50"/>
        <v>-1.3012795608254924E-2</v>
      </c>
      <c r="D498" s="18">
        <f t="shared" si="51"/>
        <v>1.6933284954221865E-4</v>
      </c>
      <c r="E498" s="18">
        <f t="shared" si="53"/>
        <v>8.3853951292754312E-4</v>
      </c>
      <c r="F498" s="18">
        <f>IF(C476&gt;0,B$6+B$7*E477+B$8*(H497*100)^2,B$6+B$7*E477+B$8*(H497*100)^2+E477*$B$9)</f>
        <v>0.79635676245884468</v>
      </c>
      <c r="G498" s="12">
        <v>1.0552163643720748E-2</v>
      </c>
      <c r="H498" s="7">
        <f t="shared" si="54"/>
        <v>8.9238823527590539E-3</v>
      </c>
      <c r="I498" s="6">
        <f t="shared" si="52"/>
        <v>1.6282812909616945E-3</v>
      </c>
      <c r="J498" s="8">
        <f t="shared" si="56"/>
        <v>0.15430781268547064</v>
      </c>
      <c r="K498" s="8">
        <f t="shared" si="55"/>
        <v>1.4863499673746672E-2</v>
      </c>
      <c r="AC498" s="10"/>
      <c r="AD498" s="11"/>
    </row>
    <row r="499" spans="1:30" x14ac:dyDescent="0.3">
      <c r="A499" s="14">
        <v>43188</v>
      </c>
      <c r="B499" s="15">
        <v>1.7632222340395735E-2</v>
      </c>
      <c r="C499" s="7">
        <f t="shared" si="50"/>
        <v>3.8322223403957356E-3</v>
      </c>
      <c r="D499" s="18">
        <f t="shared" si="51"/>
        <v>1.4685928066228169E-5</v>
      </c>
      <c r="E499" s="18">
        <f t="shared" si="53"/>
        <v>1.6933284954221865E-4</v>
      </c>
      <c r="F499" s="18">
        <f>IF(C498&gt;0,B$6+B$7*E499+B$8*(G498*100)^2,B$6+B$7*E499+B$8*(G498*100)^2+E499*$B$9)</f>
        <v>1.0895646267024097</v>
      </c>
      <c r="G499" s="12">
        <v>1.091188293622819E-2</v>
      </c>
      <c r="H499" s="7">
        <f t="shared" si="54"/>
        <v>1.0438221240721093E-2</v>
      </c>
      <c r="I499" s="6">
        <f t="shared" si="52"/>
        <v>4.7366169550709658E-4</v>
      </c>
      <c r="J499" s="8">
        <f t="shared" si="56"/>
        <v>4.3407879123639394E-2</v>
      </c>
      <c r="K499" s="8">
        <f t="shared" si="55"/>
        <v>9.9944124950157587E-4</v>
      </c>
      <c r="AC499" s="10"/>
      <c r="AD499" s="11"/>
    </row>
    <row r="500" spans="1:30" x14ac:dyDescent="0.3">
      <c r="A500" s="14">
        <v>43192</v>
      </c>
      <c r="B500" s="15">
        <v>-8.2337907537635615E-3</v>
      </c>
      <c r="C500" s="7">
        <f t="shared" si="50"/>
        <v>-2.2033790753763563E-2</v>
      </c>
      <c r="D500" s="18">
        <f t="shared" si="51"/>
        <v>4.8548793498063669E-4</v>
      </c>
      <c r="E500" s="18">
        <f t="shared" si="53"/>
        <v>1.4685928066228169E-5</v>
      </c>
      <c r="F500" s="18">
        <f>IF(C498&gt;0,B$6+B$7*E499+B$8*(H499*100)^2,B$6+B$7*E499+B$8*(H499*100)^2+E499*$B$9)</f>
        <v>1.0674462323262031</v>
      </c>
      <c r="G500" s="12">
        <v>1.0869305956405622E-2</v>
      </c>
      <c r="H500" s="7">
        <f t="shared" si="54"/>
        <v>1.0331728956598712E-2</v>
      </c>
      <c r="I500" s="6">
        <f t="shared" si="52"/>
        <v>5.3757699980691055E-4</v>
      </c>
      <c r="J500" s="8">
        <f t="shared" si="56"/>
        <v>4.9458263661268972E-2</v>
      </c>
      <c r="K500" s="8">
        <f t="shared" si="55"/>
        <v>1.3084510397247673E-3</v>
      </c>
      <c r="AC500" s="10"/>
      <c r="AD500" s="11"/>
    </row>
    <row r="501" spans="1:30" x14ac:dyDescent="0.3">
      <c r="A501" s="14">
        <v>43193</v>
      </c>
      <c r="B501" s="15">
        <v>-5.080070285104234E-4</v>
      </c>
      <c r="C501" s="7">
        <f t="shared" si="50"/>
        <v>-1.4308007028510423E-2</v>
      </c>
      <c r="D501" s="18">
        <f t="shared" si="51"/>
        <v>2.0471906512790366E-4</v>
      </c>
      <c r="E501" s="18">
        <f t="shared" si="53"/>
        <v>4.8548793498063669E-4</v>
      </c>
      <c r="F501" s="18">
        <f>IF(C498&gt;0,B$6+B$7*E499+B$8*(H500*100)^2,B$6+B$7*E499+B$8*(H500*100)^2+E499*$B$9)</f>
        <v>1.0469911412070869</v>
      </c>
      <c r="G501" s="12">
        <v>9.5868579632850809E-3</v>
      </c>
      <c r="H501" s="7">
        <f t="shared" si="54"/>
        <v>1.0232258505369608E-2</v>
      </c>
      <c r="I501" s="6">
        <f t="shared" si="52"/>
        <v>6.4540054208452741E-4</v>
      </c>
      <c r="J501" s="8">
        <f t="shared" si="56"/>
        <v>6.7321383560310019E-2</v>
      </c>
      <c r="K501" s="8">
        <f t="shared" si="55"/>
        <v>2.0770481426979348E-3</v>
      </c>
      <c r="AC501" s="10"/>
      <c r="AD501" s="11"/>
    </row>
    <row r="502" spans="1:30" x14ac:dyDescent="0.3">
      <c r="A502" s="14">
        <v>43194</v>
      </c>
      <c r="B502" s="15">
        <v>-3.1127416645943128E-3</v>
      </c>
      <c r="C502" s="7">
        <f t="shared" si="50"/>
        <v>-1.6912741664594312E-2</v>
      </c>
      <c r="D502" s="18">
        <f t="shared" si="51"/>
        <v>2.8604083061330437E-4</v>
      </c>
      <c r="E502" s="18">
        <f t="shared" si="53"/>
        <v>2.0471906512790366E-4</v>
      </c>
      <c r="F502" s="18">
        <f>IF(C498&gt;0,B$6+B$7*E499+B$8*(H501*100)^2,B$6+B$7*E499+B$8*(H501*100)^2+E499*$B$9)</f>
        <v>1.0280742729401284</v>
      </c>
      <c r="G502" s="12">
        <v>1.8319000767009909E-2</v>
      </c>
      <c r="H502" s="7">
        <f t="shared" si="54"/>
        <v>1.0139399750183086E-2</v>
      </c>
      <c r="I502" s="6">
        <f t="shared" si="52"/>
        <v>8.1796010168268228E-3</v>
      </c>
      <c r="J502" s="8">
        <f t="shared" si="56"/>
        <v>0.44650912573556956</v>
      </c>
      <c r="K502" s="8">
        <f t="shared" si="55"/>
        <v>0.21520450711085837</v>
      </c>
      <c r="AC502" s="10"/>
      <c r="AD502" s="11"/>
    </row>
    <row r="503" spans="1:30" x14ac:dyDescent="0.3">
      <c r="A503" s="14">
        <v>43195</v>
      </c>
      <c r="B503" s="15">
        <v>1.0025442229290677E-2</v>
      </c>
      <c r="C503" s="7">
        <f t="shared" si="50"/>
        <v>-3.7745577707093223E-3</v>
      </c>
      <c r="D503" s="18">
        <f t="shared" si="51"/>
        <v>1.4247286364422129E-5</v>
      </c>
      <c r="E503" s="18">
        <f t="shared" si="53"/>
        <v>2.8604083061330437E-4</v>
      </c>
      <c r="F503" s="18">
        <f>IF(C498&gt;0,B$6+B$7*E499+B$8*(H502*100)^2,B$6+B$7*E499+B$8*(H502*100)^2+E499*$B$9)</f>
        <v>1.0105799531668451</v>
      </c>
      <c r="G503" s="12">
        <v>1.4452157273973294E-2</v>
      </c>
      <c r="H503" s="7">
        <f t="shared" si="54"/>
        <v>1.0052760581884188E-2</v>
      </c>
      <c r="I503" s="6">
        <f t="shared" si="52"/>
        <v>4.3993966920891064E-3</v>
      </c>
      <c r="J503" s="8">
        <f t="shared" si="56"/>
        <v>0.30441107224953357</v>
      </c>
      <c r="K503" s="8">
        <f t="shared" si="55"/>
        <v>7.463428996756738E-2</v>
      </c>
      <c r="AC503" s="10"/>
      <c r="AD503" s="11"/>
    </row>
    <row r="504" spans="1:30" x14ac:dyDescent="0.3">
      <c r="A504" s="14">
        <v>43196</v>
      </c>
      <c r="B504" s="15">
        <v>-4.5874337934199887E-3</v>
      </c>
      <c r="C504" s="7">
        <f t="shared" si="50"/>
        <v>-1.8387433793419988E-2</v>
      </c>
      <c r="D504" s="18">
        <f t="shared" si="51"/>
        <v>3.3809772150740334E-4</v>
      </c>
      <c r="E504" s="18">
        <f t="shared" si="53"/>
        <v>1.4247286364422129E-5</v>
      </c>
      <c r="F504" s="18">
        <f>IF(C498&gt;0,B$6+B$7*E499+B$8*(H503*100)^2,B$6+B$7*E499+B$8*(H503*100)^2+E499*$B$9)</f>
        <v>0.99440120624051265</v>
      </c>
      <c r="G504" s="12">
        <v>1.2886420656663159E-2</v>
      </c>
      <c r="H504" s="7">
        <f t="shared" si="54"/>
        <v>9.9719667380136837E-3</v>
      </c>
      <c r="I504" s="6">
        <f t="shared" si="52"/>
        <v>2.9144539186494751E-3</v>
      </c>
      <c r="J504" s="8">
        <f t="shared" si="56"/>
        <v>0.22616473544517604</v>
      </c>
      <c r="K504" s="8">
        <f t="shared" si="55"/>
        <v>3.5868440632099485E-2</v>
      </c>
      <c r="AC504" s="10"/>
      <c r="AD504" s="11"/>
    </row>
    <row r="505" spans="1:30" x14ac:dyDescent="0.3">
      <c r="A505" s="14">
        <v>43199</v>
      </c>
      <c r="B505" s="15">
        <v>-1.799878479082857E-2</v>
      </c>
      <c r="C505" s="7">
        <f t="shared" si="50"/>
        <v>-3.1798784790828566E-2</v>
      </c>
      <c r="D505" s="18">
        <f t="shared" si="51"/>
        <v>1.0111627141734302E-3</v>
      </c>
      <c r="E505" s="18">
        <f t="shared" si="53"/>
        <v>3.3809772150740334E-4</v>
      </c>
      <c r="F505" s="18">
        <f>IF(C498&gt;0,B$6+B$7*E499+B$8*(H504*100)^2,B$6+B$7*E499+B$8*(H504*100)^2+E499*$B$9)</f>
        <v>0.97943910108304033</v>
      </c>
      <c r="G505" s="12">
        <v>1.1783543523943018E-2</v>
      </c>
      <c r="H505" s="7">
        <f t="shared" si="54"/>
        <v>9.8966615637953396E-3</v>
      </c>
      <c r="I505" s="6">
        <f t="shared" si="52"/>
        <v>1.8868819601476784E-3</v>
      </c>
      <c r="J505" s="8">
        <f t="shared" si="56"/>
        <v>0.16012856882258866</v>
      </c>
      <c r="K505" s="8">
        <f t="shared" si="55"/>
        <v>1.6151973438151224E-2</v>
      </c>
      <c r="AC505" s="10"/>
      <c r="AD505" s="11"/>
    </row>
    <row r="506" spans="1:30" x14ac:dyDescent="0.3">
      <c r="A506" s="14">
        <v>43200</v>
      </c>
      <c r="B506" s="15">
        <v>1.433729130077489E-2</v>
      </c>
      <c r="C506" s="7">
        <f t="shared" si="50"/>
        <v>5.3729130077488987E-4</v>
      </c>
      <c r="D506" s="18">
        <f t="shared" si="51"/>
        <v>2.886819418883732E-7</v>
      </c>
      <c r="E506" s="18">
        <f t="shared" si="53"/>
        <v>1.0111627141734302E-3</v>
      </c>
      <c r="F506" s="18">
        <f>IF(C498&gt;0,B$6+B$7*E499+B$8*(H505*100)^2,B$6+B$7*E499+B$8*(H505*100)^2+E499*$B$9)</f>
        <v>0.96560214623340979</v>
      </c>
      <c r="G506" s="12">
        <v>5.8084411956682838E-3</v>
      </c>
      <c r="H506" s="7">
        <f t="shared" si="54"/>
        <v>9.8265057178704672E-3</v>
      </c>
      <c r="I506" s="6">
        <f t="shared" si="52"/>
        <v>4.0180645222021834E-3</v>
      </c>
      <c r="J506" s="8">
        <f t="shared" si="56"/>
        <v>0.69176296821231564</v>
      </c>
      <c r="K506" s="8">
        <f t="shared" si="55"/>
        <v>0.11687051706158313</v>
      </c>
      <c r="AC506" s="10"/>
      <c r="AD506" s="11"/>
    </row>
    <row r="507" spans="1:30" x14ac:dyDescent="0.3">
      <c r="A507" s="14">
        <v>43201</v>
      </c>
      <c r="B507" s="15">
        <v>8.6713236853047278E-3</v>
      </c>
      <c r="C507" s="7">
        <f t="shared" si="50"/>
        <v>-5.128676314695272E-3</v>
      </c>
      <c r="D507" s="18">
        <f t="shared" si="51"/>
        <v>2.6303320740916278E-5</v>
      </c>
      <c r="E507" s="18">
        <f t="shared" si="53"/>
        <v>2.886819418883732E-7</v>
      </c>
      <c r="F507" s="18">
        <f>IF(C498&gt;0,B$6+B$7*E499+B$8*(H506*100)^2,B$6+B$7*E499+B$8*(H506*100)^2+E499*$B$9)</f>
        <v>0.95280573038847172</v>
      </c>
      <c r="G507" s="12">
        <v>6.8343681536634643E-3</v>
      </c>
      <c r="H507" s="7">
        <f t="shared" si="54"/>
        <v>9.7611768265331196E-3</v>
      </c>
      <c r="I507" s="6">
        <f t="shared" si="52"/>
        <v>2.9268086728696553E-3</v>
      </c>
      <c r="J507" s="8">
        <f t="shared" si="56"/>
        <v>0.4282486115853712</v>
      </c>
      <c r="K507" s="8">
        <f t="shared" si="55"/>
        <v>5.6607162588551585E-2</v>
      </c>
      <c r="AC507" s="10"/>
      <c r="AD507" s="11"/>
    </row>
    <row r="508" spans="1:30" x14ac:dyDescent="0.3">
      <c r="A508" s="14">
        <v>43202</v>
      </c>
      <c r="B508" s="15">
        <v>2.3199963537326312E-3</v>
      </c>
      <c r="C508" s="7">
        <f t="shared" si="50"/>
        <v>-1.1480003646267369E-2</v>
      </c>
      <c r="D508" s="18">
        <f t="shared" si="51"/>
        <v>1.3179048371831208E-4</v>
      </c>
      <c r="E508" s="18">
        <f t="shared" si="53"/>
        <v>2.6303320740916278E-5</v>
      </c>
      <c r="F508" s="18">
        <f>IF(C498&gt;0,B$6+B$7*E499+B$8*(H507*100)^2,B$6+B$7*E499+B$8*(H507*100)^2+E499*$B$9)</f>
        <v>0.94097160501507315</v>
      </c>
      <c r="G508" s="12">
        <v>4.1038916683910562E-3</v>
      </c>
      <c r="H508" s="7">
        <f t="shared" si="54"/>
        <v>9.7003690909937719E-3</v>
      </c>
      <c r="I508" s="6">
        <f t="shared" si="52"/>
        <v>5.5964774226027157E-3</v>
      </c>
      <c r="J508" s="8">
        <f t="shared" si="56"/>
        <v>1.3637000863614006</v>
      </c>
      <c r="K508" s="8">
        <f t="shared" si="55"/>
        <v>0.28329374186783829</v>
      </c>
      <c r="AC508" s="10"/>
      <c r="AD508" s="11"/>
    </row>
    <row r="509" spans="1:30" x14ac:dyDescent="0.3">
      <c r="A509" s="14">
        <v>43203</v>
      </c>
      <c r="B509" s="15">
        <v>-1.3076085428923322E-2</v>
      </c>
      <c r="C509" s="7">
        <f t="shared" si="50"/>
        <v>-2.6876085428923321E-2</v>
      </c>
      <c r="D509" s="18">
        <f t="shared" si="51"/>
        <v>7.2232396798278451E-4</v>
      </c>
      <c r="E509" s="18">
        <f t="shared" si="53"/>
        <v>1.3179048371831208E-4</v>
      </c>
      <c r="F509" s="18">
        <f>IF(C498&gt;0,B$6+B$7*E499+B$8*(H508*100)^2,B$6+B$7*E499+B$8*(H508*100)^2+E499*$B$9)</f>
        <v>0.93002740586975419</v>
      </c>
      <c r="G509" s="12">
        <v>7.3611457389359571E-3</v>
      </c>
      <c r="H509" s="7">
        <f t="shared" si="54"/>
        <v>9.6437928527615853E-3</v>
      </c>
      <c r="I509" s="6">
        <f t="shared" si="52"/>
        <v>2.2826471138256282E-3</v>
      </c>
      <c r="J509" s="8">
        <f t="shared" si="56"/>
        <v>0.31009399824158101</v>
      </c>
      <c r="K509" s="8">
        <f t="shared" si="55"/>
        <v>3.3402897239613871E-2</v>
      </c>
      <c r="AC509" s="10"/>
      <c r="AD509" s="11"/>
    </row>
    <row r="510" spans="1:30" x14ac:dyDescent="0.3">
      <c r="A510" s="14">
        <v>43206</v>
      </c>
      <c r="B510" s="15">
        <v>-1.7608531709823575E-2</v>
      </c>
      <c r="C510" s="7">
        <f t="shared" si="50"/>
        <v>-3.1408531709823578E-2</v>
      </c>
      <c r="D510" s="18">
        <f t="shared" si="51"/>
        <v>9.8649586416699317E-4</v>
      </c>
      <c r="E510" s="18">
        <f t="shared" si="53"/>
        <v>7.2232396798278451E-4</v>
      </c>
      <c r="F510" s="18">
        <f>IF(C498&gt;0,B$6+B$7*E499+B$8*(H509*100)^2,B$6+B$7*E499+B$8*(H509*100)^2+E499*$B$9)</f>
        <v>0.91990621050016319</v>
      </c>
      <c r="G510" s="12">
        <v>1.0907837506691553E-2</v>
      </c>
      <c r="H510" s="7">
        <f t="shared" si="54"/>
        <v>9.5911741225991887E-3</v>
      </c>
      <c r="I510" s="6">
        <f t="shared" si="52"/>
        <v>1.3166633840923647E-3</v>
      </c>
      <c r="J510" s="8">
        <f t="shared" si="56"/>
        <v>0.12070801231542372</v>
      </c>
      <c r="K510" s="8">
        <f t="shared" si="55"/>
        <v>8.640389852832886E-3</v>
      </c>
      <c r="AC510" s="10"/>
      <c r="AD510" s="11"/>
    </row>
    <row r="511" spans="1:30" x14ac:dyDescent="0.3">
      <c r="A511" s="14">
        <v>43207</v>
      </c>
      <c r="B511" s="15">
        <v>1.4663511174911114E-2</v>
      </c>
      <c r="C511" s="7">
        <f t="shared" si="50"/>
        <v>8.635111749111142E-4</v>
      </c>
      <c r="D511" s="18">
        <f t="shared" si="51"/>
        <v>7.4565154919637285E-7</v>
      </c>
      <c r="E511" s="18">
        <f t="shared" si="53"/>
        <v>9.8649586416699317E-4</v>
      </c>
      <c r="F511" s="18">
        <f>IF(C498&gt;0,B$6+B$7*E499+B$8*(H510*100)^2,B$6+B$7*E499+B$8*(H510*100)^2+E499*$B$9)</f>
        <v>0.9105461290223652</v>
      </c>
      <c r="G511" s="12">
        <v>7.5099553448069256E-3</v>
      </c>
      <c r="H511" s="7">
        <f t="shared" si="54"/>
        <v>9.5422540786879347E-3</v>
      </c>
      <c r="I511" s="6">
        <f t="shared" si="52"/>
        <v>2.032298733881009E-3</v>
      </c>
      <c r="J511" s="8">
        <f t="shared" si="56"/>
        <v>0.27061395715040137</v>
      </c>
      <c r="K511" s="8">
        <f t="shared" si="55"/>
        <v>2.6521319022198231E-2</v>
      </c>
      <c r="AC511" s="10"/>
      <c r="AD511" s="11"/>
    </row>
    <row r="512" spans="1:30" x14ac:dyDescent="0.3">
      <c r="A512" s="14">
        <v>43208</v>
      </c>
      <c r="B512" s="15">
        <v>1.9899162453589424E-2</v>
      </c>
      <c r="C512" s="7">
        <f t="shared" si="50"/>
        <v>6.0991624535894247E-3</v>
      </c>
      <c r="D512" s="18">
        <f t="shared" si="51"/>
        <v>3.7199782635274968E-5</v>
      </c>
      <c r="E512" s="18">
        <f t="shared" si="53"/>
        <v>7.4565154919637285E-7</v>
      </c>
      <c r="F512" s="18">
        <f>IF(C498&gt;0,B$6+B$7*E499+B$8*(H511*100)^2,B$6+B$7*E499+B$8*(H511*100)^2+E499*$B$9)</f>
        <v>0.90188992567169768</v>
      </c>
      <c r="G512" s="12">
        <v>1.2122237049182824E-2</v>
      </c>
      <c r="H512" s="7">
        <f t="shared" si="54"/>
        <v>9.4967885396680159E-3</v>
      </c>
      <c r="I512" s="6">
        <f t="shared" si="52"/>
        <v>2.6254485095148078E-3</v>
      </c>
      <c r="J512" s="8">
        <f t="shared" si="56"/>
        <v>0.21658118867522005</v>
      </c>
      <c r="K512" s="8">
        <f t="shared" si="55"/>
        <v>3.2368611054746754E-2</v>
      </c>
      <c r="AC512" s="10"/>
      <c r="AD512" s="11"/>
    </row>
    <row r="513" spans="1:30" x14ac:dyDescent="0.3">
      <c r="A513" s="14">
        <v>43209</v>
      </c>
      <c r="B513" s="15">
        <v>5.594405740313998E-4</v>
      </c>
      <c r="C513" s="7">
        <f t="shared" si="50"/>
        <v>-1.32405594259686E-2</v>
      </c>
      <c r="D513" s="18">
        <f t="shared" si="51"/>
        <v>1.7531241391260594E-4</v>
      </c>
      <c r="E513" s="18">
        <f t="shared" si="53"/>
        <v>3.7199782635274968E-5</v>
      </c>
      <c r="F513" s="18">
        <f>IF(C498&gt;0,B$6+B$7*E499+B$8*(H512*100)^2,B$6+B$7*E499+B$8*(H512*100)^2+E499*$B$9)</f>
        <v>0.89388466881300033</v>
      </c>
      <c r="G513" s="12">
        <v>7.0818478084128224E-3</v>
      </c>
      <c r="H513" s="7">
        <f t="shared" si="54"/>
        <v>9.4545474181105052E-3</v>
      </c>
      <c r="I513" s="6">
        <f t="shared" si="52"/>
        <v>2.3726996096976828E-3</v>
      </c>
      <c r="J513" s="8">
        <f t="shared" si="56"/>
        <v>0.3350396215630409</v>
      </c>
      <c r="K513" s="8">
        <f t="shared" si="55"/>
        <v>3.8002410041328538E-2</v>
      </c>
      <c r="AC513" s="10"/>
      <c r="AD513" s="11"/>
    </row>
    <row r="514" spans="1:30" x14ac:dyDescent="0.3">
      <c r="A514" s="14">
        <v>43210</v>
      </c>
      <c r="B514" s="15">
        <v>-3.1976873210108271E-3</v>
      </c>
      <c r="C514" s="7">
        <f t="shared" si="50"/>
        <v>-1.6997687321010826E-2</v>
      </c>
      <c r="D514" s="18">
        <f t="shared" si="51"/>
        <v>2.8892137426285219E-4</v>
      </c>
      <c r="E514" s="18">
        <f t="shared" si="53"/>
        <v>1.7531241391260594E-4</v>
      </c>
      <c r="F514" s="18">
        <f>IF(C498&gt;0,B$6+B$7*E499+B$8*(H513*100)^2,B$6+B$7*E499+B$8*(H513*100)^2+E499*$B$9)</f>
        <v>0.88648140727007674</v>
      </c>
      <c r="G514" s="12">
        <v>7.1153929863391101E-3</v>
      </c>
      <c r="H514" s="7">
        <f t="shared" si="54"/>
        <v>9.4153141597616216E-3</v>
      </c>
      <c r="I514" s="6">
        <f t="shared" si="52"/>
        <v>2.2999211734225115E-3</v>
      </c>
      <c r="J514" s="8">
        <f t="shared" si="56"/>
        <v>0.3232317846446634</v>
      </c>
      <c r="K514" s="8">
        <f t="shared" si="55"/>
        <v>3.5802564480524657E-2</v>
      </c>
      <c r="AC514" s="10"/>
      <c r="AD514" s="11"/>
    </row>
    <row r="515" spans="1:30" x14ac:dyDescent="0.3">
      <c r="A515" s="14">
        <v>43213</v>
      </c>
      <c r="B515" s="15">
        <v>6.0764702252989625E-4</v>
      </c>
      <c r="C515" s="7">
        <f t="shared" si="50"/>
        <v>-1.3192352977470104E-2</v>
      </c>
      <c r="D515" s="18">
        <f t="shared" si="51"/>
        <v>1.7403817708216431E-4</v>
      </c>
      <c r="E515" s="18">
        <f t="shared" si="53"/>
        <v>2.8892137426285219E-4</v>
      </c>
      <c r="F515" s="18">
        <f>IF(C498&gt;0,B$6+B$7*E499+B$8*(H514*100)^2,B$6+B$7*E499+B$8*(H514*100)^2+E499*$B$9)</f>
        <v>0.87963487099518145</v>
      </c>
      <c r="G515" s="12">
        <v>9.4370774597197695E-3</v>
      </c>
      <c r="H515" s="7">
        <f t="shared" si="54"/>
        <v>9.3788851735970274E-3</v>
      </c>
      <c r="I515" s="6">
        <f t="shared" si="52"/>
        <v>5.8192286122742132E-5</v>
      </c>
      <c r="J515" s="8">
        <f t="shared" si="56"/>
        <v>6.1663461353500572E-3</v>
      </c>
      <c r="K515" s="8">
        <f t="shared" si="55"/>
        <v>1.9169315910172458E-5</v>
      </c>
      <c r="AC515" s="10"/>
      <c r="AD515" s="11"/>
    </row>
    <row r="516" spans="1:30" x14ac:dyDescent="0.3">
      <c r="A516" s="14">
        <v>43214</v>
      </c>
      <c r="B516" s="15">
        <v>-1.5549102629514109E-3</v>
      </c>
      <c r="C516" s="7">
        <f t="shared" si="50"/>
        <v>-1.535491026295141E-2</v>
      </c>
      <c r="D516" s="18">
        <f t="shared" si="51"/>
        <v>2.3577326918329053E-4</v>
      </c>
      <c r="E516" s="18">
        <f t="shared" si="53"/>
        <v>1.7403817708216431E-4</v>
      </c>
      <c r="F516" s="18">
        <f>IF(C498&gt;0,B$6+B$7*E499+B$8*(H515*100)^2,B$6+B$7*E499+B$8*(H515*100)^2+E499*$B$9)</f>
        <v>0.87330319424815794</v>
      </c>
      <c r="G516" s="12">
        <v>1.2097433701425877E-2</v>
      </c>
      <c r="H516" s="7">
        <f t="shared" si="54"/>
        <v>9.3450692573579033E-3</v>
      </c>
      <c r="I516" s="6">
        <f t="shared" si="52"/>
        <v>2.7523644440679736E-3</v>
      </c>
      <c r="J516" s="8">
        <f t="shared" si="56"/>
        <v>0.22751639000456461</v>
      </c>
      <c r="K516" s="8">
        <f t="shared" si="55"/>
        <v>3.6381360347837788E-2</v>
      </c>
      <c r="AC516" s="10"/>
      <c r="AD516" s="11"/>
    </row>
    <row r="517" spans="1:30" x14ac:dyDescent="0.3">
      <c r="A517" s="14">
        <v>43215</v>
      </c>
      <c r="B517" s="15">
        <v>-4.9849674816616844E-3</v>
      </c>
      <c r="C517" s="7">
        <f t="shared" si="50"/>
        <v>-1.8784967481661682E-2</v>
      </c>
      <c r="D517" s="18">
        <f t="shared" si="51"/>
        <v>3.5287500328708686E-4</v>
      </c>
      <c r="E517" s="18">
        <f t="shared" si="53"/>
        <v>2.3577326918329053E-4</v>
      </c>
      <c r="F517" s="18">
        <f>IF(C498&gt;0,B$6+B$7*E499+B$8*(H516*100)^2,B$6+B$7*E499+B$8*(H516*100)^2+E499*$B$9)</f>
        <v>0.86744765959251069</v>
      </c>
      <c r="G517" s="12">
        <v>9.7896418353447846E-3</v>
      </c>
      <c r="H517" s="7">
        <f t="shared" si="54"/>
        <v>9.3136870228310263E-3</v>
      </c>
      <c r="I517" s="6">
        <f t="shared" si="52"/>
        <v>4.7595481251375832E-4</v>
      </c>
      <c r="J517" s="8">
        <f t="shared" si="56"/>
        <v>4.8618204886246026E-2</v>
      </c>
      <c r="K517" s="8">
        <f t="shared" si="55"/>
        <v>1.26289776900812E-3</v>
      </c>
      <c r="AC517" s="10"/>
      <c r="AD517" s="11"/>
    </row>
    <row r="518" spans="1:30" x14ac:dyDescent="0.3">
      <c r="A518" s="14">
        <v>43216</v>
      </c>
      <c r="B518" s="15">
        <v>1.5622127574988851E-2</v>
      </c>
      <c r="C518" s="7">
        <f t="shared" si="50"/>
        <v>1.8221275749888514E-3</v>
      </c>
      <c r="D518" s="18">
        <f t="shared" si="51"/>
        <v>3.3201488995347525E-6</v>
      </c>
      <c r="E518" s="18">
        <f t="shared" si="53"/>
        <v>3.5287500328708686E-4</v>
      </c>
      <c r="F518" s="18">
        <f>IF(C498&gt;0,B$6+B$7*E499+B$8*(H517*100)^2,B$6+B$7*E499+B$8*(H517*100)^2+E499*$B$9)</f>
        <v>0.86203246114296816</v>
      </c>
      <c r="G518" s="12">
        <v>5.9220474255559982E-3</v>
      </c>
      <c r="H518" s="7">
        <f t="shared" si="54"/>
        <v>9.2845703246998354E-3</v>
      </c>
      <c r="I518" s="6">
        <f t="shared" si="52"/>
        <v>3.3625228991438372E-3</v>
      </c>
      <c r="J518" s="8">
        <f t="shared" si="56"/>
        <v>0.56779736086428634</v>
      </c>
      <c r="K518" s="8">
        <f t="shared" si="55"/>
        <v>8.7509211861575453E-2</v>
      </c>
      <c r="AC518" s="10"/>
      <c r="AD518" s="11"/>
    </row>
    <row r="519" spans="1:30" x14ac:dyDescent="0.3">
      <c r="A519" s="14">
        <v>43217</v>
      </c>
      <c r="B519" s="15">
        <v>7.1747636563132371E-4</v>
      </c>
      <c r="C519" s="7">
        <f t="shared" si="50"/>
        <v>-1.3082523634368676E-2</v>
      </c>
      <c r="D519" s="18">
        <f t="shared" si="51"/>
        <v>1.71152424643815E-4</v>
      </c>
      <c r="E519" s="18">
        <f t="shared" si="53"/>
        <v>3.3201488995347525E-6</v>
      </c>
      <c r="F519" s="18">
        <f>IF(C498&gt;0,B$6+B$7*E499+B$8*(H518*100)^2,B$6+B$7*E499+B$8*(H518*100)^2+E499*$B$9)</f>
        <v>0.8570244856168312</v>
      </c>
      <c r="G519" s="12">
        <v>8.3010849274205694E-3</v>
      </c>
      <c r="H519" s="7">
        <f t="shared" si="54"/>
        <v>9.2575616963476472E-3</v>
      </c>
      <c r="I519" s="6">
        <f t="shared" si="52"/>
        <v>9.5647676892707777E-4</v>
      </c>
      <c r="J519" s="8">
        <f t="shared" si="56"/>
        <v>0.11522310364125955</v>
      </c>
      <c r="K519" s="8">
        <f t="shared" si="55"/>
        <v>5.7360447334999787E-3</v>
      </c>
      <c r="AC519" s="10"/>
      <c r="AD519" s="11"/>
    </row>
    <row r="520" spans="1:30" x14ac:dyDescent="0.3">
      <c r="A520" s="14">
        <v>43220</v>
      </c>
      <c r="B520" s="15">
        <v>-3.8247612690295589E-3</v>
      </c>
      <c r="C520" s="7">
        <f t="shared" si="50"/>
        <v>-1.7624761269029558E-2</v>
      </c>
      <c r="D520" s="18">
        <f t="shared" si="51"/>
        <v>3.106322097902844E-4</v>
      </c>
      <c r="E520" s="18">
        <f t="shared" si="53"/>
        <v>1.71152424643815E-4</v>
      </c>
      <c r="F520" s="18">
        <f>IF(C498&gt;0,B$6+B$7*E499+B$8*(H519*100)^2,B$6+B$7*E499+B$8*(H519*100)^2+E499*$B$9)</f>
        <v>0.85239310985025973</v>
      </c>
      <c r="G520" s="12">
        <v>5.5197393051390781E-3</v>
      </c>
      <c r="H520" s="7">
        <f t="shared" si="54"/>
        <v>9.2325137955502658E-3</v>
      </c>
      <c r="I520" s="6">
        <f t="shared" si="52"/>
        <v>3.7127744904111876E-3</v>
      </c>
      <c r="J520" s="8">
        <f t="shared" si="56"/>
        <v>0.67263584114460973</v>
      </c>
      <c r="K520" s="8">
        <f t="shared" si="55"/>
        <v>0.11225949616480801</v>
      </c>
      <c r="AC520" s="10"/>
      <c r="AD520" s="11"/>
    </row>
    <row r="521" spans="1:30" x14ac:dyDescent="0.3">
      <c r="A521" s="14">
        <v>43222</v>
      </c>
      <c r="B521" s="15">
        <v>-1.8376019535955555E-2</v>
      </c>
      <c r="C521" s="7">
        <f t="shared" si="50"/>
        <v>-3.2176019535955558E-2</v>
      </c>
      <c r="D521" s="18">
        <f t="shared" si="51"/>
        <v>1.0352962331781938E-3</v>
      </c>
      <c r="E521" s="18">
        <f t="shared" si="53"/>
        <v>3.106322097902844E-4</v>
      </c>
      <c r="F521" s="18">
        <f>IF(C520&gt;0,B$6+B$7*E521+B$8*(G520*100)^2,B$6+B$7*E521+B$8*(G520*100)^2+E521*$B$9)</f>
        <v>0.34159458239355117</v>
      </c>
      <c r="G521" s="12">
        <v>9.0790887803574114E-3</v>
      </c>
      <c r="H521" s="7">
        <f t="shared" si="54"/>
        <v>5.8446093316281734E-3</v>
      </c>
      <c r="I521" s="6">
        <f t="shared" si="52"/>
        <v>3.234479448729238E-3</v>
      </c>
      <c r="J521" s="8">
        <f t="shared" si="56"/>
        <v>0.35625595552353528</v>
      </c>
      <c r="K521" s="8">
        <f t="shared" si="55"/>
        <v>0.1129583509891281</v>
      </c>
      <c r="AC521" s="10"/>
      <c r="AD521" s="11"/>
    </row>
    <row r="522" spans="1:30" x14ac:dyDescent="0.3">
      <c r="A522" s="14">
        <v>43223</v>
      </c>
      <c r="B522" s="15">
        <v>-1.5003111579302428E-2</v>
      </c>
      <c r="C522" s="7">
        <f t="shared" si="50"/>
        <v>-2.8803111579302428E-2</v>
      </c>
      <c r="D522" s="18">
        <f t="shared" si="51"/>
        <v>8.2961923664974567E-4</v>
      </c>
      <c r="E522" s="18">
        <f t="shared" si="53"/>
        <v>1.0352962331781938E-3</v>
      </c>
      <c r="F522" s="18">
        <f>IF(C520&gt;0,B$6+B$7*E521+B$8*(H521*100)^2,B$6+B$7*E521+B$8*(H521*100)^2+E521*$B$9)</f>
        <v>0.37573760876565127</v>
      </c>
      <c r="G522" s="12">
        <v>7.3094183476512357E-3</v>
      </c>
      <c r="H522" s="7">
        <f t="shared" si="54"/>
        <v>6.1297439486951754E-3</v>
      </c>
      <c r="I522" s="6">
        <f t="shared" si="52"/>
        <v>1.1796743989560604E-3</v>
      </c>
      <c r="J522" s="8">
        <f t="shared" si="56"/>
        <v>0.16139100853833738</v>
      </c>
      <c r="K522" s="8">
        <f t="shared" si="55"/>
        <v>1.6440122100110255E-2</v>
      </c>
      <c r="AC522" s="10"/>
      <c r="AD522" s="11"/>
    </row>
    <row r="523" spans="1:30" x14ac:dyDescent="0.3">
      <c r="A523" s="14">
        <v>43224</v>
      </c>
      <c r="B523" s="15">
        <v>-2.043196268654849E-3</v>
      </c>
      <c r="C523" s="7">
        <f t="shared" si="50"/>
        <v>-1.5843196268654849E-2</v>
      </c>
      <c r="D523" s="18">
        <f t="shared" si="51"/>
        <v>2.5100686800711894E-4</v>
      </c>
      <c r="E523" s="18">
        <f t="shared" si="53"/>
        <v>8.2961923664974567E-4</v>
      </c>
      <c r="F523" s="18">
        <f>IF(C520&gt;0,B$6+B$7*E521+B$8*(H522*100)^2,B$6+B$7*E521+B$8*(H522*100)^2+E521*$B$9)</f>
        <v>0.4073130795545693</v>
      </c>
      <c r="G523" s="12">
        <v>7.1886011825419878E-3</v>
      </c>
      <c r="H523" s="7">
        <f t="shared" si="54"/>
        <v>6.3821084255484828E-3</v>
      </c>
      <c r="I523" s="6">
        <f t="shared" si="52"/>
        <v>8.0649275699350501E-4</v>
      </c>
      <c r="J523" s="8">
        <f t="shared" si="56"/>
        <v>0.11219049944683648</v>
      </c>
      <c r="K523" s="8">
        <f t="shared" si="55"/>
        <v>7.3696763436008617E-3</v>
      </c>
      <c r="AC523" s="10"/>
      <c r="AD523" s="11"/>
    </row>
    <row r="524" spans="1:30" x14ac:dyDescent="0.3">
      <c r="A524" s="14">
        <v>43227</v>
      </c>
      <c r="B524" s="15">
        <v>-4.8724106235144308E-3</v>
      </c>
      <c r="C524" s="7">
        <f t="shared" si="50"/>
        <v>-1.8672410623514431E-2</v>
      </c>
      <c r="D524" s="18">
        <f t="shared" si="51"/>
        <v>3.4865891849313459E-4</v>
      </c>
      <c r="E524" s="18">
        <f t="shared" si="53"/>
        <v>2.5100686800711894E-4</v>
      </c>
      <c r="F524" s="18">
        <f>IF(C520&gt;0,B$6+B$7*E521+B$8*(H523*100)^2,B$6+B$7*E521+B$8*(H523*100)^2+E521*$B$9)</f>
        <v>0.43651407494016081</v>
      </c>
      <c r="G524" s="12">
        <v>8.0663916549595701E-3</v>
      </c>
      <c r="H524" s="7">
        <f t="shared" si="54"/>
        <v>6.6069211811566279E-3</v>
      </c>
      <c r="I524" s="6">
        <f t="shared" si="52"/>
        <v>1.4594704738029422E-3</v>
      </c>
      <c r="J524" s="8">
        <f t="shared" si="56"/>
        <v>0.18093226020157302</v>
      </c>
      <c r="K524" s="8">
        <f t="shared" si="55"/>
        <v>2.1311751709809368E-2</v>
      </c>
      <c r="AC524" s="10"/>
      <c r="AD524" s="11"/>
    </row>
    <row r="525" spans="1:30" x14ac:dyDescent="0.3">
      <c r="A525" s="14">
        <v>43228</v>
      </c>
      <c r="B525" s="15">
        <v>2.9214724708456798E-3</v>
      </c>
      <c r="C525" s="7">
        <f t="shared" ref="C525:C588" si="57">B525-B$5</f>
        <v>-1.087852752915432E-2</v>
      </c>
      <c r="D525" s="18">
        <f t="shared" ref="D525:D588" si="58">C525^2</f>
        <v>1.183423612025684E-4</v>
      </c>
      <c r="E525" s="18">
        <f t="shared" si="53"/>
        <v>3.4865891849313459E-4</v>
      </c>
      <c r="F525" s="18">
        <f>IF(C520&gt;0,B$6+B$7*E521+B$8*(H524*100)^2,B$6+B$7*E521+B$8*(H524*100)^2+E521*$B$9)</f>
        <v>0.46351915547275585</v>
      </c>
      <c r="G525" s="12">
        <v>9.4255396174864926E-3</v>
      </c>
      <c r="H525" s="7">
        <f t="shared" si="54"/>
        <v>6.8082241111229284E-3</v>
      </c>
      <c r="I525" s="6">
        <f t="shared" si="52"/>
        <v>2.6173155063635642E-3</v>
      </c>
      <c r="J525" s="8">
        <f t="shared" si="56"/>
        <v>0.27768335952966089</v>
      </c>
      <c r="K525" s="8">
        <f t="shared" si="55"/>
        <v>5.914271739018262E-2</v>
      </c>
      <c r="AC525" s="10"/>
      <c r="AD525" s="11"/>
    </row>
    <row r="526" spans="1:30" x14ac:dyDescent="0.3">
      <c r="A526" s="14">
        <v>43229</v>
      </c>
      <c r="B526" s="15">
        <v>1.5656248176855077E-2</v>
      </c>
      <c r="C526" s="7">
        <f t="shared" si="57"/>
        <v>1.856248176855077E-3</v>
      </c>
      <c r="D526" s="18">
        <f t="shared" si="58"/>
        <v>3.4456572940777972E-6</v>
      </c>
      <c r="E526" s="18">
        <f t="shared" si="53"/>
        <v>1.183423612025684E-4</v>
      </c>
      <c r="F526" s="18">
        <f>IF(C520&gt;0,B$6+B$7*E521+B$8*(H525*100)^2,B$6+B$7*E521+B$8*(H525*100)^2+E521*$B$9)</f>
        <v>0.48849345394929972</v>
      </c>
      <c r="G526" s="12">
        <v>9.3874148013276693E-3</v>
      </c>
      <c r="H526" s="7">
        <f t="shared" si="54"/>
        <v>6.9892306726083934E-3</v>
      </c>
      <c r="I526" s="6">
        <f t="shared" ref="I526:I589" si="59">SQRT((G526-H526)^2)</f>
        <v>2.3981841287192759E-3</v>
      </c>
      <c r="J526" s="8">
        <f t="shared" si="56"/>
        <v>0.25546800471415188</v>
      </c>
      <c r="K526" s="8">
        <f t="shared" si="55"/>
        <v>4.8126170737794016E-2</v>
      </c>
      <c r="AC526" s="10"/>
      <c r="AD526" s="11"/>
    </row>
    <row r="527" spans="1:30" x14ac:dyDescent="0.3">
      <c r="A527" s="14">
        <v>43230</v>
      </c>
      <c r="B527" s="15">
        <v>1.8763114667599837E-2</v>
      </c>
      <c r="C527" s="7">
        <f t="shared" si="57"/>
        <v>4.9631146675998376E-3</v>
      </c>
      <c r="D527" s="18">
        <f t="shared" si="58"/>
        <v>2.4632507203744645E-5</v>
      </c>
      <c r="E527" s="18">
        <f t="shared" ref="E527:E590" si="60">D526</f>
        <v>3.4456572940777972E-6</v>
      </c>
      <c r="F527" s="18">
        <f>IF(C520&gt;0,B$6+B$7*E521+B$8*(H526*100)^2,B$6+B$7*E521+B$8*(H526*100)^2+E521*$B$9)</f>
        <v>0.51158968518040748</v>
      </c>
      <c r="G527" s="12">
        <v>1.1221569315701898E-2</v>
      </c>
      <c r="H527" s="7">
        <f t="shared" ref="H527:H590" si="61">SQRT(F527)/100</f>
        <v>7.1525497913709594E-3</v>
      </c>
      <c r="I527" s="6">
        <f t="shared" si="59"/>
        <v>4.0690195243309382E-3</v>
      </c>
      <c r="J527" s="8">
        <f t="shared" si="56"/>
        <v>0.36260699460612167</v>
      </c>
      <c r="K527" s="8">
        <f t="shared" ref="K527:K590" si="62">G527/H527-LN(G527/H527)-1</f>
        <v>0.11852191454243988</v>
      </c>
      <c r="AC527" s="10"/>
      <c r="AD527" s="11"/>
    </row>
    <row r="528" spans="1:30" x14ac:dyDescent="0.3">
      <c r="A528" s="14">
        <v>43231</v>
      </c>
      <c r="B528" s="15">
        <v>-7.4935615238170845E-3</v>
      </c>
      <c r="C528" s="7">
        <f t="shared" si="57"/>
        <v>-2.1293561523817083E-2</v>
      </c>
      <c r="D528" s="18">
        <f t="shared" si="58"/>
        <v>4.5341576236858328E-4</v>
      </c>
      <c r="E528" s="18">
        <f t="shared" si="60"/>
        <v>2.4632507203744645E-5</v>
      </c>
      <c r="F528" s="18">
        <f>IF(C520&gt;0,B$6+B$7*E521+B$8*(H527*100)^2,B$6+B$7*E521+B$8*(H527*100)^2+E521*$B$9)</f>
        <v>0.53294907982293593</v>
      </c>
      <c r="G528" s="12">
        <v>9.2654949811690011E-3</v>
      </c>
      <c r="H528" s="7">
        <f t="shared" si="61"/>
        <v>7.3003361554310354E-3</v>
      </c>
      <c r="I528" s="6">
        <f t="shared" si="59"/>
        <v>1.9651588257379657E-3</v>
      </c>
      <c r="J528" s="8">
        <f t="shared" ref="J528:J591" si="63">ABS(G528-H528)/G528</f>
        <v>0.21209431657260766</v>
      </c>
      <c r="K528" s="8">
        <f t="shared" si="62"/>
        <v>3.0810556043476822E-2</v>
      </c>
      <c r="AC528" s="10"/>
      <c r="AD528" s="11"/>
    </row>
    <row r="529" spans="1:30" x14ac:dyDescent="0.3">
      <c r="A529" s="14">
        <v>43234</v>
      </c>
      <c r="B529" s="15">
        <v>1.408021028773817E-4</v>
      </c>
      <c r="C529" s="7">
        <f t="shared" si="57"/>
        <v>-1.3659197897122619E-2</v>
      </c>
      <c r="D529" s="18">
        <f t="shared" si="58"/>
        <v>1.8657368719275899E-4</v>
      </c>
      <c r="E529" s="18">
        <f t="shared" si="60"/>
        <v>4.5341576236858328E-4</v>
      </c>
      <c r="F529" s="18">
        <f>IF(C520&gt;0,B$6+B$7*E521+B$8*(H528*100)^2,B$6+B$7*E521+B$8*(H528*100)^2+E521*$B$9)</f>
        <v>0.55270224798834622</v>
      </c>
      <c r="G529" s="12">
        <v>1.1144350418447951E-2</v>
      </c>
      <c r="H529" s="7">
        <f t="shared" si="61"/>
        <v>7.4343947163729891E-3</v>
      </c>
      <c r="I529" s="6">
        <f t="shared" si="59"/>
        <v>3.7099557020749616E-3</v>
      </c>
      <c r="J529" s="8">
        <f t="shared" si="63"/>
        <v>0.33290012991099388</v>
      </c>
      <c r="K529" s="8">
        <f t="shared" si="62"/>
        <v>9.4210411251907544E-2</v>
      </c>
      <c r="AC529" s="10"/>
      <c r="AD529" s="11"/>
    </row>
    <row r="530" spans="1:30" x14ac:dyDescent="0.3">
      <c r="A530" s="14">
        <v>43235</v>
      </c>
      <c r="B530" s="15">
        <v>-1.1974502786776182E-3</v>
      </c>
      <c r="C530" s="7">
        <f t="shared" si="57"/>
        <v>-1.4997450278677618E-2</v>
      </c>
      <c r="D530" s="18">
        <f t="shared" si="58"/>
        <v>2.2492351486140736E-4</v>
      </c>
      <c r="E530" s="18">
        <f t="shared" si="60"/>
        <v>1.8657368719275899E-4</v>
      </c>
      <c r="F530" s="18">
        <f>IF(C520&gt;0,B$6+B$7*E521+B$8*(H529*100)^2,B$6+B$7*E521+B$8*(H529*100)^2+E521*$B$9)</f>
        <v>0.57096997790771764</v>
      </c>
      <c r="G530" s="12">
        <v>1.4742896208906531E-2</v>
      </c>
      <c r="H530" s="7">
        <f t="shared" si="61"/>
        <v>7.556255540330261E-3</v>
      </c>
      <c r="I530" s="6">
        <f t="shared" si="59"/>
        <v>7.1866406685762701E-3</v>
      </c>
      <c r="J530" s="8">
        <f t="shared" si="63"/>
        <v>0.48746464512411414</v>
      </c>
      <c r="K530" s="8">
        <f t="shared" si="62"/>
        <v>0.28269933113559897</v>
      </c>
      <c r="AC530" s="10"/>
      <c r="AD530" s="11"/>
    </row>
    <row r="531" spans="1:30" x14ac:dyDescent="0.3">
      <c r="A531" s="14">
        <v>43236</v>
      </c>
      <c r="B531" s="15">
        <v>1.639256824951036E-2</v>
      </c>
      <c r="C531" s="7">
        <f t="shared" si="57"/>
        <v>2.5925682495103602E-3</v>
      </c>
      <c r="D531" s="18">
        <f t="shared" si="58"/>
        <v>6.7214101283692132E-6</v>
      </c>
      <c r="E531" s="18">
        <f t="shared" si="60"/>
        <v>2.2492351486140736E-4</v>
      </c>
      <c r="F531" s="18">
        <f>IF(C520&gt;0,B$6+B$7*E521+B$8*(H530*100)^2,B$6+B$7*E521+B$8*(H530*100)^2+E521*$B$9)</f>
        <v>0.58786397453715233</v>
      </c>
      <c r="G531" s="12">
        <v>8.8499804935299603E-3</v>
      </c>
      <c r="H531" s="7">
        <f t="shared" si="61"/>
        <v>7.6672287988369843E-3</v>
      </c>
      <c r="I531" s="6">
        <f t="shared" si="59"/>
        <v>1.182751694692976E-3</v>
      </c>
      <c r="J531" s="8">
        <f t="shared" si="63"/>
        <v>0.13364455385609739</v>
      </c>
      <c r="K531" s="8">
        <f t="shared" si="62"/>
        <v>1.0800640805717743E-2</v>
      </c>
      <c r="AC531" s="10"/>
      <c r="AD531" s="11"/>
    </row>
    <row r="532" spans="1:30" x14ac:dyDescent="0.3">
      <c r="A532" s="14">
        <v>43237</v>
      </c>
      <c r="B532" s="15">
        <v>-3.426542478004848E-2</v>
      </c>
      <c r="C532" s="7">
        <f t="shared" si="57"/>
        <v>-4.806542478004848E-2</v>
      </c>
      <c r="D532" s="18">
        <f t="shared" si="58"/>
        <v>2.3102850592864985E-3</v>
      </c>
      <c r="E532" s="18">
        <f t="shared" si="60"/>
        <v>6.7214101283692132E-6</v>
      </c>
      <c r="F532" s="18">
        <f>IF(C520&gt;0,B$6+B$7*E521+B$8*(H531*100)^2,B$6+B$7*E521+B$8*(H531*100)^2+E521*$B$9)</f>
        <v>0.60348754262005355</v>
      </c>
      <c r="G532" s="12">
        <v>1.6241406869580172E-2</v>
      </c>
      <c r="H532" s="7">
        <f t="shared" si="61"/>
        <v>7.768446064819229E-3</v>
      </c>
      <c r="I532" s="6">
        <f t="shared" si="59"/>
        <v>8.4729608047609435E-3</v>
      </c>
      <c r="J532" s="8">
        <f t="shared" si="63"/>
        <v>0.52168884584934749</v>
      </c>
      <c r="K532" s="8">
        <f t="shared" si="62"/>
        <v>0.35319546663920942</v>
      </c>
      <c r="AC532" s="10"/>
      <c r="AD532" s="11"/>
    </row>
    <row r="533" spans="1:30" x14ac:dyDescent="0.3">
      <c r="A533" s="14">
        <v>43238</v>
      </c>
      <c r="B533" s="15">
        <v>-6.4785714647956323E-3</v>
      </c>
      <c r="C533" s="7">
        <f t="shared" si="57"/>
        <v>-2.0278571464795631E-2</v>
      </c>
      <c r="D533" s="18">
        <f t="shared" si="58"/>
        <v>4.1122046065282362E-4</v>
      </c>
      <c r="E533" s="18">
        <f t="shared" si="60"/>
        <v>2.3102850592864985E-3</v>
      </c>
      <c r="F533" s="18">
        <f>IF(C520&gt;0,B$6+B$7*E521+B$8*(H532*100)^2,B$6+B$7*E521+B$8*(H532*100)^2+E521*$B$9)</f>
        <v>0.61793621838312074</v>
      </c>
      <c r="G533" s="12">
        <v>2.189918893009939E-2</v>
      </c>
      <c r="H533" s="7">
        <f t="shared" si="61"/>
        <v>7.8608919238412171E-3</v>
      </c>
      <c r="I533" s="6">
        <f t="shared" si="59"/>
        <v>1.4038297006258173E-2</v>
      </c>
      <c r="J533" s="8">
        <f t="shared" si="63"/>
        <v>0.64104186922480966</v>
      </c>
      <c r="K533" s="8">
        <f t="shared" si="62"/>
        <v>0.76129070088257333</v>
      </c>
      <c r="AC533" s="10"/>
      <c r="AD533" s="11"/>
    </row>
    <row r="534" spans="1:30" x14ac:dyDescent="0.3">
      <c r="A534" s="14">
        <v>43241</v>
      </c>
      <c r="B534" s="15">
        <v>-1.5367471019772972E-2</v>
      </c>
      <c r="C534" s="7">
        <f t="shared" si="57"/>
        <v>-2.9167471019772972E-2</v>
      </c>
      <c r="D534" s="18">
        <f t="shared" si="58"/>
        <v>8.5074136568929614E-4</v>
      </c>
      <c r="E534" s="18">
        <f t="shared" si="60"/>
        <v>4.1122046065282362E-4</v>
      </c>
      <c r="F534" s="18">
        <f>IF(C520&gt;0,B$6+B$7*E521+B$8*(H533*100)^2,B$6+B$7*E521+B$8*(H533*100)^2+E521*$B$9)</f>
        <v>0.63129835372880505</v>
      </c>
      <c r="G534" s="12">
        <v>1.680920031402899E-2</v>
      </c>
      <c r="H534" s="7">
        <f t="shared" si="61"/>
        <v>7.9454285833352317E-3</v>
      </c>
      <c r="I534" s="6">
        <f t="shared" si="59"/>
        <v>8.8637717306937584E-3</v>
      </c>
      <c r="J534" s="8">
        <f t="shared" si="63"/>
        <v>0.52731668164463708</v>
      </c>
      <c r="K534" s="8">
        <f t="shared" si="62"/>
        <v>0.36625169105068611</v>
      </c>
      <c r="AC534" s="10"/>
      <c r="AD534" s="11"/>
    </row>
    <row r="535" spans="1:30" x14ac:dyDescent="0.3">
      <c r="A535" s="14">
        <v>43242</v>
      </c>
      <c r="B535" s="15">
        <v>1.1230474026674452E-2</v>
      </c>
      <c r="C535" s="7">
        <f t="shared" si="57"/>
        <v>-2.5695259733255482E-3</v>
      </c>
      <c r="D535" s="18">
        <f t="shared" si="58"/>
        <v>6.6024637275946062E-6</v>
      </c>
      <c r="E535" s="18">
        <f t="shared" si="60"/>
        <v>8.5074136568929614E-4</v>
      </c>
      <c r="F535" s="18">
        <f>IF(C520&gt;0,B$6+B$7*E521+B$8*(H534*100)^2,B$6+B$7*E521+B$8*(H534*100)^2+E521*$B$9)</f>
        <v>0.64365565649649414</v>
      </c>
      <c r="G535" s="12">
        <v>1.3293259230240049E-2</v>
      </c>
      <c r="H535" s="7">
        <f t="shared" si="61"/>
        <v>8.0228153194280508E-3</v>
      </c>
      <c r="I535" s="6">
        <f t="shared" si="59"/>
        <v>5.2704439108119984E-3</v>
      </c>
      <c r="J535" s="8">
        <f t="shared" si="63"/>
        <v>0.39647492157698822</v>
      </c>
      <c r="K535" s="8">
        <f t="shared" si="62"/>
        <v>0.15196429040548276</v>
      </c>
      <c r="AC535" s="10"/>
      <c r="AD535" s="11"/>
    </row>
    <row r="536" spans="1:30" x14ac:dyDescent="0.3">
      <c r="A536" s="14">
        <v>43243</v>
      </c>
      <c r="B536" s="15">
        <v>-2.2885245062647153E-2</v>
      </c>
      <c r="C536" s="7">
        <f t="shared" si="57"/>
        <v>-3.6685245062647157E-2</v>
      </c>
      <c r="D536" s="18">
        <f t="shared" si="58"/>
        <v>1.3458072053064776E-3</v>
      </c>
      <c r="E536" s="18">
        <f t="shared" si="60"/>
        <v>6.6024637275946062E-6</v>
      </c>
      <c r="F536" s="18">
        <f>IF(C520&gt;0,B$6+B$7*E521+B$8*(H535*100)^2,B$6+B$7*E521+B$8*(H535*100)^2+E521*$B$9)</f>
        <v>0.65508369009605283</v>
      </c>
      <c r="G536" s="12">
        <v>8.7343534770304432E-3</v>
      </c>
      <c r="H536" s="7">
        <f t="shared" si="61"/>
        <v>8.0937240507448285E-3</v>
      </c>
      <c r="I536" s="6">
        <f t="shared" si="59"/>
        <v>6.4062942628561464E-4</v>
      </c>
      <c r="J536" s="8">
        <f t="shared" si="63"/>
        <v>7.3345946894677272E-2</v>
      </c>
      <c r="K536" s="8">
        <f t="shared" si="62"/>
        <v>2.9764069786128999E-3</v>
      </c>
      <c r="AC536" s="10"/>
      <c r="AD536" s="11"/>
    </row>
    <row r="537" spans="1:30" x14ac:dyDescent="0.3">
      <c r="A537" s="14">
        <v>43244</v>
      </c>
      <c r="B537" s="15">
        <v>-9.2553568026623664E-3</v>
      </c>
      <c r="C537" s="7">
        <f t="shared" si="57"/>
        <v>-2.3055356802662366E-2</v>
      </c>
      <c r="D537" s="18">
        <f t="shared" si="58"/>
        <v>5.3154947729806986E-4</v>
      </c>
      <c r="E537" s="18">
        <f t="shared" si="60"/>
        <v>1.3458072053064776E-3</v>
      </c>
      <c r="F537" s="18">
        <f>IF(C520&gt;0,B$6+B$7*E521+B$8*(H536*100)^2,B$6+B$7*E521+B$8*(H536*100)^2+E521*$B$9)</f>
        <v>0.66565233556892467</v>
      </c>
      <c r="G537" s="12">
        <v>1.6790826927945139E-2</v>
      </c>
      <c r="H537" s="7">
        <f t="shared" si="61"/>
        <v>8.1587519607408381E-3</v>
      </c>
      <c r="I537" s="6">
        <f t="shared" si="59"/>
        <v>8.632074967204301E-3</v>
      </c>
      <c r="J537" s="8">
        <f t="shared" si="63"/>
        <v>0.51409469016906206</v>
      </c>
      <c r="K537" s="8">
        <f t="shared" si="62"/>
        <v>0.33627263362699589</v>
      </c>
      <c r="AC537" s="10"/>
      <c r="AD537" s="11"/>
    </row>
    <row r="538" spans="1:30" x14ac:dyDescent="0.3">
      <c r="A538" s="14">
        <v>43245</v>
      </c>
      <c r="B538" s="15">
        <v>-1.539459405413387E-2</v>
      </c>
      <c r="C538" s="7">
        <f t="shared" si="57"/>
        <v>-2.9194594054133868E-2</v>
      </c>
      <c r="D538" s="18">
        <f t="shared" si="58"/>
        <v>8.523243219856686E-4</v>
      </c>
      <c r="E538" s="18">
        <f t="shared" si="60"/>
        <v>5.3154947729806986E-4</v>
      </c>
      <c r="F538" s="18">
        <f>IF(C520&gt;0,B$6+B$7*E521+B$8*(H537*100)^2,B$6+B$7*E521+B$8*(H537*100)^2+E521*$B$9)</f>
        <v>0.67542621890223664</v>
      </c>
      <c r="G538" s="12">
        <v>1.4418907034674838E-2</v>
      </c>
      <c r="H538" s="7">
        <f t="shared" si="61"/>
        <v>8.2184318388743519E-3</v>
      </c>
      <c r="I538" s="6">
        <f t="shared" si="59"/>
        <v>6.2004751958004856E-3</v>
      </c>
      <c r="J538" s="8">
        <f t="shared" si="63"/>
        <v>0.43002393876938627</v>
      </c>
      <c r="K538" s="8">
        <f t="shared" si="62"/>
        <v>0.19229873155318278</v>
      </c>
      <c r="AC538" s="10"/>
      <c r="AD538" s="11"/>
    </row>
    <row r="539" spans="1:30" x14ac:dyDescent="0.3">
      <c r="A539" s="14">
        <v>43248</v>
      </c>
      <c r="B539" s="15">
        <v>-4.5932328684962144E-2</v>
      </c>
      <c r="C539" s="7">
        <f t="shared" si="57"/>
        <v>-5.9732328684962144E-2</v>
      </c>
      <c r="D539" s="18">
        <f t="shared" si="58"/>
        <v>3.5679510901283512E-3</v>
      </c>
      <c r="E539" s="18">
        <f t="shared" si="60"/>
        <v>8.523243219856686E-4</v>
      </c>
      <c r="F539" s="18">
        <f>IF(C520&gt;0,B$6+B$7*E521+B$8*(H538*100)^2,B$6+B$7*E521+B$8*(H538*100)^2+E521*$B$9)</f>
        <v>0.68446510620888346</v>
      </c>
      <c r="G539" s="12">
        <v>1.7727401843865488E-2</v>
      </c>
      <c r="H539" s="7">
        <f t="shared" si="61"/>
        <v>8.2732406359834806E-3</v>
      </c>
      <c r="I539" s="6">
        <f t="shared" si="59"/>
        <v>9.4541612078820076E-3</v>
      </c>
      <c r="J539" s="8">
        <f t="shared" si="63"/>
        <v>0.53330777353329928</v>
      </c>
      <c r="K539" s="8">
        <f t="shared" si="62"/>
        <v>0.38065450030963932</v>
      </c>
      <c r="AC539" s="10"/>
      <c r="AD539" s="11"/>
    </row>
    <row r="540" spans="1:30" x14ac:dyDescent="0.3">
      <c r="A540" s="14">
        <v>43249</v>
      </c>
      <c r="B540" s="15">
        <v>9.456709934015213E-3</v>
      </c>
      <c r="C540" s="7">
        <f t="shared" si="57"/>
        <v>-4.3432900659847867E-3</v>
      </c>
      <c r="D540" s="18">
        <f t="shared" si="58"/>
        <v>1.8864168597282132E-5</v>
      </c>
      <c r="E540" s="18">
        <f t="shared" si="60"/>
        <v>3.5679510901283512E-3</v>
      </c>
      <c r="F540" s="18">
        <f>IF(C520&gt;0,B$6+B$7*E521+B$8*(H539*100)^2,B$6+B$7*E521+B$8*(H539*100)^2+E521*$B$9)</f>
        <v>0.69282426919007056</v>
      </c>
      <c r="G540" s="12">
        <v>1.7949935736868636E-2</v>
      </c>
      <c r="H540" s="7">
        <f t="shared" si="61"/>
        <v>8.323606605252741E-3</v>
      </c>
      <c r="I540" s="6">
        <f t="shared" si="59"/>
        <v>9.6263291316158947E-3</v>
      </c>
      <c r="J540" s="8">
        <f t="shared" si="63"/>
        <v>0.53628766546744233</v>
      </c>
      <c r="K540" s="8">
        <f t="shared" si="62"/>
        <v>0.38801849437198666</v>
      </c>
      <c r="AC540" s="10"/>
      <c r="AD540" s="11"/>
    </row>
    <row r="541" spans="1:30" x14ac:dyDescent="0.3">
      <c r="A541" s="14">
        <v>43250</v>
      </c>
      <c r="B541" s="15">
        <v>8.9252421359495814E-3</v>
      </c>
      <c r="C541" s="7">
        <f t="shared" si="57"/>
        <v>-4.8747578640504184E-3</v>
      </c>
      <c r="D541" s="18">
        <f t="shared" si="58"/>
        <v>2.3763264233121399E-5</v>
      </c>
      <c r="E541" s="18">
        <f t="shared" si="60"/>
        <v>1.8864168597282132E-5</v>
      </c>
      <c r="F541" s="18">
        <f>IF(C520&gt;0,B$6+B$7*E521+B$8*(H540*100)^2,B$6+B$7*E521+B$8*(H540*100)^2+E521*$B$9)</f>
        <v>0.70055482311507244</v>
      </c>
      <c r="G541" s="12">
        <v>1.2785491159108445E-2</v>
      </c>
      <c r="H541" s="7">
        <f t="shared" si="61"/>
        <v>8.3699153108921735E-3</v>
      </c>
      <c r="I541" s="6">
        <f t="shared" si="59"/>
        <v>4.4155758482162712E-3</v>
      </c>
      <c r="J541" s="8">
        <f t="shared" si="63"/>
        <v>0.34535832790988197</v>
      </c>
      <c r="K541" s="8">
        <f t="shared" si="62"/>
        <v>0.10388597038700098</v>
      </c>
      <c r="AC541" s="10"/>
      <c r="AD541" s="11"/>
    </row>
    <row r="542" spans="1:30" x14ac:dyDescent="0.3">
      <c r="A542" s="14">
        <v>43252</v>
      </c>
      <c r="B542" s="15">
        <v>6.311955187220851E-3</v>
      </c>
      <c r="C542" s="7">
        <f t="shared" si="57"/>
        <v>-7.4880448127791488E-3</v>
      </c>
      <c r="D542" s="18">
        <f t="shared" si="58"/>
        <v>5.6070815118188716E-5</v>
      </c>
      <c r="E542" s="18">
        <f t="shared" si="60"/>
        <v>2.3763264233121399E-5</v>
      </c>
      <c r="F542" s="18">
        <f>IF(C520&gt;0,B$6+B$7*E521+B$8*(H541*100)^2,B$6+B$7*E521+B$8*(H541*100)^2+E521*$B$9)</f>
        <v>0.70770403938491389</v>
      </c>
      <c r="G542" s="12">
        <v>2.247618555191605E-2</v>
      </c>
      <c r="H542" s="7">
        <f t="shared" si="61"/>
        <v>8.4125147214427747E-3</v>
      </c>
      <c r="I542" s="6">
        <f t="shared" si="59"/>
        <v>1.4063670830473276E-2</v>
      </c>
      <c r="J542" s="8">
        <f t="shared" si="63"/>
        <v>0.62571430539175166</v>
      </c>
      <c r="K542" s="8">
        <f t="shared" si="62"/>
        <v>0.68901998179839063</v>
      </c>
      <c r="AC542" s="10"/>
      <c r="AD542" s="11"/>
    </row>
    <row r="543" spans="1:30" x14ac:dyDescent="0.3">
      <c r="A543" s="14">
        <v>43255</v>
      </c>
      <c r="B543" s="15">
        <v>1.7403349994635726E-2</v>
      </c>
      <c r="C543" s="7">
        <f t="shared" si="57"/>
        <v>3.6033499946357267E-3</v>
      </c>
      <c r="D543" s="18">
        <f t="shared" si="58"/>
        <v>1.2984131183841291E-5</v>
      </c>
      <c r="E543" s="18">
        <f t="shared" si="60"/>
        <v>5.6070815118188716E-5</v>
      </c>
      <c r="F543" s="18">
        <f>IF(C542&gt;0,B$6+B$7*E543+B$8*(G542*100)^2,B$6+B$7*E543+B$8*(G542*100)^2+E543*$B$9)</f>
        <v>4.7317002087377338</v>
      </c>
      <c r="G543" s="12">
        <v>7.1893585165971816E-3</v>
      </c>
      <c r="H543" s="7">
        <f t="shared" si="61"/>
        <v>2.1752471603791911E-2</v>
      </c>
      <c r="I543" s="6">
        <f t="shared" si="59"/>
        <v>1.456311308719473E-2</v>
      </c>
      <c r="J543" s="8">
        <f t="shared" si="63"/>
        <v>2.0256484710805109</v>
      </c>
      <c r="K543" s="8">
        <f t="shared" si="62"/>
        <v>0.43763310038318615</v>
      </c>
      <c r="AC543" s="10"/>
      <c r="AD543" s="11"/>
    </row>
    <row r="544" spans="1:30" x14ac:dyDescent="0.3">
      <c r="A544" s="14">
        <v>43256</v>
      </c>
      <c r="B544" s="15">
        <v>-2.5175578199436867E-2</v>
      </c>
      <c r="C544" s="7">
        <f t="shared" si="57"/>
        <v>-3.8975578199436867E-2</v>
      </c>
      <c r="D544" s="18">
        <f t="shared" si="58"/>
        <v>1.5190956959804183E-3</v>
      </c>
      <c r="E544" s="18">
        <f t="shared" si="60"/>
        <v>1.2984131183841291E-5</v>
      </c>
      <c r="F544" s="18">
        <f>IF(C542&gt;0,B$6+B$7*E543+B$8*(H543*100)^2,B$6+B$7*E543+B$8*(H543*100)^2+E543*$B$9)</f>
        <v>4.4356819376938414</v>
      </c>
      <c r="G544" s="12">
        <v>1.6049640120473413E-2</v>
      </c>
      <c r="H544" s="7">
        <f t="shared" si="61"/>
        <v>2.1061058704855844E-2</v>
      </c>
      <c r="I544" s="6">
        <f t="shared" si="59"/>
        <v>5.0114185843824315E-3</v>
      </c>
      <c r="J544" s="8">
        <f t="shared" si="63"/>
        <v>0.31224491931066495</v>
      </c>
      <c r="K544" s="8">
        <f t="shared" si="62"/>
        <v>3.3792214142988497E-2</v>
      </c>
      <c r="AC544" s="10"/>
      <c r="AD544" s="11"/>
    </row>
    <row r="545" spans="1:30" x14ac:dyDescent="0.3">
      <c r="A545" s="14">
        <v>43257</v>
      </c>
      <c r="B545" s="15">
        <v>-6.873599159811926E-3</v>
      </c>
      <c r="C545" s="7">
        <f t="shared" si="57"/>
        <v>-2.0673599159811925E-2</v>
      </c>
      <c r="D545" s="18">
        <f t="shared" si="58"/>
        <v>4.2739770222057633E-4</v>
      </c>
      <c r="E545" s="18">
        <f t="shared" si="60"/>
        <v>1.5190956959804183E-3</v>
      </c>
      <c r="F545" s="18">
        <f>IF(C542&gt;0,B$6+B$7*E543+B$8*(H544*100)^2,B$6+B$7*E543+B$8*(H544*100)^2+E543*$B$9)</f>
        <v>4.1619242406324499</v>
      </c>
      <c r="G545" s="12">
        <v>1.2116719917205731E-2</v>
      </c>
      <c r="H545" s="7">
        <f t="shared" si="61"/>
        <v>2.0400794691953671E-2</v>
      </c>
      <c r="I545" s="6">
        <f t="shared" si="59"/>
        <v>8.2840747747479401E-3</v>
      </c>
      <c r="J545" s="8">
        <f t="shared" si="63"/>
        <v>0.68368954893349987</v>
      </c>
      <c r="K545" s="8">
        <f t="shared" si="62"/>
        <v>0.11492126716869056</v>
      </c>
      <c r="AC545" s="10"/>
      <c r="AD545" s="11"/>
    </row>
    <row r="546" spans="1:30" x14ac:dyDescent="0.3">
      <c r="A546" s="14">
        <v>43258</v>
      </c>
      <c r="B546" s="15">
        <v>-3.0222080348581412E-2</v>
      </c>
      <c r="C546" s="7">
        <f t="shared" si="57"/>
        <v>-4.4022080348581412E-2</v>
      </c>
      <c r="D546" s="18">
        <f t="shared" si="58"/>
        <v>1.9379435582169578E-3</v>
      </c>
      <c r="E546" s="18">
        <f t="shared" si="60"/>
        <v>4.2739770222057633E-4</v>
      </c>
      <c r="F546" s="18">
        <f>IF(C542&gt;0,B$6+B$7*E543+B$8*(H545*100)^2,B$6+B$7*E543+B$8*(H545*100)^2+E543*$B$9)</f>
        <v>3.9087531223900758</v>
      </c>
      <c r="G546" s="12">
        <v>4.7610620570145264E-2</v>
      </c>
      <c r="H546" s="7">
        <f t="shared" si="61"/>
        <v>1.9770566816330978E-2</v>
      </c>
      <c r="I546" s="6">
        <f t="shared" si="59"/>
        <v>2.7840053753814285E-2</v>
      </c>
      <c r="J546" s="8">
        <f t="shared" si="63"/>
        <v>0.58474460992998867</v>
      </c>
      <c r="K546" s="8">
        <f t="shared" si="62"/>
        <v>0.52929502978210285</v>
      </c>
      <c r="AC546" s="10"/>
      <c r="AD546" s="11"/>
    </row>
    <row r="547" spans="1:30" x14ac:dyDescent="0.3">
      <c r="A547" s="14">
        <v>43259</v>
      </c>
      <c r="B547" s="15">
        <v>-1.2384945045407157E-2</v>
      </c>
      <c r="C547" s="7">
        <f t="shared" si="57"/>
        <v>-2.6184945045407158E-2</v>
      </c>
      <c r="D547" s="18">
        <f t="shared" si="58"/>
        <v>6.8565134703099293E-4</v>
      </c>
      <c r="E547" s="18">
        <f t="shared" si="60"/>
        <v>1.9379435582169578E-3</v>
      </c>
      <c r="F547" s="18">
        <f>IF(C542&gt;0,B$6+B$7*E543+B$8*(H546*100)^2,B$6+B$7*E543+B$8*(H546*100)^2+E543*$B$9)</f>
        <v>3.6746204722395288</v>
      </c>
      <c r="G547" s="12">
        <v>2.2328851042292697E-2</v>
      </c>
      <c r="H547" s="7">
        <f t="shared" si="61"/>
        <v>1.9169299601809998E-2</v>
      </c>
      <c r="I547" s="6">
        <f t="shared" si="59"/>
        <v>3.159551440482699E-3</v>
      </c>
      <c r="J547" s="8">
        <f t="shared" si="63"/>
        <v>0.14150085172310237</v>
      </c>
      <c r="K547" s="8">
        <f t="shared" si="62"/>
        <v>1.2253929466723879E-2</v>
      </c>
      <c r="AC547" s="10"/>
      <c r="AD547" s="11"/>
    </row>
    <row r="548" spans="1:30" x14ac:dyDescent="0.3">
      <c r="A548" s="14">
        <v>43262</v>
      </c>
      <c r="B548" s="15">
        <v>-8.7298316891039982E-3</v>
      </c>
      <c r="C548" s="7">
        <f t="shared" si="57"/>
        <v>-2.2529831689103996E-2</v>
      </c>
      <c r="D548" s="18">
        <f t="shared" si="58"/>
        <v>5.0759331593935462E-4</v>
      </c>
      <c r="E548" s="18">
        <f t="shared" si="60"/>
        <v>6.8565134703099293E-4</v>
      </c>
      <c r="F548" s="18">
        <f>IF(C542&gt;0,B$6+B$7*E543+B$8*(H547*100)^2,B$6+B$7*E543+B$8*(H547*100)^2+E543*$B$9)</f>
        <v>3.4580945973803034</v>
      </c>
      <c r="G548" s="12">
        <v>1.639132467354517E-2</v>
      </c>
      <c r="H548" s="7">
        <f t="shared" si="61"/>
        <v>1.8595952778441612E-2</v>
      </c>
      <c r="I548" s="6">
        <f t="shared" si="59"/>
        <v>2.2046281048964424E-3</v>
      </c>
      <c r="J548" s="8">
        <f t="shared" si="63"/>
        <v>0.13449969107467005</v>
      </c>
      <c r="K548" s="8">
        <f t="shared" si="62"/>
        <v>7.6375636913212919E-3</v>
      </c>
      <c r="AC548" s="10"/>
      <c r="AD548" s="11"/>
    </row>
    <row r="549" spans="1:30" x14ac:dyDescent="0.3">
      <c r="A549" s="14">
        <v>43263</v>
      </c>
      <c r="B549" s="15">
        <v>6.149114245363678E-3</v>
      </c>
      <c r="C549" s="7">
        <f t="shared" si="57"/>
        <v>-7.6508857546363218E-3</v>
      </c>
      <c r="D549" s="18">
        <f t="shared" si="58"/>
        <v>5.8536052830496999E-5</v>
      </c>
      <c r="E549" s="18">
        <f t="shared" si="60"/>
        <v>5.0759331593935462E-4</v>
      </c>
      <c r="F549" s="18">
        <f>IF(C542&gt;0,B$6+B$7*E543+B$8*(H548*100)^2,B$6+B$7*E543+B$8*(H548*100)^2+E543*$B$9)</f>
        <v>3.2578514683104904</v>
      </c>
      <c r="G549" s="12">
        <v>1.0816941306255587E-2</v>
      </c>
      <c r="H549" s="7">
        <f t="shared" si="61"/>
        <v>1.8049519296398146E-2</v>
      </c>
      <c r="I549" s="6">
        <f t="shared" si="59"/>
        <v>7.2325779901425587E-3</v>
      </c>
      <c r="J549" s="8">
        <f t="shared" si="63"/>
        <v>0.66863430108101429</v>
      </c>
      <c r="K549" s="8">
        <f t="shared" si="62"/>
        <v>0.11129799496439086</v>
      </c>
      <c r="AC549" s="10"/>
      <c r="AD549" s="11"/>
    </row>
    <row r="550" spans="1:30" x14ac:dyDescent="0.3">
      <c r="A550" s="14">
        <v>43264</v>
      </c>
      <c r="B550" s="15">
        <v>-8.7247578488539885E-3</v>
      </c>
      <c r="C550" s="7">
        <f t="shared" si="57"/>
        <v>-2.2524757848853987E-2</v>
      </c>
      <c r="D550" s="18">
        <f t="shared" si="58"/>
        <v>5.0736471614950922E-4</v>
      </c>
      <c r="E550" s="18">
        <f t="shared" si="60"/>
        <v>5.8536052830496999E-5</v>
      </c>
      <c r="F550" s="18">
        <f>IF(C542&gt;0,B$6+B$7*E543+B$8*(H549*100)^2,B$6+B$7*E543+B$8*(H549*100)^2+E543*$B$9)</f>
        <v>3.0726666225467274</v>
      </c>
      <c r="G550" s="12">
        <v>1.8775224587259342E-2</v>
      </c>
      <c r="H550" s="7">
        <f t="shared" si="61"/>
        <v>1.7529023425584003E-2</v>
      </c>
      <c r="I550" s="6">
        <f t="shared" si="59"/>
        <v>1.2462011616753386E-3</v>
      </c>
      <c r="J550" s="8">
        <f t="shared" si="63"/>
        <v>6.637476723026775E-2</v>
      </c>
      <c r="K550" s="8">
        <f t="shared" si="62"/>
        <v>2.4134165691445109E-3</v>
      </c>
      <c r="AC550" s="10"/>
      <c r="AD550" s="11"/>
    </row>
    <row r="551" spans="1:30" x14ac:dyDescent="0.3">
      <c r="A551" s="14">
        <v>43265</v>
      </c>
      <c r="B551" s="15">
        <v>-9.7671857606361559E-3</v>
      </c>
      <c r="C551" s="7">
        <f t="shared" si="57"/>
        <v>-2.3567185760636156E-2</v>
      </c>
      <c r="D551" s="18">
        <f t="shared" si="58"/>
        <v>5.5541224467633152E-4</v>
      </c>
      <c r="E551" s="18">
        <f t="shared" si="60"/>
        <v>5.0736471614950922E-4</v>
      </c>
      <c r="F551" s="18">
        <f>IF(C542&gt;0,B$6+B$7*E543+B$8*(H550*100)^2,B$6+B$7*E543+B$8*(H550*100)^2+E543*$B$9)</f>
        <v>2.9014076771843995</v>
      </c>
      <c r="G551" s="12">
        <v>1.1956184227051515E-2</v>
      </c>
      <c r="H551" s="7">
        <f t="shared" si="61"/>
        <v>1.7033518947018551E-2</v>
      </c>
      <c r="I551" s="6">
        <f t="shared" si="59"/>
        <v>5.0773347199670367E-3</v>
      </c>
      <c r="J551" s="8">
        <f t="shared" si="63"/>
        <v>0.42466180041616386</v>
      </c>
      <c r="K551" s="8">
        <f t="shared" si="62"/>
        <v>5.585542751603656E-2</v>
      </c>
      <c r="AC551" s="10"/>
      <c r="AD551" s="11"/>
    </row>
    <row r="552" spans="1:30" x14ac:dyDescent="0.3">
      <c r="A552" s="14">
        <v>43266</v>
      </c>
      <c r="B552" s="15">
        <v>-9.3263394125933912E-3</v>
      </c>
      <c r="C552" s="7">
        <f t="shared" si="57"/>
        <v>-2.3126339412593393E-2</v>
      </c>
      <c r="D552" s="18">
        <f t="shared" si="58"/>
        <v>5.3482757462647052E-4</v>
      </c>
      <c r="E552" s="18">
        <f t="shared" si="60"/>
        <v>5.5541224467633152E-4</v>
      </c>
      <c r="F552" s="18">
        <f>IF(C542&gt;0,B$6+B$7*E543+B$8*(H551*100)^2,B$6+B$7*E543+B$8*(H551*100)^2+E543*$B$9)</f>
        <v>2.7430274045133189</v>
      </c>
      <c r="G552" s="12">
        <v>1.9642213252490617E-2</v>
      </c>
      <c r="H552" s="7">
        <f t="shared" si="61"/>
        <v>1.656208744244915E-2</v>
      </c>
      <c r="I552" s="6">
        <f t="shared" si="59"/>
        <v>3.0801258100414675E-3</v>
      </c>
      <c r="J552" s="8">
        <f t="shared" si="63"/>
        <v>0.15681154513740503</v>
      </c>
      <c r="K552" s="8">
        <f t="shared" si="62"/>
        <v>1.5409699352912698E-2</v>
      </c>
      <c r="AC552" s="10"/>
      <c r="AD552" s="11"/>
    </row>
    <row r="553" spans="1:30" x14ac:dyDescent="0.3">
      <c r="A553" s="14">
        <v>43269</v>
      </c>
      <c r="B553" s="15">
        <v>-1.3416717941729961E-2</v>
      </c>
      <c r="C553" s="7">
        <f t="shared" si="57"/>
        <v>-2.7216717941729959E-2</v>
      </c>
      <c r="D553" s="18">
        <f t="shared" si="58"/>
        <v>7.4074973551968549E-4</v>
      </c>
      <c r="E553" s="18">
        <f t="shared" si="60"/>
        <v>5.3482757462647052E-4</v>
      </c>
      <c r="F553" s="18">
        <f>IF(C542&gt;0,B$6+B$7*E543+B$8*(H552*100)^2,B$6+B$7*E543+B$8*(H552*100)^2+E543*$B$9)</f>
        <v>2.5965573283471026</v>
      </c>
      <c r="G553" s="12">
        <v>1.1727596855844423E-2</v>
      </c>
      <c r="H553" s="7">
        <f t="shared" si="61"/>
        <v>1.6113836688843232E-2</v>
      </c>
      <c r="I553" s="6">
        <f t="shared" si="59"/>
        <v>4.3862398329988089E-3</v>
      </c>
      <c r="J553" s="8">
        <f t="shared" si="63"/>
        <v>0.37401011365878728</v>
      </c>
      <c r="K553" s="8">
        <f t="shared" si="62"/>
        <v>4.5530235237035477E-2</v>
      </c>
      <c r="AC553" s="10"/>
      <c r="AD553" s="11"/>
    </row>
    <row r="554" spans="1:30" x14ac:dyDescent="0.3">
      <c r="A554" s="14">
        <v>43270</v>
      </c>
      <c r="B554" s="15">
        <v>2.2364945806913394E-2</v>
      </c>
      <c r="C554" s="7">
        <f t="shared" si="57"/>
        <v>8.5649458069133946E-3</v>
      </c>
      <c r="D554" s="18">
        <f t="shared" si="58"/>
        <v>7.3358296675363338E-5</v>
      </c>
      <c r="E554" s="18">
        <f t="shared" si="60"/>
        <v>7.4074973551968549E-4</v>
      </c>
      <c r="F554" s="18">
        <f>IF(C542&gt;0,B$6+B$7*E543+B$8*(H553*100)^2,B$6+B$7*E543+B$8*(H553*100)^2+E543*$B$9)</f>
        <v>2.461101801908586</v>
      </c>
      <c r="G554" s="12">
        <v>2.4559433287281787E-2</v>
      </c>
      <c r="H554" s="7">
        <f t="shared" si="61"/>
        <v>1.568789916435144E-2</v>
      </c>
      <c r="I554" s="6">
        <f t="shared" si="59"/>
        <v>8.8715341229303468E-3</v>
      </c>
      <c r="J554" s="8">
        <f t="shared" si="63"/>
        <v>0.36122715126022514</v>
      </c>
      <c r="K554" s="8">
        <f t="shared" si="62"/>
        <v>0.11729536326293077</v>
      </c>
      <c r="AC554" s="10"/>
      <c r="AD554" s="11"/>
    </row>
    <row r="555" spans="1:30" x14ac:dyDescent="0.3">
      <c r="A555" s="14">
        <v>43271</v>
      </c>
      <c r="B555" s="15">
        <v>1.0159162606670174E-2</v>
      </c>
      <c r="C555" s="7">
        <f t="shared" si="57"/>
        <v>-3.6408373933298262E-3</v>
      </c>
      <c r="D555" s="18">
        <f t="shared" si="58"/>
        <v>1.3255696924668724E-5</v>
      </c>
      <c r="E555" s="18">
        <f t="shared" si="60"/>
        <v>7.3358296675363338E-5</v>
      </c>
      <c r="F555" s="18">
        <f>IF(C542&gt;0,B$6+B$7*E543+B$8*(H554*100)^2,B$6+B$7*E543+B$8*(H554*100)^2+E543*$B$9)</f>
        <v>2.3358325310582462</v>
      </c>
      <c r="G555" s="12">
        <v>1.2366997510163796E-2</v>
      </c>
      <c r="H555" s="7">
        <f t="shared" si="61"/>
        <v>1.5283430671999811E-2</v>
      </c>
      <c r="I555" s="6">
        <f t="shared" si="59"/>
        <v>2.9164331618360146E-3</v>
      </c>
      <c r="J555" s="8">
        <f t="shared" si="63"/>
        <v>0.2358238658525765</v>
      </c>
      <c r="K555" s="8">
        <f t="shared" si="62"/>
        <v>2.0914644607628263E-2</v>
      </c>
      <c r="AC555" s="10"/>
      <c r="AD555" s="11"/>
    </row>
    <row r="556" spans="1:30" x14ac:dyDescent="0.3">
      <c r="A556" s="14">
        <v>43272</v>
      </c>
      <c r="B556" s="15">
        <v>-2.8806897756889622E-2</v>
      </c>
      <c r="C556" s="7">
        <f t="shared" si="57"/>
        <v>-4.2606897756889625E-2</v>
      </c>
      <c r="D556" s="18">
        <f t="shared" si="58"/>
        <v>1.8153477364660463E-3</v>
      </c>
      <c r="E556" s="18">
        <f t="shared" si="60"/>
        <v>1.3255696924668724E-5</v>
      </c>
      <c r="F556" s="18">
        <f>IF(C542&gt;0,B$6+B$7*E543+B$8*(H555*100)^2,B$6+B$7*E543+B$8*(H555*100)^2+E543*$B$9)</f>
        <v>2.2199835093758522</v>
      </c>
      <c r="G556" s="12">
        <v>1.3112293995917261E-2</v>
      </c>
      <c r="H556" s="7">
        <f t="shared" si="61"/>
        <v>1.4899609086737318E-2</v>
      </c>
      <c r="I556" s="6">
        <f t="shared" si="59"/>
        <v>1.7873150908200575E-3</v>
      </c>
      <c r="J556" s="8">
        <f t="shared" si="63"/>
        <v>0.13630834477754761</v>
      </c>
      <c r="K556" s="8">
        <f t="shared" si="62"/>
        <v>7.8275336180932964E-3</v>
      </c>
      <c r="AC556" s="10"/>
      <c r="AD556" s="11"/>
    </row>
    <row r="557" spans="1:30" x14ac:dyDescent="0.3">
      <c r="A557" s="14">
        <v>43273</v>
      </c>
      <c r="B557" s="15">
        <v>8.0446154300440817E-3</v>
      </c>
      <c r="C557" s="7">
        <f t="shared" si="57"/>
        <v>-5.7553845699559181E-3</v>
      </c>
      <c r="D557" s="18">
        <f t="shared" si="58"/>
        <v>3.3124451548086665E-5</v>
      </c>
      <c r="E557" s="18">
        <f t="shared" si="60"/>
        <v>1.8153477364660463E-3</v>
      </c>
      <c r="F557" s="18">
        <f>IF(C542&gt;0,B$6+B$7*E543+B$8*(H556*100)^2,B$6+B$7*E543+B$8*(H556*100)^2+E543*$B$9)</f>
        <v>2.1128463341239745</v>
      </c>
      <c r="G557" s="12">
        <v>1.0047798541144154E-2</v>
      </c>
      <c r="H557" s="7">
        <f t="shared" si="61"/>
        <v>1.4535633230526885E-2</v>
      </c>
      <c r="I557" s="6">
        <f t="shared" si="59"/>
        <v>4.487834689382731E-3</v>
      </c>
      <c r="J557" s="8">
        <f t="shared" si="63"/>
        <v>0.44664855400969217</v>
      </c>
      <c r="K557" s="8">
        <f t="shared" si="62"/>
        <v>6.050243340009831E-2</v>
      </c>
      <c r="AC557" s="10"/>
      <c r="AD557" s="11"/>
    </row>
    <row r="558" spans="1:30" x14ac:dyDescent="0.3">
      <c r="A558" s="14">
        <v>43276</v>
      </c>
      <c r="B558" s="15">
        <v>4.4069735293395156E-3</v>
      </c>
      <c r="C558" s="7">
        <f t="shared" si="57"/>
        <v>-9.393026470660485E-3</v>
      </c>
      <c r="D558" s="18">
        <f t="shared" si="58"/>
        <v>8.8228946278528567E-5</v>
      </c>
      <c r="E558" s="18">
        <f t="shared" si="60"/>
        <v>3.3124451548086665E-5</v>
      </c>
      <c r="F558" s="18">
        <f>IF(C542&gt;0,B$6+B$7*E543+B$8*(H557*100)^2,B$6+B$7*E543+B$8*(H557*100)^2+E543*$B$9)</f>
        <v>2.0137658744510376</v>
      </c>
      <c r="G558" s="12">
        <v>1.4858040790361644E-2</v>
      </c>
      <c r="H558" s="7">
        <f t="shared" si="61"/>
        <v>1.4190721878928631E-2</v>
      </c>
      <c r="I558" s="6">
        <f t="shared" si="59"/>
        <v>6.6731891143301247E-4</v>
      </c>
      <c r="J558" s="8">
        <f t="shared" si="63"/>
        <v>4.4912981519467883E-2</v>
      </c>
      <c r="K558" s="8">
        <f t="shared" si="62"/>
        <v>1.0721913314351017E-3</v>
      </c>
      <c r="AC558" s="10"/>
      <c r="AD558" s="11"/>
    </row>
    <row r="559" spans="1:30" x14ac:dyDescent="0.3">
      <c r="A559" s="14">
        <v>43277</v>
      </c>
      <c r="B559" s="15">
        <v>6.3502088946609187E-3</v>
      </c>
      <c r="C559" s="7">
        <f t="shared" si="57"/>
        <v>-7.4497911053390811E-3</v>
      </c>
      <c r="D559" s="18">
        <f t="shared" si="58"/>
        <v>5.5499387513189287E-5</v>
      </c>
      <c r="E559" s="18">
        <f t="shared" si="60"/>
        <v>8.8228946278528567E-5</v>
      </c>
      <c r="F559" s="18">
        <f>IF(C542&gt;0,B$6+B$7*E543+B$8*(H558*100)^2,B$6+B$7*E543+B$8*(H558*100)^2+E543*$B$9)</f>
        <v>1.9221362653455052</v>
      </c>
      <c r="G559" s="12">
        <v>1.3659772325133974E-2</v>
      </c>
      <c r="H559" s="7">
        <f t="shared" si="61"/>
        <v>1.3864112901103717E-2</v>
      </c>
      <c r="I559" s="6">
        <f t="shared" si="59"/>
        <v>2.0434057596974316E-4</v>
      </c>
      <c r="J559" s="8">
        <f t="shared" si="63"/>
        <v>1.4959295887659606E-2</v>
      </c>
      <c r="K559" s="8">
        <f t="shared" si="62"/>
        <v>1.0969550210848666E-4</v>
      </c>
      <c r="AC559" s="10"/>
      <c r="AD559" s="11"/>
    </row>
    <row r="560" spans="1:30" x14ac:dyDescent="0.3">
      <c r="A560" s="14">
        <v>43278</v>
      </c>
      <c r="B560" s="15">
        <v>-1.1210279776884871E-2</v>
      </c>
      <c r="C560" s="7">
        <f t="shared" si="57"/>
        <v>-2.5010279776884872E-2</v>
      </c>
      <c r="D560" s="18">
        <f t="shared" si="58"/>
        <v>6.2551409451805644E-4</v>
      </c>
      <c r="E560" s="18">
        <f t="shared" si="60"/>
        <v>5.5499387513189287E-5</v>
      </c>
      <c r="F560" s="18">
        <f>IF(C542&gt;0,B$6+B$7*E543+B$8*(H559*100)^2,B$6+B$7*E543+B$8*(H559*100)^2+E543*$B$9)</f>
        <v>1.837397202844709</v>
      </c>
      <c r="G560" s="12">
        <v>1.6461626590487478E-2</v>
      </c>
      <c r="H560" s="7">
        <f t="shared" si="61"/>
        <v>1.3555062533403191E-2</v>
      </c>
      <c r="I560" s="6">
        <f t="shared" si="59"/>
        <v>2.9065640570842873E-3</v>
      </c>
      <c r="J560" s="8">
        <f t="shared" si="63"/>
        <v>0.17656603016155617</v>
      </c>
      <c r="K560" s="8">
        <f t="shared" si="62"/>
        <v>2.015454381873294E-2</v>
      </c>
      <c r="AC560" s="10"/>
      <c r="AD560" s="11"/>
    </row>
    <row r="561" spans="1:30" x14ac:dyDescent="0.3">
      <c r="A561" s="14">
        <v>43279</v>
      </c>
      <c r="B561" s="15">
        <v>1.6267145245248724E-2</v>
      </c>
      <c r="C561" s="7">
        <f t="shared" si="57"/>
        <v>2.4671452452487246E-3</v>
      </c>
      <c r="D561" s="18">
        <f t="shared" si="58"/>
        <v>6.0868056611533892E-6</v>
      </c>
      <c r="E561" s="18">
        <f t="shared" si="60"/>
        <v>6.2551409451805644E-4</v>
      </c>
      <c r="F561" s="18">
        <f>IF(C542&gt;0,B$6+B$7*E543+B$8*(H560*100)^2,B$6+B$7*E543+B$8*(H560*100)^2+E543*$B$9)</f>
        <v>1.7590305178439727</v>
      </c>
      <c r="G561" s="12">
        <v>1.2537442829146895E-2</v>
      </c>
      <c r="H561" s="7">
        <f t="shared" si="61"/>
        <v>1.3262844784751017E-2</v>
      </c>
      <c r="I561" s="6">
        <f t="shared" si="59"/>
        <v>7.2540195560412239E-4</v>
      </c>
      <c r="J561" s="8">
        <f t="shared" si="63"/>
        <v>5.7858844541864372E-2</v>
      </c>
      <c r="K561" s="8">
        <f t="shared" si="62"/>
        <v>1.552611493287559E-3</v>
      </c>
      <c r="AC561" s="10"/>
      <c r="AD561" s="11"/>
    </row>
    <row r="562" spans="1:30" x14ac:dyDescent="0.3">
      <c r="A562" s="14">
        <v>43280</v>
      </c>
      <c r="B562" s="15">
        <v>1.3782823872517764E-2</v>
      </c>
      <c r="C562" s="7">
        <f t="shared" si="57"/>
        <v>-1.7176127482235529E-5</v>
      </c>
      <c r="D562" s="18">
        <f t="shared" si="58"/>
        <v>2.9501935528600659E-10</v>
      </c>
      <c r="E562" s="18">
        <f t="shared" si="60"/>
        <v>6.0868056611533892E-6</v>
      </c>
      <c r="F562" s="18">
        <f>IF(C542&gt;0,B$6+B$7*E543+B$8*(H561*100)^2,B$6+B$7*E543+B$8*(H561*100)^2+E543*$B$9)</f>
        <v>1.6865570075552916</v>
      </c>
      <c r="G562" s="12">
        <v>8.8660919507446787E-3</v>
      </c>
      <c r="H562" s="7">
        <f t="shared" si="61"/>
        <v>1.2986750969951229E-2</v>
      </c>
      <c r="I562" s="6">
        <f t="shared" si="59"/>
        <v>4.12065901920655E-3</v>
      </c>
      <c r="J562" s="8">
        <f t="shared" si="63"/>
        <v>0.46476610462633977</v>
      </c>
      <c r="K562" s="8">
        <f t="shared" si="62"/>
        <v>6.4398428129187169E-2</v>
      </c>
      <c r="AC562" s="10"/>
      <c r="AD562" s="11"/>
    </row>
    <row r="563" spans="1:30" x14ac:dyDescent="0.3">
      <c r="A563" s="14">
        <v>43283</v>
      </c>
      <c r="B563" s="15">
        <v>1.0576706136289961E-3</v>
      </c>
      <c r="C563" s="7">
        <f t="shared" si="57"/>
        <v>-1.2742329386371003E-2</v>
      </c>
      <c r="D563" s="18">
        <f t="shared" si="58"/>
        <v>1.6236695819077404E-4</v>
      </c>
      <c r="E563" s="18">
        <f t="shared" si="60"/>
        <v>2.9501935528600659E-10</v>
      </c>
      <c r="F563" s="18">
        <f>IF(C542&gt;0,B$6+B$7*E543+B$8*(H562*100)^2,B$6+B$7*E543+B$8*(H562*100)^2+E543*$B$9)</f>
        <v>1.6195335052403195</v>
      </c>
      <c r="G563" s="12">
        <v>1.1066669529365475E-2</v>
      </c>
      <c r="H563" s="7">
        <f t="shared" si="61"/>
        <v>1.2726089364924009E-2</v>
      </c>
      <c r="I563" s="6">
        <f t="shared" si="59"/>
        <v>1.6594198355585343E-3</v>
      </c>
      <c r="J563" s="8">
        <f t="shared" si="63"/>
        <v>0.1499475367142078</v>
      </c>
      <c r="K563" s="8">
        <f t="shared" si="62"/>
        <v>9.3212100684580967E-3</v>
      </c>
      <c r="AC563" s="10"/>
      <c r="AD563" s="11"/>
    </row>
    <row r="564" spans="1:30" x14ac:dyDescent="0.3">
      <c r="A564" s="14">
        <v>43284</v>
      </c>
      <c r="B564" s="15">
        <v>1.1303257373952361E-2</v>
      </c>
      <c r="C564" s="7">
        <f t="shared" si="57"/>
        <v>-2.4967426260476388E-3</v>
      </c>
      <c r="D564" s="18">
        <f t="shared" si="58"/>
        <v>6.2337237407232597E-6</v>
      </c>
      <c r="E564" s="18">
        <f t="shared" si="60"/>
        <v>1.6236695819077404E-4</v>
      </c>
      <c r="F564" s="18">
        <f>IF(C542&gt;0,B$6+B$7*E543+B$8*(H563*100)^2,B$6+B$7*E543+B$8*(H563*100)^2+E543*$B$9)</f>
        <v>1.5575501702994334</v>
      </c>
      <c r="G564" s="12">
        <v>1.5469326373608719E-2</v>
      </c>
      <c r="H564" s="7">
        <f t="shared" si="61"/>
        <v>1.2480184975790357E-2</v>
      </c>
      <c r="I564" s="6">
        <f t="shared" si="59"/>
        <v>2.9891413978183623E-3</v>
      </c>
      <c r="J564" s="8">
        <f t="shared" si="63"/>
        <v>0.19323022383947858</v>
      </c>
      <c r="K564" s="8">
        <f t="shared" si="62"/>
        <v>2.4794050121518696E-2</v>
      </c>
      <c r="AC564" s="10"/>
      <c r="AD564" s="11"/>
    </row>
    <row r="565" spans="1:30" x14ac:dyDescent="0.3">
      <c r="A565" s="14">
        <v>43285</v>
      </c>
      <c r="B565" s="15">
        <v>1.4487050167474133E-2</v>
      </c>
      <c r="C565" s="7">
        <f t="shared" si="57"/>
        <v>6.8705016747413333E-4</v>
      </c>
      <c r="D565" s="18">
        <f t="shared" si="58"/>
        <v>4.7203793262623464E-7</v>
      </c>
      <c r="E565" s="18">
        <f t="shared" si="60"/>
        <v>6.2337237407232597E-6</v>
      </c>
      <c r="F565" s="18">
        <f>IF(C564&gt;0,B$6+B$7*E565+B$8*(G564*100)^2,B$6+B$7*E565+B$8*(G564*100)^2+E565*$B$9)</f>
        <v>2.2728475614543209</v>
      </c>
      <c r="G565" s="12">
        <v>1.0254998593557919E-2</v>
      </c>
      <c r="H565" s="7">
        <f t="shared" si="61"/>
        <v>1.5075966176183604E-2</v>
      </c>
      <c r="I565" s="6">
        <f t="shared" si="59"/>
        <v>4.8209675826256845E-3</v>
      </c>
      <c r="J565" s="8">
        <f t="shared" si="63"/>
        <v>0.47010904376468321</v>
      </c>
      <c r="K565" s="8">
        <f t="shared" si="62"/>
        <v>6.5558227859286777E-2</v>
      </c>
      <c r="AC565" s="10"/>
      <c r="AD565" s="11"/>
    </row>
    <row r="566" spans="1:30" x14ac:dyDescent="0.3">
      <c r="A566" s="14">
        <v>43286</v>
      </c>
      <c r="B566" s="15">
        <v>-2.5452805510595617E-3</v>
      </c>
      <c r="C566" s="7">
        <f t="shared" si="57"/>
        <v>-1.6345280551059563E-2</v>
      </c>
      <c r="D566" s="18">
        <f t="shared" si="58"/>
        <v>2.6716819629284599E-4</v>
      </c>
      <c r="E566" s="18">
        <f t="shared" si="60"/>
        <v>4.7203793262623464E-7</v>
      </c>
      <c r="F566" s="18">
        <f>IF(C564&gt;0,B$6+B$7*E565+B$8*(H565*100)^2,B$6+B$7*E565+B$8*(H565*100)^2+E565*$B$9)</f>
        <v>2.1617300457118405</v>
      </c>
      <c r="G566" s="12">
        <v>1.2531560306188778E-2</v>
      </c>
      <c r="H566" s="7">
        <f t="shared" si="61"/>
        <v>1.4702823013665916E-2</v>
      </c>
      <c r="I566" s="6">
        <f t="shared" si="59"/>
        <v>2.1712627074771378E-3</v>
      </c>
      <c r="J566" s="8">
        <f t="shared" si="63"/>
        <v>0.17326355652654427</v>
      </c>
      <c r="K566" s="8">
        <f t="shared" si="62"/>
        <v>1.2112644286669472E-2</v>
      </c>
      <c r="AC566" s="10"/>
      <c r="AD566" s="11"/>
    </row>
    <row r="567" spans="1:30" x14ac:dyDescent="0.3">
      <c r="A567" s="14">
        <v>43287</v>
      </c>
      <c r="B567" s="15">
        <v>6.1111561317706434E-3</v>
      </c>
      <c r="C567" s="7">
        <f t="shared" si="57"/>
        <v>-7.6888438682293564E-3</v>
      </c>
      <c r="D567" s="18">
        <f t="shared" si="58"/>
        <v>5.9118320030008169E-5</v>
      </c>
      <c r="E567" s="18">
        <f t="shared" si="60"/>
        <v>2.6716819629284599E-4</v>
      </c>
      <c r="F567" s="18">
        <f>IF(C564&gt;0,B$6+B$7*E565+B$8*(H566*100)^2,B$6+B$7*E565+B$8*(H566*100)^2+E565*$B$9)</f>
        <v>2.0589685671531952</v>
      </c>
      <c r="G567" s="12">
        <v>9.2351503490333223E-3</v>
      </c>
      <c r="H567" s="7">
        <f t="shared" si="61"/>
        <v>1.4349106477942086E-2</v>
      </c>
      <c r="I567" s="6">
        <f t="shared" si="59"/>
        <v>5.1139561289087632E-3</v>
      </c>
      <c r="J567" s="8">
        <f t="shared" si="63"/>
        <v>0.55374909293643071</v>
      </c>
      <c r="K567" s="8">
        <f t="shared" si="62"/>
        <v>8.4275339209744171E-2</v>
      </c>
      <c r="AC567" s="10"/>
      <c r="AD567" s="11"/>
    </row>
    <row r="568" spans="1:30" x14ac:dyDescent="0.3">
      <c r="A568" s="14">
        <v>43291</v>
      </c>
      <c r="B568" s="15">
        <v>-1.9750193246055731E-3</v>
      </c>
      <c r="C568" s="7">
        <f t="shared" si="57"/>
        <v>-1.5775019324605573E-2</v>
      </c>
      <c r="D568" s="18">
        <f t="shared" si="58"/>
        <v>2.4885123469167925E-4</v>
      </c>
      <c r="E568" s="18">
        <f t="shared" si="60"/>
        <v>5.9118320030008169E-5</v>
      </c>
      <c r="F568" s="18">
        <f>IF(C564&gt;0,B$6+B$7*E565+B$8*(H567*100)^2,B$6+B$7*E565+B$8*(H567*100)^2+E565*$B$9)</f>
        <v>1.9639347517821599</v>
      </c>
      <c r="G568" s="12">
        <v>1.3259206230693698E-2</v>
      </c>
      <c r="H568" s="7">
        <f t="shared" si="61"/>
        <v>1.4014045639222672E-2</v>
      </c>
      <c r="I568" s="6">
        <f t="shared" si="59"/>
        <v>7.5483940852897474E-4</v>
      </c>
      <c r="J568" s="8">
        <f t="shared" si="63"/>
        <v>5.6929456816321271E-2</v>
      </c>
      <c r="K568" s="8">
        <f t="shared" si="62"/>
        <v>1.5049036468794963E-3</v>
      </c>
      <c r="AC568" s="10"/>
      <c r="AD568" s="11"/>
    </row>
    <row r="569" spans="1:30" x14ac:dyDescent="0.3">
      <c r="A569" s="14">
        <v>43292</v>
      </c>
      <c r="B569" s="15">
        <v>-6.2039177684374011E-3</v>
      </c>
      <c r="C569" s="7">
        <f t="shared" si="57"/>
        <v>-2.00039177684374E-2</v>
      </c>
      <c r="D569" s="18">
        <f t="shared" si="58"/>
        <v>4.0015672608640555E-4</v>
      </c>
      <c r="E569" s="18">
        <f t="shared" si="60"/>
        <v>2.4885123469167925E-4</v>
      </c>
      <c r="F569" s="18">
        <f>IF(C564&gt;0,B$6+B$7*E565+B$8*(H568*100)^2,B$6+B$7*E565+B$8*(H568*100)^2+E565*$B$9)</f>
        <v>1.8760474793270261</v>
      </c>
      <c r="G569" s="12">
        <v>6.4835996699527301E-3</v>
      </c>
      <c r="H569" s="7">
        <f t="shared" si="61"/>
        <v>1.3696888257290507E-2</v>
      </c>
      <c r="I569" s="6">
        <f t="shared" si="59"/>
        <v>7.2132885873377774E-3</v>
      </c>
      <c r="J569" s="8">
        <f t="shared" si="63"/>
        <v>1.1125437958124837</v>
      </c>
      <c r="K569" s="8">
        <f t="shared" si="62"/>
        <v>0.22125577920433992</v>
      </c>
      <c r="AC569" s="10"/>
      <c r="AD569" s="11"/>
    </row>
    <row r="570" spans="1:30" x14ac:dyDescent="0.3">
      <c r="A570" s="14">
        <v>43293</v>
      </c>
      <c r="B570" s="15">
        <v>1.9394305271260657E-2</v>
      </c>
      <c r="C570" s="7">
        <f t="shared" si="57"/>
        <v>5.5943052712606571E-3</v>
      </c>
      <c r="D570" s="18">
        <f t="shared" si="58"/>
        <v>3.1296251468054774E-5</v>
      </c>
      <c r="E570" s="18">
        <f t="shared" si="60"/>
        <v>4.0015672608640555E-4</v>
      </c>
      <c r="F570" s="18">
        <f>IF(C564&gt;0,B$6+B$7*E565+B$8*(H569*100)^2,B$6+B$7*E565+B$8*(H569*100)^2+E565*$B$9)</f>
        <v>1.7947693297605178</v>
      </c>
      <c r="G570" s="12">
        <v>7.9830471240868277E-3</v>
      </c>
      <c r="H570" s="7">
        <f t="shared" si="61"/>
        <v>1.3396900125628011E-2</v>
      </c>
      <c r="I570" s="6">
        <f t="shared" si="59"/>
        <v>5.4138530015411836E-3</v>
      </c>
      <c r="J570" s="8">
        <f t="shared" si="63"/>
        <v>0.67816873900271113</v>
      </c>
      <c r="K570" s="8">
        <f t="shared" si="62"/>
        <v>0.11359079698062891</v>
      </c>
      <c r="AC570" s="10"/>
      <c r="AD570" s="11"/>
    </row>
    <row r="571" spans="1:30" x14ac:dyDescent="0.3">
      <c r="A571" s="14">
        <v>43294</v>
      </c>
      <c r="B571" s="15">
        <v>9.681938537184933E-3</v>
      </c>
      <c r="C571" s="7">
        <f t="shared" si="57"/>
        <v>-4.1180614628150668E-3</v>
      </c>
      <c r="D571" s="18">
        <f t="shared" si="58"/>
        <v>1.6958430211522567E-5</v>
      </c>
      <c r="E571" s="18">
        <f t="shared" si="60"/>
        <v>3.1296251468054774E-5</v>
      </c>
      <c r="F571" s="18">
        <f>IF(C564&gt;0,B$6+B$7*E565+B$8*(H570*100)^2,B$6+B$7*E565+B$8*(H570*100)^2+E565*$B$9)</f>
        <v>1.7196032970414115</v>
      </c>
      <c r="G571" s="12">
        <v>8.4177757584405644E-3</v>
      </c>
      <c r="H571" s="7">
        <f t="shared" si="61"/>
        <v>1.3113364545536783E-2</v>
      </c>
      <c r="I571" s="6">
        <f t="shared" si="59"/>
        <v>4.6955887870962186E-3</v>
      </c>
      <c r="J571" s="8">
        <f t="shared" si="63"/>
        <v>0.55781823154268728</v>
      </c>
      <c r="K571" s="8">
        <f t="shared" si="62"/>
        <v>8.5209688377668069E-2</v>
      </c>
      <c r="AC571" s="10"/>
      <c r="AD571" s="11"/>
    </row>
    <row r="572" spans="1:30" x14ac:dyDescent="0.3">
      <c r="A572" s="14">
        <v>43297</v>
      </c>
      <c r="B572" s="15">
        <v>7.6999879821570191E-4</v>
      </c>
      <c r="C572" s="7">
        <f t="shared" si="57"/>
        <v>-1.3030001201784297E-2</v>
      </c>
      <c r="D572" s="18">
        <f t="shared" si="58"/>
        <v>1.6978093131850023E-4</v>
      </c>
      <c r="E572" s="18">
        <f t="shared" si="60"/>
        <v>1.6958430211522567E-5</v>
      </c>
      <c r="F572" s="18">
        <f>IF(C564&gt;0,B$6+B$7*E565+B$8*(H571*100)^2,B$6+B$7*E565+B$8*(H571*100)^2+E565*$B$9)</f>
        <v>1.6500897499827814</v>
      </c>
      <c r="G572" s="12">
        <v>6.9664120667172419E-3</v>
      </c>
      <c r="H572" s="7">
        <f t="shared" si="61"/>
        <v>1.2845581925248779E-2</v>
      </c>
      <c r="I572" s="6">
        <f t="shared" si="59"/>
        <v>5.8791698585315367E-3</v>
      </c>
      <c r="J572" s="8">
        <f t="shared" si="63"/>
        <v>0.84393082152287291</v>
      </c>
      <c r="K572" s="8">
        <f t="shared" si="62"/>
        <v>0.15421930359199365</v>
      </c>
      <c r="AC572" s="10"/>
      <c r="AD572" s="11"/>
    </row>
    <row r="573" spans="1:30" x14ac:dyDescent="0.3">
      <c r="A573" s="14">
        <v>43298</v>
      </c>
      <c r="B573" s="15">
        <v>1.9085362513489759E-2</v>
      </c>
      <c r="C573" s="7">
        <f t="shared" si="57"/>
        <v>5.2853625134897594E-3</v>
      </c>
      <c r="D573" s="18">
        <f t="shared" si="58"/>
        <v>2.7935056899002788E-5</v>
      </c>
      <c r="E573" s="18">
        <f t="shared" si="60"/>
        <v>1.6978093131850023E-4</v>
      </c>
      <c r="F573" s="18">
        <f>IF(C564&gt;0,B$6+B$7*E565+B$8*(H572*100)^2,B$6+B$7*E565+B$8*(H572*100)^2+E565*$B$9)</f>
        <v>1.5858036216629607</v>
      </c>
      <c r="G573" s="12">
        <v>1.4023061290521702E-2</v>
      </c>
      <c r="H573" s="7">
        <f t="shared" si="61"/>
        <v>1.2592869496913564E-2</v>
      </c>
      <c r="I573" s="6">
        <f t="shared" si="59"/>
        <v>1.4301917936081383E-3</v>
      </c>
      <c r="J573" s="8">
        <f t="shared" si="63"/>
        <v>0.10198855756088125</v>
      </c>
      <c r="K573" s="8">
        <f t="shared" si="62"/>
        <v>5.999088196984026E-3</v>
      </c>
      <c r="AC573" s="10"/>
      <c r="AD573" s="11"/>
    </row>
    <row r="574" spans="1:30" x14ac:dyDescent="0.3">
      <c r="A574" s="14">
        <v>43299</v>
      </c>
      <c r="B574" s="15">
        <v>-9.8654758844012331E-3</v>
      </c>
      <c r="C574" s="7">
        <f t="shared" si="57"/>
        <v>-2.3665475884401231E-2</v>
      </c>
      <c r="D574" s="18">
        <f t="shared" si="58"/>
        <v>5.600547488351762E-4</v>
      </c>
      <c r="E574" s="18">
        <f t="shared" si="60"/>
        <v>2.7935056899002788E-5</v>
      </c>
      <c r="F574" s="18">
        <f>IF(C564&gt;0,B$6+B$7*E565+B$8*(H573*100)^2,B$6+B$7*E565+B$8*(H573*100)^2+E565*$B$9)</f>
        <v>1.5263518101927904</v>
      </c>
      <c r="G574" s="12">
        <v>1.0008873473483202E-2</v>
      </c>
      <c r="H574" s="7">
        <f t="shared" si="61"/>
        <v>1.2354561142318209E-2</v>
      </c>
      <c r="I574" s="6">
        <f t="shared" si="59"/>
        <v>2.3456876688350073E-3</v>
      </c>
      <c r="J574" s="8">
        <f t="shared" si="63"/>
        <v>0.23436080744246648</v>
      </c>
      <c r="K574" s="8">
        <f t="shared" si="62"/>
        <v>2.0689168306299077E-2</v>
      </c>
      <c r="AC574" s="10"/>
      <c r="AD574" s="11"/>
    </row>
    <row r="575" spans="1:30" x14ac:dyDescent="0.3">
      <c r="A575" s="14">
        <v>43300</v>
      </c>
      <c r="B575" s="15">
        <v>1.6015502293137503E-3</v>
      </c>
      <c r="C575" s="7">
        <f t="shared" si="57"/>
        <v>-1.2198449770686249E-2</v>
      </c>
      <c r="D575" s="18">
        <f t="shared" si="58"/>
        <v>1.4880217680795542E-4</v>
      </c>
      <c r="E575" s="18">
        <f t="shared" si="60"/>
        <v>5.600547488351762E-4</v>
      </c>
      <c r="F575" s="18">
        <f>IF(C564&gt;0,B$6+B$7*E565+B$8*(H574*100)^2,B$6+B$7*E565+B$8*(H574*100)^2+E565*$B$9)</f>
        <v>1.471370774945177</v>
      </c>
      <c r="G575" s="12">
        <v>1.8490840068604457E-2</v>
      </c>
      <c r="H575" s="7">
        <f t="shared" si="61"/>
        <v>1.21300073163423E-2</v>
      </c>
      <c r="I575" s="6">
        <f t="shared" si="59"/>
        <v>6.3608327522621574E-3</v>
      </c>
      <c r="J575" s="8">
        <f t="shared" si="63"/>
        <v>0.34399912219576201</v>
      </c>
      <c r="K575" s="8">
        <f t="shared" si="62"/>
        <v>0.10279505217113627</v>
      </c>
      <c r="AC575" s="10"/>
      <c r="AD575" s="11"/>
    </row>
    <row r="576" spans="1:30" x14ac:dyDescent="0.3">
      <c r="A576" s="14">
        <v>43301</v>
      </c>
      <c r="B576" s="15">
        <v>1.3892494257307061E-2</v>
      </c>
      <c r="C576" s="7">
        <f t="shared" si="57"/>
        <v>9.2494257307061331E-5</v>
      </c>
      <c r="D576" s="18">
        <f t="shared" si="58"/>
        <v>8.5551876347848685E-9</v>
      </c>
      <c r="E576" s="18">
        <f t="shared" si="60"/>
        <v>1.4880217680795542E-4</v>
      </c>
      <c r="F576" s="18">
        <f>IF(C564&gt;0,B$6+B$7*E565+B$8*(H575*100)^2,B$6+B$7*E565+B$8*(H575*100)^2+E565*$B$9)</f>
        <v>1.4205243135481844</v>
      </c>
      <c r="G576" s="12">
        <v>1.6703160318770796E-2</v>
      </c>
      <c r="H576" s="7">
        <f t="shared" si="61"/>
        <v>1.1918575055551668E-2</v>
      </c>
      <c r="I576" s="6">
        <f t="shared" si="59"/>
        <v>4.784585263219128E-3</v>
      </c>
      <c r="J576" s="8">
        <f t="shared" si="63"/>
        <v>0.2864479039839109</v>
      </c>
      <c r="K576" s="8">
        <f t="shared" si="62"/>
        <v>6.393954014403036E-2</v>
      </c>
      <c r="AC576" s="10"/>
      <c r="AD576" s="11"/>
    </row>
    <row r="577" spans="1:30" x14ac:dyDescent="0.3">
      <c r="A577" s="14">
        <v>43304</v>
      </c>
      <c r="B577" s="15">
        <v>-7.3451312875323204E-3</v>
      </c>
      <c r="C577" s="7">
        <f t="shared" si="57"/>
        <v>-2.1145131287532322E-2</v>
      </c>
      <c r="D577" s="18">
        <f t="shared" si="58"/>
        <v>4.4711657716697833E-4</v>
      </c>
      <c r="E577" s="18">
        <f t="shared" si="60"/>
        <v>8.5551876347848685E-9</v>
      </c>
      <c r="F577" s="18">
        <f>IF(C564&gt;0,B$6+B$7*E565+B$8*(H576*100)^2,B$6+B$7*E565+B$8*(H576*100)^2+E565*$B$9)</f>
        <v>1.3735015060482454</v>
      </c>
      <c r="G577" s="12">
        <v>5.1160992063564482E-3</v>
      </c>
      <c r="H577" s="7">
        <f t="shared" si="61"/>
        <v>1.1719648058061494E-2</v>
      </c>
      <c r="I577" s="6">
        <f t="shared" si="59"/>
        <v>6.6035488517050458E-3</v>
      </c>
      <c r="J577" s="8">
        <f t="shared" si="63"/>
        <v>1.2907390152834664</v>
      </c>
      <c r="K577" s="8">
        <f t="shared" si="62"/>
        <v>0.26541482458667098</v>
      </c>
      <c r="AC577" s="10"/>
      <c r="AD577" s="11"/>
    </row>
    <row r="578" spans="1:30" x14ac:dyDescent="0.3">
      <c r="A578" s="14">
        <v>43305</v>
      </c>
      <c r="B578" s="15">
        <v>1.4750412202400455E-2</v>
      </c>
      <c r="C578" s="7">
        <f t="shared" si="57"/>
        <v>9.5041220240045521E-4</v>
      </c>
      <c r="D578" s="18">
        <f t="shared" si="58"/>
        <v>9.0328335447168381E-7</v>
      </c>
      <c r="E578" s="18">
        <f t="shared" si="60"/>
        <v>4.4711657716697833E-4</v>
      </c>
      <c r="F578" s="18">
        <f>IF(C564&gt;0,B$6+B$7*E565+B$8*(H577*100)^2,B$6+B$7*E565+B$8*(H577*100)^2+E565*$B$9)</f>
        <v>1.3300148136723016</v>
      </c>
      <c r="G578" s="12">
        <v>1.00467094373748E-2</v>
      </c>
      <c r="H578" s="7">
        <f t="shared" si="61"/>
        <v>1.1532626819906648E-2</v>
      </c>
      <c r="I578" s="6">
        <f t="shared" si="59"/>
        <v>1.485917382531848E-3</v>
      </c>
      <c r="J578" s="8">
        <f t="shared" si="63"/>
        <v>0.14790090146372517</v>
      </c>
      <c r="K578" s="8">
        <f t="shared" si="62"/>
        <v>9.0903113166276306E-3</v>
      </c>
      <c r="AC578" s="10"/>
      <c r="AD578" s="11"/>
    </row>
    <row r="579" spans="1:30" x14ac:dyDescent="0.3">
      <c r="A579" s="14">
        <v>43306</v>
      </c>
      <c r="B579" s="15">
        <v>1.3339973066828418E-2</v>
      </c>
      <c r="C579" s="7">
        <f t="shared" si="57"/>
        <v>-4.6002693317158221E-4</v>
      </c>
      <c r="D579" s="18">
        <f t="shared" si="58"/>
        <v>2.1162477924325136E-7</v>
      </c>
      <c r="E579" s="18">
        <f t="shared" si="60"/>
        <v>9.0328335447168381E-7</v>
      </c>
      <c r="F579" s="18">
        <f>IF(C564&gt;0,B$6+B$7*E565+B$8*(H578*100)^2,B$6+B$7*E565+B$8*(H578*100)^2+E565*$B$9)</f>
        <v>1.2897983205630286</v>
      </c>
      <c r="G579" s="12">
        <v>7.95988886158841E-3</v>
      </c>
      <c r="H579" s="7">
        <f t="shared" si="61"/>
        <v>1.1356928812680956E-2</v>
      </c>
      <c r="I579" s="6">
        <f t="shared" si="59"/>
        <v>3.397039951092546E-3</v>
      </c>
      <c r="J579" s="8">
        <f t="shared" si="63"/>
        <v>0.42676977155867735</v>
      </c>
      <c r="K579" s="8">
        <f t="shared" si="62"/>
        <v>5.6296914807556497E-2</v>
      </c>
      <c r="AC579" s="10"/>
      <c r="AD579" s="11"/>
    </row>
    <row r="580" spans="1:30" x14ac:dyDescent="0.3">
      <c r="A580" s="14">
        <v>43307</v>
      </c>
      <c r="B580" s="15">
        <v>-1.0186590029959397E-2</v>
      </c>
      <c r="C580" s="7">
        <f t="shared" si="57"/>
        <v>-2.3986590029959398E-2</v>
      </c>
      <c r="D580" s="18">
        <f t="shared" si="58"/>
        <v>5.7535650126534755E-4</v>
      </c>
      <c r="E580" s="18">
        <f t="shared" si="60"/>
        <v>2.1162477924325136E-7</v>
      </c>
      <c r="F580" s="18">
        <f>IF(C564&gt;0,B$6+B$7*E565+B$8*(H579*100)^2,B$6+B$7*E565+B$8*(H579*100)^2+E565*$B$9)</f>
        <v>1.2526061077355732</v>
      </c>
      <c r="G580" s="12">
        <v>1.1026587723246255E-2</v>
      </c>
      <c r="H580" s="7">
        <f t="shared" si="61"/>
        <v>1.1191988687161782E-2</v>
      </c>
      <c r="I580" s="6">
        <f t="shared" si="59"/>
        <v>1.6540096391552683E-4</v>
      </c>
      <c r="J580" s="8">
        <f t="shared" si="63"/>
        <v>1.5000194807939403E-2</v>
      </c>
      <c r="K580" s="8">
        <f t="shared" si="62"/>
        <v>1.1029020700514813E-4</v>
      </c>
      <c r="AC580" s="10"/>
      <c r="AD580" s="11"/>
    </row>
    <row r="581" spans="1:30" x14ac:dyDescent="0.3">
      <c r="A581" s="14">
        <v>43308</v>
      </c>
      <c r="B581" s="15">
        <v>5.7888917303271963E-3</v>
      </c>
      <c r="C581" s="7">
        <f t="shared" si="57"/>
        <v>-8.0111082696728043E-3</v>
      </c>
      <c r="D581" s="18">
        <f t="shared" si="58"/>
        <v>6.4177855708419994E-5</v>
      </c>
      <c r="E581" s="18">
        <f t="shared" si="60"/>
        <v>5.7535650126534755E-4</v>
      </c>
      <c r="F581" s="18">
        <f>IF(C564&gt;0,B$6+B$7*E565+B$8*(H580*100)^2,B$6+B$7*E565+B$8*(H580*100)^2+E565*$B$9)</f>
        <v>1.2182107493127428</v>
      </c>
      <c r="G581" s="12">
        <v>6.959226825409873E-3</v>
      </c>
      <c r="H581" s="7">
        <f t="shared" si="61"/>
        <v>1.1037258488015685E-2</v>
      </c>
      <c r="I581" s="6">
        <f t="shared" si="59"/>
        <v>4.0780316626058116E-3</v>
      </c>
      <c r="J581" s="8">
        <f t="shared" si="63"/>
        <v>0.58598918599921201</v>
      </c>
      <c r="K581" s="8">
        <f t="shared" si="62"/>
        <v>9.1729627891363519E-2</v>
      </c>
      <c r="AC581" s="10"/>
      <c r="AD581" s="11"/>
    </row>
    <row r="582" spans="1:30" x14ac:dyDescent="0.3">
      <c r="A582" s="14">
        <v>43311</v>
      </c>
      <c r="B582" s="15">
        <v>5.1204667834995584E-3</v>
      </c>
      <c r="C582" s="7">
        <f t="shared" si="57"/>
        <v>-8.6795332165004423E-3</v>
      </c>
      <c r="D582" s="18">
        <f t="shared" si="58"/>
        <v>7.5334296856334511E-5</v>
      </c>
      <c r="E582" s="18">
        <f t="shared" si="60"/>
        <v>6.4177855708419994E-5</v>
      </c>
      <c r="F582" s="18">
        <f>IF(C564&gt;0,B$6+B$7*E565+B$8*(H581*100)^2,B$6+B$7*E565+B$8*(H581*100)^2+E565*$B$9)</f>
        <v>1.1864019218433091</v>
      </c>
      <c r="G582" s="12">
        <v>5.8862231373509556E-3</v>
      </c>
      <c r="H582" s="7">
        <f t="shared" si="61"/>
        <v>1.0892207865457349E-2</v>
      </c>
      <c r="I582" s="6">
        <f t="shared" si="59"/>
        <v>5.0059847281063935E-3</v>
      </c>
      <c r="J582" s="8">
        <f t="shared" si="63"/>
        <v>0.85045785919004324</v>
      </c>
      <c r="K582" s="8">
        <f t="shared" si="62"/>
        <v>0.15583989440053525</v>
      </c>
      <c r="AC582" s="10"/>
      <c r="AD582" s="11"/>
    </row>
    <row r="583" spans="1:30" x14ac:dyDescent="0.3">
      <c r="A583" s="14">
        <v>43312</v>
      </c>
      <c r="B583" s="15">
        <v>-1.3241904882666159E-2</v>
      </c>
      <c r="C583" s="7">
        <f t="shared" si="57"/>
        <v>-2.7041904882666161E-2</v>
      </c>
      <c r="D583" s="18">
        <f t="shared" si="58"/>
        <v>7.3126461968316396E-4</v>
      </c>
      <c r="E583" s="18">
        <f t="shared" si="60"/>
        <v>7.5334296856334511E-5</v>
      </c>
      <c r="F583" s="18">
        <f>IF(C564&gt;0,B$6+B$7*E565+B$8*(H582*100)^2,B$6+B$7*E565+B$8*(H582*100)^2+E565*$B$9)</f>
        <v>1.1569851181995767</v>
      </c>
      <c r="G583" s="12">
        <v>7.7818328957461776E-3</v>
      </c>
      <c r="H583" s="7">
        <f t="shared" si="61"/>
        <v>1.0756324270863059E-2</v>
      </c>
      <c r="I583" s="6">
        <f t="shared" si="59"/>
        <v>2.9744913751168812E-3</v>
      </c>
      <c r="J583" s="8">
        <f t="shared" si="63"/>
        <v>0.38223531846113562</v>
      </c>
      <c r="K583" s="8">
        <f t="shared" si="62"/>
        <v>4.7167798838280151E-2</v>
      </c>
      <c r="AC583" s="10"/>
      <c r="AD583" s="11"/>
    </row>
    <row r="584" spans="1:30" x14ac:dyDescent="0.3">
      <c r="A584" s="14">
        <v>43313</v>
      </c>
      <c r="B584" s="15">
        <v>1.0345568099541474E-3</v>
      </c>
      <c r="C584" s="7">
        <f t="shared" si="57"/>
        <v>-1.2765443190045852E-2</v>
      </c>
      <c r="D584" s="18">
        <f t="shared" si="58"/>
        <v>1.6295653983828802E-4</v>
      </c>
      <c r="E584" s="18">
        <f t="shared" si="60"/>
        <v>7.3126461968316396E-4</v>
      </c>
      <c r="F584" s="18">
        <f>IF(C564&gt;0,B$6+B$7*E565+B$8*(H583*100)^2,B$6+B$7*E565+B$8*(H583*100)^2+E565*$B$9)</f>
        <v>1.1297804581898532</v>
      </c>
      <c r="G584" s="12">
        <v>7.9153569102942811E-3</v>
      </c>
      <c r="H584" s="7">
        <f t="shared" si="61"/>
        <v>1.0629113124761882E-2</v>
      </c>
      <c r="I584" s="6">
        <f t="shared" si="59"/>
        <v>2.7137562144676011E-3</v>
      </c>
      <c r="J584" s="8">
        <f t="shared" si="63"/>
        <v>0.3428469802717598</v>
      </c>
      <c r="K584" s="8">
        <f t="shared" si="62"/>
        <v>3.9478459073110095E-2</v>
      </c>
      <c r="AC584" s="10"/>
      <c r="AD584" s="11"/>
    </row>
    <row r="585" spans="1:30" x14ac:dyDescent="0.3">
      <c r="A585" s="14">
        <v>43314</v>
      </c>
      <c r="B585" s="15">
        <v>4.2154599699492949E-3</v>
      </c>
      <c r="C585" s="7">
        <f t="shared" si="57"/>
        <v>-9.584540030050704E-3</v>
      </c>
      <c r="D585" s="18">
        <f t="shared" si="58"/>
        <v>9.1863407587644352E-5</v>
      </c>
      <c r="E585" s="18">
        <f t="shared" si="60"/>
        <v>1.6295653983828802E-4</v>
      </c>
      <c r="F585" s="18">
        <f>IF(C564&gt;0,B$6+B$7*E565+B$8*(H584*100)^2,B$6+B$7*E565+B$8*(H584*100)^2+E565*$B$9)</f>
        <v>1.1046215886128603</v>
      </c>
      <c r="G585" s="12">
        <v>1.113989851172589E-2</v>
      </c>
      <c r="H585" s="7">
        <f t="shared" si="61"/>
        <v>1.0510097947273662E-2</v>
      </c>
      <c r="I585" s="6">
        <f t="shared" si="59"/>
        <v>6.2980056445222782E-4</v>
      </c>
      <c r="J585" s="8">
        <f t="shared" si="63"/>
        <v>5.6535574699293524E-2</v>
      </c>
      <c r="K585" s="8">
        <f t="shared" si="62"/>
        <v>1.7267573531638547E-3</v>
      </c>
      <c r="AC585" s="10"/>
      <c r="AD585" s="11"/>
    </row>
    <row r="586" spans="1:30" x14ac:dyDescent="0.3">
      <c r="A586" s="14">
        <v>43315</v>
      </c>
      <c r="B586" s="15">
        <v>2.2326347051850076E-2</v>
      </c>
      <c r="C586" s="7">
        <f t="shared" si="57"/>
        <v>8.5263470518500764E-3</v>
      </c>
      <c r="D586" s="18">
        <f t="shared" si="58"/>
        <v>7.269859404859249E-5</v>
      </c>
      <c r="E586" s="18">
        <f t="shared" si="60"/>
        <v>9.1863407587644352E-5</v>
      </c>
      <c r="F586" s="18">
        <f>IF(C564&gt;0,B$6+B$7*E565+B$8*(H585*100)^2,B$6+B$7*E565+B$8*(H585*100)^2+E565*$B$9)</f>
        <v>1.081354666028058</v>
      </c>
      <c r="G586" s="12">
        <v>1.3032314116392104E-2</v>
      </c>
      <c r="H586" s="7">
        <f t="shared" si="61"/>
        <v>1.039882044285821E-2</v>
      </c>
      <c r="I586" s="6">
        <f t="shared" si="59"/>
        <v>2.6334936735338942E-3</v>
      </c>
      <c r="J586" s="8">
        <f t="shared" si="63"/>
        <v>0.20207414047989175</v>
      </c>
      <c r="K586" s="8">
        <f t="shared" si="62"/>
        <v>2.7509675081695217E-2</v>
      </c>
      <c r="AC586" s="10"/>
      <c r="AD586" s="11"/>
    </row>
    <row r="587" spans="1:30" x14ac:dyDescent="0.3">
      <c r="A587" s="14">
        <v>43318</v>
      </c>
      <c r="B587" s="15">
        <v>-4.7265698570281922E-3</v>
      </c>
      <c r="C587" s="7">
        <f t="shared" si="57"/>
        <v>-1.8526569857028191E-2</v>
      </c>
      <c r="D587" s="18">
        <f t="shared" si="58"/>
        <v>3.4323379066734559E-4</v>
      </c>
      <c r="E587" s="18">
        <f t="shared" si="60"/>
        <v>7.269859404859249E-5</v>
      </c>
      <c r="F587" s="18">
        <f>IF(C586&gt;0,B$6+B$7*E587+B$8*(G586*100)^2,B$6+B$7*E587+B$8*(G586*100)^2+E587*$B$9)</f>
        <v>1.6304923429335503</v>
      </c>
      <c r="G587" s="12">
        <v>6.180023075895655E-3</v>
      </c>
      <c r="H587" s="7">
        <f t="shared" si="61"/>
        <v>1.2769073352963208E-2</v>
      </c>
      <c r="I587" s="6">
        <f t="shared" si="59"/>
        <v>6.5890502770675529E-3</v>
      </c>
      <c r="J587" s="8">
        <f t="shared" si="63"/>
        <v>1.066185384123767</v>
      </c>
      <c r="K587" s="8">
        <f t="shared" si="62"/>
        <v>0.20968777481990664</v>
      </c>
      <c r="AC587" s="10"/>
      <c r="AD587" s="11"/>
    </row>
    <row r="588" spans="1:30" x14ac:dyDescent="0.3">
      <c r="A588" s="14">
        <v>43319</v>
      </c>
      <c r="B588" s="15">
        <v>-8.7238313341513555E-3</v>
      </c>
      <c r="C588" s="7">
        <f t="shared" si="57"/>
        <v>-2.2523831334151354E-2</v>
      </c>
      <c r="D588" s="18">
        <f t="shared" si="58"/>
        <v>5.0732297796929836E-4</v>
      </c>
      <c r="E588" s="18">
        <f t="shared" si="60"/>
        <v>3.4323379066734559E-4</v>
      </c>
      <c r="F588" s="18">
        <f>IF(C586&gt;0,B$6+B$7*E587+B$8*(H587*100)^2,B$6+B$7*E587+B$8*(H587*100)^2+E587*$B$9)</f>
        <v>1.5676801402390603</v>
      </c>
      <c r="G588" s="12">
        <v>1.3988875704971863E-2</v>
      </c>
      <c r="H588" s="7">
        <f t="shared" si="61"/>
        <v>1.2520703415699377E-2</v>
      </c>
      <c r="I588" s="6">
        <f t="shared" si="59"/>
        <v>1.4681722892724864E-3</v>
      </c>
      <c r="J588" s="8">
        <f t="shared" si="63"/>
        <v>0.10495284397663747</v>
      </c>
      <c r="K588" s="8">
        <f t="shared" si="62"/>
        <v>6.3806954522391823E-3</v>
      </c>
      <c r="AC588" s="10"/>
      <c r="AD588" s="11"/>
    </row>
    <row r="589" spans="1:30" x14ac:dyDescent="0.3">
      <c r="A589" s="14">
        <v>43320</v>
      </c>
      <c r="B589" s="15">
        <v>-1.498470034899179E-2</v>
      </c>
      <c r="C589" s="7">
        <f t="shared" ref="C589:C652" si="64">B589-B$5</f>
        <v>-2.878470034899179E-2</v>
      </c>
      <c r="D589" s="18">
        <f t="shared" ref="D589:D652" si="65">C589^2</f>
        <v>8.2855897418124811E-4</v>
      </c>
      <c r="E589" s="18">
        <f t="shared" si="60"/>
        <v>5.0732297796929836E-4</v>
      </c>
      <c r="F589" s="18">
        <f>IF(C586&gt;0,B$6+B$7*E587+B$8*(H588*100)^2,B$6+B$7*E587+B$8*(H588*100)^2+E587*$B$9)</f>
        <v>1.5095914151871956</v>
      </c>
      <c r="G589" s="12">
        <v>1.4113851007593032E-2</v>
      </c>
      <c r="H589" s="7">
        <f t="shared" si="61"/>
        <v>1.2286543106941005E-2</v>
      </c>
      <c r="I589" s="6">
        <f t="shared" si="59"/>
        <v>1.8273079006520272E-3</v>
      </c>
      <c r="J589" s="8">
        <f t="shared" si="63"/>
        <v>0.12946912218847739</v>
      </c>
      <c r="K589" s="8">
        <f t="shared" si="62"/>
        <v>1.0072281685636675E-2</v>
      </c>
      <c r="AC589" s="10"/>
      <c r="AD589" s="11"/>
    </row>
    <row r="590" spans="1:30" x14ac:dyDescent="0.3">
      <c r="A590" s="14">
        <v>43321</v>
      </c>
      <c r="B590" s="15">
        <v>-4.863231469507988E-3</v>
      </c>
      <c r="C590" s="7">
        <f t="shared" si="64"/>
        <v>-1.8663231469507987E-2</v>
      </c>
      <c r="D590" s="18">
        <f t="shared" si="65"/>
        <v>3.4831620888443323E-4</v>
      </c>
      <c r="E590" s="18">
        <f t="shared" si="60"/>
        <v>8.2855897418124811E-4</v>
      </c>
      <c r="F590" s="18">
        <f>IF(C586&gt;0,B$6+B$7*E587+B$8*(H589*100)^2,B$6+B$7*E587+B$8*(H589*100)^2+E587*$B$9)</f>
        <v>1.455870962259231</v>
      </c>
      <c r="G590" s="12">
        <v>1.0828079421531678E-2</v>
      </c>
      <c r="H590" s="7">
        <f t="shared" si="61"/>
        <v>1.2065947796419604E-2</v>
      </c>
      <c r="I590" s="6">
        <f t="shared" ref="I590:I653" si="66">SQRT((G590-H590)^2)</f>
        <v>1.2378683748879259E-3</v>
      </c>
      <c r="J590" s="8">
        <f t="shared" si="63"/>
        <v>0.11432021568168588</v>
      </c>
      <c r="K590" s="8">
        <f t="shared" si="62"/>
        <v>5.6526581280311738E-3</v>
      </c>
      <c r="AC590" s="10"/>
      <c r="AD590" s="11"/>
    </row>
    <row r="591" spans="1:30" x14ac:dyDescent="0.3">
      <c r="A591" s="14">
        <v>43322</v>
      </c>
      <c r="B591" s="15">
        <v>-2.903309239106024E-2</v>
      </c>
      <c r="C591" s="7">
        <f t="shared" si="64"/>
        <v>-4.2833092391060243E-2</v>
      </c>
      <c r="D591" s="18">
        <f t="shared" si="65"/>
        <v>1.8346738037811029E-3</v>
      </c>
      <c r="E591" s="18">
        <f t="shared" ref="E591:E654" si="67">D590</f>
        <v>3.4831620888443323E-4</v>
      </c>
      <c r="F591" s="18">
        <f>IF(C586&gt;0,B$6+B$7*E587+B$8*(H590*100)^2,B$6+B$7*E587+B$8*(H590*100)^2+E587*$B$9)</f>
        <v>1.4061902873914498</v>
      </c>
      <c r="G591" s="12">
        <v>1.7546467774889975E-2</v>
      </c>
      <c r="H591" s="7">
        <f t="shared" ref="H591:H654" si="68">SQRT(F591)/100</f>
        <v>1.1858289452494612E-2</v>
      </c>
      <c r="I591" s="6">
        <f t="shared" si="66"/>
        <v>5.6881783223953625E-3</v>
      </c>
      <c r="J591" s="8">
        <f t="shared" si="63"/>
        <v>0.32417797105212703</v>
      </c>
      <c r="K591" s="8">
        <f t="shared" ref="K591:K654" si="69">G591/H591-LN(G591/H591)-1</f>
        <v>8.785398882621287E-2</v>
      </c>
      <c r="AC591" s="10"/>
      <c r="AD591" s="11"/>
    </row>
    <row r="592" spans="1:30" x14ac:dyDescent="0.3">
      <c r="A592" s="14">
        <v>43325</v>
      </c>
      <c r="B592" s="15">
        <v>1.2752591499299257E-2</v>
      </c>
      <c r="C592" s="7">
        <f t="shared" si="64"/>
        <v>-1.0474085007007427E-3</v>
      </c>
      <c r="D592" s="18">
        <f t="shared" si="65"/>
        <v>1.0970645673401777E-6</v>
      </c>
      <c r="E592" s="18">
        <f t="shared" si="67"/>
        <v>1.8346738037811029E-3</v>
      </c>
      <c r="F592" s="18">
        <f>IF(C586&gt;0,B$6+B$7*E587+B$8*(H591*100)^2,B$6+B$7*E587+B$8*(H591*100)^2+E587*$B$9)</f>
        <v>1.3602455992737255</v>
      </c>
      <c r="G592" s="12">
        <v>1.3756851528962678E-2</v>
      </c>
      <c r="H592" s="7">
        <f t="shared" si="68"/>
        <v>1.166295674035416E-2</v>
      </c>
      <c r="I592" s="6">
        <f t="shared" si="66"/>
        <v>2.0938947886085177E-3</v>
      </c>
      <c r="J592" s="8">
        <f t="shared" ref="J592:J655" si="70">ABS(G592-H592)/G592</f>
        <v>0.15220741346231609</v>
      </c>
      <c r="K592" s="8">
        <f t="shared" si="69"/>
        <v>1.4414522322044432E-2</v>
      </c>
      <c r="AC592" s="10"/>
      <c r="AD592" s="11"/>
    </row>
    <row r="593" spans="1:30" x14ac:dyDescent="0.3">
      <c r="A593" s="14">
        <v>43326</v>
      </c>
      <c r="B593" s="15">
        <v>1.4170822279971969E-2</v>
      </c>
      <c r="C593" s="7">
        <f t="shared" si="64"/>
        <v>3.7082227997196904E-4</v>
      </c>
      <c r="D593" s="18">
        <f t="shared" si="65"/>
        <v>1.3750916332360939E-7</v>
      </c>
      <c r="E593" s="18">
        <f t="shared" si="67"/>
        <v>1.0970645673401777E-6</v>
      </c>
      <c r="F593" s="18">
        <f>IF(C586&gt;0,B$6+B$7*E587+B$8*(H592*100)^2,B$6+B$7*E587+B$8*(H592*100)^2+E587*$B$9)</f>
        <v>1.317755951702454</v>
      </c>
      <c r="G593" s="12">
        <v>7.2941380385849863E-3</v>
      </c>
      <c r="H593" s="7">
        <f t="shared" si="68"/>
        <v>1.1479355172231817E-2</v>
      </c>
      <c r="I593" s="6">
        <f t="shared" si="66"/>
        <v>4.1852171336468312E-3</v>
      </c>
      <c r="J593" s="8">
        <f t="shared" si="70"/>
        <v>0.57377816426116546</v>
      </c>
      <c r="K593" s="8">
        <f t="shared" si="69"/>
        <v>8.8892771383853209E-2</v>
      </c>
      <c r="AC593" s="10"/>
      <c r="AD593" s="11"/>
    </row>
    <row r="594" spans="1:30" x14ac:dyDescent="0.3">
      <c r="A594" s="14">
        <v>43327</v>
      </c>
      <c r="B594" s="15">
        <v>-1.9579248262502461E-2</v>
      </c>
      <c r="C594" s="7">
        <f t="shared" si="64"/>
        <v>-3.3379248262502464E-2</v>
      </c>
      <c r="D594" s="18">
        <f t="shared" si="65"/>
        <v>1.1141742145697737E-3</v>
      </c>
      <c r="E594" s="18">
        <f t="shared" si="67"/>
        <v>1.3750916332360939E-7</v>
      </c>
      <c r="F594" s="18">
        <f>IF(C586&gt;0,B$6+B$7*E587+B$8*(H593*100)^2,B$6+B$7*E587+B$8*(H593*100)^2+E587*$B$9)</f>
        <v>1.2784615256285419</v>
      </c>
      <c r="G594" s="12">
        <v>1.0997419914006009E-2</v>
      </c>
      <c r="H594" s="7">
        <f t="shared" si="68"/>
        <v>1.1306907294342437E-2</v>
      </c>
      <c r="I594" s="6">
        <f t="shared" si="66"/>
        <v>3.0948738033642793E-4</v>
      </c>
      <c r="J594" s="8">
        <f t="shared" si="70"/>
        <v>2.8141817149518258E-2</v>
      </c>
      <c r="K594" s="8">
        <f t="shared" si="69"/>
        <v>3.815794565755759E-4</v>
      </c>
      <c r="AC594" s="10"/>
      <c r="AD594" s="11"/>
    </row>
    <row r="595" spans="1:30" x14ac:dyDescent="0.3">
      <c r="A595" s="14">
        <v>43328</v>
      </c>
      <c r="B595" s="15">
        <v>-3.3658907518963116E-3</v>
      </c>
      <c r="C595" s="7">
        <f t="shared" si="64"/>
        <v>-1.7165890751896312E-2</v>
      </c>
      <c r="D595" s="18">
        <f t="shared" si="65"/>
        <v>2.9466780530603933E-4</v>
      </c>
      <c r="E595" s="18">
        <f t="shared" si="67"/>
        <v>1.1141742145697737E-3</v>
      </c>
      <c r="F595" s="18">
        <f>IF(C586&gt;0,B$6+B$7*E587+B$8*(H594*100)^2,B$6+B$7*E587+B$8*(H594*100)^2+E587*$B$9)</f>
        <v>1.2421220403953883</v>
      </c>
      <c r="G595" s="12">
        <v>1.1175862046808956E-2</v>
      </c>
      <c r="H595" s="7">
        <f t="shared" si="68"/>
        <v>1.1145052895322607E-2</v>
      </c>
      <c r="I595" s="6">
        <f t="shared" si="66"/>
        <v>3.0809151486349204E-5</v>
      </c>
      <c r="J595" s="8">
        <f t="shared" si="70"/>
        <v>2.7567583920871806E-3</v>
      </c>
      <c r="K595" s="8">
        <f t="shared" si="69"/>
        <v>3.8138689160138739E-6</v>
      </c>
      <c r="AC595" s="10"/>
      <c r="AD595" s="11"/>
    </row>
    <row r="596" spans="1:30" x14ac:dyDescent="0.3">
      <c r="A596" s="14">
        <v>43329</v>
      </c>
      <c r="B596" s="15">
        <v>-1.033715893868966E-2</v>
      </c>
      <c r="C596" s="7">
        <f t="shared" si="64"/>
        <v>-2.413715893868966E-2</v>
      </c>
      <c r="D596" s="18">
        <f t="shared" si="65"/>
        <v>5.8260244163156616E-4</v>
      </c>
      <c r="E596" s="18">
        <f t="shared" si="67"/>
        <v>2.9466780530603933E-4</v>
      </c>
      <c r="F596" s="18">
        <f>IF(C586&gt;0,B$6+B$7*E587+B$8*(H595*100)^2,B$6+B$7*E587+B$8*(H595*100)^2+E587*$B$9)</f>
        <v>1.2085152844517679</v>
      </c>
      <c r="G596" s="12">
        <v>9.207450178525884E-3</v>
      </c>
      <c r="H596" s="7">
        <f t="shared" si="68"/>
        <v>1.0993249221462087E-2</v>
      </c>
      <c r="I596" s="6">
        <f t="shared" si="66"/>
        <v>1.7857990429362026E-3</v>
      </c>
      <c r="J596" s="8">
        <f t="shared" si="70"/>
        <v>0.19395152928452877</v>
      </c>
      <c r="K596" s="8">
        <f t="shared" si="69"/>
        <v>1.4823357673752424E-2</v>
      </c>
      <c r="AC596" s="10"/>
      <c r="AD596" s="11"/>
    </row>
    <row r="597" spans="1:30" x14ac:dyDescent="0.3">
      <c r="A597" s="14">
        <v>43332</v>
      </c>
      <c r="B597" s="15">
        <v>3.9249969985774916E-3</v>
      </c>
      <c r="C597" s="7">
        <f t="shared" si="64"/>
        <v>-9.8750030014225082E-3</v>
      </c>
      <c r="D597" s="18">
        <f t="shared" si="65"/>
        <v>9.7515684278103544E-5</v>
      </c>
      <c r="E597" s="18">
        <f t="shared" si="67"/>
        <v>5.8260244163156616E-4</v>
      </c>
      <c r="F597" s="18">
        <f>IF(C586&gt;0,B$6+B$7*E587+B$8*(H596*100)^2,B$6+B$7*E587+B$8*(H596*100)^2+E587*$B$9)</f>
        <v>1.1774357565551075</v>
      </c>
      <c r="G597" s="12">
        <v>7.6697170175959581E-3</v>
      </c>
      <c r="H597" s="7">
        <f t="shared" si="68"/>
        <v>1.0850971184899107E-2</v>
      </c>
      <c r="I597" s="6">
        <f t="shared" si="66"/>
        <v>3.1812541673031493E-3</v>
      </c>
      <c r="J597" s="8">
        <f t="shared" si="70"/>
        <v>0.41478116598104953</v>
      </c>
      <c r="K597" s="8">
        <f t="shared" si="69"/>
        <v>5.37979593607949E-2</v>
      </c>
      <c r="AC597" s="10"/>
      <c r="AD597" s="11"/>
    </row>
    <row r="598" spans="1:30" x14ac:dyDescent="0.3">
      <c r="A598" s="14">
        <v>43333</v>
      </c>
      <c r="B598" s="15">
        <v>-1.5154605313512908E-2</v>
      </c>
      <c r="C598" s="7">
        <f t="shared" si="64"/>
        <v>-2.8954605313512908E-2</v>
      </c>
      <c r="D598" s="18">
        <f t="shared" si="65"/>
        <v>8.3836916886130997E-4</v>
      </c>
      <c r="E598" s="18">
        <f t="shared" si="67"/>
        <v>9.7515684278103544E-5</v>
      </c>
      <c r="F598" s="18">
        <f>IF(C586&gt;0,B$6+B$7*E587+B$8*(H597*100)^2,B$6+B$7*E587+B$8*(H597*100)^2+E587*$B$9)</f>
        <v>1.1486934091562762</v>
      </c>
      <c r="G598" s="12">
        <v>9.5853893916241703E-3</v>
      </c>
      <c r="H598" s="7">
        <f t="shared" si="68"/>
        <v>1.0717711552175102E-2</v>
      </c>
      <c r="I598" s="6">
        <f t="shared" si="66"/>
        <v>1.1323221605509318E-3</v>
      </c>
      <c r="J598" s="8">
        <f t="shared" si="70"/>
        <v>0.11813001165506835</v>
      </c>
      <c r="K598" s="8">
        <f t="shared" si="69"/>
        <v>6.0080367392931766E-3</v>
      </c>
      <c r="AC598" s="10"/>
      <c r="AD598" s="11"/>
    </row>
    <row r="599" spans="1:30" x14ac:dyDescent="0.3">
      <c r="A599" s="14">
        <v>43334</v>
      </c>
      <c r="B599" s="15">
        <v>2.2646645839709927E-2</v>
      </c>
      <c r="C599" s="7">
        <f t="shared" si="64"/>
        <v>8.8466458397099268E-3</v>
      </c>
      <c r="D599" s="18">
        <f t="shared" si="65"/>
        <v>7.8263142613256957E-5</v>
      </c>
      <c r="E599" s="18">
        <f t="shared" si="67"/>
        <v>8.3836916886130997E-4</v>
      </c>
      <c r="F599" s="18">
        <f>IF(C586&gt;0,B$6+B$7*E587+B$8*(H598*100)^2,B$6+B$7*E587+B$8*(H598*100)^2+E587*$B$9)</f>
        <v>1.1221124862818372</v>
      </c>
      <c r="G599" s="12">
        <v>1.2865355982816594E-2</v>
      </c>
      <c r="H599" s="7">
        <f t="shared" si="68"/>
        <v>1.0592981102040338E-2</v>
      </c>
      <c r="I599" s="6">
        <f t="shared" si="66"/>
        <v>2.2723748807762564E-3</v>
      </c>
      <c r="J599" s="8">
        <f t="shared" si="70"/>
        <v>0.17662743913276224</v>
      </c>
      <c r="K599" s="8">
        <f t="shared" si="69"/>
        <v>2.0170539005787136E-2</v>
      </c>
      <c r="AC599" s="10"/>
      <c r="AD599" s="11"/>
    </row>
    <row r="600" spans="1:30" x14ac:dyDescent="0.3">
      <c r="A600" s="14">
        <v>43335</v>
      </c>
      <c r="B600" s="15">
        <v>-1.6625966441195308E-2</v>
      </c>
      <c r="C600" s="7">
        <f t="shared" si="64"/>
        <v>-3.0425966441195308E-2</v>
      </c>
      <c r="D600" s="18">
        <f t="shared" si="65"/>
        <v>9.2573943388074304E-4</v>
      </c>
      <c r="E600" s="18">
        <f t="shared" si="67"/>
        <v>7.8263142613256957E-5</v>
      </c>
      <c r="F600" s="18">
        <f>IF(C586&gt;0,B$6+B$7*E587+B$8*(H599*100)^2,B$6+B$7*E587+B$8*(H599*100)^2+E587*$B$9)</f>
        <v>1.0975304488075559</v>
      </c>
      <c r="G600" s="12">
        <v>1.2372445117789576E-2</v>
      </c>
      <c r="H600" s="7">
        <f t="shared" si="68"/>
        <v>1.0476308743100101E-2</v>
      </c>
      <c r="I600" s="6">
        <f t="shared" si="66"/>
        <v>1.8961363746894753E-3</v>
      </c>
      <c r="J600" s="8">
        <f t="shared" si="70"/>
        <v>0.15325478162462305</v>
      </c>
      <c r="K600" s="8">
        <f t="shared" si="69"/>
        <v>1.4637358184999671E-2</v>
      </c>
      <c r="AC600" s="10"/>
      <c r="AD600" s="11"/>
    </row>
    <row r="601" spans="1:30" x14ac:dyDescent="0.3">
      <c r="A601" s="14">
        <v>43336</v>
      </c>
      <c r="B601" s="15">
        <v>8.2688626196860595E-3</v>
      </c>
      <c r="C601" s="7">
        <f t="shared" si="64"/>
        <v>-5.5311373803139403E-3</v>
      </c>
      <c r="D601" s="18">
        <f t="shared" si="65"/>
        <v>3.059348071990616E-5</v>
      </c>
      <c r="E601" s="18">
        <f t="shared" si="67"/>
        <v>9.2573943388074304E-4</v>
      </c>
      <c r="F601" s="18">
        <f>IF(C586&gt;0,B$6+B$7*E587+B$8*(H600*100)^2,B$6+B$7*E587+B$8*(H600*100)^2+E587*$B$9)</f>
        <v>1.0747969805513404</v>
      </c>
      <c r="G601" s="12">
        <v>7.9043199118393019E-3</v>
      </c>
      <c r="H601" s="7">
        <f t="shared" si="68"/>
        <v>1.0367241583716184E-2</v>
      </c>
      <c r="I601" s="6">
        <f t="shared" si="66"/>
        <v>2.4629216718768821E-3</v>
      </c>
      <c r="J601" s="8">
        <f t="shared" si="70"/>
        <v>0.31159185095581116</v>
      </c>
      <c r="K601" s="8">
        <f t="shared" si="69"/>
        <v>3.3673859328590794E-2</v>
      </c>
      <c r="AC601" s="10"/>
      <c r="AD601" s="11"/>
    </row>
    <row r="602" spans="1:30" x14ac:dyDescent="0.3">
      <c r="A602" s="14">
        <v>43339</v>
      </c>
      <c r="B602" s="15">
        <v>2.1636207701236938E-2</v>
      </c>
      <c r="C602" s="7">
        <f t="shared" si="64"/>
        <v>7.8362077012369379E-3</v>
      </c>
      <c r="D602" s="18">
        <f t="shared" si="65"/>
        <v>6.1406151136925093E-5</v>
      </c>
      <c r="E602" s="18">
        <f t="shared" si="67"/>
        <v>3.059348071990616E-5</v>
      </c>
      <c r="F602" s="18">
        <f>IF(C586&gt;0,B$6+B$7*E587+B$8*(H601*100)^2,B$6+B$7*E587+B$8*(H601*100)^2+E587*$B$9)</f>
        <v>1.0537730691079925</v>
      </c>
      <c r="G602" s="12">
        <v>9.3350445011725937E-3</v>
      </c>
      <c r="H602" s="7">
        <f t="shared" si="68"/>
        <v>1.0265344948456396E-2</v>
      </c>
      <c r="I602" s="6">
        <f t="shared" si="66"/>
        <v>9.3030044728380223E-4</v>
      </c>
      <c r="J602" s="8">
        <f t="shared" si="70"/>
        <v>9.9656776908449166E-2</v>
      </c>
      <c r="K602" s="8">
        <f t="shared" si="69"/>
        <v>4.3727631958783153E-3</v>
      </c>
      <c r="AC602" s="10"/>
      <c r="AD602" s="11"/>
    </row>
    <row r="603" spans="1:30" x14ac:dyDescent="0.3">
      <c r="A603" s="14">
        <v>43340</v>
      </c>
      <c r="B603" s="15">
        <v>-5.8814992938257815E-3</v>
      </c>
      <c r="C603" s="7">
        <f t="shared" si="64"/>
        <v>-1.9681499293825781E-2</v>
      </c>
      <c r="D603" s="18">
        <f t="shared" si="65"/>
        <v>3.8736141445286473E-4</v>
      </c>
      <c r="E603" s="18">
        <f t="shared" si="67"/>
        <v>6.1406151136925093E-5</v>
      </c>
      <c r="F603" s="18">
        <f>IF(C586&gt;0,B$6+B$7*E587+B$8*(H602*100)^2,B$6+B$7*E587+B$8*(H602*100)^2+E587*$B$9)</f>
        <v>1.0343301558051843</v>
      </c>
      <c r="G603" s="12">
        <v>7.0520938233778014E-3</v>
      </c>
      <c r="H603" s="7">
        <f t="shared" si="68"/>
        <v>1.0170202337245726E-2</v>
      </c>
      <c r="I603" s="6">
        <f t="shared" si="66"/>
        <v>3.1181085138679244E-3</v>
      </c>
      <c r="J603" s="8">
        <f t="shared" si="70"/>
        <v>0.44215357764120294</v>
      </c>
      <c r="K603" s="8">
        <f t="shared" si="69"/>
        <v>5.9544962293178516E-2</v>
      </c>
      <c r="AC603" s="10"/>
      <c r="AD603" s="11"/>
    </row>
    <row r="604" spans="1:30" x14ac:dyDescent="0.3">
      <c r="A604" s="14">
        <v>43341</v>
      </c>
      <c r="B604" s="15">
        <v>1.1754122828444563E-2</v>
      </c>
      <c r="C604" s="7">
        <f t="shared" si="64"/>
        <v>-2.0458771715554363E-3</v>
      </c>
      <c r="D604" s="18">
        <f t="shared" si="65"/>
        <v>4.1856134010916718E-6</v>
      </c>
      <c r="E604" s="18">
        <f t="shared" si="67"/>
        <v>3.8736141445286473E-4</v>
      </c>
      <c r="F604" s="18">
        <f>IF(C586&gt;0,B$6+B$7*E587+B$8*(H603*100)^2,B$6+B$7*E587+B$8*(H603*100)^2+E587*$B$9)</f>
        <v>1.0163493495827471</v>
      </c>
      <c r="G604" s="12">
        <v>1.0112516260944768E-2</v>
      </c>
      <c r="H604" s="7">
        <f t="shared" si="68"/>
        <v>1.0081415325155229E-2</v>
      </c>
      <c r="I604" s="6">
        <f t="shared" si="66"/>
        <v>3.1100935789538792E-5</v>
      </c>
      <c r="J604" s="8">
        <f t="shared" si="70"/>
        <v>3.0754893230335503E-3</v>
      </c>
      <c r="K604" s="8">
        <f t="shared" si="69"/>
        <v>4.748777894691969E-6</v>
      </c>
      <c r="AC604" s="10"/>
      <c r="AD604" s="11"/>
    </row>
    <row r="605" spans="1:30" x14ac:dyDescent="0.3">
      <c r="A605" s="14">
        <v>43342</v>
      </c>
      <c r="B605" s="15">
        <v>-2.5648560567199791E-2</v>
      </c>
      <c r="C605" s="7">
        <f t="shared" si="64"/>
        <v>-3.9448560567199795E-2</v>
      </c>
      <c r="D605" s="18">
        <f t="shared" si="65"/>
        <v>1.5561889308240305E-3</v>
      </c>
      <c r="E605" s="18">
        <f t="shared" si="67"/>
        <v>4.1856134010916718E-6</v>
      </c>
      <c r="F605" s="18">
        <f>IF(C586&gt;0,B$6+B$7*E587+B$8*(H604*100)^2,B$6+B$7*E587+B$8*(H604*100)^2+E587*$B$9)</f>
        <v>0.9997206999882372</v>
      </c>
      <c r="G605" s="12">
        <v>1.0239840593152347E-2</v>
      </c>
      <c r="H605" s="7">
        <f t="shared" si="68"/>
        <v>9.9986034024169453E-3</v>
      </c>
      <c r="I605" s="6">
        <f t="shared" si="66"/>
        <v>2.4123719073540148E-4</v>
      </c>
      <c r="J605" s="8">
        <f t="shared" si="70"/>
        <v>2.3558686147587413E-2</v>
      </c>
      <c r="K605" s="8">
        <f t="shared" si="69"/>
        <v>2.8645972409124809E-4</v>
      </c>
      <c r="AC605" s="10"/>
      <c r="AD605" s="11"/>
    </row>
    <row r="606" spans="1:30" x14ac:dyDescent="0.3">
      <c r="A606" s="14">
        <v>43343</v>
      </c>
      <c r="B606" s="15">
        <v>3.5797845939542624E-3</v>
      </c>
      <c r="C606" s="7">
        <f t="shared" si="64"/>
        <v>-1.0220215406045736E-2</v>
      </c>
      <c r="D606" s="18">
        <f t="shared" si="65"/>
        <v>1.0445280294597462E-4</v>
      </c>
      <c r="E606" s="18">
        <f t="shared" si="67"/>
        <v>1.5561889308240305E-3</v>
      </c>
      <c r="F606" s="18">
        <f>IF(C586&gt;0,B$6+B$7*E587+B$8*(H605*100)^2,B$6+B$7*E587+B$8*(H605*100)^2+E587*$B$9)</f>
        <v>0.98434252484323437</v>
      </c>
      <c r="G606" s="12">
        <v>9.9253614072705477E-3</v>
      </c>
      <c r="H606" s="7">
        <f t="shared" si="68"/>
        <v>9.9214037557355476E-3</v>
      </c>
      <c r="I606" s="6">
        <f t="shared" si="66"/>
        <v>3.9576515350001756E-6</v>
      </c>
      <c r="J606" s="8">
        <f t="shared" si="70"/>
        <v>3.9874130246794922E-4</v>
      </c>
      <c r="K606" s="8">
        <f t="shared" si="69"/>
        <v>7.9539597352962232E-8</v>
      </c>
      <c r="AC606" s="10"/>
      <c r="AD606" s="11"/>
    </row>
    <row r="607" spans="1:30" x14ac:dyDescent="0.3">
      <c r="A607" s="14">
        <v>43346</v>
      </c>
      <c r="B607" s="15">
        <v>-6.3452404610139642E-3</v>
      </c>
      <c r="C607" s="7">
        <f t="shared" si="64"/>
        <v>-2.0145240461013965E-2</v>
      </c>
      <c r="D607" s="18">
        <f t="shared" si="65"/>
        <v>4.0583071323207413E-4</v>
      </c>
      <c r="E607" s="18">
        <f t="shared" si="67"/>
        <v>1.0445280294597462E-4</v>
      </c>
      <c r="F607" s="18">
        <f>IF(C586&gt;0,B$6+B$7*E587+B$8*(H606*100)^2,B$6+B$7*E587+B$8*(H606*100)^2+E587*$B$9)</f>
        <v>0.97012078846913574</v>
      </c>
      <c r="G607" s="12">
        <v>8.4022532286255943E-3</v>
      </c>
      <c r="H607" s="7">
        <f t="shared" si="68"/>
        <v>9.8494709932520526E-3</v>
      </c>
      <c r="I607" s="6">
        <f t="shared" si="66"/>
        <v>1.4472177646264583E-3</v>
      </c>
      <c r="J607" s="8">
        <f t="shared" si="70"/>
        <v>0.17224162676934557</v>
      </c>
      <c r="K607" s="8">
        <f t="shared" si="69"/>
        <v>1.198428345466751E-2</v>
      </c>
      <c r="AC607" s="10"/>
      <c r="AD607" s="11"/>
    </row>
    <row r="608" spans="1:30" x14ac:dyDescent="0.3">
      <c r="A608" s="14">
        <v>43347</v>
      </c>
      <c r="B608" s="15">
        <v>-1.9628873148412183E-2</v>
      </c>
      <c r="C608" s="7">
        <f t="shared" si="64"/>
        <v>-3.3428873148412183E-2</v>
      </c>
      <c r="D608" s="18">
        <f t="shared" si="65"/>
        <v>1.1174895599726331E-3</v>
      </c>
      <c r="E608" s="18">
        <f t="shared" si="67"/>
        <v>4.0583071323207413E-4</v>
      </c>
      <c r="F608" s="18">
        <f>IF(C586&gt;0,B$6+B$7*E587+B$8*(H607*100)^2,B$6+B$7*E587+B$8*(H607*100)^2+E587*$B$9)</f>
        <v>0.95696852667036947</v>
      </c>
      <c r="G608" s="12">
        <v>9.0364229089630564E-3</v>
      </c>
      <c r="H608" s="7">
        <f t="shared" si="68"/>
        <v>9.782476816585714E-3</v>
      </c>
      <c r="I608" s="6">
        <f t="shared" si="66"/>
        <v>7.4605390762265758E-4</v>
      </c>
      <c r="J608" s="8">
        <f t="shared" si="70"/>
        <v>8.2560756080003836E-2</v>
      </c>
      <c r="K608" s="8">
        <f t="shared" si="69"/>
        <v>3.0649885767124463E-3</v>
      </c>
      <c r="AC608" s="10"/>
      <c r="AD608" s="11"/>
    </row>
    <row r="609" spans="1:30" x14ac:dyDescent="0.3">
      <c r="A609" s="14">
        <v>43348</v>
      </c>
      <c r="B609" s="15">
        <v>5.0733066546990819E-3</v>
      </c>
      <c r="C609" s="7">
        <f t="shared" si="64"/>
        <v>-8.726693345300917E-3</v>
      </c>
      <c r="D609" s="18">
        <f t="shared" si="65"/>
        <v>7.615517674291931E-5</v>
      </c>
      <c r="E609" s="18">
        <f t="shared" si="67"/>
        <v>1.1174895599726331E-3</v>
      </c>
      <c r="F609" s="18">
        <f>IF(C608&gt;0,B$6+B$7*E609+B$8*(G608*100)^2,B$6+B$7*E609+B$8*(G608*100)^2+E609*$B$9)</f>
        <v>0.81507467373629316</v>
      </c>
      <c r="G609" s="12">
        <v>9.2789224709673521E-3</v>
      </c>
      <c r="H609" s="7">
        <f t="shared" si="68"/>
        <v>9.0281486127350222E-3</v>
      </c>
      <c r="I609" s="6">
        <f t="shared" si="66"/>
        <v>2.5077385823232996E-4</v>
      </c>
      <c r="J609" s="8">
        <f t="shared" si="70"/>
        <v>2.702618316048783E-2</v>
      </c>
      <c r="K609" s="8">
        <f t="shared" si="69"/>
        <v>3.7877949819153933E-4</v>
      </c>
      <c r="AC609" s="10"/>
      <c r="AD609" s="11"/>
    </row>
    <row r="610" spans="1:30" x14ac:dyDescent="0.3">
      <c r="A610" s="14">
        <v>43349</v>
      </c>
      <c r="B610" s="15">
        <v>1.7478069867966402E-2</v>
      </c>
      <c r="C610" s="7">
        <f t="shared" si="64"/>
        <v>3.6780698679664027E-3</v>
      </c>
      <c r="D610" s="18">
        <f t="shared" si="65"/>
        <v>1.3528197953642391E-5</v>
      </c>
      <c r="E610" s="18">
        <f t="shared" si="67"/>
        <v>7.615517674291931E-5</v>
      </c>
      <c r="F610" s="18">
        <f>IF(C608&gt;0,B$6+B$7*E609+B$8*(H609*100)^2,B$6+B$7*E609+B$8*(H609*100)^2+E609*$B$9)</f>
        <v>0.81369236023149705</v>
      </c>
      <c r="G610" s="12">
        <v>9.6339089020877761E-3</v>
      </c>
      <c r="H610" s="7">
        <f t="shared" si="68"/>
        <v>9.0204897884288808E-3</v>
      </c>
      <c r="I610" s="6">
        <f t="shared" si="66"/>
        <v>6.1341911365889526E-4</v>
      </c>
      <c r="J610" s="8">
        <f t="shared" si="70"/>
        <v>6.3672920295723412E-2</v>
      </c>
      <c r="K610" s="8">
        <f t="shared" si="69"/>
        <v>2.2124416296296356E-3</v>
      </c>
      <c r="AC610" s="10"/>
      <c r="AD610" s="11"/>
    </row>
    <row r="611" spans="1:30" x14ac:dyDescent="0.3">
      <c r="A611" s="14">
        <v>43353</v>
      </c>
      <c r="B611" s="15">
        <v>2.6169104904265333E-4</v>
      </c>
      <c r="C611" s="7">
        <f t="shared" si="64"/>
        <v>-1.3538308950957346E-2</v>
      </c>
      <c r="D611" s="18">
        <f t="shared" si="65"/>
        <v>1.832858092515718E-4</v>
      </c>
      <c r="E611" s="18">
        <f t="shared" si="67"/>
        <v>1.3528197953642391E-5</v>
      </c>
      <c r="F611" s="18">
        <f>IF(C608&gt;0,B$6+B$7*E609+B$8*(H610*100)^2,B$6+B$7*E609+B$8*(H610*100)^2+E609*$B$9)</f>
        <v>0.81241399670226166</v>
      </c>
      <c r="G611" s="12">
        <v>1.1088969123194917E-2</v>
      </c>
      <c r="H611" s="7">
        <f t="shared" si="68"/>
        <v>9.0134011155737527E-3</v>
      </c>
      <c r="I611" s="6">
        <f t="shared" si="66"/>
        <v>2.075568007621164E-3</v>
      </c>
      <c r="J611" s="8">
        <f t="shared" si="70"/>
        <v>0.18717411731985761</v>
      </c>
      <c r="K611" s="8">
        <f t="shared" si="69"/>
        <v>2.3037425097797826E-2</v>
      </c>
      <c r="AC611" s="10"/>
      <c r="AD611" s="11"/>
    </row>
    <row r="612" spans="1:30" x14ac:dyDescent="0.3">
      <c r="A612" s="14">
        <v>43354</v>
      </c>
      <c r="B612" s="15">
        <v>-2.3549498859133041E-2</v>
      </c>
      <c r="C612" s="7">
        <f t="shared" si="64"/>
        <v>-3.7349498859133037E-2</v>
      </c>
      <c r="D612" s="18">
        <f t="shared" si="65"/>
        <v>1.3949850650283801E-3</v>
      </c>
      <c r="E612" s="18">
        <f t="shared" si="67"/>
        <v>1.832858092515718E-4</v>
      </c>
      <c r="F612" s="18">
        <f>IF(C608&gt;0,B$6+B$7*E609+B$8*(H611*100)^2,B$6+B$7*E609+B$8*(H611*100)^2+E609*$B$9)</f>
        <v>0.8112317661104248</v>
      </c>
      <c r="G612" s="12">
        <v>1.4367722062946689E-2</v>
      </c>
      <c r="H612" s="7">
        <f t="shared" si="68"/>
        <v>9.0068405454433627E-3</v>
      </c>
      <c r="I612" s="6">
        <f t="shared" si="66"/>
        <v>5.3608815175033263E-3</v>
      </c>
      <c r="J612" s="8">
        <f t="shared" si="70"/>
        <v>0.37311979547047686</v>
      </c>
      <c r="K612" s="8">
        <f t="shared" si="69"/>
        <v>0.12820129506667355</v>
      </c>
      <c r="AC612" s="10"/>
      <c r="AD612" s="11"/>
    </row>
    <row r="613" spans="1:30" x14ac:dyDescent="0.3">
      <c r="A613" s="14">
        <v>43355</v>
      </c>
      <c r="B613" s="15">
        <v>6.249102335379811E-3</v>
      </c>
      <c r="C613" s="7">
        <f t="shared" si="64"/>
        <v>-7.5508976646201887E-3</v>
      </c>
      <c r="D613" s="18">
        <f t="shared" si="65"/>
        <v>5.7016055541566623E-5</v>
      </c>
      <c r="E613" s="18">
        <f t="shared" si="67"/>
        <v>1.3949850650283801E-3</v>
      </c>
      <c r="F613" s="18">
        <f>IF(C608&gt;0,B$6+B$7*E609+B$8*(H612*100)^2,B$6+B$7*E609+B$8*(H612*100)^2+E609*$B$9)</f>
        <v>0.81013843925909423</v>
      </c>
      <c r="G613" s="12">
        <v>1.030861556991741E-2</v>
      </c>
      <c r="H613" s="7">
        <f t="shared" si="68"/>
        <v>9.0007690741352436E-3</v>
      </c>
      <c r="I613" s="6">
        <f t="shared" si="66"/>
        <v>1.3078464957821667E-3</v>
      </c>
      <c r="J613" s="8">
        <f t="shared" si="70"/>
        <v>0.12686926648023647</v>
      </c>
      <c r="K613" s="8">
        <f t="shared" si="69"/>
        <v>9.6338783775422598E-3</v>
      </c>
      <c r="AC613" s="10"/>
      <c r="AD613" s="11"/>
    </row>
    <row r="614" spans="1:30" x14ac:dyDescent="0.3">
      <c r="A614" s="14">
        <v>43356</v>
      </c>
      <c r="B614" s="15">
        <v>-5.847345312619932E-3</v>
      </c>
      <c r="C614" s="7">
        <f t="shared" si="64"/>
        <v>-1.9647345312619933E-2</v>
      </c>
      <c r="D614" s="18">
        <f t="shared" si="65"/>
        <v>3.8601817783332848E-4</v>
      </c>
      <c r="E614" s="18">
        <f t="shared" si="67"/>
        <v>5.7016055541566623E-5</v>
      </c>
      <c r="F614" s="18">
        <f>IF(C608&gt;0,B$6+B$7*E609+B$8*(H613*100)^2,B$6+B$7*E609+B$8*(H613*100)^2+E609*$B$9)</f>
        <v>0.80912733058698338</v>
      </c>
      <c r="G614" s="12">
        <v>7.3083152839042882E-3</v>
      </c>
      <c r="H614" s="7">
        <f t="shared" si="68"/>
        <v>8.9951505300744309E-3</v>
      </c>
      <c r="I614" s="6">
        <f t="shared" si="66"/>
        <v>1.6868352461701427E-3</v>
      </c>
      <c r="J614" s="8">
        <f t="shared" si="70"/>
        <v>0.23081040987451656</v>
      </c>
      <c r="K614" s="8">
        <f t="shared" si="69"/>
        <v>2.0145638507372166E-2</v>
      </c>
      <c r="AC614" s="10"/>
      <c r="AD614" s="11"/>
    </row>
    <row r="615" spans="1:30" x14ac:dyDescent="0.3">
      <c r="A615" s="14">
        <v>43357</v>
      </c>
      <c r="B615" s="15">
        <v>9.8857689102368699E-3</v>
      </c>
      <c r="C615" s="7">
        <f t="shared" si="64"/>
        <v>-3.9142310897631299E-3</v>
      </c>
      <c r="D615" s="18">
        <f t="shared" si="65"/>
        <v>1.532120502406826E-5</v>
      </c>
      <c r="E615" s="18">
        <f t="shared" si="67"/>
        <v>3.8601817783332848E-4</v>
      </c>
      <c r="F615" s="18">
        <f>IF(C608&gt;0,B$6+B$7*E609+B$8*(H614*100)^2,B$6+B$7*E609+B$8*(H614*100)^2+E609*$B$9)</f>
        <v>0.80819225728701516</v>
      </c>
      <c r="G615" s="12">
        <v>9.6377356916018606E-3</v>
      </c>
      <c r="H615" s="7">
        <f t="shared" si="68"/>
        <v>8.9899513752134119E-3</v>
      </c>
      <c r="I615" s="6">
        <f t="shared" si="66"/>
        <v>6.4778431638844863E-4</v>
      </c>
      <c r="J615" s="8">
        <f t="shared" si="70"/>
        <v>6.721333071552435E-2</v>
      </c>
      <c r="K615" s="8">
        <f t="shared" si="69"/>
        <v>2.4777326574836334E-3</v>
      </c>
      <c r="AC615" s="10"/>
      <c r="AD615" s="11"/>
    </row>
    <row r="616" spans="1:30" x14ac:dyDescent="0.3">
      <c r="A616" s="14">
        <v>43360</v>
      </c>
      <c r="B616" s="15">
        <v>1.7869584275694742E-2</v>
      </c>
      <c r="C616" s="7">
        <f t="shared" si="64"/>
        <v>4.0695842756947424E-3</v>
      </c>
      <c r="D616" s="18">
        <f t="shared" si="65"/>
        <v>1.6561516176981901E-5</v>
      </c>
      <c r="E616" s="18">
        <f t="shared" si="67"/>
        <v>1.532120502406826E-5</v>
      </c>
      <c r="F616" s="18">
        <f>IF(C608&gt;0,B$6+B$7*E609+B$8*(H615*100)^2,B$6+B$7*E609+B$8*(H615*100)^2+E609*$B$9)</f>
        <v>0.80732750149920485</v>
      </c>
      <c r="G616" s="12">
        <v>1.0750112026305955E-2</v>
      </c>
      <c r="H616" s="7">
        <f t="shared" si="68"/>
        <v>8.9851405192083941E-3</v>
      </c>
      <c r="I616" s="6">
        <f t="shared" si="66"/>
        <v>1.7649715070975607E-3</v>
      </c>
      <c r="J616" s="8">
        <f t="shared" si="70"/>
        <v>0.16418168506324443</v>
      </c>
      <c r="K616" s="8">
        <f t="shared" si="69"/>
        <v>1.7088249249932685E-2</v>
      </c>
      <c r="AC616" s="10"/>
      <c r="AD616" s="11"/>
    </row>
    <row r="617" spans="1:30" x14ac:dyDescent="0.3">
      <c r="A617" s="14">
        <v>43361</v>
      </c>
      <c r="B617" s="15">
        <v>1.9664985774494888E-2</v>
      </c>
      <c r="C617" s="7">
        <f t="shared" si="64"/>
        <v>5.864985774494888E-3</v>
      </c>
      <c r="D617" s="18">
        <f t="shared" si="65"/>
        <v>3.4398058135027403E-5</v>
      </c>
      <c r="E617" s="18">
        <f t="shared" si="67"/>
        <v>1.6561516176981901E-5</v>
      </c>
      <c r="F617" s="18">
        <f>IF(C608&gt;0,B$6+B$7*E609+B$8*(H616*100)^2,B$6+B$7*E609+B$8*(H616*100)^2+E609*$B$9)</f>
        <v>0.806527775346638</v>
      </c>
      <c r="G617" s="12">
        <v>1.0683753362609304E-2</v>
      </c>
      <c r="H617" s="7">
        <f t="shared" si="68"/>
        <v>8.9806891458653546E-3</v>
      </c>
      <c r="I617" s="6">
        <f t="shared" si="66"/>
        <v>1.7030642167439498E-3</v>
      </c>
      <c r="J617" s="8">
        <f t="shared" si="70"/>
        <v>0.15940691992238284</v>
      </c>
      <c r="K617" s="8">
        <f t="shared" si="69"/>
        <v>1.5988661956297445E-2</v>
      </c>
      <c r="AC617" s="10"/>
      <c r="AD617" s="11"/>
    </row>
    <row r="618" spans="1:30" x14ac:dyDescent="0.3">
      <c r="A618" s="14">
        <v>43362</v>
      </c>
      <c r="B618" s="15">
        <v>-1.8532369842097767E-3</v>
      </c>
      <c r="C618" s="7">
        <f t="shared" si="64"/>
        <v>-1.5653236984209777E-2</v>
      </c>
      <c r="D618" s="18">
        <f t="shared" si="65"/>
        <v>2.4502382808383282E-4</v>
      </c>
      <c r="E618" s="18">
        <f t="shared" si="67"/>
        <v>3.4398058135027403E-5</v>
      </c>
      <c r="F618" s="18">
        <f>IF(C608&gt;0,B$6+B$7*E609+B$8*(H617*100)^2,B$6+B$7*E609+B$8*(H617*100)^2+E609*$B$9)</f>
        <v>0.80578818860074408</v>
      </c>
      <c r="G618" s="12">
        <v>1.1777733439839955E-2</v>
      </c>
      <c r="H618" s="7">
        <f t="shared" si="68"/>
        <v>8.9765705511667664E-3</v>
      </c>
      <c r="I618" s="6">
        <f t="shared" si="66"/>
        <v>2.8011628886731883E-3</v>
      </c>
      <c r="J618" s="8">
        <f t="shared" si="70"/>
        <v>0.23783548022897458</v>
      </c>
      <c r="K618" s="8">
        <f t="shared" si="69"/>
        <v>4.0459837605981708E-2</v>
      </c>
      <c r="AC618" s="10"/>
      <c r="AD618" s="11"/>
    </row>
    <row r="619" spans="1:30" x14ac:dyDescent="0.3">
      <c r="A619" s="14">
        <v>43363</v>
      </c>
      <c r="B619" s="15">
        <v>-6.7824809843241641E-4</v>
      </c>
      <c r="C619" s="7">
        <f t="shared" si="64"/>
        <v>-1.4478248098432416E-2</v>
      </c>
      <c r="D619" s="18">
        <f t="shared" si="65"/>
        <v>2.0961966799976187E-4</v>
      </c>
      <c r="E619" s="18">
        <f t="shared" si="67"/>
        <v>2.4502382808383282E-4</v>
      </c>
      <c r="F619" s="18">
        <f>IF(C608&gt;0,B$6+B$7*E609+B$8*(H618*100)^2,B$6+B$7*E609+B$8*(H618*100)^2+E609*$B$9)</f>
        <v>0.80510421877814142</v>
      </c>
      <c r="G619" s="12">
        <v>1.0173753866592561E-2</v>
      </c>
      <c r="H619" s="7">
        <f t="shared" si="68"/>
        <v>8.9727599922105432E-3</v>
      </c>
      <c r="I619" s="6">
        <f t="shared" si="66"/>
        <v>1.2009938743820173E-3</v>
      </c>
      <c r="J619" s="8">
        <f t="shared" si="70"/>
        <v>0.11804825339108185</v>
      </c>
      <c r="K619" s="8">
        <f t="shared" si="69"/>
        <v>8.2309463470462418E-3</v>
      </c>
      <c r="AC619" s="10"/>
      <c r="AD619" s="11"/>
    </row>
    <row r="620" spans="1:30" x14ac:dyDescent="0.3">
      <c r="A620" s="14">
        <v>43364</v>
      </c>
      <c r="B620" s="15">
        <v>1.6857469516009096E-2</v>
      </c>
      <c r="C620" s="7">
        <f t="shared" si="64"/>
        <v>3.0574695160090967E-3</v>
      </c>
      <c r="D620" s="18">
        <f t="shared" si="65"/>
        <v>9.3481198413249004E-6</v>
      </c>
      <c r="E620" s="18">
        <f t="shared" si="67"/>
        <v>2.0961966799976187E-4</v>
      </c>
      <c r="F620" s="18">
        <f>IF(C608&gt;0,B$6+B$7*E609+B$8*(H619*100)^2,B$6+B$7*E609+B$8*(H619*100)^2+E609*$B$9)</f>
        <v>0.80447168348619835</v>
      </c>
      <c r="G620" s="12">
        <v>1.3564522859785029E-2</v>
      </c>
      <c r="H620" s="7">
        <f t="shared" si="68"/>
        <v>8.969234546415867E-3</v>
      </c>
      <c r="I620" s="6">
        <f t="shared" si="66"/>
        <v>4.5952883133691617E-3</v>
      </c>
      <c r="J620" s="8">
        <f t="shared" si="70"/>
        <v>0.33877257319480741</v>
      </c>
      <c r="K620" s="8">
        <f t="shared" si="69"/>
        <v>9.8681527996625773E-2</v>
      </c>
      <c r="AC620" s="10"/>
      <c r="AD620" s="11"/>
    </row>
    <row r="621" spans="1:30" x14ac:dyDescent="0.3">
      <c r="A621" s="14">
        <v>43367</v>
      </c>
      <c r="B621" s="15">
        <v>-1.8548693493749376E-2</v>
      </c>
      <c r="C621" s="7">
        <f t="shared" si="64"/>
        <v>-3.2348693493749373E-2</v>
      </c>
      <c r="D621" s="18">
        <f t="shared" si="65"/>
        <v>1.0464379707525429E-3</v>
      </c>
      <c r="E621" s="18">
        <f t="shared" si="67"/>
        <v>9.3481198413249004E-6</v>
      </c>
      <c r="F621" s="18">
        <f>IF(C608&gt;0,B$6+B$7*E609+B$8*(H620*100)^2,B$6+B$7*E609+B$8*(H620*100)^2+E609*$B$9)</f>
        <v>0.8038867148482095</v>
      </c>
      <c r="G621" s="12">
        <v>8.8502766199660462E-3</v>
      </c>
      <c r="H621" s="7">
        <f t="shared" si="68"/>
        <v>8.9659729803753564E-3</v>
      </c>
      <c r="I621" s="6">
        <f t="shared" si="66"/>
        <v>1.1569636040931024E-4</v>
      </c>
      <c r="J621" s="8">
        <f t="shared" si="70"/>
        <v>1.3072626470036154E-2</v>
      </c>
      <c r="K621" s="8">
        <f t="shared" si="69"/>
        <v>8.397903174039989E-5</v>
      </c>
      <c r="AC621" s="10"/>
      <c r="AD621" s="11"/>
    </row>
    <row r="622" spans="1:30" x14ac:dyDescent="0.3">
      <c r="A622" s="14">
        <v>43368</v>
      </c>
      <c r="B622" s="15">
        <v>8.2496285606288421E-3</v>
      </c>
      <c r="C622" s="7">
        <f t="shared" si="64"/>
        <v>-5.5503714393711576E-3</v>
      </c>
      <c r="D622" s="18">
        <f t="shared" si="65"/>
        <v>3.0806623114987054E-5</v>
      </c>
      <c r="E622" s="18">
        <f t="shared" si="67"/>
        <v>1.0464379707525429E-3</v>
      </c>
      <c r="F622" s="18">
        <f>IF(C608&gt;0,B$6+B$7*E609+B$8*(H621*100)^2,B$6+B$7*E609+B$8*(H621*100)^2+E609*$B$9)</f>
        <v>0.80334573585179736</v>
      </c>
      <c r="G622" s="12">
        <v>1.5501709405221666E-2</v>
      </c>
      <c r="H622" s="7">
        <f t="shared" si="68"/>
        <v>8.9629556277591674E-3</v>
      </c>
      <c r="I622" s="6">
        <f t="shared" si="66"/>
        <v>6.5387537774624985E-3</v>
      </c>
      <c r="J622" s="8">
        <f t="shared" si="70"/>
        <v>0.42180856359363539</v>
      </c>
      <c r="K622" s="8">
        <f t="shared" si="69"/>
        <v>0.18168071688066134</v>
      </c>
      <c r="AC622" s="10"/>
      <c r="AD622" s="11"/>
    </row>
    <row r="623" spans="1:30" x14ac:dyDescent="0.3">
      <c r="A623" s="14">
        <v>43369</v>
      </c>
      <c r="B623" s="15">
        <v>3.3060794014502554E-4</v>
      </c>
      <c r="C623" s="7">
        <f t="shared" si="64"/>
        <v>-1.3469392059854974E-2</v>
      </c>
      <c r="D623" s="18">
        <f t="shared" si="65"/>
        <v>1.8142452246208422E-4</v>
      </c>
      <c r="E623" s="18">
        <f t="shared" si="67"/>
        <v>3.0806623114987054E-5</v>
      </c>
      <c r="F623" s="18">
        <f>IF(C608&gt;0,B$6+B$7*E609+B$8*(H622*100)^2,B$6+B$7*E609+B$8*(H622*100)^2+E609*$B$9)</f>
        <v>0.80284543847591527</v>
      </c>
      <c r="G623" s="12">
        <v>9.6379215035163335E-3</v>
      </c>
      <c r="H623" s="7">
        <f t="shared" si="68"/>
        <v>8.9601642757034042E-3</v>
      </c>
      <c r="I623" s="6">
        <f t="shared" si="66"/>
        <v>6.777572278129293E-4</v>
      </c>
      <c r="J623" s="8">
        <f t="shared" si="70"/>
        <v>7.0321928598988268E-2</v>
      </c>
      <c r="K623" s="8">
        <f t="shared" si="69"/>
        <v>2.7242483702512033E-3</v>
      </c>
      <c r="AC623" s="10"/>
      <c r="AD623" s="11"/>
    </row>
    <row r="624" spans="1:30" x14ac:dyDescent="0.3">
      <c r="A624" s="14">
        <v>43370</v>
      </c>
      <c r="B624" s="15">
        <v>1.694272073031192E-2</v>
      </c>
      <c r="C624" s="7">
        <f t="shared" si="64"/>
        <v>3.1427207303119202E-3</v>
      </c>
      <c r="D624" s="18">
        <f t="shared" si="65"/>
        <v>9.8766935887322886E-6</v>
      </c>
      <c r="E624" s="18">
        <f t="shared" si="67"/>
        <v>1.8142452246208422E-4</v>
      </c>
      <c r="F624" s="18">
        <f>IF(C608&gt;0,B$6+B$7*E609+B$8*(H623*100)^2,B$6+B$7*E609+B$8*(H623*100)^2+E609*$B$9)</f>
        <v>0.80238276346269943</v>
      </c>
      <c r="G624" s="12">
        <v>7.8165178899988752E-3</v>
      </c>
      <c r="H624" s="7">
        <f t="shared" si="68"/>
        <v>8.9575820591424084E-3</v>
      </c>
      <c r="I624" s="6">
        <f t="shared" si="66"/>
        <v>1.1410641691435332E-3</v>
      </c>
      <c r="J624" s="8">
        <f t="shared" si="70"/>
        <v>0.14598113702311213</v>
      </c>
      <c r="K624" s="8">
        <f t="shared" si="69"/>
        <v>8.875870455738788E-3</v>
      </c>
      <c r="AC624" s="10"/>
      <c r="AD624" s="11"/>
    </row>
    <row r="625" spans="1:30" x14ac:dyDescent="0.3">
      <c r="A625" s="14">
        <v>43371</v>
      </c>
      <c r="B625" s="15">
        <v>-8.2590119396958317E-3</v>
      </c>
      <c r="C625" s="7">
        <f t="shared" si="64"/>
        <v>-2.2059011939695831E-2</v>
      </c>
      <c r="D625" s="18">
        <f t="shared" si="65"/>
        <v>4.8660000775564325E-4</v>
      </c>
      <c r="E625" s="18">
        <f t="shared" si="67"/>
        <v>9.8766935887322886E-6</v>
      </c>
      <c r="F625" s="18">
        <f>IF(C608&gt;0,B$6+B$7*E609+B$8*(H624*100)^2,B$6+B$7*E609+B$8*(H624*100)^2+E609*$B$9)</f>
        <v>0.80195488161047768</v>
      </c>
      <c r="G625" s="12">
        <v>7.9079926957627538E-3</v>
      </c>
      <c r="H625" s="7">
        <f t="shared" si="68"/>
        <v>8.9551933625716743E-3</v>
      </c>
      <c r="I625" s="6">
        <f t="shared" si="66"/>
        <v>1.0472006668089204E-3</v>
      </c>
      <c r="J625" s="8">
        <f t="shared" si="70"/>
        <v>0.13242306955721261</v>
      </c>
      <c r="K625" s="8">
        <f t="shared" si="69"/>
        <v>7.4218400171990329E-3</v>
      </c>
      <c r="AC625" s="10"/>
      <c r="AD625" s="11"/>
    </row>
    <row r="626" spans="1:30" x14ac:dyDescent="0.3">
      <c r="A626" s="14">
        <v>43374</v>
      </c>
      <c r="B626" s="15">
        <v>-9.0906263954172346E-3</v>
      </c>
      <c r="C626" s="7">
        <f t="shared" si="64"/>
        <v>-2.2890626395417234E-2</v>
      </c>
      <c r="D626" s="18">
        <f t="shared" si="65"/>
        <v>5.2398077677457224E-4</v>
      </c>
      <c r="E626" s="18">
        <f t="shared" si="67"/>
        <v>4.8660000775564325E-4</v>
      </c>
      <c r="F626" s="18">
        <f>IF(C608&gt;0,B$6+B$7*E609+B$8*(H625*100)^2,B$6+B$7*E609+B$8*(H625*100)^2+E609*$B$9)</f>
        <v>0.80155917647354291</v>
      </c>
      <c r="G626" s="12">
        <v>1.1469245522687355E-2</v>
      </c>
      <c r="H626" s="7">
        <f t="shared" si="68"/>
        <v>8.9529837287551407E-3</v>
      </c>
      <c r="I626" s="6">
        <f t="shared" si="66"/>
        <v>2.5162617939322139E-3</v>
      </c>
      <c r="J626" s="8">
        <f t="shared" si="70"/>
        <v>0.21939209418394504</v>
      </c>
      <c r="K626" s="8">
        <f t="shared" si="69"/>
        <v>3.3370576030396615E-2</v>
      </c>
      <c r="AC626" s="10"/>
      <c r="AD626" s="11"/>
    </row>
    <row r="627" spans="1:30" x14ac:dyDescent="0.3">
      <c r="A627" s="14">
        <v>43375</v>
      </c>
      <c r="B627" s="15">
        <v>3.7299313642733416E-2</v>
      </c>
      <c r="C627" s="7">
        <f t="shared" si="64"/>
        <v>2.3499313642733416E-2</v>
      </c>
      <c r="D627" s="18">
        <f t="shared" si="65"/>
        <v>5.5221774167955688E-4</v>
      </c>
      <c r="E627" s="18">
        <f t="shared" si="67"/>
        <v>5.2398077677457224E-4</v>
      </c>
      <c r="F627" s="18">
        <f>IF(C608&gt;0,B$6+B$7*E609+B$8*(H626*100)^2,B$6+B$7*E609+B$8*(H626*100)^2+E609*$B$9)</f>
        <v>0.80119322836290585</v>
      </c>
      <c r="G627" s="12">
        <v>1.6436654274963412E-2</v>
      </c>
      <c r="H627" s="7">
        <f t="shared" si="68"/>
        <v>8.9509397739170708E-3</v>
      </c>
      <c r="I627" s="6">
        <f t="shared" si="66"/>
        <v>7.4857145010463408E-3</v>
      </c>
      <c r="J627" s="8">
        <f t="shared" si="70"/>
        <v>0.45542811668483574</v>
      </c>
      <c r="K627" s="8">
        <f t="shared" si="69"/>
        <v>0.22854953922034493</v>
      </c>
      <c r="AC627" s="10"/>
      <c r="AD627" s="11"/>
    </row>
    <row r="628" spans="1:30" x14ac:dyDescent="0.3">
      <c r="A628" s="14">
        <v>43376</v>
      </c>
      <c r="B628" s="15">
        <v>2.014805699806493E-2</v>
      </c>
      <c r="C628" s="7">
        <f t="shared" si="64"/>
        <v>6.3480569980649305E-3</v>
      </c>
      <c r="D628" s="18">
        <f t="shared" si="65"/>
        <v>4.0297827650681135E-5</v>
      </c>
      <c r="E628" s="18">
        <f t="shared" si="67"/>
        <v>5.5221774167955688E-4</v>
      </c>
      <c r="F628" s="18">
        <f>IF(C608&gt;0,B$6+B$7*E609+B$8*(H627*100)^2,B$6+B$7*E609+B$8*(H627*100)^2+E609*$B$9)</f>
        <v>0.80085479955018846</v>
      </c>
      <c r="G628" s="12">
        <v>3.2605406824103775E-2</v>
      </c>
      <c r="H628" s="7">
        <f t="shared" si="68"/>
        <v>8.9490491089846431E-3</v>
      </c>
      <c r="I628" s="6">
        <f t="shared" si="66"/>
        <v>2.3656357715119133E-2</v>
      </c>
      <c r="J628" s="8">
        <f t="shared" si="70"/>
        <v>0.7255348121475057</v>
      </c>
      <c r="K628" s="8">
        <f t="shared" si="69"/>
        <v>1.3505184662653127</v>
      </c>
      <c r="AC628" s="10"/>
      <c r="AD628" s="11"/>
    </row>
    <row r="629" spans="1:30" x14ac:dyDescent="0.3">
      <c r="A629" s="14">
        <v>43377</v>
      </c>
      <c r="B629" s="15">
        <v>-3.8501846318203504E-3</v>
      </c>
      <c r="C629" s="7">
        <f t="shared" si="64"/>
        <v>-1.7650184631820349E-2</v>
      </c>
      <c r="D629" s="18">
        <f t="shared" si="65"/>
        <v>3.1152901753734723E-4</v>
      </c>
      <c r="E629" s="18">
        <f t="shared" si="67"/>
        <v>4.0297827650681135E-5</v>
      </c>
      <c r="F629" s="18">
        <f>IF(C608&gt;0,B$6+B$7*E609+B$8*(H628*100)^2,B$6+B$7*E609+B$8*(H628*100)^2+E609*$B$9)</f>
        <v>0.80054182058418755</v>
      </c>
      <c r="G629" s="12">
        <v>1.3984793852253706E-2</v>
      </c>
      <c r="H629" s="7">
        <f t="shared" si="68"/>
        <v>8.9473002664724934E-3</v>
      </c>
      <c r="I629" s="6">
        <f t="shared" si="66"/>
        <v>5.0374935857812123E-3</v>
      </c>
      <c r="J629" s="8">
        <f t="shared" si="70"/>
        <v>0.36021221613998977</v>
      </c>
      <c r="K629" s="8">
        <f t="shared" si="69"/>
        <v>0.11639953233051359</v>
      </c>
      <c r="AC629" s="10"/>
      <c r="AD629" s="11"/>
    </row>
    <row r="630" spans="1:30" x14ac:dyDescent="0.3">
      <c r="A630" s="14">
        <v>43378</v>
      </c>
      <c r="B630" s="15">
        <v>-7.6357956846229112E-3</v>
      </c>
      <c r="C630" s="7">
        <f t="shared" si="64"/>
        <v>-2.1435795684622911E-2</v>
      </c>
      <c r="D630" s="18">
        <f t="shared" si="65"/>
        <v>4.5949333663289821E-4</v>
      </c>
      <c r="E630" s="18">
        <f t="shared" si="67"/>
        <v>3.1152901753734723E-4</v>
      </c>
      <c r="F630" s="18">
        <f>IF(C608&gt;0,B$6+B$7*E609+B$8*(H629*100)^2,B$6+B$7*E609+B$8*(H629*100)^2+E609*$B$9)</f>
        <v>0.80025237763642976</v>
      </c>
      <c r="G630" s="12">
        <v>1.4006180995692508E-2</v>
      </c>
      <c r="H630" s="7">
        <f t="shared" si="68"/>
        <v>8.9456826326246887E-3</v>
      </c>
      <c r="I630" s="6">
        <f t="shared" si="66"/>
        <v>5.0604983630678189E-3</v>
      </c>
      <c r="J630" s="8">
        <f t="shared" si="70"/>
        <v>0.36130465289746977</v>
      </c>
      <c r="K630" s="8">
        <f t="shared" si="69"/>
        <v>0.11736399067966641</v>
      </c>
      <c r="AC630" s="10"/>
      <c r="AD630" s="11"/>
    </row>
    <row r="631" spans="1:30" x14ac:dyDescent="0.3">
      <c r="A631" s="14">
        <v>43381</v>
      </c>
      <c r="B631" s="15">
        <v>4.4685177072214956E-2</v>
      </c>
      <c r="C631" s="7">
        <f t="shared" si="64"/>
        <v>3.0885177072214956E-2</v>
      </c>
      <c r="D631" s="18">
        <f t="shared" si="65"/>
        <v>9.5389416278207238E-4</v>
      </c>
      <c r="E631" s="18">
        <f t="shared" si="67"/>
        <v>4.5949333663289821E-4</v>
      </c>
      <c r="F631" s="18">
        <f>IF(C630&gt;0,B$6+B$7*E631+B$8*(G630*100)^2,B$6+B$7*E631+B$8*(G630*100)^2+E631*$B$9)</f>
        <v>1.8740546506020666</v>
      </c>
      <c r="G631" s="12">
        <v>3.1888983520476123E-2</v>
      </c>
      <c r="H631" s="7">
        <f t="shared" si="68"/>
        <v>1.3689611574482553E-2</v>
      </c>
      <c r="I631" s="6">
        <f t="shared" si="66"/>
        <v>1.8199371945993571E-2</v>
      </c>
      <c r="J631" s="8">
        <f t="shared" si="70"/>
        <v>0.57071031863739508</v>
      </c>
      <c r="K631" s="8">
        <f t="shared" si="69"/>
        <v>0.48380604862618481</v>
      </c>
      <c r="AC631" s="10"/>
      <c r="AD631" s="11"/>
    </row>
    <row r="632" spans="1:30" x14ac:dyDescent="0.3">
      <c r="A632" s="14">
        <v>43382</v>
      </c>
      <c r="B632" s="15">
        <v>4.6465162752605816E-5</v>
      </c>
      <c r="C632" s="7">
        <f t="shared" si="64"/>
        <v>-1.3753534837247394E-2</v>
      </c>
      <c r="D632" s="18">
        <f t="shared" si="65"/>
        <v>1.8915972051937772E-4</v>
      </c>
      <c r="E632" s="18">
        <f t="shared" si="67"/>
        <v>9.5389416278207238E-4</v>
      </c>
      <c r="F632" s="18">
        <f>IF(C630&gt;0,B$6+B$7*E631+B$8*(H631*100)^2,B$6+B$7*E631+B$8*(H631*100)^2+E631*$B$9)</f>
        <v>1.7929715064131198</v>
      </c>
      <c r="G632" s="12">
        <v>8.7345999089616221E-3</v>
      </c>
      <c r="H632" s="7">
        <f t="shared" si="68"/>
        <v>1.3390188596181607E-2</v>
      </c>
      <c r="I632" s="6">
        <f t="shared" si="66"/>
        <v>4.6555886872199845E-3</v>
      </c>
      <c r="J632" s="8">
        <f t="shared" si="70"/>
        <v>0.53300537354245514</v>
      </c>
      <c r="K632" s="8">
        <f t="shared" si="69"/>
        <v>7.9543539419425269E-2</v>
      </c>
      <c r="AC632" s="10"/>
      <c r="AD632" s="11"/>
    </row>
    <row r="633" spans="1:30" x14ac:dyDescent="0.3">
      <c r="A633" s="14">
        <v>43383</v>
      </c>
      <c r="B633" s="15">
        <v>-2.8381978939690515E-2</v>
      </c>
      <c r="C633" s="7">
        <f t="shared" si="64"/>
        <v>-4.2181978939690515E-2</v>
      </c>
      <c r="D633" s="18">
        <f t="shared" si="65"/>
        <v>1.779319347268494E-3</v>
      </c>
      <c r="E633" s="18">
        <f t="shared" si="67"/>
        <v>1.8915972051937772E-4</v>
      </c>
      <c r="F633" s="18">
        <f>IF(C630&gt;0,B$6+B$7*E631+B$8*(H632*100)^2,B$6+B$7*E631+B$8*(H632*100)^2+E631*$B$9)</f>
        <v>1.7179858146671816</v>
      </c>
      <c r="G633" s="12">
        <v>1.0810423127349594E-2</v>
      </c>
      <c r="H633" s="7">
        <f t="shared" si="68"/>
        <v>1.3107195789592761E-2</v>
      </c>
      <c r="I633" s="6">
        <f t="shared" si="66"/>
        <v>2.2967726622431673E-3</v>
      </c>
      <c r="J633" s="8">
        <f t="shared" si="70"/>
        <v>0.21245909019347239</v>
      </c>
      <c r="K633" s="8">
        <f t="shared" si="69"/>
        <v>1.7420699036393872E-2</v>
      </c>
      <c r="AC633" s="10"/>
      <c r="AD633" s="11"/>
    </row>
    <row r="634" spans="1:30" x14ac:dyDescent="0.3">
      <c r="A634" s="14">
        <v>43384</v>
      </c>
      <c r="B634" s="15">
        <v>-9.0997026468500469E-3</v>
      </c>
      <c r="C634" s="7">
        <f t="shared" si="64"/>
        <v>-2.2899702646850047E-2</v>
      </c>
      <c r="D634" s="18">
        <f t="shared" si="65"/>
        <v>5.2439638131415104E-4</v>
      </c>
      <c r="E634" s="18">
        <f t="shared" si="67"/>
        <v>1.779319347268494E-3</v>
      </c>
      <c r="F634" s="18">
        <f>IF(C630&gt;0,B$6+B$7*E631+B$8*(H633*100)^2,B$6+B$7*E631+B$8*(H633*100)^2+E631*$B$9)</f>
        <v>1.6486390469405383</v>
      </c>
      <c r="G634" s="12">
        <v>1.6957010790186029E-2</v>
      </c>
      <c r="H634" s="7">
        <f t="shared" si="68"/>
        <v>1.2839933983243599E-2</v>
      </c>
      <c r="I634" s="6">
        <f t="shared" si="66"/>
        <v>4.1170768069424303E-3</v>
      </c>
      <c r="J634" s="8">
        <f t="shared" si="70"/>
        <v>0.24279496297338049</v>
      </c>
      <c r="K634" s="8">
        <f t="shared" si="69"/>
        <v>4.2525052238266747E-2</v>
      </c>
      <c r="AC634" s="10"/>
      <c r="AD634" s="11"/>
    </row>
    <row r="635" spans="1:30" x14ac:dyDescent="0.3">
      <c r="A635" s="14">
        <v>43388</v>
      </c>
      <c r="B635" s="15">
        <v>5.2802306935061209E-3</v>
      </c>
      <c r="C635" s="7">
        <f t="shared" si="64"/>
        <v>-8.5197693064938788E-3</v>
      </c>
      <c r="D635" s="18">
        <f t="shared" si="65"/>
        <v>7.2586469035875188E-5</v>
      </c>
      <c r="E635" s="18">
        <f t="shared" si="67"/>
        <v>5.2439638131415104E-4</v>
      </c>
      <c r="F635" s="18">
        <f>IF(C630&gt;0,B$6+B$7*E631+B$8*(H634*100)^2,B$6+B$7*E631+B$8*(H634*100)^2+E631*$B$9)</f>
        <v>1.5845071561469384</v>
      </c>
      <c r="G635" s="12">
        <v>1.2485428434483241E-2</v>
      </c>
      <c r="H635" s="7">
        <f t="shared" si="68"/>
        <v>1.258772082684923E-2</v>
      </c>
      <c r="I635" s="6">
        <f t="shared" si="66"/>
        <v>1.0229239236598901E-4</v>
      </c>
      <c r="J635" s="8">
        <f t="shared" si="70"/>
        <v>8.1929421086960712E-3</v>
      </c>
      <c r="K635" s="8">
        <f t="shared" si="69"/>
        <v>3.3198869832107292E-5</v>
      </c>
      <c r="AC635" s="10"/>
      <c r="AD635" s="11"/>
    </row>
    <row r="636" spans="1:30" x14ac:dyDescent="0.3">
      <c r="A636" s="14">
        <v>43389</v>
      </c>
      <c r="B636" s="15">
        <v>2.7894260550247855E-2</v>
      </c>
      <c r="C636" s="7">
        <f t="shared" si="64"/>
        <v>1.4094260550247855E-2</v>
      </c>
      <c r="D636" s="18">
        <f t="shared" si="65"/>
        <v>1.9864818045827297E-4</v>
      </c>
      <c r="E636" s="18">
        <f t="shared" si="67"/>
        <v>7.2586469035875188E-5</v>
      </c>
      <c r="F636" s="18">
        <f>IF(C630&gt;0,B$6+B$7*E631+B$8*(H635*100)^2,B$6+B$7*E631+B$8*(H635*100)^2+E631*$B$9)</f>
        <v>1.5251979835410172</v>
      </c>
      <c r="G636" s="12">
        <v>1.0379952552819292E-2</v>
      </c>
      <c r="H636" s="7">
        <f t="shared" si="68"/>
        <v>1.2349890621139191E-2</v>
      </c>
      <c r="I636" s="6">
        <f t="shared" si="66"/>
        <v>1.9699380683198993E-3</v>
      </c>
      <c r="J636" s="8">
        <f t="shared" si="70"/>
        <v>0.18978295500829104</v>
      </c>
      <c r="K636" s="8">
        <f t="shared" si="69"/>
        <v>1.4260331689970762E-2</v>
      </c>
      <c r="AC636" s="10"/>
      <c r="AD636" s="11"/>
    </row>
    <row r="637" spans="1:30" x14ac:dyDescent="0.3">
      <c r="A637" s="14">
        <v>43390</v>
      </c>
      <c r="B637" s="15">
        <v>5.3649947053746691E-4</v>
      </c>
      <c r="C637" s="7">
        <f t="shared" si="64"/>
        <v>-1.3263500529462532E-2</v>
      </c>
      <c r="D637" s="18">
        <f t="shared" si="65"/>
        <v>1.7592044629505287E-4</v>
      </c>
      <c r="E637" s="18">
        <f t="shared" si="67"/>
        <v>1.9864818045827297E-4</v>
      </c>
      <c r="F637" s="18">
        <f>IF(C630&gt;0,B$6+B$7*E631+B$8*(H636*100)^2,B$6+B$7*E631+B$8*(H636*100)^2+E631*$B$9)</f>
        <v>1.4703488607150614</v>
      </c>
      <c r="G637" s="12">
        <v>9.7611663364230543E-3</v>
      </c>
      <c r="H637" s="7">
        <f t="shared" si="68"/>
        <v>1.2125794244976538E-2</v>
      </c>
      <c r="I637" s="6">
        <f t="shared" si="66"/>
        <v>2.3646279085534835E-3</v>
      </c>
      <c r="J637" s="8">
        <f t="shared" si="70"/>
        <v>0.24224850054342925</v>
      </c>
      <c r="K637" s="8">
        <f t="shared" si="69"/>
        <v>2.1914959967140435E-2</v>
      </c>
      <c r="AC637" s="10"/>
      <c r="AD637" s="11"/>
    </row>
    <row r="638" spans="1:30" x14ac:dyDescent="0.3">
      <c r="A638" s="14">
        <v>43391</v>
      </c>
      <c r="B638" s="15">
        <v>-2.2605628571991498E-2</v>
      </c>
      <c r="C638" s="7">
        <f t="shared" si="64"/>
        <v>-3.6405628571991498E-2</v>
      </c>
      <c r="D638" s="18">
        <f t="shared" si="65"/>
        <v>1.3253697917218036E-3</v>
      </c>
      <c r="E638" s="18">
        <f t="shared" si="67"/>
        <v>1.7592044629505287E-4</v>
      </c>
      <c r="F638" s="18">
        <f>IF(C630&gt;0,B$6+B$7*E631+B$8*(H637*100)^2,B$6+B$7*E631+B$8*(H637*100)^2+E631*$B$9)</f>
        <v>1.4196243919256173</v>
      </c>
      <c r="G638" s="12">
        <v>8.6096414127072602E-3</v>
      </c>
      <c r="H638" s="7">
        <f t="shared" si="68"/>
        <v>1.1914799167109857E-2</v>
      </c>
      <c r="I638" s="6">
        <f t="shared" si="66"/>
        <v>3.3051577544025972E-3</v>
      </c>
      <c r="J638" s="8">
        <f t="shared" si="70"/>
        <v>0.38389029182149254</v>
      </c>
      <c r="K638" s="8">
        <f t="shared" si="69"/>
        <v>4.749921750776398E-2</v>
      </c>
      <c r="AC638" s="10"/>
      <c r="AD638" s="11"/>
    </row>
    <row r="639" spans="1:30" x14ac:dyDescent="0.3">
      <c r="A639" s="14">
        <v>43392</v>
      </c>
      <c r="B639" s="15">
        <v>4.438713279931149E-3</v>
      </c>
      <c r="C639" s="7">
        <f t="shared" si="64"/>
        <v>-9.3612867200688517E-3</v>
      </c>
      <c r="D639" s="18">
        <f t="shared" si="65"/>
        <v>8.7633689055337439E-5</v>
      </c>
      <c r="E639" s="18">
        <f t="shared" si="67"/>
        <v>1.3253697917218036E-3</v>
      </c>
      <c r="F639" s="18">
        <f>IF(C630&gt;0,B$6+B$7*E631+B$8*(H638*100)^2,B$6+B$7*E631+B$8*(H638*100)^2+E631*$B$9)</f>
        <v>1.3727144031891396</v>
      </c>
      <c r="G639" s="12">
        <v>1.0598431267430163E-2</v>
      </c>
      <c r="H639" s="7">
        <f t="shared" si="68"/>
        <v>1.1716289528639772E-2</v>
      </c>
      <c r="I639" s="6">
        <f t="shared" si="66"/>
        <v>1.1178582612096088E-3</v>
      </c>
      <c r="J639" s="8">
        <f t="shared" si="70"/>
        <v>0.10547393600078134</v>
      </c>
      <c r="K639" s="8">
        <f t="shared" si="69"/>
        <v>4.8635403210939288E-3</v>
      </c>
      <c r="AC639" s="10"/>
      <c r="AD639" s="11"/>
    </row>
    <row r="640" spans="1:30" x14ac:dyDescent="0.3">
      <c r="A640" s="14">
        <v>43395</v>
      </c>
      <c r="B640" s="15">
        <v>1.6217813070791832E-2</v>
      </c>
      <c r="C640" s="7">
        <f t="shared" si="64"/>
        <v>2.417813070791832E-3</v>
      </c>
      <c r="D640" s="18">
        <f t="shared" si="65"/>
        <v>5.8458200452918289E-6</v>
      </c>
      <c r="E640" s="18">
        <f t="shared" si="67"/>
        <v>8.7633689055337439E-5</v>
      </c>
      <c r="F640" s="18">
        <f>IF(C630&gt;0,B$6+B$7*E631+B$8*(H639*100)^2,B$6+B$7*E631+B$8*(H639*100)^2+E631*$B$9)</f>
        <v>1.329332045605645</v>
      </c>
      <c r="G640" s="12">
        <v>8.3616178729504827E-3</v>
      </c>
      <c r="H640" s="7">
        <f t="shared" si="68"/>
        <v>1.1529666281404873E-2</v>
      </c>
      <c r="I640" s="6">
        <f t="shared" si="66"/>
        <v>3.1680484084543898E-3</v>
      </c>
      <c r="J640" s="8">
        <f t="shared" si="70"/>
        <v>0.3788798360067262</v>
      </c>
      <c r="K640" s="8">
        <f t="shared" si="69"/>
        <v>4.6497813362312845E-2</v>
      </c>
      <c r="AC640" s="10"/>
      <c r="AD640" s="11"/>
    </row>
    <row r="641" spans="1:30" x14ac:dyDescent="0.3">
      <c r="A641" s="14">
        <v>43396</v>
      </c>
      <c r="B641" s="15">
        <v>-3.4757813069400986E-3</v>
      </c>
      <c r="C641" s="7">
        <f t="shared" si="64"/>
        <v>-1.7275781306940099E-2</v>
      </c>
      <c r="D641" s="18">
        <f t="shared" si="65"/>
        <v>2.9845261976522096E-4</v>
      </c>
      <c r="E641" s="18">
        <f t="shared" si="67"/>
        <v>5.8458200452918289E-6</v>
      </c>
      <c r="F641" s="18">
        <f>IF(C630&gt;0,B$6+B$7*E631+B$8*(H640*100)^2,B$6+B$7*E631+B$8*(H640*100)^2+E631*$B$9)</f>
        <v>1.2892120413124288</v>
      </c>
      <c r="G641" s="12">
        <v>1.5416365893618691E-2</v>
      </c>
      <c r="H641" s="7">
        <f t="shared" si="68"/>
        <v>1.1354347367032719E-2</v>
      </c>
      <c r="I641" s="6">
        <f t="shared" si="66"/>
        <v>4.0620185265859716E-3</v>
      </c>
      <c r="J641" s="8">
        <f t="shared" si="70"/>
        <v>0.26348742334063091</v>
      </c>
      <c r="K641" s="8">
        <f t="shared" si="69"/>
        <v>5.1921099611509813E-2</v>
      </c>
      <c r="AC641" s="10"/>
      <c r="AD641" s="11"/>
    </row>
    <row r="642" spans="1:30" x14ac:dyDescent="0.3">
      <c r="A642" s="14">
        <v>43397</v>
      </c>
      <c r="B642" s="15">
        <v>-2.656305949648061E-2</v>
      </c>
      <c r="C642" s="7">
        <f t="shared" si="64"/>
        <v>-4.0363059496480613E-2</v>
      </c>
      <c r="D642" s="18">
        <f t="shared" si="65"/>
        <v>1.6291765719164339E-3</v>
      </c>
      <c r="E642" s="18">
        <f t="shared" si="67"/>
        <v>2.9845261976522096E-4</v>
      </c>
      <c r="F642" s="18">
        <f>IF(C630&gt;0,B$6+B$7*E631+B$8*(H641*100)^2,B$6+B$7*E631+B$8*(H641*100)^2+E631*$B$9)</f>
        <v>1.2521090613420627</v>
      </c>
      <c r="G642" s="12">
        <v>1.6328530549597448E-2</v>
      </c>
      <c r="H642" s="7">
        <f t="shared" si="68"/>
        <v>1.1189767921373805E-2</v>
      </c>
      <c r="I642" s="6">
        <f t="shared" si="66"/>
        <v>5.1387626282236431E-3</v>
      </c>
      <c r="J642" s="8">
        <f t="shared" si="70"/>
        <v>0.31471066013042615</v>
      </c>
      <c r="K642" s="8">
        <f t="shared" si="69"/>
        <v>8.1323505484793168E-2</v>
      </c>
      <c r="AC642" s="10"/>
      <c r="AD642" s="11"/>
    </row>
    <row r="643" spans="1:30" x14ac:dyDescent="0.3">
      <c r="A643" s="14">
        <v>43398</v>
      </c>
      <c r="B643" s="15">
        <v>1.2204904175244275E-2</v>
      </c>
      <c r="C643" s="7">
        <f t="shared" si="64"/>
        <v>-1.595095824755725E-3</v>
      </c>
      <c r="D643" s="18">
        <f t="shared" si="65"/>
        <v>2.5443306901531466E-6</v>
      </c>
      <c r="E643" s="18">
        <f t="shared" si="67"/>
        <v>1.6291765719164339E-3</v>
      </c>
      <c r="F643" s="18">
        <f>IF(C630&gt;0,B$6+B$7*E631+B$8*(H642*100)^2,B$6+B$7*E631+B$8*(H642*100)^2+E631*$B$9)</f>
        <v>1.217796225465468</v>
      </c>
      <c r="G643" s="12">
        <v>1.3166362833721261E-2</v>
      </c>
      <c r="H643" s="7">
        <f t="shared" si="68"/>
        <v>1.1035380489432469E-2</v>
      </c>
      <c r="I643" s="6">
        <f t="shared" si="66"/>
        <v>2.1309823442887919E-3</v>
      </c>
      <c r="J643" s="8">
        <f t="shared" si="70"/>
        <v>0.16185049517479413</v>
      </c>
      <c r="K643" s="8">
        <f t="shared" si="69"/>
        <v>1.6545776871164541E-2</v>
      </c>
      <c r="AC643" s="10"/>
      <c r="AD643" s="11"/>
    </row>
    <row r="644" spans="1:30" x14ac:dyDescent="0.3">
      <c r="A644" s="14">
        <v>43399</v>
      </c>
      <c r="B644" s="15">
        <v>1.9269871428979141E-2</v>
      </c>
      <c r="C644" s="7">
        <f t="shared" si="64"/>
        <v>5.4698714289791416E-3</v>
      </c>
      <c r="D644" s="18">
        <f t="shared" si="65"/>
        <v>2.9919493449562315E-5</v>
      </c>
      <c r="E644" s="18">
        <f t="shared" si="67"/>
        <v>2.5443306901531466E-6</v>
      </c>
      <c r="F644" s="18">
        <f>IF(C630&gt;0,B$6+B$7*E631+B$8*(H643*100)^2,B$6+B$7*E631+B$8*(H643*100)^2+E631*$B$9)</f>
        <v>1.1860637148467934</v>
      </c>
      <c r="G644" s="12">
        <v>1.4534939736249265E-2</v>
      </c>
      <c r="H644" s="7">
        <f t="shared" si="68"/>
        <v>1.0890655236700837E-2</v>
      </c>
      <c r="I644" s="6">
        <f t="shared" si="66"/>
        <v>3.644284499548428E-3</v>
      </c>
      <c r="J644" s="8">
        <f t="shared" si="70"/>
        <v>0.25072580730828914</v>
      </c>
      <c r="K644" s="8">
        <f t="shared" si="69"/>
        <v>4.5974623253614011E-2</v>
      </c>
      <c r="AC644" s="10"/>
      <c r="AD644" s="11"/>
    </row>
    <row r="645" spans="1:30" x14ac:dyDescent="0.3">
      <c r="A645" s="14">
        <v>43402</v>
      </c>
      <c r="B645" s="15">
        <v>-2.2688963280830175E-2</v>
      </c>
      <c r="C645" s="7">
        <f t="shared" si="64"/>
        <v>-3.6488963280830178E-2</v>
      </c>
      <c r="D645" s="18">
        <f t="shared" si="65"/>
        <v>1.331444441309773E-3</v>
      </c>
      <c r="E645" s="18">
        <f t="shared" si="67"/>
        <v>2.9919493449562315E-5</v>
      </c>
      <c r="F645" s="18">
        <f>IF(C630&gt;0,B$6+B$7*E631+B$8*(H644*100)^2,B$6+B$7*E631+B$8*(H644*100)^2+E631*$B$9)</f>
        <v>1.1567174890266434</v>
      </c>
      <c r="G645" s="12">
        <v>4.2701923676987157E-2</v>
      </c>
      <c r="H645" s="7">
        <f t="shared" si="68"/>
        <v>1.0755080143944272E-2</v>
      </c>
      <c r="I645" s="6">
        <f t="shared" si="66"/>
        <v>3.1946843533042883E-2</v>
      </c>
      <c r="J645" s="8">
        <f t="shared" si="70"/>
        <v>0.74813593351672858</v>
      </c>
      <c r="K645" s="8">
        <f t="shared" si="69"/>
        <v>1.5915299182686136</v>
      </c>
      <c r="AC645" s="10"/>
      <c r="AD645" s="11"/>
    </row>
    <row r="646" spans="1:30" x14ac:dyDescent="0.3">
      <c r="A646" s="14">
        <v>43403</v>
      </c>
      <c r="B646" s="15">
        <v>3.6199707249974344E-2</v>
      </c>
      <c r="C646" s="7">
        <f t="shared" si="64"/>
        <v>2.2399707249974345E-2</v>
      </c>
      <c r="D646" s="18">
        <f t="shared" si="65"/>
        <v>5.0174688488455318E-4</v>
      </c>
      <c r="E646" s="18">
        <f t="shared" si="67"/>
        <v>1.331444441309773E-3</v>
      </c>
      <c r="F646" s="18">
        <f>IF(C630&gt;0,B$6+B$7*E631+B$8*(H645*100)^2,B$6+B$7*E631+B$8*(H645*100)^2+E631*$B$9)</f>
        <v>1.1295780993881683</v>
      </c>
      <c r="G646" s="12">
        <v>1.5093996566717907E-2</v>
      </c>
      <c r="H646" s="7">
        <f t="shared" si="68"/>
        <v>1.0628161173919825E-2</v>
      </c>
      <c r="I646" s="6">
        <f t="shared" si="66"/>
        <v>4.4658353927980819E-3</v>
      </c>
      <c r="J646" s="8">
        <f t="shared" si="70"/>
        <v>0.2958683191067632</v>
      </c>
      <c r="K646" s="8">
        <f t="shared" si="69"/>
        <v>6.9399010181755649E-2</v>
      </c>
      <c r="AC646" s="10"/>
      <c r="AD646" s="11"/>
    </row>
    <row r="647" spans="1:30" x14ac:dyDescent="0.3">
      <c r="A647" s="14">
        <v>43404</v>
      </c>
      <c r="B647" s="15">
        <v>6.1729299337496555E-3</v>
      </c>
      <c r="C647" s="7">
        <f t="shared" si="64"/>
        <v>-7.6270700662503443E-3</v>
      </c>
      <c r="D647" s="18">
        <f t="shared" si="65"/>
        <v>5.8172197795492033E-5</v>
      </c>
      <c r="E647" s="18">
        <f t="shared" si="67"/>
        <v>5.0174688488455318E-4</v>
      </c>
      <c r="F647" s="18">
        <f>IF(C630&gt;0,B$6+B$7*E631+B$8*(H646*100)^2,B$6+B$7*E631+B$8*(H646*100)^2+E631*$B$9)</f>
        <v>1.104479591850507</v>
      </c>
      <c r="G647" s="12">
        <v>1.3238148539197409E-2</v>
      </c>
      <c r="H647" s="7">
        <f t="shared" si="68"/>
        <v>1.0509422400163138E-2</v>
      </c>
      <c r="I647" s="6">
        <f t="shared" si="66"/>
        <v>2.728726139034271E-3</v>
      </c>
      <c r="J647" s="8">
        <f t="shared" si="70"/>
        <v>0.20612596474156997</v>
      </c>
      <c r="K647" s="8">
        <f t="shared" si="69"/>
        <v>2.8815205197239901E-2</v>
      </c>
      <c r="AC647" s="10"/>
      <c r="AD647" s="11"/>
    </row>
    <row r="648" spans="1:30" x14ac:dyDescent="0.3">
      <c r="A648" s="14">
        <v>43405</v>
      </c>
      <c r="B648" s="15">
        <v>1.1317034167424004E-2</v>
      </c>
      <c r="C648" s="7">
        <f t="shared" si="64"/>
        <v>-2.4829658325759962E-3</v>
      </c>
      <c r="D648" s="18">
        <f t="shared" si="65"/>
        <v>6.1651193257398098E-6</v>
      </c>
      <c r="E648" s="18">
        <f t="shared" si="67"/>
        <v>5.8172197795492033E-5</v>
      </c>
      <c r="F648" s="18">
        <f>IF(C630&gt;0,B$6+B$7*E631+B$8*(H647*100)^2,B$6+B$7*E631+B$8*(H647*100)^2+E631*$B$9)</f>
        <v>1.0812684920796778</v>
      </c>
      <c r="G648" s="12">
        <v>1.3100731206910986E-2</v>
      </c>
      <c r="H648" s="7">
        <f t="shared" si="68"/>
        <v>1.039840608977971E-2</v>
      </c>
      <c r="I648" s="6">
        <f t="shared" si="66"/>
        <v>2.7023251171312754E-3</v>
      </c>
      <c r="J648" s="8">
        <f t="shared" si="70"/>
        <v>0.20627284648857819</v>
      </c>
      <c r="K648" s="8">
        <f t="shared" si="69"/>
        <v>2.8863270580783862E-2</v>
      </c>
      <c r="AC648" s="10"/>
      <c r="AD648" s="11"/>
    </row>
    <row r="649" spans="1:30" x14ac:dyDescent="0.3">
      <c r="A649" s="14">
        <v>43409</v>
      </c>
      <c r="B649" s="15">
        <v>1.3246119627492432E-2</v>
      </c>
      <c r="C649" s="7">
        <f t="shared" si="64"/>
        <v>-5.5388037250756784E-4</v>
      </c>
      <c r="D649" s="18">
        <f t="shared" si="65"/>
        <v>3.0678346704912212E-7</v>
      </c>
      <c r="E649" s="18">
        <f t="shared" si="67"/>
        <v>6.1651193257398098E-6</v>
      </c>
      <c r="F649" s="18">
        <f>IF(C630&gt;0,B$6+B$7*E631+B$8*(H648*100)^2,B$6+B$7*E631+B$8*(H648*100)^2+E631*$B$9)</f>
        <v>1.0598028670116144</v>
      </c>
      <c r="G649" s="12">
        <v>5.930915224509543E-3</v>
      </c>
      <c r="H649" s="7">
        <f t="shared" si="68"/>
        <v>1.0294672734048492E-2</v>
      </c>
      <c r="I649" s="6">
        <f t="shared" si="66"/>
        <v>4.3637575095389486E-3</v>
      </c>
      <c r="J649" s="8">
        <f t="shared" si="70"/>
        <v>0.73576460703833602</v>
      </c>
      <c r="K649" s="8">
        <f t="shared" si="69"/>
        <v>0.12756299670494409</v>
      </c>
      <c r="AC649" s="10"/>
      <c r="AD649" s="11"/>
    </row>
    <row r="650" spans="1:30" x14ac:dyDescent="0.3">
      <c r="A650" s="14">
        <v>43410</v>
      </c>
      <c r="B650" s="15">
        <v>-1.0422662746377816E-2</v>
      </c>
      <c r="C650" s="7">
        <f t="shared" si="64"/>
        <v>-2.4222662746377816E-2</v>
      </c>
      <c r="D650" s="18">
        <f t="shared" si="65"/>
        <v>5.8673739052475971E-4</v>
      </c>
      <c r="E650" s="18">
        <f t="shared" si="67"/>
        <v>3.0678346704912212E-7</v>
      </c>
      <c r="F650" s="18">
        <f>IF(C630&gt;0,B$6+B$7*E631+B$8*(H649*100)^2,B$6+B$7*E631+B$8*(H649*100)^2+E631*$B$9)</f>
        <v>1.0399514569486696</v>
      </c>
      <c r="G650" s="12">
        <v>1.0737840570603903E-2</v>
      </c>
      <c r="H650" s="7">
        <f t="shared" si="68"/>
        <v>1.0197801022517891E-2</v>
      </c>
      <c r="I650" s="6">
        <f t="shared" si="66"/>
        <v>5.4003954808601144E-4</v>
      </c>
      <c r="J650" s="8">
        <f t="shared" si="70"/>
        <v>5.0293124072304914E-2</v>
      </c>
      <c r="K650" s="8">
        <f t="shared" si="69"/>
        <v>1.3545767545526388E-3</v>
      </c>
      <c r="AC650" s="10"/>
      <c r="AD650" s="11"/>
    </row>
    <row r="651" spans="1:30" x14ac:dyDescent="0.3">
      <c r="A651" s="14">
        <v>43411</v>
      </c>
      <c r="B651" s="15">
        <v>-1.0828813799274889E-2</v>
      </c>
      <c r="C651" s="7">
        <f t="shared" si="64"/>
        <v>-2.4628813799274889E-2</v>
      </c>
      <c r="D651" s="18">
        <f t="shared" si="65"/>
        <v>6.0657846915935316E-4</v>
      </c>
      <c r="E651" s="18">
        <f t="shared" si="67"/>
        <v>5.8673739052475971E-4</v>
      </c>
      <c r="F651" s="18">
        <f>IF(C630&gt;0,B$6+B$7*E631+B$8*(H650*100)^2,B$6+B$7*E631+B$8*(H650*100)^2+E631*$B$9)</f>
        <v>1.0215928729224584</v>
      </c>
      <c r="G651" s="12">
        <v>1.4733981960878443E-2</v>
      </c>
      <c r="H651" s="7">
        <f t="shared" si="68"/>
        <v>1.0107387758082986E-2</v>
      </c>
      <c r="I651" s="6">
        <f t="shared" si="66"/>
        <v>4.626594202795457E-3</v>
      </c>
      <c r="J651" s="8">
        <f t="shared" si="70"/>
        <v>0.31400840689773851</v>
      </c>
      <c r="K651" s="8">
        <f t="shared" si="69"/>
        <v>8.0853905819411764E-2</v>
      </c>
      <c r="AC651" s="10"/>
      <c r="AD651" s="11"/>
    </row>
    <row r="652" spans="1:30" x14ac:dyDescent="0.3">
      <c r="A652" s="14">
        <v>43412</v>
      </c>
      <c r="B652" s="15">
        <v>-2.4162621040733769E-2</v>
      </c>
      <c r="C652" s="7">
        <f t="shared" si="64"/>
        <v>-3.7962621040733766E-2</v>
      </c>
      <c r="D652" s="18">
        <f t="shared" si="65"/>
        <v>1.441160596282362E-3</v>
      </c>
      <c r="E652" s="18">
        <f t="shared" si="67"/>
        <v>6.0657846915935316E-4</v>
      </c>
      <c r="F652" s="18">
        <f>IF(C630&gt;0,B$6+B$7*E631+B$8*(H651*100)^2,B$6+B$7*E631+B$8*(H651*100)^2+E631*$B$9)</f>
        <v>1.004614854415018</v>
      </c>
      <c r="G652" s="12">
        <v>1.9098027237550341E-2</v>
      </c>
      <c r="H652" s="7">
        <f t="shared" si="68"/>
        <v>1.0023047712223154E-2</v>
      </c>
      <c r="I652" s="6">
        <f t="shared" si="66"/>
        <v>9.0749795253271866E-3</v>
      </c>
      <c r="J652" s="8">
        <f t="shared" si="70"/>
        <v>0.47517889740381442</v>
      </c>
      <c r="K652" s="8">
        <f t="shared" si="69"/>
        <v>0.26071335546381902</v>
      </c>
      <c r="AC652" s="10"/>
      <c r="AD652" s="11"/>
    </row>
    <row r="653" spans="1:30" x14ac:dyDescent="0.3">
      <c r="A653" s="14">
        <v>43413</v>
      </c>
      <c r="B653" s="15">
        <v>2.4523972305727016E-4</v>
      </c>
      <c r="C653" s="7">
        <f t="shared" ref="C653:C716" si="71">B653-B$5</f>
        <v>-1.355476027694273E-2</v>
      </c>
      <c r="D653" s="18">
        <f t="shared" ref="D653:D716" si="72">C653^2</f>
        <v>1.8373152616538456E-4</v>
      </c>
      <c r="E653" s="18">
        <f t="shared" si="67"/>
        <v>1.441160596282362E-3</v>
      </c>
      <c r="F653" s="18">
        <f>IF(C631&gt;0,B$6+B$7*E632+B$8*(H652*100)^2,B$6+B$7*E632+B$8*(H652*100)^2+E632*$B$9)</f>
        <v>0.988878596367048</v>
      </c>
      <c r="G653" s="12">
        <v>1.860922512673497E-2</v>
      </c>
      <c r="H653" s="7">
        <f t="shared" si="68"/>
        <v>9.9442375090654789E-3</v>
      </c>
      <c r="I653" s="6">
        <f t="shared" si="66"/>
        <v>8.6649876176694909E-3</v>
      </c>
      <c r="J653" s="8">
        <f t="shared" si="70"/>
        <v>0.46562860939443007</v>
      </c>
      <c r="K653" s="8">
        <f t="shared" si="69"/>
        <v>0.24469347544353659</v>
      </c>
      <c r="AC653" s="10"/>
      <c r="AD653" s="11"/>
    </row>
    <row r="654" spans="1:30" x14ac:dyDescent="0.3">
      <c r="A654" s="14">
        <v>43416</v>
      </c>
      <c r="B654" s="15">
        <v>-1.3554095761888609E-3</v>
      </c>
      <c r="C654" s="7">
        <f t="shared" si="71"/>
        <v>-1.515540957618886E-2</v>
      </c>
      <c r="D654" s="18">
        <f t="shared" si="72"/>
        <v>2.29686439422037E-4</v>
      </c>
      <c r="E654" s="18">
        <f t="shared" si="67"/>
        <v>1.8373152616538456E-4</v>
      </c>
      <c r="F654" s="18">
        <f>IF(C652&gt;0,B$6+B$7*E653+B$8*(H653*100)^2,B$6+B$7*E653+B$8*(H653*100)^2+E653*$B$9)</f>
        <v>0.97445846551563575</v>
      </c>
      <c r="G654" s="12">
        <v>9.2835596095557377E-3</v>
      </c>
      <c r="H654" s="7">
        <f t="shared" si="68"/>
        <v>9.8714662817417139E-3</v>
      </c>
      <c r="I654" s="6">
        <f t="shared" ref="I654:I717" si="73">SQRT((G654-H654)^2)</f>
        <v>5.8790667218597617E-4</v>
      </c>
      <c r="J654" s="8">
        <f t="shared" si="70"/>
        <v>6.3327720929462566E-2</v>
      </c>
      <c r="K654" s="8">
        <f t="shared" si="69"/>
        <v>1.8471852433195046E-3</v>
      </c>
      <c r="AC654" s="10"/>
      <c r="AD654" s="11"/>
    </row>
    <row r="655" spans="1:30" x14ac:dyDescent="0.3">
      <c r="A655" s="14">
        <v>43417</v>
      </c>
      <c r="B655" s="15">
        <v>-7.1697512586434524E-3</v>
      </c>
      <c r="C655" s="7">
        <f t="shared" si="71"/>
        <v>-2.0969751258643452E-2</v>
      </c>
      <c r="D655" s="18">
        <f t="shared" si="72"/>
        <v>4.3973046784937864E-4</v>
      </c>
      <c r="E655" s="18">
        <f t="shared" ref="E655:E718" si="74">D654</f>
        <v>2.29686439422037E-4</v>
      </c>
      <c r="F655" s="18">
        <f>IF(C652&gt;0,B$6+B$7*E653+B$8*(H654*100)^2,B$6+B$7*E653+B$8*(H654*100)^2+E653*$B$9)</f>
        <v>0.96112272850424973</v>
      </c>
      <c r="G655" s="12">
        <v>1.4268759873934507E-2</v>
      </c>
      <c r="H655" s="7">
        <f t="shared" ref="H655:H718" si="75">SQRT(F655)/100</f>
        <v>9.8036866968719966E-3</v>
      </c>
      <c r="I655" s="6">
        <f t="shared" si="73"/>
        <v>4.4650731770625104E-3</v>
      </c>
      <c r="J655" s="8">
        <f t="shared" si="70"/>
        <v>0.3129265063335388</v>
      </c>
      <c r="K655" s="8">
        <f t="shared" ref="K655:K718" si="76">G655/H655-LN(G655/H655)-1</f>
        <v>8.0134360399181759E-2</v>
      </c>
      <c r="AC655" s="10"/>
      <c r="AD655" s="11"/>
    </row>
    <row r="656" spans="1:30" x14ac:dyDescent="0.3">
      <c r="A656" s="14">
        <v>43418</v>
      </c>
      <c r="B656" s="15">
        <v>1.2394313866396681E-2</v>
      </c>
      <c r="C656" s="7">
        <f t="shared" si="71"/>
        <v>-1.4056861336033191E-3</v>
      </c>
      <c r="D656" s="18">
        <f t="shared" si="72"/>
        <v>1.9759535062046482E-6</v>
      </c>
      <c r="E656" s="18">
        <f t="shared" si="74"/>
        <v>4.3973046784937864E-4</v>
      </c>
      <c r="F656" s="18">
        <f>IF(C652&gt;0,B$6+B$7*E653+B$8*(H655*100)^2,B$6+B$7*E653+B$8*(H655*100)^2+E653*$B$9)</f>
        <v>0.94878983891611968</v>
      </c>
      <c r="G656" s="12">
        <v>1.2281616072870129E-2</v>
      </c>
      <c r="H656" s="7">
        <f t="shared" si="75"/>
        <v>9.740584371156177E-3</v>
      </c>
      <c r="I656" s="6">
        <f t="shared" si="73"/>
        <v>2.5410317017139517E-3</v>
      </c>
      <c r="J656" s="8">
        <f t="shared" ref="J656:J719" si="77">ABS(G656-H656)/G656</f>
        <v>0.20689717758944162</v>
      </c>
      <c r="K656" s="8">
        <f t="shared" si="76"/>
        <v>2.9068157021718166E-2</v>
      </c>
      <c r="AC656" s="10"/>
      <c r="AD656" s="11"/>
    </row>
    <row r="657" spans="1:30" x14ac:dyDescent="0.3">
      <c r="A657" s="14">
        <v>43420</v>
      </c>
      <c r="B657" s="15">
        <v>2.9138735705820082E-2</v>
      </c>
      <c r="C657" s="7">
        <f t="shared" si="71"/>
        <v>1.5338735705820082E-2</v>
      </c>
      <c r="D657" s="18">
        <f t="shared" si="72"/>
        <v>2.352768130529999E-4</v>
      </c>
      <c r="E657" s="18">
        <f t="shared" si="74"/>
        <v>1.9759535062046482E-6</v>
      </c>
      <c r="F657" s="18">
        <f>IF(C652&gt;0,B$6+B$7*E653+B$8*(H656*100)^2,B$6+B$7*E653+B$8*(H656*100)^2+E653*$B$9)</f>
        <v>0.93738438262501722</v>
      </c>
      <c r="G657" s="12">
        <v>1.1107194740346842E-2</v>
      </c>
      <c r="H657" s="7">
        <f t="shared" si="75"/>
        <v>9.6818613015525953E-3</v>
      </c>
      <c r="I657" s="6">
        <f t="shared" si="73"/>
        <v>1.4253334387942466E-3</v>
      </c>
      <c r="J657" s="8">
        <f t="shared" si="77"/>
        <v>0.1283252407213793</v>
      </c>
      <c r="K657" s="8">
        <f t="shared" si="76"/>
        <v>9.8779754950442111E-3</v>
      </c>
      <c r="AC657" s="10"/>
      <c r="AD657" s="11"/>
    </row>
    <row r="658" spans="1:30" x14ac:dyDescent="0.3">
      <c r="A658" s="14">
        <v>43423</v>
      </c>
      <c r="B658" s="15">
        <v>-6.9608479865454478E-3</v>
      </c>
      <c r="C658" s="7">
        <f t="shared" si="71"/>
        <v>-2.0760847986545448E-2</v>
      </c>
      <c r="D658" s="18">
        <f t="shared" si="72"/>
        <v>4.310128091204482E-4</v>
      </c>
      <c r="E658" s="18">
        <f t="shared" si="74"/>
        <v>2.352768130529999E-4</v>
      </c>
      <c r="F658" s="18">
        <f>IF(C652&gt;0,B$6+B$7*E653+B$8*(H657*100)^2,B$6+B$7*E653+B$8*(H657*100)^2+E653*$B$9)</f>
        <v>0.92683661664700567</v>
      </c>
      <c r="G658" s="12">
        <v>1.1941596665987306E-2</v>
      </c>
      <c r="H658" s="7">
        <f t="shared" si="75"/>
        <v>9.6272354113058119E-3</v>
      </c>
      <c r="I658" s="6">
        <f t="shared" si="73"/>
        <v>2.3143612546814938E-3</v>
      </c>
      <c r="J658" s="8">
        <f t="shared" si="77"/>
        <v>0.19380668426638301</v>
      </c>
      <c r="K658" s="8">
        <f t="shared" si="76"/>
        <v>2.496556556322127E-2</v>
      </c>
      <c r="AC658" s="10"/>
      <c r="AD658" s="11"/>
    </row>
    <row r="659" spans="1:30" x14ac:dyDescent="0.3">
      <c r="A659" s="14">
        <v>43425</v>
      </c>
      <c r="B659" s="15">
        <v>-7.2158787725451253E-3</v>
      </c>
      <c r="C659" s="7">
        <f t="shared" si="71"/>
        <v>-2.1015878772545127E-2</v>
      </c>
      <c r="D659" s="18">
        <f t="shared" si="72"/>
        <v>4.4166716058231288E-4</v>
      </c>
      <c r="E659" s="18">
        <f t="shared" si="74"/>
        <v>4.310128091204482E-4</v>
      </c>
      <c r="F659" s="18">
        <f>IF(C652&gt;0,B$6+B$7*E653+B$8*(H658*100)^2,B$6+B$7*E653+B$8*(H658*100)^2+E653*$B$9)</f>
        <v>0.91708204267054083</v>
      </c>
      <c r="G659" s="12">
        <v>1.4000970348125096E-2</v>
      </c>
      <c r="H659" s="7">
        <f t="shared" si="75"/>
        <v>9.5764400623119909E-3</v>
      </c>
      <c r="I659" s="6">
        <f t="shared" si="73"/>
        <v>4.4245302858131053E-3</v>
      </c>
      <c r="J659" s="8">
        <f t="shared" si="77"/>
        <v>0.3160159743074954</v>
      </c>
      <c r="K659" s="8">
        <f t="shared" si="76"/>
        <v>8.2201732649369141E-2</v>
      </c>
      <c r="AC659" s="10"/>
      <c r="AD659" s="11"/>
    </row>
    <row r="660" spans="1:30" x14ac:dyDescent="0.3">
      <c r="A660" s="14">
        <v>43426</v>
      </c>
      <c r="B660" s="15">
        <v>2.3805992495664488E-3</v>
      </c>
      <c r="C660" s="7">
        <f t="shared" si="71"/>
        <v>-1.1419400750433552E-2</v>
      </c>
      <c r="D660" s="18">
        <f t="shared" si="72"/>
        <v>1.3040271349900237E-4</v>
      </c>
      <c r="E660" s="18">
        <f t="shared" si="74"/>
        <v>4.4166716058231288E-4</v>
      </c>
      <c r="F660" s="18">
        <f>IF(C652&gt;0,B$6+B$7*E653+B$8*(H659*100)^2,B$6+B$7*E653+B$8*(H659*100)^2+E653*$B$9)</f>
        <v>0.90806101265710593</v>
      </c>
      <c r="G660" s="12">
        <v>3.1462350535046381E-3</v>
      </c>
      <c r="H660" s="7">
        <f t="shared" si="75"/>
        <v>9.5292235394973598E-3</v>
      </c>
      <c r="I660" s="6">
        <f t="shared" si="73"/>
        <v>6.3829884859927218E-3</v>
      </c>
      <c r="J660" s="8">
        <f t="shared" si="77"/>
        <v>2.0287703802939379</v>
      </c>
      <c r="K660" s="8">
        <f t="shared" si="76"/>
        <v>0.43832371211684062</v>
      </c>
      <c r="AC660" s="10"/>
      <c r="AD660" s="11"/>
    </row>
    <row r="661" spans="1:30" x14ac:dyDescent="0.3">
      <c r="A661" s="14">
        <v>43427</v>
      </c>
      <c r="B661" s="15">
        <v>-1.4357756703484614E-2</v>
      </c>
      <c r="C661" s="7">
        <f t="shared" si="71"/>
        <v>-2.8157756703484613E-2</v>
      </c>
      <c r="D661" s="18">
        <f t="shared" si="72"/>
        <v>7.9285926257263272E-4</v>
      </c>
      <c r="E661" s="18">
        <f t="shared" si="74"/>
        <v>1.3040271349900237E-4</v>
      </c>
      <c r="F661" s="18">
        <f>IF(C652&gt;0,B$6+B$7*E653+B$8*(H660*100)^2,B$6+B$7*E653+B$8*(H660*100)^2+E653*$B$9)</f>
        <v>0.89971836410068129</v>
      </c>
      <c r="G661" s="12">
        <v>1.1044934546119154E-2</v>
      </c>
      <c r="H661" s="7">
        <f t="shared" si="75"/>
        <v>9.4853485128416938E-3</v>
      </c>
      <c r="I661" s="6">
        <f t="shared" si="73"/>
        <v>1.5595860332774606E-3</v>
      </c>
      <c r="J661" s="8">
        <f t="shared" si="77"/>
        <v>0.14120373704029332</v>
      </c>
      <c r="K661" s="8">
        <f t="shared" si="76"/>
        <v>1.2196965920970859E-2</v>
      </c>
      <c r="AC661" s="10"/>
      <c r="AD661" s="11"/>
    </row>
    <row r="662" spans="1:30" x14ac:dyDescent="0.3">
      <c r="A662" s="14">
        <v>43430</v>
      </c>
      <c r="B662" s="15">
        <v>-7.9522124530563305E-3</v>
      </c>
      <c r="C662" s="7">
        <f t="shared" si="71"/>
        <v>-2.1752212453056329E-2</v>
      </c>
      <c r="D662" s="18">
        <f t="shared" si="72"/>
        <v>4.7315874660289881E-4</v>
      </c>
      <c r="E662" s="18">
        <f t="shared" si="74"/>
        <v>7.9285926257263272E-4</v>
      </c>
      <c r="F662" s="18">
        <f>IF(C652&gt;0,B$6+B$7*E653+B$8*(H661*100)^2,B$6+B$7*E653+B$8*(H661*100)^2+E653*$B$9)</f>
        <v>0.89200308271569984</v>
      </c>
      <c r="G662" s="12">
        <v>1.6609696500278444E-2</v>
      </c>
      <c r="H662" s="7">
        <f t="shared" si="75"/>
        <v>9.4445914825136805E-3</v>
      </c>
      <c r="I662" s="6">
        <f t="shared" si="73"/>
        <v>7.1651050177647634E-3</v>
      </c>
      <c r="J662" s="8">
        <f t="shared" si="77"/>
        <v>0.43138085139873855</v>
      </c>
      <c r="K662" s="8">
        <f t="shared" si="76"/>
        <v>0.19410196360583543</v>
      </c>
      <c r="AC662" s="10"/>
      <c r="AD662" s="11"/>
    </row>
    <row r="663" spans="1:30" x14ac:dyDescent="0.3">
      <c r="A663" s="14">
        <v>43431</v>
      </c>
      <c r="B663" s="15">
        <v>2.7031477859336621E-2</v>
      </c>
      <c r="C663" s="7">
        <f t="shared" si="71"/>
        <v>1.3231477859336621E-2</v>
      </c>
      <c r="D663" s="18">
        <f t="shared" si="72"/>
        <v>1.7507200634211522E-4</v>
      </c>
      <c r="E663" s="18">
        <f t="shared" si="74"/>
        <v>4.7315874660289881E-4</v>
      </c>
      <c r="F663" s="18">
        <f>IF(C652&gt;0,B$6+B$7*E653+B$8*(H662*100)^2,B$6+B$7*E653+B$8*(H662*100)^2+E653*$B$9)</f>
        <v>0.88486799049086862</v>
      </c>
      <c r="G663" s="12">
        <v>1.3805430261339128E-2</v>
      </c>
      <c r="H663" s="7">
        <f t="shared" si="75"/>
        <v>9.4067422123223325E-3</v>
      </c>
      <c r="I663" s="6">
        <f t="shared" si="73"/>
        <v>4.3986880490167954E-3</v>
      </c>
      <c r="J663" s="8">
        <f t="shared" si="77"/>
        <v>0.31862013466794498</v>
      </c>
      <c r="K663" s="8">
        <f t="shared" si="76"/>
        <v>8.3974817494251619E-2</v>
      </c>
      <c r="AC663" s="10"/>
      <c r="AD663" s="11"/>
    </row>
    <row r="664" spans="1:30" x14ac:dyDescent="0.3">
      <c r="A664" s="14">
        <v>43432</v>
      </c>
      <c r="B664" s="15">
        <v>1.5355214708258047E-2</v>
      </c>
      <c r="C664" s="7">
        <f t="shared" si="71"/>
        <v>1.5552147082580469E-3</v>
      </c>
      <c r="D664" s="18">
        <f t="shared" si="72"/>
        <v>2.418692788782162E-6</v>
      </c>
      <c r="E664" s="18">
        <f t="shared" si="74"/>
        <v>1.7507200634211522E-4</v>
      </c>
      <c r="F664" s="18">
        <f>IF(C652&gt;0,B$6+B$7*E653+B$8*(H663*100)^2,B$6+B$7*E653+B$8*(H663*100)^2+E653*$B$9)</f>
        <v>0.87826945720134486</v>
      </c>
      <c r="G664" s="12">
        <v>1.5669318852504444E-2</v>
      </c>
      <c r="H664" s="7">
        <f t="shared" si="75"/>
        <v>9.3716031563513442E-3</v>
      </c>
      <c r="I664" s="6">
        <f t="shared" si="73"/>
        <v>6.2977156961530993E-3</v>
      </c>
      <c r="J664" s="8">
        <f t="shared" si="77"/>
        <v>0.40191381357630163</v>
      </c>
      <c r="K664" s="8">
        <f t="shared" si="76"/>
        <v>0.15797941565081786</v>
      </c>
      <c r="AC664" s="10"/>
      <c r="AD664" s="11"/>
    </row>
    <row r="665" spans="1:30" x14ac:dyDescent="0.3">
      <c r="A665" s="14">
        <v>43433</v>
      </c>
      <c r="B665" s="15">
        <v>5.1296204924207792E-3</v>
      </c>
      <c r="C665" s="7">
        <f t="shared" si="71"/>
        <v>-8.6703795075792206E-3</v>
      </c>
      <c r="D665" s="18">
        <f t="shared" si="72"/>
        <v>7.5175480805449692E-5</v>
      </c>
      <c r="E665" s="18">
        <f t="shared" si="74"/>
        <v>2.418692788782162E-6</v>
      </c>
      <c r="F665" s="18">
        <f>IF(C652&gt;0,B$6+B$7*E653+B$8*(H664*100)^2,B$6+B$7*E653+B$8*(H664*100)^2+E653*$B$9)</f>
        <v>0.87216713361519349</v>
      </c>
      <c r="G665" s="12">
        <v>1.0623973466986134E-2</v>
      </c>
      <c r="H665" s="7">
        <f t="shared" si="75"/>
        <v>9.3389888832527985E-3</v>
      </c>
      <c r="I665" s="6">
        <f t="shared" si="73"/>
        <v>1.2849845837333354E-3</v>
      </c>
      <c r="J665" s="8">
        <f t="shared" si="77"/>
        <v>0.12095141123294491</v>
      </c>
      <c r="K665" s="8">
        <f t="shared" si="76"/>
        <v>8.6784391312908493E-3</v>
      </c>
      <c r="AC665" s="10"/>
      <c r="AD665" s="11"/>
    </row>
    <row r="666" spans="1:30" x14ac:dyDescent="0.3">
      <c r="A666" s="14">
        <v>43434</v>
      </c>
      <c r="B666" s="15">
        <v>-2.2989285516429427E-3</v>
      </c>
      <c r="C666" s="7">
        <f t="shared" si="71"/>
        <v>-1.6098928551642942E-2</v>
      </c>
      <c r="D666" s="18">
        <f t="shared" si="72"/>
        <v>2.5917550051090431E-4</v>
      </c>
      <c r="E666" s="18">
        <f t="shared" si="74"/>
        <v>7.5175480805449692E-5</v>
      </c>
      <c r="F666" s="18">
        <f>IF(C652&gt;0,B$6+B$7*E653+B$8*(H665*100)^2,B$6+B$7*E653+B$8*(H665*100)^2+E653*$B$9)</f>
        <v>0.86652370476272078</v>
      </c>
      <c r="G666" s="12">
        <v>7.3983804090771831E-3</v>
      </c>
      <c r="H666" s="7">
        <f t="shared" si="75"/>
        <v>9.3087255022517492E-3</v>
      </c>
      <c r="I666" s="6">
        <f t="shared" si="73"/>
        <v>1.9103450931745661E-3</v>
      </c>
      <c r="J666" s="8">
        <f t="shared" si="77"/>
        <v>0.2582112553756678</v>
      </c>
      <c r="K666" s="8">
        <f t="shared" si="76"/>
        <v>2.4470166453000264E-2</v>
      </c>
      <c r="AC666" s="10"/>
      <c r="AD666" s="11"/>
    </row>
    <row r="667" spans="1:30" x14ac:dyDescent="0.3">
      <c r="A667" s="14">
        <v>43437</v>
      </c>
      <c r="B667" s="15">
        <v>3.5243506400426589E-3</v>
      </c>
      <c r="C667" s="7">
        <f t="shared" si="71"/>
        <v>-1.0275649359957341E-2</v>
      </c>
      <c r="D667" s="18">
        <f t="shared" si="72"/>
        <v>1.0558896976879171E-4</v>
      </c>
      <c r="E667" s="18">
        <f t="shared" si="74"/>
        <v>2.5917550051090431E-4</v>
      </c>
      <c r="F667" s="18">
        <f>IF(C652&gt;0,B$6+B$7*E653+B$8*(H666*100)^2,B$6+B$7*E653+B$8*(H666*100)^2+E653*$B$9)</f>
        <v>0.8613046617599539</v>
      </c>
      <c r="G667" s="12">
        <v>1.6196428071473139E-2</v>
      </c>
      <c r="H667" s="7">
        <f t="shared" si="75"/>
        <v>9.2806500944705057E-3</v>
      </c>
      <c r="I667" s="6">
        <f t="shared" si="73"/>
        <v>6.915777977002633E-3</v>
      </c>
      <c r="J667" s="8">
        <f t="shared" si="77"/>
        <v>0.42699402278601367</v>
      </c>
      <c r="K667" s="8">
        <f t="shared" si="76"/>
        <v>0.18832336243348102</v>
      </c>
      <c r="AC667" s="10"/>
      <c r="AD667" s="11"/>
    </row>
    <row r="668" spans="1:30" x14ac:dyDescent="0.3">
      <c r="A668" s="14">
        <v>43438</v>
      </c>
      <c r="B668" s="15">
        <v>-1.3404966368843878E-2</v>
      </c>
      <c r="C668" s="7">
        <f t="shared" si="71"/>
        <v>-2.7204966368843876E-2</v>
      </c>
      <c r="D668" s="18">
        <f t="shared" si="72"/>
        <v>7.4011019512992631E-4</v>
      </c>
      <c r="E668" s="18">
        <f t="shared" si="74"/>
        <v>1.0558896976879171E-4</v>
      </c>
      <c r="F668" s="18">
        <f>IF(C652&gt;0,B$6+B$7*E653+B$8*(H667*100)^2,B$6+B$7*E653+B$8*(H667*100)^2+E653*$B$9)</f>
        <v>0.85647809079099535</v>
      </c>
      <c r="G668" s="12">
        <v>1.6165497073302153E-2</v>
      </c>
      <c r="H668" s="7">
        <f t="shared" si="75"/>
        <v>9.2546101527346651E-3</v>
      </c>
      <c r="I668" s="6">
        <f t="shared" si="73"/>
        <v>6.9108869205674883E-3</v>
      </c>
      <c r="J668" s="8">
        <f t="shared" si="77"/>
        <v>0.42750846999818176</v>
      </c>
      <c r="K668" s="8">
        <f t="shared" si="76"/>
        <v>0.1889933951618894</v>
      </c>
      <c r="AC668" s="10"/>
      <c r="AD668" s="11"/>
    </row>
    <row r="669" spans="1:30" x14ac:dyDescent="0.3">
      <c r="A669" s="14">
        <v>43439</v>
      </c>
      <c r="B669" s="15">
        <v>4.6830056765413599E-3</v>
      </c>
      <c r="C669" s="7">
        <f t="shared" si="71"/>
        <v>-9.1169943234586399E-3</v>
      </c>
      <c r="D669" s="18">
        <f t="shared" si="72"/>
        <v>8.311958549397706E-5</v>
      </c>
      <c r="E669" s="18">
        <f t="shared" si="74"/>
        <v>7.4011019512992631E-4</v>
      </c>
      <c r="F669" s="18">
        <f>IF(C652&gt;0,B$6+B$7*E653+B$8*(H668*100)^2,B$6+B$7*E653+B$8*(H668*100)^2+E653*$B$9)</f>
        <v>0.85201447795890228</v>
      </c>
      <c r="G669" s="12">
        <v>4.3648938338147177E-3</v>
      </c>
      <c r="H669" s="7">
        <f t="shared" si="75"/>
        <v>9.2304630325834806E-3</v>
      </c>
      <c r="I669" s="6">
        <f t="shared" si="73"/>
        <v>4.8655691987687629E-3</v>
      </c>
      <c r="J669" s="8">
        <f t="shared" si="77"/>
        <v>1.1147050498858246</v>
      </c>
      <c r="K669" s="8">
        <f t="shared" si="76"/>
        <v>0.22179453121555581</v>
      </c>
      <c r="AC669" s="10"/>
      <c r="AD669" s="11"/>
    </row>
    <row r="670" spans="1:30" x14ac:dyDescent="0.3">
      <c r="A670" s="14">
        <v>43440</v>
      </c>
      <c r="B670" s="15">
        <v>-2.1811730761630171E-3</v>
      </c>
      <c r="C670" s="7">
        <f t="shared" si="71"/>
        <v>-1.5981173076163018E-2</v>
      </c>
      <c r="D670" s="18">
        <f t="shared" si="72"/>
        <v>2.5539789289027775E-4</v>
      </c>
      <c r="E670" s="18">
        <f t="shared" si="74"/>
        <v>8.311958549397706E-5</v>
      </c>
      <c r="F670" s="18">
        <f>IF(C652&gt;0,B$6+B$7*E653+B$8*(H669*100)^2,B$6+B$7*E653+B$8*(H669*100)^2+E653*$B$9)</f>
        <v>0.8478865288117825</v>
      </c>
      <c r="G670" s="12">
        <v>1.9634305722552162E-2</v>
      </c>
      <c r="H670" s="7">
        <f t="shared" si="75"/>
        <v>9.208075416783805E-3</v>
      </c>
      <c r="I670" s="6">
        <f t="shared" si="73"/>
        <v>1.0426230305768357E-2</v>
      </c>
      <c r="J670" s="8">
        <f t="shared" si="77"/>
        <v>0.53102108386713587</v>
      </c>
      <c r="K670" s="8">
        <f t="shared" si="76"/>
        <v>0.37509455262099434</v>
      </c>
      <c r="AC670" s="10"/>
      <c r="AD670" s="11"/>
    </row>
    <row r="671" spans="1:30" x14ac:dyDescent="0.3">
      <c r="A671" s="14">
        <v>43441</v>
      </c>
      <c r="B671" s="15">
        <v>-8.2617543747936281E-3</v>
      </c>
      <c r="C671" s="7">
        <f t="shared" si="71"/>
        <v>-2.206175437479363E-2</v>
      </c>
      <c r="D671" s="18">
        <f t="shared" si="72"/>
        <v>4.8672100609372586E-4</v>
      </c>
      <c r="E671" s="18">
        <f t="shared" si="74"/>
        <v>2.5539789289027775E-4</v>
      </c>
      <c r="F671" s="18">
        <f>IF(C652&gt;0,B$6+B$7*E653+B$8*(H670*100)^2,B$6+B$7*E653+B$8*(H670*100)^2+E653*$B$9)</f>
        <v>0.84406900144052621</v>
      </c>
      <c r="G671" s="12">
        <v>1.6121658272819132E-2</v>
      </c>
      <c r="H671" s="7">
        <f t="shared" si="75"/>
        <v>9.187322795246318E-3</v>
      </c>
      <c r="I671" s="6">
        <f t="shared" si="73"/>
        <v>6.9343354775728144E-3</v>
      </c>
      <c r="J671" s="8">
        <f t="shared" si="77"/>
        <v>0.43012544740909175</v>
      </c>
      <c r="K671" s="8">
        <f t="shared" si="76"/>
        <v>0.19243313518954919</v>
      </c>
      <c r="AC671" s="10"/>
      <c r="AD671" s="11"/>
    </row>
    <row r="672" spans="1:30" x14ac:dyDescent="0.3">
      <c r="A672" s="14">
        <v>43444</v>
      </c>
      <c r="B672" s="15">
        <v>-2.5284344117624261E-2</v>
      </c>
      <c r="C672" s="7">
        <f t="shared" si="71"/>
        <v>-3.9084344117624265E-2</v>
      </c>
      <c r="D672" s="18">
        <f t="shared" si="72"/>
        <v>1.5275859551048706E-3</v>
      </c>
      <c r="E672" s="18">
        <f t="shared" si="74"/>
        <v>4.8672100609372586E-4</v>
      </c>
      <c r="F672" s="18">
        <f>IF(C652&gt;0,B$6+B$7*E653+B$8*(H671*100)^2,B$6+B$7*E653+B$8*(H671*100)^2+E653*$B$9)</f>
        <v>0.84053855212758832</v>
      </c>
      <c r="G672" s="12">
        <v>1.2909261810342054E-2</v>
      </c>
      <c r="H672" s="7">
        <f t="shared" si="75"/>
        <v>9.1680889618697987E-3</v>
      </c>
      <c r="I672" s="6">
        <f t="shared" si="73"/>
        <v>3.7411728484722552E-3</v>
      </c>
      <c r="J672" s="8">
        <f t="shared" si="77"/>
        <v>0.28980532763500644</v>
      </c>
      <c r="K672" s="8">
        <f t="shared" si="76"/>
        <v>6.5848471911862383E-2</v>
      </c>
      <c r="AC672" s="10"/>
      <c r="AD672" s="11"/>
    </row>
    <row r="673" spans="1:30" x14ac:dyDescent="0.3">
      <c r="A673" s="14">
        <v>43445</v>
      </c>
      <c r="B673" s="15">
        <v>5.8606951050785717E-3</v>
      </c>
      <c r="C673" s="7">
        <f t="shared" si="71"/>
        <v>-7.9393048949214281E-3</v>
      </c>
      <c r="D673" s="18">
        <f t="shared" si="72"/>
        <v>6.3032562214523352E-5</v>
      </c>
      <c r="E673" s="18">
        <f t="shared" si="74"/>
        <v>1.5275859551048706E-3</v>
      </c>
      <c r="F673" s="18">
        <f>IF(C652&gt;0,B$6+B$7*E653+B$8*(H672*100)^2,B$6+B$7*E653+B$8*(H672*100)^2+E653*$B$9)</f>
        <v>0.83727359260298362</v>
      </c>
      <c r="G673" s="12">
        <v>1.5400165224071938E-2</v>
      </c>
      <c r="H673" s="7">
        <f t="shared" si="75"/>
        <v>9.1502655294968555E-3</v>
      </c>
      <c r="I673" s="6">
        <f t="shared" si="73"/>
        <v>6.2498996945750829E-3</v>
      </c>
      <c r="J673" s="8">
        <f t="shared" si="77"/>
        <v>0.40583328838614596</v>
      </c>
      <c r="K673" s="8">
        <f t="shared" si="76"/>
        <v>0.162433985984209</v>
      </c>
      <c r="AC673" s="10"/>
      <c r="AD673" s="11"/>
    </row>
    <row r="674" spans="1:30" x14ac:dyDescent="0.3">
      <c r="A674" s="14">
        <v>43446</v>
      </c>
      <c r="B674" s="15">
        <v>6.4245853833734684E-3</v>
      </c>
      <c r="C674" s="7">
        <f t="shared" si="71"/>
        <v>-7.3754146166265314E-3</v>
      </c>
      <c r="D674" s="18">
        <f t="shared" si="72"/>
        <v>5.4396740767148284E-5</v>
      </c>
      <c r="E674" s="18">
        <f t="shared" si="74"/>
        <v>6.3032562214523352E-5</v>
      </c>
      <c r="F674" s="18">
        <f>IF(C652&gt;0,B$6+B$7*E653+B$8*(H673*100)^2,B$6+B$7*E653+B$8*(H673*100)^2+E653*$B$9)</f>
        <v>0.83425415803462921</v>
      </c>
      <c r="G674" s="12">
        <v>1.3105896266728903E-2</v>
      </c>
      <c r="H674" s="7">
        <f t="shared" si="75"/>
        <v>9.1337514638544295E-3</v>
      </c>
      <c r="I674" s="6">
        <f t="shared" si="73"/>
        <v>3.9721448028744739E-3</v>
      </c>
      <c r="J674" s="8">
        <f t="shared" si="77"/>
        <v>0.30308074488261461</v>
      </c>
      <c r="K674" s="8">
        <f t="shared" si="76"/>
        <v>7.3800734616937369E-2</v>
      </c>
      <c r="AC674" s="10"/>
      <c r="AD674" s="11"/>
    </row>
    <row r="675" spans="1:30" x14ac:dyDescent="0.3">
      <c r="A675" s="14">
        <v>43447</v>
      </c>
      <c r="B675" s="15">
        <v>9.8504929445401897E-3</v>
      </c>
      <c r="C675" s="7">
        <f t="shared" si="71"/>
        <v>-3.94950705545981E-3</v>
      </c>
      <c r="D675" s="18">
        <f t="shared" si="72"/>
        <v>1.5598605981126818E-5</v>
      </c>
      <c r="E675" s="18">
        <f t="shared" si="74"/>
        <v>5.4396740767148284E-5</v>
      </c>
      <c r="F675" s="18">
        <f>IF(C653&gt;0,B$6+B$7*E654+B$8*(H674*100)^2,B$6+B$7*E654+B$8*(H674*100)^2+E654*$B$9)</f>
        <v>0.83133654501043119</v>
      </c>
      <c r="G675" s="12">
        <v>5.2922573440650775E-3</v>
      </c>
      <c r="H675" s="7">
        <f t="shared" si="75"/>
        <v>9.1177658722432168E-3</v>
      </c>
      <c r="I675" s="6">
        <f t="shared" si="73"/>
        <v>3.8255085281781393E-3</v>
      </c>
      <c r="J675" s="8">
        <f t="shared" si="77"/>
        <v>0.7228500580131838</v>
      </c>
      <c r="K675" s="8">
        <f t="shared" si="76"/>
        <v>0.12441349431328974</v>
      </c>
      <c r="AC675" s="10"/>
      <c r="AD675" s="11"/>
    </row>
    <row r="676" spans="1:30" x14ac:dyDescent="0.3">
      <c r="A676" s="14">
        <v>43448</v>
      </c>
      <c r="B676" s="15">
        <v>-4.4270073670896973E-3</v>
      </c>
      <c r="C676" s="7">
        <f t="shared" si="71"/>
        <v>-1.8227007367089695E-2</v>
      </c>
      <c r="D676" s="18">
        <f t="shared" si="72"/>
        <v>3.3222379755994201E-4</v>
      </c>
      <c r="E676" s="18">
        <f t="shared" si="74"/>
        <v>1.5598605981126818E-5</v>
      </c>
      <c r="F676" s="18">
        <f>IF(C674&gt;0,B$6+B$7*E675+B$8*(H675*100)^2,B$6+B$7*E675+B$8*(H675*100)^2+E675*$B$9)</f>
        <v>0.82862545474102689</v>
      </c>
      <c r="G676" s="12">
        <v>7.6894938168839402E-3</v>
      </c>
      <c r="H676" s="7">
        <f t="shared" si="75"/>
        <v>9.1028866561164365E-3</v>
      </c>
      <c r="I676" s="6">
        <f t="shared" si="73"/>
        <v>1.4133928392324963E-3</v>
      </c>
      <c r="J676" s="8">
        <f t="shared" si="77"/>
        <v>0.18380830687828734</v>
      </c>
      <c r="K676" s="8">
        <f t="shared" si="76"/>
        <v>1.3467979493913651E-2</v>
      </c>
      <c r="AC676" s="10"/>
      <c r="AD676" s="11"/>
    </row>
    <row r="677" spans="1:30" x14ac:dyDescent="0.3">
      <c r="A677" s="14">
        <v>43451</v>
      </c>
      <c r="B677" s="15">
        <v>-1.2079525654601126E-2</v>
      </c>
      <c r="C677" s="7">
        <f t="shared" si="71"/>
        <v>-2.5879525654601124E-2</v>
      </c>
      <c r="D677" s="18">
        <f t="shared" si="72"/>
        <v>6.6974984810715772E-4</v>
      </c>
      <c r="E677" s="18">
        <f t="shared" si="74"/>
        <v>3.3222379755994201E-4</v>
      </c>
      <c r="F677" s="18">
        <f>IF(C674&gt;0,B$6+B$7*E675+B$8*(H676*100)^2,B$6+B$7*E675+B$8*(H676*100)^2+E675*$B$9)</f>
        <v>0.82611823845988208</v>
      </c>
      <c r="G677" s="12">
        <v>9.4575232207340168E-3</v>
      </c>
      <c r="H677" s="7">
        <f t="shared" si="75"/>
        <v>9.0891046779090524E-3</v>
      </c>
      <c r="I677" s="6">
        <f t="shared" si="73"/>
        <v>3.6841854282496436E-4</v>
      </c>
      <c r="J677" s="8">
        <f t="shared" si="77"/>
        <v>3.8955076739041902E-2</v>
      </c>
      <c r="K677" s="8">
        <f t="shared" si="76"/>
        <v>7.9996040100538401E-4</v>
      </c>
      <c r="AC677" s="10"/>
      <c r="AD677" s="11"/>
    </row>
    <row r="678" spans="1:30" x14ac:dyDescent="0.3">
      <c r="A678" s="14">
        <v>43452</v>
      </c>
      <c r="B678" s="15">
        <v>2.4276065329434161E-3</v>
      </c>
      <c r="C678" s="7">
        <f t="shared" si="71"/>
        <v>-1.1372393467056584E-2</v>
      </c>
      <c r="D678" s="18">
        <f t="shared" si="72"/>
        <v>1.2933133316955127E-4</v>
      </c>
      <c r="E678" s="18">
        <f t="shared" si="74"/>
        <v>6.6974984810715772E-4</v>
      </c>
      <c r="F678" s="18">
        <f>IF(C674&gt;0,B$6+B$7*E675+B$8*(H677*100)^2,B$6+B$7*E675+B$8*(H677*100)^2+E675*$B$9)</f>
        <v>0.82379956484307948</v>
      </c>
      <c r="G678" s="12">
        <v>8.1586296360018802E-3</v>
      </c>
      <c r="H678" s="7">
        <f t="shared" si="75"/>
        <v>9.0763404786460018E-3</v>
      </c>
      <c r="I678" s="6">
        <f t="shared" si="73"/>
        <v>9.1771084264412155E-4</v>
      </c>
      <c r="J678" s="8">
        <f t="shared" si="77"/>
        <v>0.11248345415687283</v>
      </c>
      <c r="K678" s="8">
        <f t="shared" si="76"/>
        <v>5.4846356632112236E-3</v>
      </c>
      <c r="AC678" s="10"/>
      <c r="AD678" s="11"/>
    </row>
    <row r="679" spans="1:30" x14ac:dyDescent="0.3">
      <c r="A679" s="14">
        <v>43453</v>
      </c>
      <c r="B679" s="15">
        <v>-1.0865886666740278E-2</v>
      </c>
      <c r="C679" s="7">
        <f t="shared" si="71"/>
        <v>-2.4665886666740279E-2</v>
      </c>
      <c r="D679" s="18">
        <f t="shared" si="72"/>
        <v>6.0840596505647583E-4</v>
      </c>
      <c r="E679" s="18">
        <f t="shared" si="74"/>
        <v>1.2933133316955127E-4</v>
      </c>
      <c r="F679" s="18">
        <f>IF(C674&gt;0,B$6+B$7*E675+B$8*(H678*100)^2,B$6+B$7*E675+B$8*(H678*100)^2+E675*$B$9)</f>
        <v>0.82165525548226015</v>
      </c>
      <c r="G679" s="12">
        <v>2.0568102057509023E-2</v>
      </c>
      <c r="H679" s="7">
        <f t="shared" si="75"/>
        <v>9.0645201499156055E-3</v>
      </c>
      <c r="I679" s="6">
        <f t="shared" si="73"/>
        <v>1.1503581907593418E-2</v>
      </c>
      <c r="J679" s="8">
        <f t="shared" si="77"/>
        <v>0.55929233895422448</v>
      </c>
      <c r="K679" s="8">
        <f t="shared" si="76"/>
        <v>0.44970434466923326</v>
      </c>
      <c r="AC679" s="10"/>
      <c r="AD679" s="11"/>
    </row>
    <row r="680" spans="1:30" x14ac:dyDescent="0.3">
      <c r="A680" s="14">
        <v>43454</v>
      </c>
      <c r="B680" s="15">
        <v>-4.7384304449918924E-3</v>
      </c>
      <c r="C680" s="7">
        <f t="shared" si="71"/>
        <v>-1.8538430444991892E-2</v>
      </c>
      <c r="D680" s="18">
        <f t="shared" si="72"/>
        <v>3.4367340336380228E-4</v>
      </c>
      <c r="E680" s="18">
        <f t="shared" si="74"/>
        <v>6.0840596505647583E-4</v>
      </c>
      <c r="F680" s="18">
        <f>IF(C674&gt;0,B$6+B$7*E675+B$8*(H679*100)^2,B$6+B$7*E675+B$8*(H679*100)^2+E675*$B$9)</f>
        <v>0.81967219818537473</v>
      </c>
      <c r="G680" s="12">
        <v>1.4026569443514851E-2</v>
      </c>
      <c r="H680" s="7">
        <f t="shared" si="75"/>
        <v>9.0535749744803835E-3</v>
      </c>
      <c r="I680" s="6">
        <f t="shared" si="73"/>
        <v>4.9729944690344672E-3</v>
      </c>
      <c r="J680" s="8">
        <f t="shared" si="77"/>
        <v>0.35454103649939284</v>
      </c>
      <c r="K680" s="8">
        <f t="shared" si="76"/>
        <v>0.11149152609321922</v>
      </c>
      <c r="AC680" s="10"/>
      <c r="AD680" s="11"/>
    </row>
    <row r="681" spans="1:30" x14ac:dyDescent="0.3">
      <c r="A681" s="14">
        <v>43455</v>
      </c>
      <c r="B681" s="15">
        <v>5.0068539254884683E-3</v>
      </c>
      <c r="C681" s="7">
        <f t="shared" si="71"/>
        <v>-8.7931460745115306E-3</v>
      </c>
      <c r="D681" s="18">
        <f t="shared" si="72"/>
        <v>7.7319417887697546E-5</v>
      </c>
      <c r="E681" s="18">
        <f t="shared" si="74"/>
        <v>3.4367340336380228E-4</v>
      </c>
      <c r="F681" s="18">
        <f>IF(C674&gt;0,B$6+B$7*E675+B$8*(H680*100)^2,B$6+B$7*E675+B$8*(H680*100)^2+E675*$B$9)</f>
        <v>0.81783826679721505</v>
      </c>
      <c r="G681" s="12">
        <v>1.1823436305881469E-2</v>
      </c>
      <c r="H681" s="7">
        <f t="shared" si="75"/>
        <v>9.0434410862083644E-3</v>
      </c>
      <c r="I681" s="6">
        <f t="shared" si="73"/>
        <v>2.7799952196731047E-3</v>
      </c>
      <c r="J681" s="8">
        <f t="shared" si="77"/>
        <v>0.23512582533135645</v>
      </c>
      <c r="K681" s="8">
        <f t="shared" si="76"/>
        <v>3.9360644954768764E-2</v>
      </c>
      <c r="AC681" s="10"/>
      <c r="AD681" s="11"/>
    </row>
    <row r="682" spans="1:30" x14ac:dyDescent="0.3">
      <c r="A682" s="14">
        <v>43460</v>
      </c>
      <c r="B682" s="15">
        <v>-6.5678413026964266E-3</v>
      </c>
      <c r="C682" s="7">
        <f t="shared" si="71"/>
        <v>-2.0367841302696428E-2</v>
      </c>
      <c r="D682" s="18">
        <f t="shared" si="72"/>
        <v>4.1484895933182654E-4</v>
      </c>
      <c r="E682" s="18">
        <f t="shared" si="74"/>
        <v>7.7319417887697546E-5</v>
      </c>
      <c r="F682" s="18">
        <f>IF(C674&gt;0,B$6+B$7*E675+B$8*(H681*100)^2,B$6+B$7*E675+B$8*(H681*100)^2+E675*$B$9)</f>
        <v>0.81614224704944505</v>
      </c>
      <c r="G682" s="12">
        <v>1.6490616598453398E-2</v>
      </c>
      <c r="H682" s="7">
        <f t="shared" si="75"/>
        <v>9.0340591488513346E-3</v>
      </c>
      <c r="I682" s="6">
        <f t="shared" si="73"/>
        <v>7.456557449602063E-3</v>
      </c>
      <c r="J682" s="8">
        <f t="shared" si="77"/>
        <v>0.45216971755327751</v>
      </c>
      <c r="K682" s="8">
        <f t="shared" si="76"/>
        <v>0.22359310225532569</v>
      </c>
      <c r="AC682" s="10"/>
      <c r="AD682" s="11"/>
    </row>
    <row r="683" spans="1:30" x14ac:dyDescent="0.3">
      <c r="A683" s="14">
        <v>43461</v>
      </c>
      <c r="B683" s="15">
        <v>3.7984523618654108E-3</v>
      </c>
      <c r="C683" s="7">
        <f t="shared" si="71"/>
        <v>-1.000154763813459E-2</v>
      </c>
      <c r="D683" s="18">
        <f t="shared" si="72"/>
        <v>1.0003095515787559E-4</v>
      </c>
      <c r="E683" s="18">
        <f t="shared" si="74"/>
        <v>4.1484895933182654E-4</v>
      </c>
      <c r="F683" s="18">
        <f>IF(C674&gt;0,B$6+B$7*E675+B$8*(H682*100)^2,B$6+B$7*E675+B$8*(H682*100)^2+E675*$B$9)</f>
        <v>0.814573767986707</v>
      </c>
      <c r="G683" s="12">
        <v>6.309229518356693E-3</v>
      </c>
      <c r="H683" s="7">
        <f t="shared" si="75"/>
        <v>9.0253740531166179E-3</v>
      </c>
      <c r="I683" s="6">
        <f t="shared" si="73"/>
        <v>2.7161445347599249E-3</v>
      </c>
      <c r="J683" s="8">
        <f t="shared" si="77"/>
        <v>0.43050336445318826</v>
      </c>
      <c r="K683" s="8">
        <f t="shared" si="76"/>
        <v>5.7081015341410302E-2</v>
      </c>
      <c r="AC683" s="10"/>
      <c r="AD683" s="11"/>
    </row>
    <row r="684" spans="1:30" x14ac:dyDescent="0.3">
      <c r="A684" s="14">
        <v>43462</v>
      </c>
      <c r="B684" s="15">
        <v>2.8003468202050141E-2</v>
      </c>
      <c r="C684" s="7">
        <f t="shared" si="71"/>
        <v>1.4203468202050141E-2</v>
      </c>
      <c r="D684" s="18">
        <f t="shared" si="72"/>
        <v>2.0173850896664945E-4</v>
      </c>
      <c r="E684" s="18">
        <f t="shared" si="74"/>
        <v>1.0003095515787559E-4</v>
      </c>
      <c r="F684" s="18">
        <f>IF(C674&gt;0,B$6+B$7*E675+B$8*(H683*100)^2,B$6+B$7*E675+B$8*(H683*100)^2+E675*$B$9)</f>
        <v>0.81312323854948687</v>
      </c>
      <c r="G684" s="12">
        <v>1.2582015303981123E-2</v>
      </c>
      <c r="H684" s="7">
        <f t="shared" si="75"/>
        <v>9.0173346314167957E-3</v>
      </c>
      <c r="I684" s="6">
        <f t="shared" si="73"/>
        <v>3.5646806725643278E-3</v>
      </c>
      <c r="J684" s="8">
        <f t="shared" si="77"/>
        <v>0.28331555688351562</v>
      </c>
      <c r="K684" s="8">
        <f t="shared" si="76"/>
        <v>6.2194584861246405E-2</v>
      </c>
      <c r="AC684" s="10"/>
      <c r="AD684" s="11"/>
    </row>
    <row r="685" spans="1:30" x14ac:dyDescent="0.3">
      <c r="A685" s="14">
        <v>43467</v>
      </c>
      <c r="B685" s="15">
        <v>3.4939467536951235E-2</v>
      </c>
      <c r="C685" s="7">
        <f t="shared" si="71"/>
        <v>2.1139467536951236E-2</v>
      </c>
      <c r="D685" s="18">
        <f t="shared" si="72"/>
        <v>4.4687708774581515E-4</v>
      </c>
      <c r="E685" s="18">
        <f t="shared" si="74"/>
        <v>2.0173850896664945E-4</v>
      </c>
      <c r="F685" s="18">
        <f>IF(C674&gt;0,B$6+B$7*E675+B$8*(H684*100)^2,B$6+B$7*E675+B$8*(H684*100)^2+E675*$B$9)</f>
        <v>0.81178178892594577</v>
      </c>
      <c r="G685" s="12">
        <v>2.2038850904062608E-2</v>
      </c>
      <c r="H685" s="7">
        <f t="shared" si="75"/>
        <v>9.0098933896353376E-3</v>
      </c>
      <c r="I685" s="6">
        <f t="shared" si="73"/>
        <v>1.3028957514427271E-2</v>
      </c>
      <c r="J685" s="8">
        <f t="shared" si="77"/>
        <v>0.59118134475992723</v>
      </c>
      <c r="K685" s="8">
        <f t="shared" si="76"/>
        <v>0.55158872161944705</v>
      </c>
      <c r="AC685" s="10"/>
      <c r="AD685" s="11"/>
    </row>
    <row r="686" spans="1:30" x14ac:dyDescent="0.3">
      <c r="A686" s="14">
        <v>43468</v>
      </c>
      <c r="B686" s="15">
        <v>6.0468153748782626E-3</v>
      </c>
      <c r="C686" s="7">
        <f t="shared" si="71"/>
        <v>-7.7531846251217371E-3</v>
      </c>
      <c r="D686" s="18">
        <f t="shared" si="72"/>
        <v>6.0111871831224091E-5</v>
      </c>
      <c r="E686" s="18">
        <f t="shared" si="74"/>
        <v>4.4687708774581515E-4</v>
      </c>
      <c r="F686" s="18">
        <f>IF(C674&gt;0,B$6+B$7*E675+B$8*(H685*100)^2,B$6+B$7*E675+B$8*(H685*100)^2+E675*$B$9)</f>
        <v>0.8105412163140947</v>
      </c>
      <c r="G686" s="12">
        <v>1.3908381108670497E-2</v>
      </c>
      <c r="H686" s="7">
        <f t="shared" si="75"/>
        <v>9.003006255213282E-3</v>
      </c>
      <c r="I686" s="6">
        <f t="shared" si="73"/>
        <v>4.9053748534572152E-3</v>
      </c>
      <c r="J686" s="8">
        <f t="shared" si="77"/>
        <v>0.35269200743997448</v>
      </c>
      <c r="K686" s="8">
        <f t="shared" si="76"/>
        <v>0.10992658583888337</v>
      </c>
      <c r="AC686" s="10"/>
      <c r="AD686" s="11"/>
    </row>
    <row r="687" spans="1:30" x14ac:dyDescent="0.3">
      <c r="A687" s="14">
        <v>43469</v>
      </c>
      <c r="B687" s="15">
        <v>3.020639683960612E-3</v>
      </c>
      <c r="C687" s="7">
        <f t="shared" si="71"/>
        <v>-1.0779360316039387E-2</v>
      </c>
      <c r="D687" s="18">
        <f t="shared" si="72"/>
        <v>1.1619460882300477E-4</v>
      </c>
      <c r="E687" s="18">
        <f t="shared" si="74"/>
        <v>6.0111871831224091E-5</v>
      </c>
      <c r="F687" s="18">
        <f>IF(C674&gt;0,B$6+B$7*E675+B$8*(H686*100)^2,B$6+B$7*E675+B$8*(H686*100)^2+E675*$B$9)</f>
        <v>0.80939393476265531</v>
      </c>
      <c r="G687" s="12">
        <v>1.3304305462988348E-2</v>
      </c>
      <c r="H687" s="7">
        <f t="shared" si="75"/>
        <v>8.9966323408409623E-3</v>
      </c>
      <c r="I687" s="6">
        <f t="shared" si="73"/>
        <v>4.3076731221473857E-3</v>
      </c>
      <c r="J687" s="8">
        <f t="shared" si="77"/>
        <v>0.32378038328502246</v>
      </c>
      <c r="K687" s="8">
        <f t="shared" si="76"/>
        <v>8.7572131028084588E-2</v>
      </c>
      <c r="AC687" s="10"/>
      <c r="AD687" s="11"/>
    </row>
    <row r="688" spans="1:30" x14ac:dyDescent="0.3">
      <c r="A688" s="14">
        <v>43472</v>
      </c>
      <c r="B688" s="15">
        <v>-1.5473469361702871E-3</v>
      </c>
      <c r="C688" s="7">
        <f t="shared" si="71"/>
        <v>-1.5347346936170287E-2</v>
      </c>
      <c r="D688" s="18">
        <f t="shared" si="72"/>
        <v>2.355410579791755E-4</v>
      </c>
      <c r="E688" s="18">
        <f t="shared" si="74"/>
        <v>1.1619460882300477E-4</v>
      </c>
      <c r="F688" s="18">
        <f>IF(C674&gt;0,B$6+B$7*E675+B$8*(H687*100)^2,B$6+B$7*E675+B$8*(H687*100)^2+E675*$B$9)</f>
        <v>0.80833292878388396</v>
      </c>
      <c r="G688" s="12">
        <v>9.1880266757075231E-3</v>
      </c>
      <c r="H688" s="7">
        <f t="shared" si="75"/>
        <v>8.9907337230277478E-3</v>
      </c>
      <c r="I688" s="6">
        <f t="shared" si="73"/>
        <v>1.972929526797753E-4</v>
      </c>
      <c r="J688" s="8">
        <f t="shared" si="77"/>
        <v>2.147283194131375E-2</v>
      </c>
      <c r="K688" s="8">
        <f t="shared" si="76"/>
        <v>2.3730493737095237E-4</v>
      </c>
      <c r="AC688" s="10"/>
      <c r="AD688" s="11"/>
    </row>
    <row r="689" spans="1:30" x14ac:dyDescent="0.3">
      <c r="A689" s="14">
        <v>43473</v>
      </c>
      <c r="B689" s="15">
        <v>3.6248685809778846E-3</v>
      </c>
      <c r="C689" s="7">
        <f t="shared" si="71"/>
        <v>-1.0175131419022116E-2</v>
      </c>
      <c r="D689" s="18">
        <f t="shared" si="72"/>
        <v>1.0353329939437102E-4</v>
      </c>
      <c r="E689" s="18">
        <f t="shared" si="74"/>
        <v>2.355410579791755E-4</v>
      </c>
      <c r="F689" s="18">
        <f>IF(C674&gt;0,B$6+B$7*E675+B$8*(H688*100)^2,B$6+B$7*E675+B$8*(H688*100)^2+E675*$B$9)</f>
        <v>0.8073517104547161</v>
      </c>
      <c r="G689" s="12">
        <v>8.6830962908346614E-3</v>
      </c>
      <c r="H689" s="7">
        <f t="shared" si="75"/>
        <v>8.9852752348201122E-3</v>
      </c>
      <c r="I689" s="6">
        <f t="shared" si="73"/>
        <v>3.0217894398545074E-4</v>
      </c>
      <c r="J689" s="8">
        <f t="shared" si="77"/>
        <v>3.4800828398553189E-2</v>
      </c>
      <c r="K689" s="8">
        <f t="shared" si="76"/>
        <v>5.7851135591913128E-4</v>
      </c>
      <c r="AC689" s="10"/>
      <c r="AD689" s="11"/>
    </row>
    <row r="690" spans="1:30" x14ac:dyDescent="0.3">
      <c r="A690" s="14">
        <v>43474</v>
      </c>
      <c r="B690" s="15">
        <v>1.703292006973962E-2</v>
      </c>
      <c r="C690" s="7">
        <f t="shared" si="71"/>
        <v>3.2329200697396206E-3</v>
      </c>
      <c r="D690" s="18">
        <f t="shared" si="72"/>
        <v>1.0451772177325233E-5</v>
      </c>
      <c r="E690" s="18">
        <f t="shared" si="74"/>
        <v>1.0353329939437102E-4</v>
      </c>
      <c r="F690" s="18">
        <f>IF(C674&gt;0,B$6+B$7*E675+B$8*(H689*100)^2,B$6+B$7*E675+B$8*(H689*100)^2+E675*$B$9)</f>
        <v>0.80644427974390198</v>
      </c>
      <c r="G690" s="12">
        <v>6.7008946941905876E-3</v>
      </c>
      <c r="H690" s="7">
        <f t="shared" si="75"/>
        <v>8.9802242719427775E-3</v>
      </c>
      <c r="I690" s="6">
        <f t="shared" si="73"/>
        <v>2.2793295777521899E-3</v>
      </c>
      <c r="J690" s="8">
        <f t="shared" si="77"/>
        <v>0.34015302161490152</v>
      </c>
      <c r="K690" s="8">
        <f t="shared" si="76"/>
        <v>3.8967248800475751E-2</v>
      </c>
      <c r="AC690" s="10"/>
      <c r="AD690" s="11"/>
    </row>
    <row r="691" spans="1:30" x14ac:dyDescent="0.3">
      <c r="A691" s="14">
        <v>43475</v>
      </c>
      <c r="B691" s="15">
        <v>2.0595571230440069E-3</v>
      </c>
      <c r="C691" s="7">
        <f t="shared" si="71"/>
        <v>-1.1740442876955992E-2</v>
      </c>
      <c r="D691" s="18">
        <f t="shared" si="72"/>
        <v>1.378379989470667E-4</v>
      </c>
      <c r="E691" s="18">
        <f t="shared" si="74"/>
        <v>1.0451772177325233E-5</v>
      </c>
      <c r="F691" s="18">
        <f>IF(C674&gt;0,B$6+B$7*E675+B$8*(H690*100)^2,B$6+B$7*E675+B$8*(H690*100)^2+E675*$B$9)</f>
        <v>0.80560508782254081</v>
      </c>
      <c r="G691" s="12">
        <v>6.9453250282058522E-3</v>
      </c>
      <c r="H691" s="7">
        <f t="shared" si="75"/>
        <v>8.9755506116479603E-3</v>
      </c>
      <c r="I691" s="6">
        <f t="shared" si="73"/>
        <v>2.0302255834421081E-3</v>
      </c>
      <c r="J691" s="8">
        <f t="shared" si="77"/>
        <v>0.29231541723347759</v>
      </c>
      <c r="K691" s="8">
        <f t="shared" si="76"/>
        <v>3.0240404847956981E-2</v>
      </c>
      <c r="AC691" s="10"/>
      <c r="AD691" s="11"/>
    </row>
    <row r="692" spans="1:30" x14ac:dyDescent="0.3">
      <c r="A692" s="14">
        <v>43476</v>
      </c>
      <c r="B692" s="15">
        <v>-1.57897015692404E-3</v>
      </c>
      <c r="C692" s="7">
        <f t="shared" si="71"/>
        <v>-1.537897015692404E-2</v>
      </c>
      <c r="D692" s="18">
        <f t="shared" si="72"/>
        <v>2.3651272308756023E-4</v>
      </c>
      <c r="E692" s="18">
        <f t="shared" si="74"/>
        <v>1.378379989470667E-4</v>
      </c>
      <c r="F692" s="18">
        <f>IF(C674&gt;0,B$6+B$7*E675+B$8*(H691*100)^2,B$6+B$7*E675+B$8*(H691*100)^2+E675*$B$9)</f>
        <v>0.80482900313366601</v>
      </c>
      <c r="G692" s="12">
        <v>4.2398061737684567E-3</v>
      </c>
      <c r="H692" s="7">
        <f t="shared" si="75"/>
        <v>8.971226243572647E-3</v>
      </c>
      <c r="I692" s="6">
        <f t="shared" si="73"/>
        <v>4.7314200698041903E-3</v>
      </c>
      <c r="J692" s="8">
        <f t="shared" si="77"/>
        <v>1.1159519741910215</v>
      </c>
      <c r="K692" s="8">
        <f t="shared" si="76"/>
        <v>0.22210533567290835</v>
      </c>
      <c r="AC692" s="10"/>
      <c r="AD692" s="11"/>
    </row>
    <row r="693" spans="1:30" x14ac:dyDescent="0.3">
      <c r="A693" s="14">
        <v>43479</v>
      </c>
      <c r="B693" s="15">
        <v>8.6748146743503857E-3</v>
      </c>
      <c r="C693" s="7">
        <f t="shared" si="71"/>
        <v>-5.125185325649614E-3</v>
      </c>
      <c r="D693" s="18">
        <f t="shared" si="72"/>
        <v>2.6267524622254141E-5</v>
      </c>
      <c r="E693" s="18">
        <f t="shared" si="74"/>
        <v>2.3651272308756023E-4</v>
      </c>
      <c r="F693" s="18">
        <f>IF(C674&gt;0,B$6+B$7*E675+B$8*(H692*100)^2,B$6+B$7*E675+B$8*(H692*100)^2+E675*$B$9)</f>
        <v>0.80411128001339471</v>
      </c>
      <c r="G693" s="12">
        <v>6.7585710671447035E-3</v>
      </c>
      <c r="H693" s="7">
        <f t="shared" si="75"/>
        <v>8.967225211922553E-3</v>
      </c>
      <c r="I693" s="6">
        <f t="shared" si="73"/>
        <v>2.2086541447778494E-3</v>
      </c>
      <c r="J693" s="8">
        <f t="shared" si="77"/>
        <v>0.32679306362771449</v>
      </c>
      <c r="K693" s="8">
        <f t="shared" si="76"/>
        <v>3.6461836602079467E-2</v>
      </c>
      <c r="AC693" s="10"/>
      <c r="AD693" s="11"/>
    </row>
    <row r="694" spans="1:30" x14ac:dyDescent="0.3">
      <c r="A694" s="14">
        <v>43480</v>
      </c>
      <c r="B694" s="15">
        <v>-4.4343148032966158E-3</v>
      </c>
      <c r="C694" s="7">
        <f t="shared" si="71"/>
        <v>-1.8234314803296615E-2</v>
      </c>
      <c r="D694" s="18">
        <f t="shared" si="72"/>
        <v>3.3249023634572208E-4</v>
      </c>
      <c r="E694" s="18">
        <f t="shared" si="74"/>
        <v>2.6267524622254141E-5</v>
      </c>
      <c r="F694" s="18">
        <f>IF(C674&gt;0,B$6+B$7*E675+B$8*(H693*100)^2,B$6+B$7*E675+B$8*(H693*100)^2+E675*$B$9)</f>
        <v>0.8034475296717678</v>
      </c>
      <c r="G694" s="12">
        <v>9.189339953101866E-3</v>
      </c>
      <c r="H694" s="7">
        <f t="shared" si="75"/>
        <v>8.9635234683229769E-3</v>
      </c>
      <c r="I694" s="6">
        <f t="shared" si="73"/>
        <v>2.2581648477888912E-4</v>
      </c>
      <c r="J694" s="8">
        <f t="shared" si="77"/>
        <v>2.4573743699912273E-2</v>
      </c>
      <c r="K694" s="8">
        <f t="shared" si="76"/>
        <v>3.1210816937754515E-4</v>
      </c>
      <c r="AC694" s="10"/>
      <c r="AD694" s="11"/>
    </row>
    <row r="695" spans="1:30" x14ac:dyDescent="0.3">
      <c r="A695" s="14">
        <v>43481</v>
      </c>
      <c r="B695" s="15">
        <v>3.5765682942063338E-3</v>
      </c>
      <c r="C695" s="7">
        <f t="shared" si="71"/>
        <v>-1.0223431705793666E-2</v>
      </c>
      <c r="D695" s="18">
        <f t="shared" si="72"/>
        <v>1.045185558430272E-4</v>
      </c>
      <c r="E695" s="18">
        <f t="shared" si="74"/>
        <v>3.3249023634572208E-4</v>
      </c>
      <c r="F695" s="18">
        <f>IF(C674&gt;0,B$6+B$7*E675+B$8*(H694*100)^2,B$6+B$7*E675+B$8*(H694*100)^2+E675*$B$9)</f>
        <v>0.8028336933558311</v>
      </c>
      <c r="G695" s="12">
        <v>5.20969118560241E-3</v>
      </c>
      <c r="H695" s="7">
        <f t="shared" si="75"/>
        <v>8.96009873470059E-3</v>
      </c>
      <c r="I695" s="6">
        <f t="shared" si="73"/>
        <v>3.75040754909818E-3</v>
      </c>
      <c r="J695" s="8">
        <f t="shared" si="77"/>
        <v>0.71989056845881172</v>
      </c>
      <c r="K695" s="8">
        <f t="shared" si="76"/>
        <v>0.12369300711297115</v>
      </c>
      <c r="AC695" s="10"/>
      <c r="AD695" s="11"/>
    </row>
    <row r="696" spans="1:30" x14ac:dyDescent="0.3">
      <c r="A696" s="14">
        <v>43482</v>
      </c>
      <c r="B696" s="15">
        <v>1.0097901808765911E-2</v>
      </c>
      <c r="C696" s="7">
        <f t="shared" si="71"/>
        <v>-3.7020981912340885E-3</v>
      </c>
      <c r="D696" s="18">
        <f t="shared" si="72"/>
        <v>1.3705531017538709E-5</v>
      </c>
      <c r="E696" s="18">
        <f t="shared" si="74"/>
        <v>1.045185558430272E-4</v>
      </c>
      <c r="F696" s="18">
        <f>IF(C674&gt;0,B$6+B$7*E675+B$8*(H695*100)^2,B$6+B$7*E675+B$8*(H695*100)^2+E675*$B$9)</f>
        <v>0.80226601753085303</v>
      </c>
      <c r="G696" s="12">
        <v>1.0700662685274047E-2</v>
      </c>
      <c r="H696" s="7">
        <f t="shared" si="75"/>
        <v>8.9569303755854483E-3</v>
      </c>
      <c r="I696" s="6">
        <f t="shared" si="73"/>
        <v>1.743732309688599E-3</v>
      </c>
      <c r="J696" s="8">
        <f t="shared" si="77"/>
        <v>0.16295554406067531</v>
      </c>
      <c r="K696" s="8">
        <f t="shared" si="76"/>
        <v>1.6801580218859469E-2</v>
      </c>
      <c r="AC696" s="10"/>
      <c r="AD696" s="11"/>
    </row>
    <row r="697" spans="1:30" x14ac:dyDescent="0.3">
      <c r="A697" s="14">
        <v>43483</v>
      </c>
      <c r="B697" s="15">
        <v>7.793278338769063E-3</v>
      </c>
      <c r="C697" s="7">
        <f t="shared" si="71"/>
        <v>-6.0067216612309368E-3</v>
      </c>
      <c r="D697" s="18">
        <f t="shared" si="72"/>
        <v>3.6080705115500947E-5</v>
      </c>
      <c r="E697" s="18">
        <f t="shared" si="74"/>
        <v>1.3705531017538709E-5</v>
      </c>
      <c r="F697" s="18">
        <f>IF(C675&gt;0,B$6+B$7*E676+B$8*(H696*100)^2,B$6+B$7*E676+B$8*(H696*100)^2+E676*$B$9)</f>
        <v>0.80173716663368821</v>
      </c>
      <c r="G697" s="12">
        <v>6.0093945876636282E-3</v>
      </c>
      <c r="H697" s="7">
        <f t="shared" si="75"/>
        <v>8.9539777006294157E-3</v>
      </c>
      <c r="I697" s="6">
        <f t="shared" si="73"/>
        <v>2.9445831129657875E-3</v>
      </c>
      <c r="J697" s="8">
        <f t="shared" si="77"/>
        <v>0.48999663277405153</v>
      </c>
      <c r="K697" s="8">
        <f t="shared" si="76"/>
        <v>6.9916316372495846E-2</v>
      </c>
      <c r="AC697" s="10"/>
      <c r="AD697" s="11"/>
    </row>
    <row r="698" spans="1:30" x14ac:dyDescent="0.3">
      <c r="A698" s="14">
        <v>43486</v>
      </c>
      <c r="B698" s="15">
        <v>-9.0574529764886466E-4</v>
      </c>
      <c r="C698" s="7">
        <f t="shared" si="71"/>
        <v>-1.4705745297648865E-2</v>
      </c>
      <c r="D698" s="18">
        <f t="shared" si="72"/>
        <v>2.1625894475932171E-4</v>
      </c>
      <c r="E698" s="18">
        <f t="shared" si="74"/>
        <v>3.6080705115500947E-5</v>
      </c>
      <c r="F698" s="18">
        <f>IF(C696&gt;0,B$6+B$7*E697+B$8*(H697*100)^2,B$6+B$7*E697+B$8*(H697*100)^2+E697*$B$9)</f>
        <v>0.80124789677372421</v>
      </c>
      <c r="G698" s="12">
        <v>1.1509164005858991E-2</v>
      </c>
      <c r="H698" s="7">
        <f t="shared" si="75"/>
        <v>8.9512451467587701E-3</v>
      </c>
      <c r="I698" s="6">
        <f t="shared" si="73"/>
        <v>2.5579188591002208E-3</v>
      </c>
      <c r="J698" s="8">
        <f t="shared" si="77"/>
        <v>0.22225062200851917</v>
      </c>
      <c r="K698" s="8">
        <f t="shared" si="76"/>
        <v>3.4410291055555708E-2</v>
      </c>
      <c r="AC698" s="10"/>
      <c r="AD698" s="11"/>
    </row>
    <row r="699" spans="1:30" x14ac:dyDescent="0.3">
      <c r="A699" s="14">
        <v>43487</v>
      </c>
      <c r="B699" s="15">
        <v>-9.4918379144193123E-3</v>
      </c>
      <c r="C699" s="7">
        <f t="shared" si="71"/>
        <v>-2.3291837914419314E-2</v>
      </c>
      <c r="D699" s="18">
        <f t="shared" si="72"/>
        <v>5.42509713431581E-4</v>
      </c>
      <c r="E699" s="18">
        <f t="shared" si="74"/>
        <v>2.1625894475932171E-4</v>
      </c>
      <c r="F699" s="18">
        <f>IF(C696&gt;0,B$6+B$7*E697+B$8*(H698*100)^2,B$6+B$7*E697+B$8*(H698*100)^2+E697*$B$9)</f>
        <v>0.80079542000722959</v>
      </c>
      <c r="G699" s="12">
        <v>8.6430152109692945E-3</v>
      </c>
      <c r="H699" s="7">
        <f t="shared" si="75"/>
        <v>8.9487173382961967E-3</v>
      </c>
      <c r="I699" s="6">
        <f t="shared" si="73"/>
        <v>3.057021273269022E-4</v>
      </c>
      <c r="J699" s="8">
        <f t="shared" si="77"/>
        <v>3.5369847196256222E-2</v>
      </c>
      <c r="K699" s="8">
        <f t="shared" si="76"/>
        <v>5.971450666770739E-4</v>
      </c>
      <c r="AC699" s="10"/>
      <c r="AD699" s="11"/>
    </row>
    <row r="700" spans="1:30" x14ac:dyDescent="0.3">
      <c r="A700" s="14">
        <v>43488</v>
      </c>
      <c r="B700" s="15">
        <v>1.518334926929968E-2</v>
      </c>
      <c r="C700" s="7">
        <f t="shared" si="71"/>
        <v>1.3833492692996805E-3</v>
      </c>
      <c r="D700" s="18">
        <f t="shared" si="72"/>
        <v>1.91365520087196E-6</v>
      </c>
      <c r="E700" s="18">
        <f t="shared" si="74"/>
        <v>5.42509713431581E-4</v>
      </c>
      <c r="F700" s="18">
        <f>IF(C696&gt;0,B$6+B$7*E697+B$8*(H699*100)^2,B$6+B$7*E697+B$8*(H699*100)^2+E697*$B$9)</f>
        <v>0.80037696949357529</v>
      </c>
      <c r="G700" s="12">
        <v>5.943021730631692E-3</v>
      </c>
      <c r="H700" s="7">
        <f t="shared" si="75"/>
        <v>8.9463789853413619E-3</v>
      </c>
      <c r="I700" s="6">
        <f t="shared" si="73"/>
        <v>3.0033572547096699E-3</v>
      </c>
      <c r="J700" s="8">
        <f t="shared" si="77"/>
        <v>0.50535861903880985</v>
      </c>
      <c r="K700" s="8">
        <f t="shared" si="76"/>
        <v>7.332469089814353E-2</v>
      </c>
      <c r="AC700" s="10"/>
      <c r="AD700" s="11"/>
    </row>
    <row r="701" spans="1:30" x14ac:dyDescent="0.3">
      <c r="A701" s="14">
        <v>43489</v>
      </c>
      <c r="B701" s="15">
        <v>1.1522252735684416E-2</v>
      </c>
      <c r="C701" s="7">
        <f t="shared" si="71"/>
        <v>-2.2777472643155834E-3</v>
      </c>
      <c r="D701" s="18">
        <f t="shared" si="72"/>
        <v>5.1881326000971242E-6</v>
      </c>
      <c r="E701" s="18">
        <f t="shared" si="74"/>
        <v>1.91365520087196E-6</v>
      </c>
      <c r="F701" s="18">
        <f>IF(C696&gt;0,B$6+B$7*E697+B$8*(H700*100)^2,B$6+B$7*E697+B$8*(H700*100)^2+E697*$B$9)</f>
        <v>0.7999899864585478</v>
      </c>
      <c r="G701" s="12">
        <v>4.3905742615110927E-3</v>
      </c>
      <c r="H701" s="7">
        <f t="shared" si="75"/>
        <v>8.9442159324255345E-3</v>
      </c>
      <c r="I701" s="6">
        <f t="shared" si="73"/>
        <v>4.5536416709144418E-3</v>
      </c>
      <c r="J701" s="8">
        <f t="shared" si="77"/>
        <v>1.0371403373888559</v>
      </c>
      <c r="K701" s="8">
        <f t="shared" si="76"/>
        <v>0.20243122666456959</v>
      </c>
      <c r="AC701" s="10"/>
      <c r="AD701" s="11"/>
    </row>
    <row r="702" spans="1:30" x14ac:dyDescent="0.3">
      <c r="A702" s="14">
        <v>43493</v>
      </c>
      <c r="B702" s="15">
        <v>-2.3126428740318766E-2</v>
      </c>
      <c r="C702" s="7">
        <f t="shared" si="71"/>
        <v>-3.6926428740318762E-2</v>
      </c>
      <c r="D702" s="18">
        <f t="shared" si="72"/>
        <v>1.3635611395138394E-3</v>
      </c>
      <c r="E702" s="18">
        <f t="shared" si="74"/>
        <v>5.1881326000971242E-6</v>
      </c>
      <c r="F702" s="18">
        <f>IF(C696&gt;0,B$6+B$7*E697+B$8*(H701*100)^2,B$6+B$7*E697+B$8*(H701*100)^2+E697*$B$9)</f>
        <v>0.79963210454775413</v>
      </c>
      <c r="G702" s="12">
        <v>1.775403536668034E-2</v>
      </c>
      <c r="H702" s="7">
        <f t="shared" si="75"/>
        <v>8.9422150754035999E-3</v>
      </c>
      <c r="I702" s="6">
        <f t="shared" si="73"/>
        <v>8.8118202912767403E-3</v>
      </c>
      <c r="J702" s="8">
        <f t="shared" si="77"/>
        <v>0.4963277423573354</v>
      </c>
      <c r="K702" s="8">
        <f t="shared" si="76"/>
        <v>0.29958856177049453</v>
      </c>
      <c r="AC702" s="10"/>
      <c r="AD702" s="11"/>
    </row>
    <row r="703" spans="1:30" x14ac:dyDescent="0.3">
      <c r="A703" s="14">
        <v>43494</v>
      </c>
      <c r="B703" s="15">
        <v>2.0409985994800988E-3</v>
      </c>
      <c r="C703" s="7">
        <f t="shared" si="71"/>
        <v>-1.17590014005199E-2</v>
      </c>
      <c r="D703" s="18">
        <f t="shared" si="72"/>
        <v>1.3827411393742896E-4</v>
      </c>
      <c r="E703" s="18">
        <f t="shared" si="74"/>
        <v>1.3635611395138394E-3</v>
      </c>
      <c r="F703" s="18">
        <f>IF(C696&gt;0,B$6+B$7*E697+B$8*(H702*100)^2,B$6+B$7*E697+B$8*(H702*100)^2+E697*$B$9)</f>
        <v>0.79930113535665226</v>
      </c>
      <c r="G703" s="12">
        <v>1.1335606021482899E-2</v>
      </c>
      <c r="H703" s="7">
        <f t="shared" si="75"/>
        <v>8.9403642842820017E-3</v>
      </c>
      <c r="I703" s="6">
        <f t="shared" si="73"/>
        <v>2.3952417372008969E-3</v>
      </c>
      <c r="J703" s="8">
        <f t="shared" si="77"/>
        <v>0.2113024864009482</v>
      </c>
      <c r="K703" s="8">
        <f t="shared" si="76"/>
        <v>3.0540803721481158E-2</v>
      </c>
      <c r="AC703" s="10"/>
      <c r="AD703" s="11"/>
    </row>
    <row r="704" spans="1:30" x14ac:dyDescent="0.3">
      <c r="A704" s="14">
        <v>43495</v>
      </c>
      <c r="B704" s="15">
        <v>1.4089053880449041E-2</v>
      </c>
      <c r="C704" s="7">
        <f t="shared" si="71"/>
        <v>2.8905388044904098E-4</v>
      </c>
      <c r="D704" s="18">
        <f t="shared" si="72"/>
        <v>8.3552145802648476E-8</v>
      </c>
      <c r="E704" s="18">
        <f t="shared" si="74"/>
        <v>1.3827411393742896E-4</v>
      </c>
      <c r="F704" s="18">
        <f>IF(C696&gt;0,B$6+B$7*E697+B$8*(H703*100)^2,B$6+B$7*E697+B$8*(H703*100)^2+E697*$B$9)</f>
        <v>0.79899505504872137</v>
      </c>
      <c r="G704" s="12">
        <v>6.5958221379589198E-3</v>
      </c>
      <c r="H704" s="7">
        <f t="shared" si="75"/>
        <v>8.9386523315806467E-3</v>
      </c>
      <c r="I704" s="6">
        <f t="shared" si="73"/>
        <v>2.3428301936217269E-3</v>
      </c>
      <c r="J704" s="8">
        <f t="shared" si="77"/>
        <v>0.35519911614031435</v>
      </c>
      <c r="K704" s="8">
        <f t="shared" si="76"/>
        <v>4.1847339144664764E-2</v>
      </c>
      <c r="AC704" s="10"/>
      <c r="AD704" s="11"/>
    </row>
    <row r="705" spans="1:30" x14ac:dyDescent="0.3">
      <c r="A705" s="14">
        <v>43496</v>
      </c>
      <c r="B705" s="15">
        <v>4.0948665686121105E-3</v>
      </c>
      <c r="C705" s="7">
        <f t="shared" si="71"/>
        <v>-9.7051334313878884E-3</v>
      </c>
      <c r="D705" s="18">
        <f t="shared" si="72"/>
        <v>9.4189614921042853E-5</v>
      </c>
      <c r="E705" s="18">
        <f t="shared" si="74"/>
        <v>8.3552145802648476E-8</v>
      </c>
      <c r="F705" s="18">
        <f>IF(C696&gt;0,B$6+B$7*E697+B$8*(H704*100)^2,B$6+B$7*E697+B$8*(H704*100)^2+E697*$B$9)</f>
        <v>0.79871199197994669</v>
      </c>
      <c r="G705" s="12">
        <v>1.1390528607322004E-2</v>
      </c>
      <c r="H705" s="7">
        <f t="shared" si="75"/>
        <v>8.9370688258508264E-3</v>
      </c>
      <c r="I705" s="6">
        <f t="shared" si="73"/>
        <v>2.4534597814711775E-3</v>
      </c>
      <c r="J705" s="8">
        <f t="shared" si="77"/>
        <v>0.21539472539439974</v>
      </c>
      <c r="K705" s="8">
        <f t="shared" si="76"/>
        <v>3.1951704021836891E-2</v>
      </c>
      <c r="AC705" s="10"/>
      <c r="AD705" s="11"/>
    </row>
    <row r="706" spans="1:30" x14ac:dyDescent="0.3">
      <c r="A706" s="14">
        <v>43497</v>
      </c>
      <c r="B706" s="15">
        <v>4.7834973801939035E-3</v>
      </c>
      <c r="C706" s="7">
        <f t="shared" si="71"/>
        <v>-9.0165026198060962E-3</v>
      </c>
      <c r="D706" s="18">
        <f t="shared" si="72"/>
        <v>8.1297319492970197E-5</v>
      </c>
      <c r="E706" s="18">
        <f t="shared" si="74"/>
        <v>9.4189614921042853E-5</v>
      </c>
      <c r="F706" s="18">
        <f>IF(C696&gt;0,B$6+B$7*E697+B$8*(H705*100)^2,B$6+B$7*E697+B$8*(H705*100)^2+E697*$B$9)</f>
        <v>0.79845021525394411</v>
      </c>
      <c r="G706" s="12">
        <v>6.7645565473652041E-3</v>
      </c>
      <c r="H706" s="7">
        <f t="shared" si="75"/>
        <v>8.9356041499942477E-3</v>
      </c>
      <c r="I706" s="6">
        <f t="shared" si="73"/>
        <v>2.1710476026290436E-3</v>
      </c>
      <c r="J706" s="8">
        <f t="shared" si="77"/>
        <v>0.3209445567388548</v>
      </c>
      <c r="K706" s="8">
        <f t="shared" si="76"/>
        <v>3.5381098221139773E-2</v>
      </c>
      <c r="AC706" s="10"/>
      <c r="AD706" s="11"/>
    </row>
    <row r="707" spans="1:30" x14ac:dyDescent="0.3">
      <c r="A707" s="14">
        <v>43500</v>
      </c>
      <c r="B707" s="15">
        <v>7.4115890304623155E-3</v>
      </c>
      <c r="C707" s="7">
        <f t="shared" si="71"/>
        <v>-6.3884109695376843E-3</v>
      </c>
      <c r="D707" s="18">
        <f t="shared" si="72"/>
        <v>4.0811794715709418E-5</v>
      </c>
      <c r="E707" s="18">
        <f t="shared" si="74"/>
        <v>8.1297319492970197E-5</v>
      </c>
      <c r="F707" s="18">
        <f>IF(C696&gt;0,B$6+B$7*E697+B$8*(H706*100)^2,B$6+B$7*E697+B$8*(H706*100)^2+E697*$B$9)</f>
        <v>0.79820812413773679</v>
      </c>
      <c r="G707" s="12">
        <v>1.2389771043950951E-2</v>
      </c>
      <c r="H707" s="7">
        <f t="shared" si="75"/>
        <v>8.9342494040503314E-3</v>
      </c>
      <c r="I707" s="6">
        <f t="shared" si="73"/>
        <v>3.4555216399006199E-3</v>
      </c>
      <c r="J707" s="8">
        <f t="shared" si="77"/>
        <v>0.27890116997664027</v>
      </c>
      <c r="K707" s="8">
        <f t="shared" si="76"/>
        <v>5.9793384649073023E-2</v>
      </c>
      <c r="AC707" s="10"/>
      <c r="AD707" s="11"/>
    </row>
    <row r="708" spans="1:30" x14ac:dyDescent="0.3">
      <c r="A708" s="14">
        <v>43501</v>
      </c>
      <c r="B708" s="15">
        <v>-2.823770286678802E-3</v>
      </c>
      <c r="C708" s="7">
        <f t="shared" si="71"/>
        <v>-1.6623770286678802E-2</v>
      </c>
      <c r="D708" s="18">
        <f t="shared" si="72"/>
        <v>2.7634973854426503E-4</v>
      </c>
      <c r="E708" s="18">
        <f t="shared" si="74"/>
        <v>4.0811794715709418E-5</v>
      </c>
      <c r="F708" s="18">
        <f>IF(C696&gt;0,B$6+B$7*E697+B$8*(H707*100)^2,B$6+B$7*E697+B$8*(H707*100)^2+E697*$B$9)</f>
        <v>0.79798423827346854</v>
      </c>
      <c r="G708" s="12">
        <v>8.0111807199408202E-3</v>
      </c>
      <c r="H708" s="7">
        <f t="shared" si="75"/>
        <v>8.9329963521400171E-3</v>
      </c>
      <c r="I708" s="6">
        <f t="shared" si="73"/>
        <v>9.2181563219919695E-4</v>
      </c>
      <c r="J708" s="8">
        <f t="shared" si="77"/>
        <v>0.11506613874090792</v>
      </c>
      <c r="K708" s="8">
        <f t="shared" si="76"/>
        <v>5.7215107787276231E-3</v>
      </c>
      <c r="AC708" s="10"/>
      <c r="AD708" s="11"/>
    </row>
    <row r="709" spans="1:30" x14ac:dyDescent="0.3">
      <c r="A709" s="14">
        <v>43502</v>
      </c>
      <c r="B709" s="15">
        <v>-3.8097969882255132E-2</v>
      </c>
      <c r="C709" s="7">
        <f t="shared" si="71"/>
        <v>-5.1897969882255132E-2</v>
      </c>
      <c r="D709" s="18">
        <f t="shared" si="72"/>
        <v>2.6933992778994608E-3</v>
      </c>
      <c r="E709" s="18">
        <f t="shared" si="74"/>
        <v>2.7634973854426503E-4</v>
      </c>
      <c r="F709" s="18">
        <f>IF(C696&gt;0,B$6+B$7*E697+B$8*(H708*100)^2,B$6+B$7*E697+B$8*(H708*100)^2+E697*$B$9)</f>
        <v>0.79777718862619285</v>
      </c>
      <c r="G709" s="12">
        <v>1.4505701052029054E-2</v>
      </c>
      <c r="H709" s="7">
        <f t="shared" si="75"/>
        <v>8.9318373732742845E-3</v>
      </c>
      <c r="I709" s="6">
        <f t="shared" si="73"/>
        <v>5.5738636787547695E-3</v>
      </c>
      <c r="J709" s="8">
        <f t="shared" si="77"/>
        <v>0.38425331245711136</v>
      </c>
      <c r="K709" s="8">
        <f t="shared" si="76"/>
        <v>0.13912484386766577</v>
      </c>
      <c r="AC709" s="10"/>
      <c r="AD709" s="11"/>
    </row>
    <row r="710" spans="1:30" x14ac:dyDescent="0.3">
      <c r="A710" s="14">
        <v>43503</v>
      </c>
      <c r="B710" s="15">
        <v>-2.4333228963614134E-3</v>
      </c>
      <c r="C710" s="7">
        <f t="shared" si="71"/>
        <v>-1.6233322896361414E-2</v>
      </c>
      <c r="D710" s="18">
        <f t="shared" si="72"/>
        <v>2.6352077225753174E-4</v>
      </c>
      <c r="E710" s="18">
        <f t="shared" si="74"/>
        <v>2.6933992778994608E-3</v>
      </c>
      <c r="F710" s="18">
        <f>IF(C696&gt;0,B$6+B$7*E697+B$8*(H709*100)^2,B$6+B$7*E697+B$8*(H709*100)^2+E697*$B$9)</f>
        <v>0.79758570911239235</v>
      </c>
      <c r="G710" s="12">
        <v>1.4704037826453705E-2</v>
      </c>
      <c r="H710" s="7">
        <f t="shared" si="75"/>
        <v>8.9307654157546445E-3</v>
      </c>
      <c r="I710" s="6">
        <f t="shared" si="73"/>
        <v>5.773272410699061E-3</v>
      </c>
      <c r="J710" s="8">
        <f t="shared" si="77"/>
        <v>0.3926317708672169</v>
      </c>
      <c r="K710" s="8">
        <f t="shared" si="76"/>
        <v>0.14782762656308224</v>
      </c>
      <c r="AC710" s="10"/>
      <c r="AD710" s="11"/>
    </row>
    <row r="711" spans="1:30" x14ac:dyDescent="0.3">
      <c r="A711" s="14">
        <v>43504</v>
      </c>
      <c r="B711" s="15">
        <v>9.876285158969992E-3</v>
      </c>
      <c r="C711" s="7">
        <f t="shared" si="71"/>
        <v>-3.9237148410300078E-3</v>
      </c>
      <c r="D711" s="18">
        <f t="shared" si="72"/>
        <v>1.5395538153719139E-5</v>
      </c>
      <c r="E711" s="18">
        <f t="shared" si="74"/>
        <v>2.6352077225753174E-4</v>
      </c>
      <c r="F711" s="18">
        <f>IF(C696&gt;0,B$6+B$7*E697+B$8*(H710*100)^2,B$6+B$7*E697+B$8*(H710*100)^2+E697*$B$9)</f>
        <v>0.79740862885802954</v>
      </c>
      <c r="G711" s="12">
        <v>1.4483545318253003E-2</v>
      </c>
      <c r="H711" s="7">
        <f t="shared" si="75"/>
        <v>8.9297739549107826E-3</v>
      </c>
      <c r="I711" s="6">
        <f t="shared" si="73"/>
        <v>5.5537713633422199E-3</v>
      </c>
      <c r="J711" s="8">
        <f t="shared" si="77"/>
        <v>0.38345386031574985</v>
      </c>
      <c r="K711" s="8">
        <f t="shared" si="76"/>
        <v>0.13831651032393566</v>
      </c>
      <c r="AC711" s="10"/>
      <c r="AD711" s="11"/>
    </row>
    <row r="712" spans="1:30" x14ac:dyDescent="0.3">
      <c r="A712" s="14">
        <v>43507</v>
      </c>
      <c r="B712" s="15">
        <v>-9.8021400781973141E-3</v>
      </c>
      <c r="C712" s="7">
        <f t="shared" si="71"/>
        <v>-2.3602140078197314E-2</v>
      </c>
      <c r="D712" s="18">
        <f t="shared" si="72"/>
        <v>5.5706101627084792E-4</v>
      </c>
      <c r="E712" s="18">
        <f t="shared" si="74"/>
        <v>1.5395538153719139E-5</v>
      </c>
      <c r="F712" s="18">
        <f>IF(C696&gt;0,B$6+B$7*E697+B$8*(H711*100)^2,B$6+B$7*E697+B$8*(H711*100)^2+E697*$B$9)</f>
        <v>0.79724486503879499</v>
      </c>
      <c r="G712" s="12">
        <v>1.1585459386959545E-2</v>
      </c>
      <c r="H712" s="7">
        <f t="shared" si="75"/>
        <v>8.9288569539375806E-3</v>
      </c>
      <c r="I712" s="6">
        <f t="shared" si="73"/>
        <v>2.6566024330219647E-3</v>
      </c>
      <c r="J712" s="8">
        <f t="shared" si="77"/>
        <v>0.22930488505377739</v>
      </c>
      <c r="K712" s="8">
        <f t="shared" si="76"/>
        <v>3.706753315351996E-2</v>
      </c>
      <c r="AC712" s="10"/>
      <c r="AD712" s="11"/>
    </row>
    <row r="713" spans="1:30" x14ac:dyDescent="0.3">
      <c r="A713" s="14">
        <v>43508</v>
      </c>
      <c r="B713" s="15">
        <v>1.84178864674997E-2</v>
      </c>
      <c r="C713" s="7">
        <f t="shared" si="71"/>
        <v>4.6178864674997003E-3</v>
      </c>
      <c r="D713" s="18">
        <f t="shared" si="72"/>
        <v>2.132487542671686E-5</v>
      </c>
      <c r="E713" s="18">
        <f t="shared" si="74"/>
        <v>5.5706101627084792E-4</v>
      </c>
      <c r="F713" s="18">
        <f>IF(C696&gt;0,B$6+B$7*E697+B$8*(H712*100)^2,B$6+B$7*E697+B$8*(H712*100)^2+E697*$B$9)</f>
        <v>0.79709341625876673</v>
      </c>
      <c r="G713" s="12">
        <v>1.1374747752461223E-2</v>
      </c>
      <c r="H713" s="7">
        <f t="shared" si="75"/>
        <v>8.9280088276096972E-3</v>
      </c>
      <c r="I713" s="6">
        <f t="shared" si="73"/>
        <v>2.4467389248515256E-3</v>
      </c>
      <c r="J713" s="8">
        <f t="shared" si="77"/>
        <v>0.21510269749253208</v>
      </c>
      <c r="K713" s="8">
        <f t="shared" si="76"/>
        <v>3.1849633370739872E-2</v>
      </c>
      <c r="AC713" s="10"/>
      <c r="AD713" s="11"/>
    </row>
    <row r="714" spans="1:30" x14ac:dyDescent="0.3">
      <c r="A714" s="14">
        <v>43509</v>
      </c>
      <c r="B714" s="15">
        <v>-3.3956597390274691E-3</v>
      </c>
      <c r="C714" s="7">
        <f t="shared" si="71"/>
        <v>-1.719565973902747E-2</v>
      </c>
      <c r="D714" s="18">
        <f t="shared" si="72"/>
        <v>2.9569071386041027E-4</v>
      </c>
      <c r="E714" s="18">
        <f t="shared" si="74"/>
        <v>2.132487542671686E-5</v>
      </c>
      <c r="F714" s="18">
        <f>IF(C696&gt;0,B$6+B$7*E697+B$8*(H713*100)^2,B$6+B$7*E697+B$8*(H713*100)^2+E697*$B$9)</f>
        <v>0.79695335642699672</v>
      </c>
      <c r="G714" s="12">
        <v>9.5315594553091691E-3</v>
      </c>
      <c r="H714" s="7">
        <f t="shared" si="75"/>
        <v>8.9272244086669901E-3</v>
      </c>
      <c r="I714" s="6">
        <f t="shared" si="73"/>
        <v>6.0433504664217895E-4</v>
      </c>
      <c r="J714" s="8">
        <f t="shared" si="77"/>
        <v>6.3403585685609776E-2</v>
      </c>
      <c r="K714" s="8">
        <f t="shared" si="76"/>
        <v>2.1929275780780966E-3</v>
      </c>
      <c r="AC714" s="10"/>
      <c r="AD714" s="11"/>
    </row>
    <row r="715" spans="1:30" x14ac:dyDescent="0.3">
      <c r="A715" s="14">
        <v>43510</v>
      </c>
      <c r="B715" s="15">
        <v>2.2419525919461884E-2</v>
      </c>
      <c r="C715" s="7">
        <f t="shared" si="71"/>
        <v>8.6195259194618845E-3</v>
      </c>
      <c r="D715" s="18">
        <f t="shared" si="72"/>
        <v>7.4296227076275245E-5</v>
      </c>
      <c r="E715" s="18">
        <f t="shared" si="74"/>
        <v>2.9569071386041027E-4</v>
      </c>
      <c r="F715" s="18">
        <f>IF(C696&gt;0,B$6+B$7*E697+B$8*(H714*100)^2,B$6+B$7*E697+B$8*(H714*100)^2+E697*$B$9)</f>
        <v>0.79682382909457605</v>
      </c>
      <c r="G715" s="12">
        <v>1.8466023652127656E-2</v>
      </c>
      <c r="H715" s="7">
        <f t="shared" si="75"/>
        <v>8.9264989166782296E-3</v>
      </c>
      <c r="I715" s="6">
        <f t="shared" si="73"/>
        <v>9.5395247354494259E-3</v>
      </c>
      <c r="J715" s="8">
        <f t="shared" si="77"/>
        <v>0.51659874996154254</v>
      </c>
      <c r="K715" s="8">
        <f t="shared" si="76"/>
        <v>0.34176660780967927</v>
      </c>
      <c r="AC715" s="10"/>
      <c r="AD715" s="11"/>
    </row>
    <row r="716" spans="1:30" x14ac:dyDescent="0.3">
      <c r="A716" s="14">
        <v>43511</v>
      </c>
      <c r="B716" s="15">
        <v>-5.0015190611553658E-3</v>
      </c>
      <c r="C716" s="7">
        <f t="shared" si="71"/>
        <v>-1.8801519061155365E-2</v>
      </c>
      <c r="D716" s="18">
        <f t="shared" si="72"/>
        <v>3.5349711900698849E-4</v>
      </c>
      <c r="E716" s="18">
        <f t="shared" si="74"/>
        <v>7.4296227076275245E-5</v>
      </c>
      <c r="F716" s="18">
        <f>IF(C696&gt;0,B$6+B$7*E697+B$8*(H715*100)^2,B$6+B$7*E697+B$8*(H715*100)^2+E697*$B$9)</f>
        <v>0.7967040422175532</v>
      </c>
      <c r="G716" s="12">
        <v>7.412477519490793E-3</v>
      </c>
      <c r="H716" s="7">
        <f t="shared" si="75"/>
        <v>8.9258279292038396E-3</v>
      </c>
      <c r="I716" s="6">
        <f t="shared" si="73"/>
        <v>1.5133504097130466E-3</v>
      </c>
      <c r="J716" s="8">
        <f t="shared" si="77"/>
        <v>0.20416256315567316</v>
      </c>
      <c r="K716" s="8">
        <f t="shared" si="76"/>
        <v>1.6237013977601134E-2</v>
      </c>
      <c r="AC716" s="10"/>
      <c r="AD716" s="11"/>
    </row>
    <row r="717" spans="1:30" x14ac:dyDescent="0.3">
      <c r="A717" s="14">
        <v>43514</v>
      </c>
      <c r="B717" s="15">
        <v>-1.0472379202187692E-2</v>
      </c>
      <c r="C717" s="7">
        <f t="shared" ref="C717:C780" si="78">B717-B$5</f>
        <v>-2.4272379202187694E-2</v>
      </c>
      <c r="D717" s="18">
        <f t="shared" ref="D717:D780" si="79">C717^2</f>
        <v>5.8914839213479366E-4</v>
      </c>
      <c r="E717" s="18">
        <f t="shared" si="74"/>
        <v>3.5349711900698849E-4</v>
      </c>
      <c r="F717" s="18">
        <f>IF(C696&gt;0,B$6+B$7*E697+B$8*(H716*100)^2,B$6+B$7*E697+B$8*(H716*100)^2+E697*$B$9)</f>
        <v>0.7965932633136823</v>
      </c>
      <c r="G717" s="12">
        <v>6.9217843001836473E-3</v>
      </c>
      <c r="H717" s="7">
        <f t="shared" si="75"/>
        <v>8.9252073550908743E-3</v>
      </c>
      <c r="I717" s="6">
        <f t="shared" si="73"/>
        <v>2.003423054907227E-3</v>
      </c>
      <c r="J717" s="8">
        <f t="shared" si="77"/>
        <v>0.28943737164044142</v>
      </c>
      <c r="K717" s="8">
        <f t="shared" si="76"/>
        <v>2.973802087916666E-2</v>
      </c>
      <c r="AC717" s="10"/>
      <c r="AD717" s="11"/>
    </row>
    <row r="718" spans="1:30" x14ac:dyDescent="0.3">
      <c r="A718" s="14">
        <v>43515</v>
      </c>
      <c r="B718" s="15">
        <v>1.1835189055245389E-2</v>
      </c>
      <c r="C718" s="7">
        <f t="shared" si="78"/>
        <v>-1.9648109447546105E-3</v>
      </c>
      <c r="D718" s="18">
        <f t="shared" si="79"/>
        <v>3.8604820486275047E-6</v>
      </c>
      <c r="E718" s="18">
        <f t="shared" si="74"/>
        <v>5.8914839213479366E-4</v>
      </c>
      <c r="F718" s="18">
        <f>IF(C696&gt;0,B$6+B$7*E697+B$8*(H717*100)^2,B$6+B$7*E697+B$8*(H717*100)^2+E697*$B$9)</f>
        <v>0.79649081498338259</v>
      </c>
      <c r="G718" s="12">
        <v>9.9548026917118098E-3</v>
      </c>
      <c r="H718" s="7">
        <f t="shared" si="75"/>
        <v>8.9246334097450898E-3</v>
      </c>
      <c r="I718" s="6">
        <f t="shared" ref="I718:I781" si="80">SQRT((G718-H718)^2)</f>
        <v>1.03016928196672E-3</v>
      </c>
      <c r="J718" s="8">
        <f t="shared" si="77"/>
        <v>0.10348465096394331</v>
      </c>
      <c r="K718" s="8">
        <f t="shared" si="76"/>
        <v>6.190005843703883E-3</v>
      </c>
      <c r="AC718" s="10"/>
      <c r="AD718" s="11"/>
    </row>
    <row r="719" spans="1:30" x14ac:dyDescent="0.3">
      <c r="A719" s="14">
        <v>43516</v>
      </c>
      <c r="B719" s="15">
        <v>-1.1472598079787955E-2</v>
      </c>
      <c r="C719" s="7">
        <f t="shared" si="78"/>
        <v>-2.5272598079787954E-2</v>
      </c>
      <c r="D719" s="18">
        <f t="shared" si="79"/>
        <v>6.387042137025018E-4</v>
      </c>
      <c r="E719" s="18">
        <f t="shared" ref="E719:E782" si="81">D718</f>
        <v>3.8604820486275047E-6</v>
      </c>
      <c r="F719" s="18">
        <f>IF(C697&gt;0,B$6+B$7*E698+B$8*(H718*100)^2,B$6+B$7*E698+B$8*(H718*100)^2+E698*$B$9)</f>
        <v>0.79639829933486184</v>
      </c>
      <c r="G719" s="12">
        <v>1.3298826133107179E-2</v>
      </c>
      <c r="H719" s="7">
        <f t="shared" ref="H719:H782" si="82">SQRT(F719)/100</f>
        <v>8.9241150784537832E-3</v>
      </c>
      <c r="I719" s="6">
        <f t="shared" si="80"/>
        <v>4.3747110546533963E-3</v>
      </c>
      <c r="J719" s="8">
        <f t="shared" si="77"/>
        <v>0.32895467696676134</v>
      </c>
      <c r="K719" s="8">
        <f t="shared" ref="K719:K782" si="83">G719/H719-LN(G719/H719)-1</f>
        <v>9.1293709793761613E-2</v>
      </c>
      <c r="AC719" s="10"/>
      <c r="AD719" s="11"/>
    </row>
    <row r="720" spans="1:30" x14ac:dyDescent="0.3">
      <c r="A720" s="14">
        <v>43517</v>
      </c>
      <c r="B720" s="15">
        <v>4.0004808439651528E-3</v>
      </c>
      <c r="C720" s="7">
        <f t="shared" si="78"/>
        <v>-9.7995191560348478E-3</v>
      </c>
      <c r="D720" s="18">
        <f t="shared" si="79"/>
        <v>9.6030575689493933E-5</v>
      </c>
      <c r="E720" s="18">
        <f t="shared" si="81"/>
        <v>6.387042137025018E-4</v>
      </c>
      <c r="F720" s="18">
        <f>IF(C718&gt;0,B$6+B$7*E719+B$8*(H719*100)^2,B$6+B$7*E719+B$8*(H719*100)^2+E719*$B$9)</f>
        <v>0.79630953172889218</v>
      </c>
      <c r="G720" s="12">
        <v>1.0001872017761941E-2</v>
      </c>
      <c r="H720" s="7">
        <f t="shared" si="82"/>
        <v>8.9236177177694706E-3</v>
      </c>
      <c r="I720" s="6">
        <f t="shared" si="80"/>
        <v>1.0782542999924708E-3</v>
      </c>
      <c r="J720" s="8">
        <f t="shared" ref="J720:J783" si="84">ABS(G720-H720)/G720</f>
        <v>0.1078052486652139</v>
      </c>
      <c r="K720" s="8">
        <f t="shared" si="83"/>
        <v>6.7606816729794961E-3</v>
      </c>
      <c r="AC720" s="10"/>
      <c r="AD720" s="11"/>
    </row>
    <row r="721" spans="1:30" x14ac:dyDescent="0.3">
      <c r="A721" s="14">
        <v>43518</v>
      </c>
      <c r="B721" s="15">
        <v>9.7938345077329576E-3</v>
      </c>
      <c r="C721" s="7">
        <f t="shared" si="78"/>
        <v>-4.0061654922670421E-3</v>
      </c>
      <c r="D721" s="18">
        <f t="shared" si="79"/>
        <v>1.6049361951431231E-5</v>
      </c>
      <c r="E721" s="18">
        <f t="shared" si="81"/>
        <v>9.6030575689493933E-5</v>
      </c>
      <c r="F721" s="18">
        <f>IF(C718&gt;0,B$6+B$7*E719+B$8*(H720*100)^2,B$6+B$7*E719+B$8*(H720*100)^2+E719*$B$9)</f>
        <v>0.79622743944689145</v>
      </c>
      <c r="G721" s="12">
        <v>3.7553315044703325E-3</v>
      </c>
      <c r="H721" s="7">
        <f t="shared" si="82"/>
        <v>8.9231577339352885E-3</v>
      </c>
      <c r="I721" s="6">
        <f t="shared" si="80"/>
        <v>5.1678262294649561E-3</v>
      </c>
      <c r="J721" s="8">
        <f t="shared" si="84"/>
        <v>1.3761305022774142</v>
      </c>
      <c r="K721" s="8">
        <f t="shared" si="83"/>
        <v>0.28632563067097649</v>
      </c>
      <c r="AC721" s="10"/>
      <c r="AD721" s="11"/>
    </row>
    <row r="722" spans="1:30" x14ac:dyDescent="0.3">
      <c r="A722" s="14">
        <v>43521</v>
      </c>
      <c r="B722" s="15">
        <v>-6.621386798277556E-3</v>
      </c>
      <c r="C722" s="7">
        <f t="shared" si="78"/>
        <v>-2.0421386798277555E-2</v>
      </c>
      <c r="D722" s="18">
        <f t="shared" si="79"/>
        <v>4.1703303876486483E-4</v>
      </c>
      <c r="E722" s="18">
        <f t="shared" si="81"/>
        <v>1.6049361951431231E-5</v>
      </c>
      <c r="F722" s="18">
        <f>IF(C718&gt;0,B$6+B$7*E719+B$8*(H721*100)^2,B$6+B$7*E719+B$8*(H721*100)^2+E719*$B$9)</f>
        <v>0.79615152050449733</v>
      </c>
      <c r="G722" s="12">
        <v>6.5900154100201778E-3</v>
      </c>
      <c r="H722" s="7">
        <f t="shared" si="82"/>
        <v>8.9227323197801772E-3</v>
      </c>
      <c r="I722" s="6">
        <f t="shared" si="80"/>
        <v>2.3327169097599994E-3</v>
      </c>
      <c r="J722" s="8">
        <f t="shared" si="84"/>
        <v>0.35397745902279415</v>
      </c>
      <c r="K722" s="8">
        <f t="shared" si="83"/>
        <v>4.1611259280310398E-2</v>
      </c>
      <c r="AC722" s="10"/>
      <c r="AD722" s="11"/>
    </row>
    <row r="723" spans="1:30" x14ac:dyDescent="0.3">
      <c r="A723" s="14">
        <v>43522</v>
      </c>
      <c r="B723" s="15">
        <v>3.7260812036486392E-3</v>
      </c>
      <c r="C723" s="7">
        <f t="shared" si="78"/>
        <v>-1.0073918796351361E-2</v>
      </c>
      <c r="D723" s="18">
        <f t="shared" si="79"/>
        <v>1.0148383991548126E-4</v>
      </c>
      <c r="E723" s="18">
        <f t="shared" si="81"/>
        <v>4.1703303876486483E-4</v>
      </c>
      <c r="F723" s="18">
        <f>IF(C718&gt;0,B$6+B$7*E719+B$8*(H722*100)^2,B$6+B$7*E719+B$8*(H722*100)^2+E719*$B$9)</f>
        <v>0.7960813106665714</v>
      </c>
      <c r="G723" s="12">
        <v>4.4815656643885753E-3</v>
      </c>
      <c r="H723" s="7">
        <f t="shared" si="82"/>
        <v>8.9223388787165632E-3</v>
      </c>
      <c r="I723" s="6">
        <f t="shared" si="80"/>
        <v>4.4407732143279879E-3</v>
      </c>
      <c r="J723" s="8">
        <f t="shared" si="84"/>
        <v>0.99089772344858573</v>
      </c>
      <c r="K723" s="8">
        <f t="shared" si="83"/>
        <v>0.1908716272411175</v>
      </c>
      <c r="AC723" s="10"/>
      <c r="AD723" s="11"/>
    </row>
    <row r="724" spans="1:30" x14ac:dyDescent="0.3">
      <c r="A724" s="14">
        <v>43523</v>
      </c>
      <c r="B724" s="15">
        <v>-3.0373016013023513E-3</v>
      </c>
      <c r="C724" s="7">
        <f t="shared" si="78"/>
        <v>-1.6837301601302351E-2</v>
      </c>
      <c r="D724" s="18">
        <f t="shared" si="79"/>
        <v>2.8349472521321871E-4</v>
      </c>
      <c r="E724" s="18">
        <f t="shared" si="81"/>
        <v>1.0148383991548126E-4</v>
      </c>
      <c r="F724" s="18">
        <f>IF(C718&gt;0,B$6+B$7*E719+B$8*(H723*100)^2,B$6+B$7*E719+B$8*(H723*100)^2+E719*$B$9)</f>
        <v>0.79601638060845736</v>
      </c>
      <c r="G724" s="12">
        <v>6.0244402355587832E-3</v>
      </c>
      <c r="H724" s="7">
        <f t="shared" si="82"/>
        <v>8.921975008978995E-3</v>
      </c>
      <c r="I724" s="6">
        <f t="shared" si="80"/>
        <v>2.8975347734202118E-3</v>
      </c>
      <c r="J724" s="8">
        <f t="shared" si="84"/>
        <v>0.4809633194330224</v>
      </c>
      <c r="K724" s="8">
        <f t="shared" si="83"/>
        <v>6.7928937732886219E-2</v>
      </c>
      <c r="AC724" s="10"/>
      <c r="AD724" s="11"/>
    </row>
    <row r="725" spans="1:30" x14ac:dyDescent="0.3">
      <c r="A725" s="14">
        <v>43524</v>
      </c>
      <c r="B725" s="15">
        <v>-1.7865487016569617E-2</v>
      </c>
      <c r="C725" s="7">
        <f t="shared" si="78"/>
        <v>-3.1665487016569613E-2</v>
      </c>
      <c r="D725" s="18">
        <f t="shared" si="79"/>
        <v>1.0027030679965387E-3</v>
      </c>
      <c r="E725" s="18">
        <f t="shared" si="81"/>
        <v>2.8349472521321871E-4</v>
      </c>
      <c r="F725" s="18">
        <f>IF(C718&gt;0,B$6+B$7*E719+B$8*(H724*100)^2,B$6+B$7*E719+B$8*(H724*100)^2+E719*$B$9)</f>
        <v>0.79595633329071336</v>
      </c>
      <c r="G725" s="12">
        <v>1.1185560938683172E-2</v>
      </c>
      <c r="H725" s="7">
        <f t="shared" si="82"/>
        <v>8.9216384890372768E-3</v>
      </c>
      <c r="I725" s="6">
        <f t="shared" si="80"/>
        <v>2.263922449645895E-3</v>
      </c>
      <c r="J725" s="8">
        <f t="shared" si="84"/>
        <v>0.20239686342564567</v>
      </c>
      <c r="K725" s="8">
        <f t="shared" si="83"/>
        <v>2.7612225608523389E-2</v>
      </c>
      <c r="AC725" s="10"/>
      <c r="AD725" s="11"/>
    </row>
    <row r="726" spans="1:30" x14ac:dyDescent="0.3">
      <c r="A726" s="14">
        <v>43525</v>
      </c>
      <c r="B726" s="15">
        <v>-1.0305683571682912E-2</v>
      </c>
      <c r="C726" s="7">
        <f t="shared" si="78"/>
        <v>-2.4105683571682912E-2</v>
      </c>
      <c r="D726" s="18">
        <f t="shared" si="79"/>
        <v>5.8108398045810341E-4</v>
      </c>
      <c r="E726" s="18">
        <f t="shared" si="81"/>
        <v>1.0027030679965387E-3</v>
      </c>
      <c r="F726" s="18">
        <f>IF(C718&gt;0,B$6+B$7*E719+B$8*(H725*100)^2,B$6+B$7*E719+B$8*(H725*100)^2+E719*$B$9)</f>
        <v>0.79590080153126386</v>
      </c>
      <c r="G726" s="12">
        <v>1.0671306093179346E-2</v>
      </c>
      <c r="H726" s="7">
        <f t="shared" si="82"/>
        <v>8.9213272640973323E-3</v>
      </c>
      <c r="I726" s="6">
        <f t="shared" si="80"/>
        <v>1.7499788290820141E-3</v>
      </c>
      <c r="J726" s="8">
        <f t="shared" si="84"/>
        <v>0.16398918874612053</v>
      </c>
      <c r="K726" s="8">
        <f t="shared" si="83"/>
        <v>1.7043046099390002E-2</v>
      </c>
      <c r="AC726" s="10"/>
      <c r="AD726" s="11"/>
    </row>
    <row r="727" spans="1:30" x14ac:dyDescent="0.3">
      <c r="A727" s="14">
        <v>43530</v>
      </c>
      <c r="B727" s="15">
        <v>-4.0991260706304995E-3</v>
      </c>
      <c r="C727" s="7">
        <f t="shared" si="78"/>
        <v>-1.7899126070630499E-2</v>
      </c>
      <c r="D727" s="18">
        <f t="shared" si="79"/>
        <v>3.203787140923244E-4</v>
      </c>
      <c r="E727" s="18">
        <f t="shared" si="81"/>
        <v>5.8108398045810341E-4</v>
      </c>
      <c r="F727" s="18">
        <f>IF(C718&gt;0,B$6+B$7*E719+B$8*(H726*100)^2,B$6+B$7*E719+B$8*(H726*100)^2+E719*$B$9)</f>
        <v>0.79584944576012484</v>
      </c>
      <c r="G727" s="12">
        <v>6.1635535962858493E-3</v>
      </c>
      <c r="H727" s="7">
        <f t="shared" si="82"/>
        <v>8.921039433609319E-3</v>
      </c>
      <c r="I727" s="6">
        <f t="shared" si="80"/>
        <v>2.7574858373234697E-3</v>
      </c>
      <c r="J727" s="8">
        <f t="shared" si="84"/>
        <v>0.44738571576389435</v>
      </c>
      <c r="K727" s="8">
        <f t="shared" si="83"/>
        <v>6.0659809792342756E-2</v>
      </c>
      <c r="AC727" s="10"/>
      <c r="AD727" s="11"/>
    </row>
    <row r="728" spans="1:30" x14ac:dyDescent="0.3">
      <c r="A728" s="14">
        <v>43531</v>
      </c>
      <c r="B728" s="15">
        <v>1.3046454647297379E-3</v>
      </c>
      <c r="C728" s="7">
        <f t="shared" si="78"/>
        <v>-1.2495354535270262E-2</v>
      </c>
      <c r="D728" s="18">
        <f t="shared" si="79"/>
        <v>1.561338849620991E-4</v>
      </c>
      <c r="E728" s="18">
        <f t="shared" si="81"/>
        <v>3.203787140923244E-4</v>
      </c>
      <c r="F728" s="18">
        <f>IF(C718&gt;0,B$6+B$7*E719+B$8*(H727*100)^2,B$6+B$7*E719+B$8*(H727*100)^2+E719*$B$9)</f>
        <v>0.79580195194297543</v>
      </c>
      <c r="G728" s="12">
        <v>5.9037573672610678E-3</v>
      </c>
      <c r="H728" s="7">
        <f t="shared" si="82"/>
        <v>8.9207732397084023E-3</v>
      </c>
      <c r="I728" s="6">
        <f t="shared" si="80"/>
        <v>3.0170158724473345E-3</v>
      </c>
      <c r="J728" s="8">
        <f t="shared" si="84"/>
        <v>0.51103317510607993</v>
      </c>
      <c r="K728" s="8">
        <f t="shared" si="83"/>
        <v>7.459247713257966E-2</v>
      </c>
      <c r="AC728" s="10"/>
      <c r="AD728" s="11"/>
    </row>
    <row r="729" spans="1:30" x14ac:dyDescent="0.3">
      <c r="A729" s="14">
        <v>43532</v>
      </c>
      <c r="B729" s="15">
        <v>1.0806356972274443E-2</v>
      </c>
      <c r="C729" s="7">
        <f t="shared" si="78"/>
        <v>-2.9936430277255569E-3</v>
      </c>
      <c r="D729" s="18">
        <f t="shared" si="79"/>
        <v>8.9618985774498388E-6</v>
      </c>
      <c r="E729" s="18">
        <f t="shared" si="81"/>
        <v>1.561338849620991E-4</v>
      </c>
      <c r="F729" s="18">
        <f>IF(C718&gt;0,B$6+B$7*E719+B$8*(H728*100)^2,B$6+B$7*E719+B$8*(H728*100)^2+E719*$B$9)</f>
        <v>0.79575802966087583</v>
      </c>
      <c r="G729" s="12">
        <v>1.5322711220563001E-2</v>
      </c>
      <c r="H729" s="7">
        <f t="shared" si="82"/>
        <v>8.9205270565190023E-3</v>
      </c>
      <c r="I729" s="6">
        <f t="shared" si="80"/>
        <v>6.4021841640439989E-3</v>
      </c>
      <c r="J729" s="8">
        <f t="shared" si="84"/>
        <v>0.41782319537891571</v>
      </c>
      <c r="K729" s="8">
        <f t="shared" si="83"/>
        <v>0.17671015504028231</v>
      </c>
      <c r="AC729" s="10"/>
      <c r="AD729" s="11"/>
    </row>
    <row r="730" spans="1:30" x14ac:dyDescent="0.3">
      <c r="A730" s="14">
        <v>43535</v>
      </c>
      <c r="B730" s="15">
        <v>2.7531316100296854E-2</v>
      </c>
      <c r="C730" s="7">
        <f t="shared" si="78"/>
        <v>1.3731316100296855E-2</v>
      </c>
      <c r="D730" s="18">
        <f t="shared" si="79"/>
        <v>1.8854904184627161E-4</v>
      </c>
      <c r="E730" s="18">
        <f t="shared" si="81"/>
        <v>8.9618985774498388E-6</v>
      </c>
      <c r="F730" s="18">
        <f>IF(C718&gt;0,B$6+B$7*E719+B$8*(H729*100)^2,B$6+B$7*E719+B$8*(H729*100)^2+E719*$B$9)</f>
        <v>0.79571741033438992</v>
      </c>
      <c r="G730" s="12">
        <v>1.0416849442171095E-2</v>
      </c>
      <c r="H730" s="7">
        <f t="shared" si="82"/>
        <v>8.9202993802584337E-3</v>
      </c>
      <c r="I730" s="6">
        <f t="shared" si="80"/>
        <v>1.4965500619126618E-3</v>
      </c>
      <c r="J730" s="8">
        <f t="shared" si="84"/>
        <v>0.1436662851105534</v>
      </c>
      <c r="K730" s="8">
        <f t="shared" si="83"/>
        <v>1.2673914846883516E-2</v>
      </c>
      <c r="AC730" s="10"/>
      <c r="AD730" s="11"/>
    </row>
    <row r="731" spans="1:30" x14ac:dyDescent="0.3">
      <c r="A731" s="14">
        <v>43536</v>
      </c>
      <c r="B731" s="15">
        <v>-2.0321162950224943E-3</v>
      </c>
      <c r="C731" s="7">
        <f t="shared" si="78"/>
        <v>-1.5832116295022493E-2</v>
      </c>
      <c r="D731" s="18">
        <f t="shared" si="79"/>
        <v>2.5065590637911674E-4</v>
      </c>
      <c r="E731" s="18">
        <f t="shared" si="81"/>
        <v>1.8854904184627161E-4</v>
      </c>
      <c r="F731" s="18">
        <f>IF(C718&gt;0,B$6+B$7*E719+B$8*(H730*100)^2,B$6+B$7*E719+B$8*(H730*100)^2+E719*$B$9)</f>
        <v>0.79567984558125593</v>
      </c>
      <c r="G731" s="12">
        <v>6.534609904157219E-3</v>
      </c>
      <c r="H731" s="7">
        <f t="shared" si="82"/>
        <v>8.9200888200805257E-3</v>
      </c>
      <c r="I731" s="6">
        <f t="shared" si="80"/>
        <v>2.3854789159233067E-3</v>
      </c>
      <c r="J731" s="8">
        <f t="shared" si="84"/>
        <v>0.36505299488584642</v>
      </c>
      <c r="K731" s="8">
        <f t="shared" si="83"/>
        <v>4.3765543122044281E-2</v>
      </c>
      <c r="AC731" s="10"/>
      <c r="AD731" s="11"/>
    </row>
    <row r="732" spans="1:30" x14ac:dyDescent="0.3">
      <c r="A732" s="14">
        <v>43537</v>
      </c>
      <c r="B732" s="15">
        <v>1.0938848070961698E-2</v>
      </c>
      <c r="C732" s="7">
        <f t="shared" si="78"/>
        <v>-2.8611519290383022E-3</v>
      </c>
      <c r="D732" s="18">
        <f t="shared" si="79"/>
        <v>8.1861903610395968E-6</v>
      </c>
      <c r="E732" s="18">
        <f t="shared" si="81"/>
        <v>2.5065590637911674E-4</v>
      </c>
      <c r="F732" s="18">
        <f>IF(C718&gt;0,B$6+B$7*E719+B$8*(H731*100)^2,B$6+B$7*E719+B$8*(H731*100)^2+E719*$B$9)</f>
        <v>0.79564510569755753</v>
      </c>
      <c r="G732" s="12">
        <v>1.0489501555343259E-2</v>
      </c>
      <c r="H732" s="7">
        <f t="shared" si="82"/>
        <v>8.9198940896041898E-3</v>
      </c>
      <c r="I732" s="6">
        <f t="shared" si="80"/>
        <v>1.5696074657390695E-3</v>
      </c>
      <c r="J732" s="8">
        <f t="shared" si="84"/>
        <v>0.14963603918238855</v>
      </c>
      <c r="K732" s="8">
        <f t="shared" si="83"/>
        <v>1.3876219900023079E-2</v>
      </c>
      <c r="AC732" s="10"/>
      <c r="AD732" s="11"/>
    </row>
    <row r="733" spans="1:30" x14ac:dyDescent="0.3">
      <c r="A733" s="14">
        <v>43538</v>
      </c>
      <c r="B733" s="15">
        <v>-3.0277124425935921E-3</v>
      </c>
      <c r="C733" s="7">
        <f t="shared" si="78"/>
        <v>-1.6827712442593592E-2</v>
      </c>
      <c r="D733" s="18">
        <f t="shared" si="79"/>
        <v>2.8317190605061916E-4</v>
      </c>
      <c r="E733" s="18">
        <f t="shared" si="81"/>
        <v>8.1861903610395968E-6</v>
      </c>
      <c r="F733" s="18">
        <f>IF(C718&gt;0,B$6+B$7*E719+B$8*(H732*100)^2,B$6+B$7*E719+B$8*(H732*100)^2+E719*$B$9)</f>
        <v>0.79561297825311328</v>
      </c>
      <c r="G733" s="12">
        <v>9.4408513529680715E-3</v>
      </c>
      <c r="H733" s="7">
        <f t="shared" si="82"/>
        <v>8.9197139990759428E-3</v>
      </c>
      <c r="I733" s="6">
        <f t="shared" si="80"/>
        <v>5.2113735389212879E-4</v>
      </c>
      <c r="J733" s="8">
        <f t="shared" si="84"/>
        <v>5.5200249893595718E-2</v>
      </c>
      <c r="K733" s="8">
        <f t="shared" si="83"/>
        <v>1.6430648596164055E-3</v>
      </c>
      <c r="AC733" s="10"/>
      <c r="AD733" s="11"/>
    </row>
    <row r="734" spans="1:30" x14ac:dyDescent="0.3">
      <c r="A734" s="14">
        <v>43539</v>
      </c>
      <c r="B734" s="15">
        <v>5.3807616344980855E-3</v>
      </c>
      <c r="C734" s="7">
        <f t="shared" si="78"/>
        <v>-8.4192383655019142E-3</v>
      </c>
      <c r="D734" s="18">
        <f t="shared" si="79"/>
        <v>7.0883574655139343E-5</v>
      </c>
      <c r="E734" s="18">
        <f t="shared" si="81"/>
        <v>2.8317190605061916E-4</v>
      </c>
      <c r="F734" s="18">
        <f>IF(C718&gt;0,B$6+B$7*E719+B$8*(H733*100)^2,B$6+B$7*E719+B$8*(H733*100)^2+E719*$B$9)</f>
        <v>0.79558326679249125</v>
      </c>
      <c r="G734" s="12">
        <v>4.7042388760814421E-3</v>
      </c>
      <c r="H734" s="7">
        <f t="shared" si="82"/>
        <v>8.9195474481191667E-3</v>
      </c>
      <c r="I734" s="6">
        <f t="shared" si="80"/>
        <v>4.2153085720377246E-3</v>
      </c>
      <c r="J734" s="8">
        <f t="shared" si="84"/>
        <v>0.8960660126062755</v>
      </c>
      <c r="K734" s="8">
        <f t="shared" si="83"/>
        <v>0.16718901770088546</v>
      </c>
      <c r="AC734" s="10"/>
      <c r="AD734" s="11"/>
    </row>
    <row r="735" spans="1:30" x14ac:dyDescent="0.3">
      <c r="A735" s="14">
        <v>43542</v>
      </c>
      <c r="B735" s="15">
        <v>8.6074522914889665E-3</v>
      </c>
      <c r="C735" s="7">
        <f t="shared" si="78"/>
        <v>-5.1925477085110333E-3</v>
      </c>
      <c r="D735" s="18">
        <f t="shared" si="79"/>
        <v>2.6962551705163183E-5</v>
      </c>
      <c r="E735" s="18">
        <f t="shared" si="81"/>
        <v>7.0883574655139343E-5</v>
      </c>
      <c r="F735" s="18">
        <f>IF(C718&gt;0,B$6+B$7*E719+B$8*(H734*100)^2,B$6+B$7*E719+B$8*(H734*100)^2+E719*$B$9)</f>
        <v>0.7955557896337081</v>
      </c>
      <c r="G735" s="12">
        <v>3.7477679024794453E-3</v>
      </c>
      <c r="H735" s="7">
        <f t="shared" si="82"/>
        <v>8.9193934190263634E-3</v>
      </c>
      <c r="I735" s="6">
        <f t="shared" si="80"/>
        <v>5.1716255165469181E-3</v>
      </c>
      <c r="J735" s="8">
        <f t="shared" si="84"/>
        <v>1.3799215029098997</v>
      </c>
      <c r="K735" s="8">
        <f t="shared" si="83"/>
        <v>0.28724943082365773</v>
      </c>
      <c r="AC735" s="10"/>
      <c r="AD735" s="11"/>
    </row>
    <row r="736" spans="1:30" x14ac:dyDescent="0.3">
      <c r="A736" s="14">
        <v>43543</v>
      </c>
      <c r="B736" s="15">
        <v>-4.0685087837081307E-3</v>
      </c>
      <c r="C736" s="7">
        <f t="shared" si="78"/>
        <v>-1.7868508783708131E-2</v>
      </c>
      <c r="D736" s="18">
        <f t="shared" si="79"/>
        <v>3.1928360615345465E-4</v>
      </c>
      <c r="E736" s="18">
        <f t="shared" si="81"/>
        <v>2.6962551705163183E-5</v>
      </c>
      <c r="F736" s="18">
        <f>IF(C718&gt;0,B$6+B$7*E719+B$8*(H735*100)^2,B$6+B$7*E719+B$8*(H735*100)^2+E719*$B$9)</f>
        <v>0.79553037875726518</v>
      </c>
      <c r="G736" s="12">
        <v>6.8071694522932047E-3</v>
      </c>
      <c r="H736" s="7">
        <f t="shared" si="82"/>
        <v>8.9192509705538908E-3</v>
      </c>
      <c r="I736" s="6">
        <f t="shared" si="80"/>
        <v>2.1120815182606861E-3</v>
      </c>
      <c r="J736" s="8">
        <f t="shared" si="84"/>
        <v>0.31027309266543474</v>
      </c>
      <c r="K736" s="8">
        <f t="shared" si="83"/>
        <v>3.3435259327618816E-2</v>
      </c>
      <c r="AC736" s="10"/>
      <c r="AD736" s="11"/>
    </row>
    <row r="737" spans="1:30" x14ac:dyDescent="0.3">
      <c r="A737" s="14">
        <v>43544</v>
      </c>
      <c r="B737" s="15">
        <v>-1.5655916878017619E-2</v>
      </c>
      <c r="C737" s="7">
        <f t="shared" si="78"/>
        <v>-2.9455916878017619E-2</v>
      </c>
      <c r="D737" s="18">
        <f t="shared" si="79"/>
        <v>8.6765103912468319E-4</v>
      </c>
      <c r="E737" s="18">
        <f t="shared" si="81"/>
        <v>3.1928360615345465E-4</v>
      </c>
      <c r="F737" s="18">
        <f>IF(C718&gt;0,B$6+B$7*E719+B$8*(H736*100)^2,B$6+B$7*E719+B$8*(H736*100)^2+E719*$B$9)</f>
        <v>0.79550687877873094</v>
      </c>
      <c r="G737" s="12">
        <v>7.8395281054007334E-3</v>
      </c>
      <c r="H737" s="7">
        <f t="shared" si="82"/>
        <v>8.9191192321816781E-3</v>
      </c>
      <c r="I737" s="6">
        <f t="shared" si="80"/>
        <v>1.0795911267809447E-3</v>
      </c>
      <c r="J737" s="8">
        <f t="shared" si="84"/>
        <v>0.1377112387717831</v>
      </c>
      <c r="K737" s="8">
        <f t="shared" si="83"/>
        <v>7.9762118211637034E-3</v>
      </c>
      <c r="AC737" s="10"/>
      <c r="AD737" s="11"/>
    </row>
    <row r="738" spans="1:30" x14ac:dyDescent="0.3">
      <c r="A738" s="14">
        <v>43545</v>
      </c>
      <c r="B738" s="15">
        <v>-1.3472504439654257E-2</v>
      </c>
      <c r="C738" s="7">
        <f t="shared" si="78"/>
        <v>-2.7272504439654257E-2</v>
      </c>
      <c r="D738" s="18">
        <f t="shared" si="79"/>
        <v>7.4378949841096117E-4</v>
      </c>
      <c r="E738" s="18">
        <f t="shared" si="81"/>
        <v>8.6765103912468319E-4</v>
      </c>
      <c r="F738" s="18">
        <f>IF(C718&gt;0,B$6+B$7*E719+B$8*(H737*100)^2,B$6+B$7*E719+B$8*(H737*100)^2+E719*$B$9)</f>
        <v>0.79548514599858222</v>
      </c>
      <c r="G738" s="12">
        <v>1.8153033546518926E-2</v>
      </c>
      <c r="H738" s="7">
        <f t="shared" si="82"/>
        <v>8.9189973988031985E-3</v>
      </c>
      <c r="I738" s="6">
        <f t="shared" si="80"/>
        <v>9.2340361477157278E-3</v>
      </c>
      <c r="J738" s="8">
        <f t="shared" si="84"/>
        <v>0.50867730311039228</v>
      </c>
      <c r="K738" s="8">
        <f t="shared" si="83"/>
        <v>0.32466807232702588</v>
      </c>
      <c r="AC738" s="10"/>
      <c r="AD738" s="11"/>
    </row>
    <row r="739" spans="1:30" x14ac:dyDescent="0.3">
      <c r="A739" s="14">
        <v>43546</v>
      </c>
      <c r="B739" s="15">
        <v>-3.144160203748466E-2</v>
      </c>
      <c r="C739" s="7">
        <f t="shared" si="78"/>
        <v>-4.524160203748466E-2</v>
      </c>
      <c r="D739" s="18">
        <f t="shared" si="79"/>
        <v>2.0468025549181361E-3</v>
      </c>
      <c r="E739" s="18">
        <f t="shared" si="81"/>
        <v>7.4378949841096117E-4</v>
      </c>
      <c r="F739" s="18">
        <f>IF(C718&gt;0,B$6+B$7*E719+B$8*(H738*100)^2,B$6+B$7*E719+B$8*(H738*100)^2+E719*$B$9)</f>
        <v>0.79546504752350089</v>
      </c>
      <c r="G739" s="12">
        <v>1.6041196922849037E-2</v>
      </c>
      <c r="H739" s="7">
        <f t="shared" si="82"/>
        <v>8.9188847258135414E-3</v>
      </c>
      <c r="I739" s="6">
        <f t="shared" si="80"/>
        <v>7.122312197035496E-3</v>
      </c>
      <c r="J739" s="8">
        <f t="shared" si="84"/>
        <v>0.44400129437289643</v>
      </c>
      <c r="K739" s="8">
        <f t="shared" si="83"/>
        <v>0.21157602541201204</v>
      </c>
      <c r="AC739" s="10"/>
      <c r="AD739" s="11"/>
    </row>
    <row r="740" spans="1:30" x14ac:dyDescent="0.3">
      <c r="A740" s="14">
        <v>43549</v>
      </c>
      <c r="B740" s="15">
        <v>-7.7909468873584064E-4</v>
      </c>
      <c r="C740" s="7">
        <f t="shared" si="78"/>
        <v>-1.457909468873584E-2</v>
      </c>
      <c r="D740" s="18">
        <f t="shared" si="79"/>
        <v>2.1255000194312558E-4</v>
      </c>
      <c r="E740" s="18">
        <f t="shared" si="81"/>
        <v>2.0468025549181361E-3</v>
      </c>
      <c r="F740" s="18">
        <f>IF(C718&gt;0,B$6+B$7*E719+B$8*(H739*100)^2,B$6+B$7*E719+B$8*(H739*100)^2+E719*$B$9)</f>
        <v>0.79544646045374567</v>
      </c>
      <c r="G740" s="12">
        <v>8.9440906059835394E-3</v>
      </c>
      <c r="H740" s="7">
        <f t="shared" si="82"/>
        <v>8.9187805245658208E-3</v>
      </c>
      <c r="I740" s="6">
        <f t="shared" si="80"/>
        <v>2.5310081417718663E-5</v>
      </c>
      <c r="J740" s="8">
        <f t="shared" si="84"/>
        <v>2.8298104897088567E-3</v>
      </c>
      <c r="K740" s="8">
        <f t="shared" si="83"/>
        <v>4.0190690326902256E-6</v>
      </c>
      <c r="AC740" s="10"/>
      <c r="AD740" s="11"/>
    </row>
    <row r="741" spans="1:30" x14ac:dyDescent="0.3">
      <c r="A741" s="14">
        <v>43550</v>
      </c>
      <c r="B741" s="15">
        <v>1.7410702858286258E-2</v>
      </c>
      <c r="C741" s="7">
        <f t="shared" si="78"/>
        <v>3.6107028582862584E-3</v>
      </c>
      <c r="D741" s="18">
        <f t="shared" si="79"/>
        <v>1.3037175130836556E-5</v>
      </c>
      <c r="E741" s="18">
        <f t="shared" si="81"/>
        <v>2.1255000194312558E-4</v>
      </c>
      <c r="F741" s="18">
        <f>IF(C719&gt;0,B$6+B$7*E720+B$8*(H740*100)^2,B$6+B$7*E720+B$8*(H740*100)^2+E720*$B$9)</f>
        <v>0.79549250156730866</v>
      </c>
      <c r="G741" s="12">
        <v>9.0573536727894151E-3</v>
      </c>
      <c r="H741" s="7">
        <f t="shared" si="82"/>
        <v>8.9190386341091079E-3</v>
      </c>
      <c r="I741" s="6">
        <f t="shared" si="80"/>
        <v>1.3831503868030719E-4</v>
      </c>
      <c r="J741" s="8">
        <f t="shared" si="84"/>
        <v>1.5271021059477958E-2</v>
      </c>
      <c r="K741" s="8">
        <f t="shared" si="83"/>
        <v>1.1901768166744375E-4</v>
      </c>
      <c r="AC741" s="10"/>
      <c r="AD741" s="11"/>
    </row>
    <row r="742" spans="1:30" x14ac:dyDescent="0.3">
      <c r="A742" s="14">
        <v>43551</v>
      </c>
      <c r="B742" s="15">
        <v>-3.636958721141853E-2</v>
      </c>
      <c r="C742" s="7">
        <f t="shared" si="78"/>
        <v>-5.016958721141853E-2</v>
      </c>
      <c r="D742" s="18">
        <f t="shared" si="79"/>
        <v>2.5169874809641297E-3</v>
      </c>
      <c r="E742" s="18">
        <f t="shared" si="81"/>
        <v>1.3037175130836556E-5</v>
      </c>
      <c r="F742" s="18">
        <f>IF(C740&gt;0,B$6+B$7*E741+B$8*(H741*100)^2,B$6+B$7*E741+B$8*(H741*100)^2+E741*$B$9)</f>
        <v>0.79549263542964044</v>
      </c>
      <c r="G742" s="12">
        <v>1.3819108656633751E-2</v>
      </c>
      <c r="H742" s="7">
        <f t="shared" si="82"/>
        <v>8.9190393845393484E-3</v>
      </c>
      <c r="I742" s="6">
        <f t="shared" si="80"/>
        <v>4.9000692720944025E-3</v>
      </c>
      <c r="J742" s="8">
        <f t="shared" si="84"/>
        <v>0.35458649279395921</v>
      </c>
      <c r="K742" s="8">
        <f t="shared" si="83"/>
        <v>0.1115302145756758</v>
      </c>
      <c r="AC742" s="10"/>
      <c r="AD742" s="11"/>
    </row>
    <row r="743" spans="1:30" x14ac:dyDescent="0.3">
      <c r="A743" s="14">
        <v>43552</v>
      </c>
      <c r="B743" s="15">
        <v>2.66908679308249E-2</v>
      </c>
      <c r="C743" s="7">
        <f t="shared" si="78"/>
        <v>1.28908679308249E-2</v>
      </c>
      <c r="D743" s="18">
        <f t="shared" si="79"/>
        <v>1.6617447600996983E-4</v>
      </c>
      <c r="E743" s="18">
        <f t="shared" si="81"/>
        <v>2.5169874809641297E-3</v>
      </c>
      <c r="F743" s="18">
        <f>IF(C740&gt;0,B$6+B$7*E742+B$8*(H742*100)^2,B$6+B$7*E742+B$8*(H742*100)^2+E742*$B$9)</f>
        <v>0.79547288774797453</v>
      </c>
      <c r="G743" s="12">
        <v>1.8043618669685686E-2</v>
      </c>
      <c r="H743" s="7">
        <f t="shared" si="82"/>
        <v>8.9189286786473098E-3</v>
      </c>
      <c r="I743" s="6">
        <f t="shared" si="80"/>
        <v>9.1246899910383764E-3</v>
      </c>
      <c r="J743" s="8">
        <f t="shared" si="84"/>
        <v>0.50570177513052739</v>
      </c>
      <c r="K743" s="8">
        <f t="shared" si="83"/>
        <v>0.31845393263145461</v>
      </c>
      <c r="AC743" s="10"/>
      <c r="AD743" s="11"/>
    </row>
    <row r="744" spans="1:30" x14ac:dyDescent="0.3">
      <c r="A744" s="14">
        <v>43553</v>
      </c>
      <c r="B744" s="15">
        <v>1.0811257860765724E-2</v>
      </c>
      <c r="C744" s="7">
        <f t="shared" si="78"/>
        <v>-2.988742139234276E-3</v>
      </c>
      <c r="D744" s="18">
        <f t="shared" si="79"/>
        <v>8.9325795748346769E-6</v>
      </c>
      <c r="E744" s="18">
        <f t="shared" si="81"/>
        <v>1.6617447600996983E-4</v>
      </c>
      <c r="F744" s="18">
        <f>IF(C740&gt;0,B$6+B$7*E742+B$8*(H743*100)^2,B$6+B$7*E742+B$8*(H743*100)^2+E742*$B$9)</f>
        <v>0.79545462509196985</v>
      </c>
      <c r="G744" s="12">
        <v>8.8349067247125261E-3</v>
      </c>
      <c r="H744" s="7">
        <f t="shared" si="82"/>
        <v>8.9188262966153221E-3</v>
      </c>
      <c r="I744" s="6">
        <f t="shared" si="80"/>
        <v>8.3919571902795961E-5</v>
      </c>
      <c r="J744" s="8">
        <f t="shared" si="84"/>
        <v>9.4986369995351105E-3</v>
      </c>
      <c r="K744" s="8">
        <f t="shared" si="83"/>
        <v>4.4546759117247703E-5</v>
      </c>
      <c r="AC744" s="10"/>
      <c r="AD744" s="11"/>
    </row>
    <row r="745" spans="1:30" x14ac:dyDescent="0.3">
      <c r="A745" s="14">
        <v>43556</v>
      </c>
      <c r="B745" s="15">
        <v>6.6747345251350794E-3</v>
      </c>
      <c r="C745" s="7">
        <f t="shared" si="78"/>
        <v>-7.1252654748649204E-3</v>
      </c>
      <c r="D745" s="18">
        <f t="shared" si="79"/>
        <v>5.0769408087302016E-5</v>
      </c>
      <c r="E745" s="18">
        <f t="shared" si="81"/>
        <v>8.9325795748346769E-6</v>
      </c>
      <c r="F745" s="18">
        <f>IF(C740&gt;0,B$6+B$7*E742+B$8*(H744*100)^2,B$6+B$7*E742+B$8*(H744*100)^2+E742*$B$9)</f>
        <v>0.79543773578769672</v>
      </c>
      <c r="G745" s="12">
        <v>9.5874353820218586E-3</v>
      </c>
      <c r="H745" s="7">
        <f t="shared" si="82"/>
        <v>8.9187316126661011E-3</v>
      </c>
      <c r="I745" s="6">
        <f t="shared" si="80"/>
        <v>6.6870376935575758E-4</v>
      </c>
      <c r="J745" s="8">
        <f t="shared" si="84"/>
        <v>6.9747929734128453E-2</v>
      </c>
      <c r="K745" s="8">
        <f t="shared" si="83"/>
        <v>2.6777655081657858E-3</v>
      </c>
      <c r="AC745" s="10"/>
      <c r="AD745" s="11"/>
    </row>
    <row r="746" spans="1:30" x14ac:dyDescent="0.3">
      <c r="A746" s="14">
        <v>43557</v>
      </c>
      <c r="B746" s="15">
        <v>-6.9682324989614073E-3</v>
      </c>
      <c r="C746" s="7">
        <f t="shared" si="78"/>
        <v>-2.0768232498961408E-2</v>
      </c>
      <c r="D746" s="18">
        <f t="shared" si="79"/>
        <v>4.3131948113091679E-4</v>
      </c>
      <c r="E746" s="18">
        <f t="shared" si="81"/>
        <v>5.0769408087302016E-5</v>
      </c>
      <c r="F746" s="18">
        <f>IF(C740&gt;0,B$6+B$7*E742+B$8*(H745*100)^2,B$6+B$7*E742+B$8*(H745*100)^2+E742*$B$9)</f>
        <v>0.79542211655910489</v>
      </c>
      <c r="G746" s="12">
        <v>1.2176462768384074E-2</v>
      </c>
      <c r="H746" s="7">
        <f t="shared" si="82"/>
        <v>8.9186440480552021E-3</v>
      </c>
      <c r="I746" s="6">
        <f t="shared" si="80"/>
        <v>3.2578187203288721E-3</v>
      </c>
      <c r="J746" s="8">
        <f t="shared" si="84"/>
        <v>0.26755050151245308</v>
      </c>
      <c r="K746" s="8">
        <f t="shared" si="83"/>
        <v>5.3920956850370239E-2</v>
      </c>
      <c r="AC746" s="10"/>
      <c r="AD746" s="11"/>
    </row>
    <row r="747" spans="1:30" x14ac:dyDescent="0.3">
      <c r="A747" s="14">
        <v>43558</v>
      </c>
      <c r="B747" s="15">
        <v>-9.4377089560273627E-3</v>
      </c>
      <c r="C747" s="7">
        <f t="shared" si="78"/>
        <v>-2.3237708956027364E-2</v>
      </c>
      <c r="D747" s="18">
        <f t="shared" si="79"/>
        <v>5.3999111752503438E-4</v>
      </c>
      <c r="E747" s="18">
        <f t="shared" si="81"/>
        <v>4.3131948113091679E-4</v>
      </c>
      <c r="F747" s="18">
        <f>IF(C740&gt;0,B$6+B$7*E742+B$8*(H746*100)^2,B$6+B$7*E742+B$8*(H746*100)^2+E742*$B$9)</f>
        <v>0.79540767189650308</v>
      </c>
      <c r="G747" s="12">
        <v>1.5774531550010868E-2</v>
      </c>
      <c r="H747" s="7">
        <f t="shared" si="82"/>
        <v>8.9185630675378599E-3</v>
      </c>
      <c r="I747" s="6">
        <f t="shared" si="80"/>
        <v>6.8559684824730082E-3</v>
      </c>
      <c r="J747" s="8">
        <f t="shared" si="84"/>
        <v>0.43462263590758005</v>
      </c>
      <c r="K747" s="8">
        <f t="shared" si="83"/>
        <v>0.19846829795740462</v>
      </c>
      <c r="AC747" s="10"/>
      <c r="AD747" s="11"/>
    </row>
    <row r="748" spans="1:30" x14ac:dyDescent="0.3">
      <c r="A748" s="14">
        <v>43559</v>
      </c>
      <c r="B748" s="15">
        <v>1.9098712631969206E-2</v>
      </c>
      <c r="C748" s="7">
        <f t="shared" si="78"/>
        <v>5.2987126319692067E-3</v>
      </c>
      <c r="D748" s="18">
        <f t="shared" si="79"/>
        <v>2.8076355556190037E-5</v>
      </c>
      <c r="E748" s="18">
        <f t="shared" si="81"/>
        <v>5.3999111752503438E-4</v>
      </c>
      <c r="F748" s="18">
        <f>IF(C740&gt;0,B$6+B$7*E742+B$8*(H747*100)^2,B$6+B$7*E742+B$8*(H747*100)^2+E742*$B$9)</f>
        <v>0.7953943134725292</v>
      </c>
      <c r="G748" s="12">
        <v>9.9136300014110185E-3</v>
      </c>
      <c r="H748" s="7">
        <f t="shared" si="82"/>
        <v>8.9184881761009763E-3</v>
      </c>
      <c r="I748" s="6">
        <f t="shared" si="80"/>
        <v>9.9514182531004226E-4</v>
      </c>
      <c r="J748" s="8">
        <f t="shared" si="84"/>
        <v>0.10038117472292213</v>
      </c>
      <c r="K748" s="8">
        <f t="shared" si="83"/>
        <v>5.7977637385406844E-3</v>
      </c>
      <c r="AC748" s="10"/>
      <c r="AD748" s="11"/>
    </row>
    <row r="749" spans="1:30" x14ac:dyDescent="0.3">
      <c r="A749" s="14">
        <v>43560</v>
      </c>
      <c r="B749" s="15">
        <v>8.220456691867873E-3</v>
      </c>
      <c r="C749" s="7">
        <f t="shared" si="78"/>
        <v>-5.5795433081321268E-3</v>
      </c>
      <c r="D749" s="18">
        <f t="shared" si="79"/>
        <v>3.1131303527321994E-5</v>
      </c>
      <c r="E749" s="18">
        <f t="shared" si="81"/>
        <v>2.8076355556190037E-5</v>
      </c>
      <c r="F749" s="18">
        <f>IF(C740&gt;0,B$6+B$7*E742+B$8*(H748*100)^2,B$6+B$7*E742+B$8*(H748*100)^2+E742*$B$9)</f>
        <v>0.79538195960203795</v>
      </c>
      <c r="G749" s="12">
        <v>8.0820605896752898E-3</v>
      </c>
      <c r="H749" s="7">
        <f t="shared" si="82"/>
        <v>8.9184189159404147E-3</v>
      </c>
      <c r="I749" s="6">
        <f t="shared" si="80"/>
        <v>8.3635832626512488E-4</v>
      </c>
      <c r="J749" s="8">
        <f t="shared" si="84"/>
        <v>0.10348330317314869</v>
      </c>
      <c r="K749" s="8">
        <f t="shared" si="83"/>
        <v>4.6930491757792847E-3</v>
      </c>
      <c r="AC749" s="10"/>
      <c r="AD749" s="11"/>
    </row>
    <row r="750" spans="1:30" x14ac:dyDescent="0.3">
      <c r="A750" s="14">
        <v>43563</v>
      </c>
      <c r="B750" s="15">
        <v>2.6841236413384824E-3</v>
      </c>
      <c r="C750" s="7">
        <f t="shared" si="78"/>
        <v>-1.1115876358661517E-2</v>
      </c>
      <c r="D750" s="18">
        <f t="shared" si="79"/>
        <v>1.2356270722105003E-4</v>
      </c>
      <c r="E750" s="18">
        <f t="shared" si="81"/>
        <v>3.1131303527321994E-5</v>
      </c>
      <c r="F750" s="18">
        <f>IF(C740&gt;0,B$6+B$7*E742+B$8*(H749*100)^2,B$6+B$7*E742+B$8*(H749*100)^2+E742*$B$9)</f>
        <v>0.79537053474260777</v>
      </c>
      <c r="G750" s="12">
        <v>5.7234933505401781E-3</v>
      </c>
      <c r="H750" s="7">
        <f t="shared" si="82"/>
        <v>8.9183548636652035E-3</v>
      </c>
      <c r="I750" s="6">
        <f t="shared" si="80"/>
        <v>3.1948615131250253E-3</v>
      </c>
      <c r="J750" s="8">
        <f t="shared" si="84"/>
        <v>0.55820131473088852</v>
      </c>
      <c r="K750" s="8">
        <f t="shared" si="83"/>
        <v>8.5297751592888993E-2</v>
      </c>
      <c r="AC750" s="10"/>
      <c r="AD750" s="11"/>
    </row>
    <row r="751" spans="1:30" x14ac:dyDescent="0.3">
      <c r="A751" s="14">
        <v>43564</v>
      </c>
      <c r="B751" s="15">
        <v>-1.1122643208865871E-2</v>
      </c>
      <c r="C751" s="7">
        <f t="shared" si="78"/>
        <v>-2.492264320886587E-2</v>
      </c>
      <c r="D751" s="18">
        <f t="shared" si="79"/>
        <v>6.2113814451642804E-4</v>
      </c>
      <c r="E751" s="18">
        <f t="shared" si="81"/>
        <v>1.2356270722105003E-4</v>
      </c>
      <c r="F751" s="18">
        <f>IF(C740&gt;0,B$6+B$7*E742+B$8*(H750*100)^2,B$6+B$7*E742+B$8*(H750*100)^2+E742*$B$9)</f>
        <v>0.79535996903260675</v>
      </c>
      <c r="G751" s="12">
        <v>1.2548174351025536E-2</v>
      </c>
      <c r="H751" s="7">
        <f t="shared" si="82"/>
        <v>8.9182956277116462E-3</v>
      </c>
      <c r="I751" s="6">
        <f t="shared" si="80"/>
        <v>3.6298787233138893E-3</v>
      </c>
      <c r="J751" s="8">
        <f t="shared" si="84"/>
        <v>0.28927544531744787</v>
      </c>
      <c r="K751" s="8">
        <f t="shared" si="83"/>
        <v>6.5544516454321577E-2</v>
      </c>
      <c r="AC751" s="10"/>
      <c r="AD751" s="11"/>
    </row>
    <row r="752" spans="1:30" x14ac:dyDescent="0.3">
      <c r="A752" s="14">
        <v>43565</v>
      </c>
      <c r="B752" s="15">
        <v>-3.5267533758810048E-3</v>
      </c>
      <c r="C752" s="7">
        <f t="shared" si="78"/>
        <v>-1.7326753375881004E-2</v>
      </c>
      <c r="D752" s="18">
        <f t="shared" si="79"/>
        <v>3.0021638254860376E-4</v>
      </c>
      <c r="E752" s="18">
        <f t="shared" si="81"/>
        <v>6.2113814451642804E-4</v>
      </c>
      <c r="F752" s="18">
        <f>IF(C740&gt;0,B$6+B$7*E742+B$8*(H751*100)^2,B$6+B$7*E742+B$8*(H751*100)^2+E742*$B$9)</f>
        <v>0.79535019786399774</v>
      </c>
      <c r="G752" s="12">
        <v>8.4435395670346657E-3</v>
      </c>
      <c r="H752" s="7">
        <f t="shared" si="82"/>
        <v>8.9182408459516152E-3</v>
      </c>
      <c r="I752" s="6">
        <f t="shared" si="80"/>
        <v>4.7470127891694955E-4</v>
      </c>
      <c r="J752" s="8">
        <f t="shared" si="84"/>
        <v>5.6220649544923326E-2</v>
      </c>
      <c r="K752" s="8">
        <f t="shared" si="83"/>
        <v>1.4689823613234232E-3</v>
      </c>
      <c r="AC752" s="10"/>
      <c r="AD752" s="11"/>
    </row>
    <row r="753" spans="1:30" x14ac:dyDescent="0.3">
      <c r="A753" s="14">
        <v>43566</v>
      </c>
      <c r="B753" s="15">
        <v>-1.2563875230678666E-2</v>
      </c>
      <c r="C753" s="7">
        <f t="shared" si="78"/>
        <v>-2.6363875230678666E-2</v>
      </c>
      <c r="D753" s="18">
        <f t="shared" si="79"/>
        <v>6.9505391717879206E-4</v>
      </c>
      <c r="E753" s="18">
        <f t="shared" si="81"/>
        <v>3.0021638254860376E-4</v>
      </c>
      <c r="F753" s="18">
        <f>IF(C740&gt;0,B$6+B$7*E742+B$8*(H752*100)^2,B$6+B$7*E742+B$8*(H752*100)^2+E742*$B$9)</f>
        <v>0.79534116148726808</v>
      </c>
      <c r="G753" s="12">
        <v>1.1028516637518099E-2</v>
      </c>
      <c r="H753" s="7">
        <f t="shared" si="82"/>
        <v>8.9181901834804352E-3</v>
      </c>
      <c r="I753" s="6">
        <f t="shared" si="80"/>
        <v>2.1103264540376643E-3</v>
      </c>
      <c r="J753" s="8">
        <f t="shared" si="84"/>
        <v>0.19135179493301108</v>
      </c>
      <c r="K753" s="8">
        <f t="shared" si="83"/>
        <v>2.4240386308250095E-2</v>
      </c>
      <c r="AC753" s="10"/>
      <c r="AD753" s="11"/>
    </row>
    <row r="754" spans="1:30" x14ac:dyDescent="0.3">
      <c r="A754" s="14">
        <v>43567</v>
      </c>
      <c r="B754" s="15">
        <v>-2.0040109980850158E-2</v>
      </c>
      <c r="C754" s="7">
        <f t="shared" si="78"/>
        <v>-3.3840109980850158E-2</v>
      </c>
      <c r="D754" s="18">
        <f t="shared" si="79"/>
        <v>1.1451530435160344E-3</v>
      </c>
      <c r="E754" s="18">
        <f t="shared" si="81"/>
        <v>6.9505391717879206E-4</v>
      </c>
      <c r="F754" s="18">
        <f>IF(C740&gt;0,B$6+B$7*E742+B$8*(H753*100)^2,B$6+B$7*E742+B$8*(H753*100)^2+E742*$B$9)</f>
        <v>0.79533280464606848</v>
      </c>
      <c r="G754" s="12">
        <v>1.1854885944917895E-2</v>
      </c>
      <c r="H754" s="7">
        <f t="shared" si="82"/>
        <v>8.9181433305709351E-3</v>
      </c>
      <c r="I754" s="6">
        <f t="shared" si="80"/>
        <v>2.9367426143469596E-3</v>
      </c>
      <c r="J754" s="8">
        <f t="shared" si="84"/>
        <v>0.24772424028304721</v>
      </c>
      <c r="K754" s="8">
        <f t="shared" si="83"/>
        <v>4.4647456986504963E-2</v>
      </c>
      <c r="AC754" s="10"/>
      <c r="AD754" s="11"/>
    </row>
    <row r="755" spans="1:30" x14ac:dyDescent="0.3">
      <c r="A755" s="14">
        <v>43570</v>
      </c>
      <c r="B755" s="15">
        <v>2.2370652162743655E-3</v>
      </c>
      <c r="C755" s="7">
        <f t="shared" si="78"/>
        <v>-1.1562934783725633E-2</v>
      </c>
      <c r="D755" s="18">
        <f t="shared" si="79"/>
        <v>1.3370146081269216E-4</v>
      </c>
      <c r="E755" s="18">
        <f t="shared" si="81"/>
        <v>1.1451530435160344E-3</v>
      </c>
      <c r="F755" s="18">
        <f>IF(C740&gt;0,B$6+B$7*E742+B$8*(H754*100)^2,B$6+B$7*E742+B$8*(H754*100)^2+E742*$B$9)</f>
        <v>0.79532507623932724</v>
      </c>
      <c r="G755" s="12">
        <v>7.7959694464080076E-3</v>
      </c>
      <c r="H755" s="7">
        <f t="shared" si="82"/>
        <v>8.9181000007811477E-3</v>
      </c>
      <c r="I755" s="6">
        <f t="shared" si="80"/>
        <v>1.1221305543731401E-3</v>
      </c>
      <c r="J755" s="8">
        <f t="shared" si="84"/>
        <v>0.14393726939119311</v>
      </c>
      <c r="K755" s="8">
        <f t="shared" si="83"/>
        <v>8.6498659702551883E-3</v>
      </c>
      <c r="AC755" s="10"/>
      <c r="AD755" s="11"/>
    </row>
    <row r="756" spans="1:30" x14ac:dyDescent="0.3">
      <c r="A756" s="14">
        <v>43571</v>
      </c>
      <c r="B756" s="15">
        <v>1.3339507145782636E-2</v>
      </c>
      <c r="C756" s="7">
        <f t="shared" si="78"/>
        <v>-4.6049285421736336E-4</v>
      </c>
      <c r="D756" s="18">
        <f t="shared" si="79"/>
        <v>2.1205366878525387E-7</v>
      </c>
      <c r="E756" s="18">
        <f t="shared" si="81"/>
        <v>1.3370146081269216E-4</v>
      </c>
      <c r="F756" s="18">
        <f>IF(C740&gt;0,B$6+B$7*E742+B$8*(H755*100)^2,B$6+B$7*E742+B$8*(H755*100)^2+E742*$B$9)</f>
        <v>0.79531792900877263</v>
      </c>
      <c r="G756" s="12">
        <v>1.3906000619629268E-2</v>
      </c>
      <c r="H756" s="7">
        <f t="shared" si="82"/>
        <v>8.9180599292041796E-3</v>
      </c>
      <c r="I756" s="6">
        <f t="shared" si="80"/>
        <v>4.9879406904250884E-3</v>
      </c>
      <c r="J756" s="8">
        <f t="shared" si="84"/>
        <v>0.35868980786497806</v>
      </c>
      <c r="K756" s="8">
        <f t="shared" si="83"/>
        <v>0.11506580365194363</v>
      </c>
      <c r="AC756" s="10"/>
      <c r="AD756" s="11"/>
    </row>
    <row r="757" spans="1:30" x14ac:dyDescent="0.3">
      <c r="A757" s="14">
        <v>43572</v>
      </c>
      <c r="B757" s="15">
        <v>-1.1171752176018016E-2</v>
      </c>
      <c r="C757" s="7">
        <f t="shared" si="78"/>
        <v>-2.4971752176018016E-2</v>
      </c>
      <c r="D757" s="18">
        <f t="shared" si="79"/>
        <v>6.2358840674046055E-4</v>
      </c>
      <c r="E757" s="18">
        <f t="shared" si="81"/>
        <v>2.1205366878525387E-7</v>
      </c>
      <c r="F757" s="18">
        <f>IF(C740&gt;0,B$6+B$7*E742+B$8*(H756*100)^2,B$6+B$7*E742+B$8*(H756*100)^2+E742*$B$9)</f>
        <v>0.79531131924995579</v>
      </c>
      <c r="G757" s="12">
        <v>1.7995087627561308E-2</v>
      </c>
      <c r="H757" s="7">
        <f t="shared" si="82"/>
        <v>8.9180228708495464E-3</v>
      </c>
      <c r="I757" s="6">
        <f t="shared" si="80"/>
        <v>9.077064756711762E-3</v>
      </c>
      <c r="J757" s="8">
        <f t="shared" si="84"/>
        <v>0.5044190361601415</v>
      </c>
      <c r="K757" s="8">
        <f t="shared" si="83"/>
        <v>0.31580922041139825</v>
      </c>
      <c r="AC757" s="10"/>
      <c r="AD757" s="11"/>
    </row>
    <row r="758" spans="1:30" x14ac:dyDescent="0.3">
      <c r="A758" s="14">
        <v>43573</v>
      </c>
      <c r="B758" s="15">
        <v>1.3765567648497963E-2</v>
      </c>
      <c r="C758" s="7">
        <f t="shared" si="78"/>
        <v>-3.4432351502036718E-5</v>
      </c>
      <c r="D758" s="18">
        <f t="shared" si="79"/>
        <v>1.1855868299598102E-9</v>
      </c>
      <c r="E758" s="18">
        <f t="shared" si="81"/>
        <v>6.2358840674046055E-4</v>
      </c>
      <c r="F758" s="18">
        <f>IF(C740&gt;0,B$6+B$7*E742+B$8*(H757*100)^2,B$6+B$7*E742+B$8*(H757*100)^2+E742*$B$9)</f>
        <v>0.79530520654500225</v>
      </c>
      <c r="G758" s="12">
        <v>1.1279714877011042E-2</v>
      </c>
      <c r="H758" s="7">
        <f t="shared" si="82"/>
        <v>8.9179885991461233E-3</v>
      </c>
      <c r="I758" s="6">
        <f t="shared" si="80"/>
        <v>2.3617262778649183E-3</v>
      </c>
      <c r="J758" s="8">
        <f t="shared" si="84"/>
        <v>0.20937818939717215</v>
      </c>
      <c r="K758" s="8">
        <f t="shared" si="83"/>
        <v>2.9891695631369286E-2</v>
      </c>
      <c r="AC758" s="10"/>
      <c r="AD758" s="11"/>
    </row>
    <row r="759" spans="1:30" x14ac:dyDescent="0.3">
      <c r="A759" s="14">
        <v>43577</v>
      </c>
      <c r="B759" s="15">
        <v>1.0572724495225477E-4</v>
      </c>
      <c r="C759" s="7">
        <f t="shared" si="78"/>
        <v>-1.3694272755047745E-2</v>
      </c>
      <c r="D759" s="18">
        <f t="shared" si="79"/>
        <v>1.8753310628964295E-4</v>
      </c>
      <c r="E759" s="18">
        <f t="shared" si="81"/>
        <v>1.1855868299598102E-9</v>
      </c>
      <c r="F759" s="18">
        <f>IF(C740&gt;0,B$6+B$7*E742+B$8*(H758*100)^2,B$6+B$7*E742+B$8*(H758*100)^2+E742*$B$9)</f>
        <v>0.79529955351546111</v>
      </c>
      <c r="G759" s="12">
        <v>9.5569479677772157E-3</v>
      </c>
      <c r="H759" s="7">
        <f t="shared" si="82"/>
        <v>8.9179569045575741E-3</v>
      </c>
      <c r="I759" s="6">
        <f t="shared" si="80"/>
        <v>6.3899106321964154E-4</v>
      </c>
      <c r="J759" s="8">
        <f t="shared" si="84"/>
        <v>6.6861414896691132E-2</v>
      </c>
      <c r="K759" s="8">
        <f t="shared" si="83"/>
        <v>2.4506290287484855E-3</v>
      </c>
      <c r="AC759" s="10"/>
      <c r="AD759" s="11"/>
    </row>
    <row r="760" spans="1:30" x14ac:dyDescent="0.3">
      <c r="A760" s="14">
        <v>43578</v>
      </c>
      <c r="B760" s="15">
        <v>1.4015168176146633E-2</v>
      </c>
      <c r="C760" s="7">
        <f t="shared" si="78"/>
        <v>2.1516817614663369E-4</v>
      </c>
      <c r="D760" s="18">
        <f t="shared" si="79"/>
        <v>4.6297344026268786E-8</v>
      </c>
      <c r="E760" s="18">
        <f t="shared" si="81"/>
        <v>1.8753310628964295E-4</v>
      </c>
      <c r="F760" s="18">
        <f>IF(C740&gt;0,B$6+B$7*E742+B$8*(H759*100)^2,B$6+B$7*E742+B$8*(H759*100)^2+E742*$B$9)</f>
        <v>0.79529432559374158</v>
      </c>
      <c r="G760" s="12">
        <v>9.5623001129568237E-3</v>
      </c>
      <c r="H760" s="7">
        <f t="shared" si="82"/>
        <v>8.9179275933018304E-3</v>
      </c>
      <c r="I760" s="6">
        <f t="shared" si="80"/>
        <v>6.4437251965499334E-4</v>
      </c>
      <c r="J760" s="8">
        <f t="shared" si="84"/>
        <v>6.7386770133043075E-2</v>
      </c>
      <c r="K760" s="8">
        <f t="shared" si="83"/>
        <v>2.491150396113806E-3</v>
      </c>
      <c r="AC760" s="10"/>
      <c r="AD760" s="11"/>
    </row>
    <row r="761" spans="1:30" x14ac:dyDescent="0.3">
      <c r="A761" s="14">
        <v>43579</v>
      </c>
      <c r="B761" s="15">
        <v>-9.1953226354423E-3</v>
      </c>
      <c r="C761" s="7">
        <f t="shared" si="78"/>
        <v>-2.2995322635442302E-2</v>
      </c>
      <c r="D761" s="18">
        <f t="shared" si="79"/>
        <v>5.2878486310808503E-4</v>
      </c>
      <c r="E761" s="18">
        <f t="shared" si="81"/>
        <v>4.6297344026268786E-8</v>
      </c>
      <c r="F761" s="18">
        <f>IF(C740&gt;0,B$6+B$7*E742+B$8*(H760*100)^2,B$6+B$7*E742+B$8*(H760*100)^2+E742*$B$9)</f>
        <v>0.7952894908117355</v>
      </c>
      <c r="G761" s="12">
        <v>1.2643520833286803E-2</v>
      </c>
      <c r="H761" s="7">
        <f t="shared" si="82"/>
        <v>8.9179004861667729E-3</v>
      </c>
      <c r="I761" s="6">
        <f t="shared" si="80"/>
        <v>3.7256203471200296E-3</v>
      </c>
      <c r="J761" s="8">
        <f t="shared" si="84"/>
        <v>0.29466636676957325</v>
      </c>
      <c r="K761" s="8">
        <f t="shared" si="83"/>
        <v>6.8684423880347012E-2</v>
      </c>
      <c r="AC761" s="10"/>
      <c r="AD761" s="11"/>
    </row>
    <row r="762" spans="1:30" x14ac:dyDescent="0.3">
      <c r="A762" s="14">
        <v>43580</v>
      </c>
      <c r="B762" s="15">
        <v>1.5731259657479991E-2</v>
      </c>
      <c r="C762" s="7">
        <f t="shared" si="78"/>
        <v>1.9312596574799917E-3</v>
      </c>
      <c r="D762" s="18">
        <f t="shared" si="79"/>
        <v>3.729763864609735E-6</v>
      </c>
      <c r="E762" s="18">
        <f t="shared" si="81"/>
        <v>5.2878486310808503E-4</v>
      </c>
      <c r="F762" s="18">
        <f>IF(C740&gt;0,B$6+B$7*E742+B$8*(H761*100)^2,B$6+B$7*E742+B$8*(H761*100)^2+E742*$B$9)</f>
        <v>0.79528501960533615</v>
      </c>
      <c r="G762" s="12">
        <v>1.4737004919141284E-2</v>
      </c>
      <c r="H762" s="7">
        <f t="shared" si="82"/>
        <v>8.9178754174149347E-3</v>
      </c>
      <c r="I762" s="6">
        <f t="shared" si="80"/>
        <v>5.819129501726349E-3</v>
      </c>
      <c r="J762" s="8">
        <f t="shared" si="84"/>
        <v>0.39486513939939882</v>
      </c>
      <c r="K762" s="8">
        <f t="shared" si="83"/>
        <v>0.15022026196793403</v>
      </c>
      <c r="AC762" s="10"/>
      <c r="AD762" s="11"/>
    </row>
    <row r="763" spans="1:30" x14ac:dyDescent="0.3">
      <c r="A763" s="14">
        <v>43581</v>
      </c>
      <c r="B763" s="15">
        <v>-3.2782152726960065E-3</v>
      </c>
      <c r="C763" s="7">
        <f t="shared" si="78"/>
        <v>-1.7078215272696005E-2</v>
      </c>
      <c r="D763" s="18">
        <f t="shared" si="79"/>
        <v>2.9166543690054708E-4</v>
      </c>
      <c r="E763" s="18">
        <f t="shared" si="81"/>
        <v>3.729763864609735E-6</v>
      </c>
      <c r="F763" s="18">
        <f>IF(C740&gt;0,B$6+B$7*E742+B$8*(H762*100)^2,B$6+B$7*E742+B$8*(H762*100)^2+E742*$B$9)</f>
        <v>0.79528088463365765</v>
      </c>
      <c r="G763" s="12">
        <v>7.4251924126582927E-3</v>
      </c>
      <c r="H763" s="7">
        <f t="shared" si="82"/>
        <v>8.9178522337705138E-3</v>
      </c>
      <c r="I763" s="6">
        <f t="shared" si="80"/>
        <v>1.4926598211122211E-3</v>
      </c>
      <c r="J763" s="8">
        <f t="shared" si="84"/>
        <v>0.20102641630775384</v>
      </c>
      <c r="K763" s="8">
        <f t="shared" si="83"/>
        <v>1.57976915080138E-2</v>
      </c>
      <c r="AC763" s="10"/>
      <c r="AD763" s="11"/>
    </row>
    <row r="764" spans="1:30" x14ac:dyDescent="0.3">
      <c r="A764" s="14">
        <v>43584</v>
      </c>
      <c r="B764" s="15">
        <v>-4.988982766765403E-4</v>
      </c>
      <c r="C764" s="7">
        <f t="shared" si="78"/>
        <v>-1.429889827667654E-2</v>
      </c>
      <c r="D764" s="18">
        <f t="shared" si="79"/>
        <v>2.0445849192674332E-4</v>
      </c>
      <c r="E764" s="18">
        <f t="shared" si="81"/>
        <v>2.9166543690054708E-4</v>
      </c>
      <c r="F764" s="18">
        <f>IF(C763&gt;0,B$6+B$7*E764+B$8*(G763*100)^2,B$6+B$7*E764+B$8*(G763*100)^2+E764*$B$9)</f>
        <v>0.56970349478901938</v>
      </c>
      <c r="G764" s="12">
        <v>8.8701194930593929E-3</v>
      </c>
      <c r="H764" s="7">
        <f t="shared" si="82"/>
        <v>7.5478705261088005E-3</v>
      </c>
      <c r="I764" s="6">
        <f t="shared" si="80"/>
        <v>1.3222489669505923E-3</v>
      </c>
      <c r="J764" s="8">
        <f t="shared" si="84"/>
        <v>0.14906777388796319</v>
      </c>
      <c r="K764" s="8">
        <f t="shared" si="83"/>
        <v>1.3758929553149279E-2</v>
      </c>
      <c r="AC764" s="10"/>
      <c r="AD764" s="11"/>
    </row>
    <row r="765" spans="1:30" x14ac:dyDescent="0.3">
      <c r="A765" s="14">
        <v>43585</v>
      </c>
      <c r="B765" s="15">
        <v>1.7139210909984438E-3</v>
      </c>
      <c r="C765" s="7">
        <f t="shared" si="78"/>
        <v>-1.2086078909001556E-2</v>
      </c>
      <c r="D765" s="18">
        <f t="shared" si="79"/>
        <v>1.4607330339461226E-4</v>
      </c>
      <c r="E765" s="18">
        <f t="shared" si="81"/>
        <v>2.0445849192674332E-4</v>
      </c>
      <c r="F765" s="18">
        <f>IF(C763&gt;0,B$6+B$7*E764+B$8*(H764*100)^2,B$6+B$7*E764+B$8*(H764*100)^2+E764*$B$9)</f>
        <v>0.58669084185840059</v>
      </c>
      <c r="G765" s="12">
        <v>7.5433915586795245E-3</v>
      </c>
      <c r="H765" s="7">
        <f t="shared" si="82"/>
        <v>7.6595746739515549E-3</v>
      </c>
      <c r="I765" s="6">
        <f t="shared" si="80"/>
        <v>1.1618311527203037E-4</v>
      </c>
      <c r="J765" s="8">
        <f t="shared" si="84"/>
        <v>1.5401973285921843E-2</v>
      </c>
      <c r="K765" s="8">
        <f t="shared" si="83"/>
        <v>1.1621613463885794E-4</v>
      </c>
      <c r="AC765" s="10"/>
      <c r="AD765" s="11"/>
    </row>
    <row r="766" spans="1:30" x14ac:dyDescent="0.3">
      <c r="A766" s="14">
        <v>43587</v>
      </c>
      <c r="B766" s="15">
        <v>-8.5991326261392748E-3</v>
      </c>
      <c r="C766" s="7">
        <f t="shared" si="78"/>
        <v>-2.2399132626139275E-2</v>
      </c>
      <c r="D766" s="18">
        <f t="shared" si="79"/>
        <v>5.0172114240337696E-4</v>
      </c>
      <c r="E766" s="18">
        <f t="shared" si="81"/>
        <v>1.4607330339461226E-4</v>
      </c>
      <c r="F766" s="18">
        <f>IF(C763&gt;0,B$6+B$7*E764+B$8*(H765*100)^2,B$6+B$7*E764+B$8*(H765*100)^2+E764*$B$9)</f>
        <v>0.60240074042816427</v>
      </c>
      <c r="G766" s="12">
        <v>5.5800028504107623E-3</v>
      </c>
      <c r="H766" s="7">
        <f t="shared" si="82"/>
        <v>7.7614479346843797E-3</v>
      </c>
      <c r="I766" s="6">
        <f t="shared" si="80"/>
        <v>2.1814450842736173E-3</v>
      </c>
      <c r="J766" s="8">
        <f t="shared" si="84"/>
        <v>0.39093977955818321</v>
      </c>
      <c r="K766" s="8">
        <f t="shared" si="83"/>
        <v>4.8918004991503228E-2</v>
      </c>
      <c r="AC766" s="10"/>
      <c r="AD766" s="11"/>
    </row>
    <row r="767" spans="1:30" x14ac:dyDescent="0.3">
      <c r="A767" s="14">
        <v>43588</v>
      </c>
      <c r="B767" s="15">
        <v>5.0121230980568329E-3</v>
      </c>
      <c r="C767" s="7">
        <f t="shared" si="78"/>
        <v>-8.787876901943166E-3</v>
      </c>
      <c r="D767" s="18">
        <f t="shared" si="79"/>
        <v>7.7226780443706211E-5</v>
      </c>
      <c r="E767" s="18">
        <f t="shared" si="81"/>
        <v>5.0172114240337696E-4</v>
      </c>
      <c r="F767" s="18">
        <f>IF(C763&gt;0,B$6+B$7*E764+B$8*(H766*100)^2,B$6+B$7*E764+B$8*(H766*100)^2+E764*$B$9)</f>
        <v>0.61692925462548165</v>
      </c>
      <c r="G767" s="12">
        <v>5.1333112323725342E-3</v>
      </c>
      <c r="H767" s="7">
        <f t="shared" si="82"/>
        <v>7.8544844173598152E-3</v>
      </c>
      <c r="I767" s="6">
        <f t="shared" si="80"/>
        <v>2.721173184987281E-3</v>
      </c>
      <c r="J767" s="8">
        <f t="shared" si="84"/>
        <v>0.5301009546872143</v>
      </c>
      <c r="K767" s="8">
        <f t="shared" si="83"/>
        <v>7.8885364328870056E-2</v>
      </c>
      <c r="AC767" s="10"/>
      <c r="AD767" s="11"/>
    </row>
    <row r="768" spans="1:30" x14ac:dyDescent="0.3">
      <c r="A768" s="14">
        <v>43591</v>
      </c>
      <c r="B768" s="15">
        <v>-1.0459897373745322E-2</v>
      </c>
      <c r="C768" s="7">
        <f t="shared" si="78"/>
        <v>-2.4259897373745322E-2</v>
      </c>
      <c r="D768" s="18">
        <f t="shared" si="79"/>
        <v>5.8854262058465512E-4</v>
      </c>
      <c r="E768" s="18">
        <f t="shared" si="81"/>
        <v>7.7226780443706211E-5</v>
      </c>
      <c r="F768" s="18">
        <f>IF(C763&gt;0,B$6+B$7*E764+B$8*(H767*100)^2,B$6+B$7*E764+B$8*(H767*100)^2+E764*$B$9)</f>
        <v>0.63036522455516064</v>
      </c>
      <c r="G768" s="12">
        <v>8.9378801412486816E-3</v>
      </c>
      <c r="H768" s="7">
        <f t="shared" si="82"/>
        <v>7.9395542982913132E-3</v>
      </c>
      <c r="I768" s="6">
        <f t="shared" si="80"/>
        <v>9.983258429573684E-4</v>
      </c>
      <c r="J768" s="8">
        <f t="shared" si="84"/>
        <v>0.11169604281781022</v>
      </c>
      <c r="K768" s="8">
        <f t="shared" si="83"/>
        <v>7.2994912327442041E-3</v>
      </c>
      <c r="AC768" s="10"/>
      <c r="AD768" s="11"/>
    </row>
    <row r="769" spans="1:30" x14ac:dyDescent="0.3">
      <c r="A769" s="14">
        <v>43592</v>
      </c>
      <c r="B769" s="15">
        <v>-6.5470830172833392E-3</v>
      </c>
      <c r="C769" s="7">
        <f t="shared" si="78"/>
        <v>-2.034708301728334E-2</v>
      </c>
      <c r="D769" s="18">
        <f t="shared" si="79"/>
        <v>4.1400378731222011E-4</v>
      </c>
      <c r="E769" s="18">
        <f t="shared" si="81"/>
        <v>5.8854262058465512E-4</v>
      </c>
      <c r="F769" s="18">
        <f>IF(C763&gt;0,B$6+B$7*E764+B$8*(H768*100)^2,B$6+B$7*E764+B$8*(H768*100)^2+E764*$B$9)</f>
        <v>0.64279080954612799</v>
      </c>
      <c r="G769" s="12">
        <v>1.9145295488326261E-2</v>
      </c>
      <c r="H769" s="7">
        <f t="shared" si="82"/>
        <v>8.017423585829353E-3</v>
      </c>
      <c r="I769" s="6">
        <f t="shared" si="80"/>
        <v>1.1127871902496908E-2</v>
      </c>
      <c r="J769" s="8">
        <f t="shared" si="84"/>
        <v>0.58123270592935306</v>
      </c>
      <c r="K769" s="8">
        <f t="shared" si="83"/>
        <v>0.5175211830130515</v>
      </c>
      <c r="AC769" s="10"/>
      <c r="AD769" s="11"/>
    </row>
    <row r="770" spans="1:30" x14ac:dyDescent="0.3">
      <c r="A770" s="14">
        <v>43593</v>
      </c>
      <c r="B770" s="15">
        <v>1.2716897873719815E-2</v>
      </c>
      <c r="C770" s="7">
        <f t="shared" si="78"/>
        <v>-1.0831021262801849E-3</v>
      </c>
      <c r="D770" s="18">
        <f t="shared" si="79"/>
        <v>1.1731102159526577E-6</v>
      </c>
      <c r="E770" s="18">
        <f t="shared" si="81"/>
        <v>4.1400378731222011E-4</v>
      </c>
      <c r="F770" s="18">
        <f>IF(C763&gt;0,B$6+B$7*E764+B$8*(H769*100)^2,B$6+B$7*E764+B$8*(H769*100)^2+E764*$B$9)</f>
        <v>0.65428199054577452</v>
      </c>
      <c r="G770" s="12">
        <v>1.2326586336002567E-2</v>
      </c>
      <c r="H770" s="7">
        <f t="shared" si="82"/>
        <v>8.0887699345807487E-3</v>
      </c>
      <c r="I770" s="6">
        <f t="shared" si="80"/>
        <v>4.2378164014218178E-3</v>
      </c>
      <c r="J770" s="8">
        <f t="shared" si="84"/>
        <v>0.34379480952032293</v>
      </c>
      <c r="K770" s="8">
        <f t="shared" si="83"/>
        <v>0.10263182983607222</v>
      </c>
      <c r="AC770" s="10"/>
      <c r="AD770" s="11"/>
    </row>
    <row r="771" spans="1:30" x14ac:dyDescent="0.3">
      <c r="A771" s="14">
        <v>43594</v>
      </c>
      <c r="B771" s="15">
        <v>-8.2876449256838718E-3</v>
      </c>
      <c r="C771" s="7">
        <f t="shared" si="78"/>
        <v>-2.2087644925683873E-2</v>
      </c>
      <c r="D771" s="18">
        <f t="shared" si="79"/>
        <v>4.8786405836308858E-4</v>
      </c>
      <c r="E771" s="18">
        <f t="shared" si="81"/>
        <v>1.1731102159526577E-6</v>
      </c>
      <c r="F771" s="18">
        <f>IF(C763&gt;0,B$6+B$7*E764+B$8*(H770*100)^2,B$6+B$7*E764+B$8*(H770*100)^2+E764*$B$9)</f>
        <v>0.66490903473424745</v>
      </c>
      <c r="G771" s="12">
        <v>1.2712217377028986E-2</v>
      </c>
      <c r="H771" s="7">
        <f t="shared" si="82"/>
        <v>8.1541954522457178E-3</v>
      </c>
      <c r="I771" s="6">
        <f t="shared" si="80"/>
        <v>4.558021924783268E-3</v>
      </c>
      <c r="J771" s="8">
        <f t="shared" si="84"/>
        <v>0.35855443543780385</v>
      </c>
      <c r="K771" s="8">
        <f t="shared" si="83"/>
        <v>0.1149477880710168</v>
      </c>
      <c r="AC771" s="10"/>
      <c r="AD771" s="11"/>
    </row>
    <row r="772" spans="1:30" x14ac:dyDescent="0.3">
      <c r="A772" s="14">
        <v>43595</v>
      </c>
      <c r="B772" s="15">
        <v>-5.8180905235800159E-3</v>
      </c>
      <c r="C772" s="7">
        <f t="shared" si="78"/>
        <v>-1.9618090523580017E-2</v>
      </c>
      <c r="D772" s="18">
        <f t="shared" si="79"/>
        <v>3.8486947579138007E-4</v>
      </c>
      <c r="E772" s="18">
        <f t="shared" si="81"/>
        <v>4.8786405836308858E-4</v>
      </c>
      <c r="F772" s="18">
        <f>IF(C763&gt;0,B$6+B$7*E764+B$8*(H771*100)^2,B$6+B$7*E764+B$8*(H771*100)^2+E764*$B$9)</f>
        <v>0.67473692519974748</v>
      </c>
      <c r="G772" s="12">
        <v>1.2788354538502534E-2</v>
      </c>
      <c r="H772" s="7">
        <f t="shared" si="82"/>
        <v>8.2142371843023105E-3</v>
      </c>
      <c r="I772" s="6">
        <f t="shared" si="80"/>
        <v>4.5741173542002238E-3</v>
      </c>
      <c r="J772" s="8">
        <f t="shared" si="84"/>
        <v>0.35767833464647086</v>
      </c>
      <c r="K772" s="8">
        <f t="shared" si="83"/>
        <v>0.11418629469681929</v>
      </c>
      <c r="AC772" s="10"/>
      <c r="AD772" s="11"/>
    </row>
    <row r="773" spans="1:30" x14ac:dyDescent="0.3">
      <c r="A773" s="14">
        <v>43598</v>
      </c>
      <c r="B773" s="15">
        <v>-2.7218929052581654E-2</v>
      </c>
      <c r="C773" s="7">
        <f t="shared" si="78"/>
        <v>-4.1018929052581657E-2</v>
      </c>
      <c r="D773" s="18">
        <f t="shared" si="79"/>
        <v>1.6825525406207276E-3</v>
      </c>
      <c r="E773" s="18">
        <f t="shared" si="81"/>
        <v>3.8486947579138007E-4</v>
      </c>
      <c r="F773" s="18">
        <f>IF(C763&gt;0,B$6+B$7*E764+B$8*(H772*100)^2,B$6+B$7*E764+B$8*(H772*100)^2+E764*$B$9)</f>
        <v>0.6838257583022419</v>
      </c>
      <c r="G773" s="12">
        <v>1.1869192384947037E-2</v>
      </c>
      <c r="H773" s="7">
        <f t="shared" si="82"/>
        <v>8.269375782380687E-3</v>
      </c>
      <c r="I773" s="6">
        <f t="shared" si="80"/>
        <v>3.5998166025663497E-3</v>
      </c>
      <c r="J773" s="8">
        <f t="shared" si="84"/>
        <v>0.3032907788344365</v>
      </c>
      <c r="K773" s="8">
        <f t="shared" si="83"/>
        <v>7.3931883410151444E-2</v>
      </c>
      <c r="AC773" s="10"/>
      <c r="AD773" s="11"/>
    </row>
    <row r="774" spans="1:30" x14ac:dyDescent="0.3">
      <c r="A774" s="14">
        <v>43599</v>
      </c>
      <c r="B774" s="15">
        <v>3.971303072137969E-3</v>
      </c>
      <c r="C774" s="7">
        <f t="shared" si="78"/>
        <v>-9.8286969278620316E-3</v>
      </c>
      <c r="D774" s="18">
        <f t="shared" si="79"/>
        <v>9.6603283299764544E-5</v>
      </c>
      <c r="E774" s="18">
        <f t="shared" si="81"/>
        <v>1.6825525406207276E-3</v>
      </c>
      <c r="F774" s="18">
        <f>IF(C763&gt;0,B$6+B$7*E764+B$8*(H773*100)^2,B$6+B$7*E764+B$8*(H773*100)^2+E764*$B$9)</f>
        <v>0.69223111115542879</v>
      </c>
      <c r="G774" s="12">
        <v>6.8106603984562633E-3</v>
      </c>
      <c r="H774" s="7">
        <f t="shared" si="82"/>
        <v>8.3200427351993126E-3</v>
      </c>
      <c r="I774" s="6">
        <f t="shared" si="80"/>
        <v>1.5093823367430493E-3</v>
      </c>
      <c r="J774" s="8">
        <f t="shared" si="84"/>
        <v>0.22162055490025212</v>
      </c>
      <c r="K774" s="8">
        <f t="shared" si="83"/>
        <v>1.8763086578071464E-2</v>
      </c>
      <c r="AC774" s="10"/>
      <c r="AD774" s="11"/>
    </row>
    <row r="775" spans="1:30" x14ac:dyDescent="0.3">
      <c r="A775" s="14">
        <v>43600</v>
      </c>
      <c r="B775" s="15">
        <v>-5.1057455172283149E-3</v>
      </c>
      <c r="C775" s="7">
        <f t="shared" si="78"/>
        <v>-1.8905745517228314E-2</v>
      </c>
      <c r="D775" s="18">
        <f t="shared" si="79"/>
        <v>3.5742721356219848E-4</v>
      </c>
      <c r="E775" s="18">
        <f t="shared" si="81"/>
        <v>9.6603283299764544E-5</v>
      </c>
      <c r="F775" s="18">
        <f>IF(C763&gt;0,B$6+B$7*E764+B$8*(H774*100)^2,B$6+B$7*E764+B$8*(H774*100)^2+E764*$B$9)</f>
        <v>0.70000438147405564</v>
      </c>
      <c r="G775" s="12">
        <v>1.5783445729669759E-2</v>
      </c>
      <c r="H775" s="7">
        <f t="shared" si="82"/>
        <v>8.3666264496154944E-3</v>
      </c>
      <c r="I775" s="6">
        <f t="shared" si="80"/>
        <v>7.4168192800542643E-3</v>
      </c>
      <c r="J775" s="8">
        <f t="shared" si="84"/>
        <v>0.46991128598187593</v>
      </c>
      <c r="K775" s="8">
        <f t="shared" si="83"/>
        <v>0.25176578354031287</v>
      </c>
      <c r="AC775" s="10"/>
      <c r="AD775" s="11"/>
    </row>
    <row r="776" spans="1:30" x14ac:dyDescent="0.3">
      <c r="A776" s="14">
        <v>43601</v>
      </c>
      <c r="B776" s="15">
        <v>-1.760603041719961E-2</v>
      </c>
      <c r="C776" s="7">
        <f t="shared" si="78"/>
        <v>-3.140603041719961E-2</v>
      </c>
      <c r="D776" s="18">
        <f t="shared" si="79"/>
        <v>9.8633874656606701E-4</v>
      </c>
      <c r="E776" s="18">
        <f t="shared" si="81"/>
        <v>3.5742721356219848E-4</v>
      </c>
      <c r="F776" s="18">
        <f>IF(C763&gt;0,B$6+B$7*E764+B$8*(H775*100)^2,B$6+B$7*E764+B$8*(H775*100)^2+E764*$B$9)</f>
        <v>0.70719310186472195</v>
      </c>
      <c r="G776" s="12">
        <v>9.6181219227733841E-3</v>
      </c>
      <c r="H776" s="7">
        <f t="shared" si="82"/>
        <v>8.4094774026970427E-3</v>
      </c>
      <c r="I776" s="6">
        <f t="shared" si="80"/>
        <v>1.2086445200763414E-3</v>
      </c>
      <c r="J776" s="8">
        <f t="shared" si="84"/>
        <v>0.12566325627610977</v>
      </c>
      <c r="K776" s="8">
        <f t="shared" si="83"/>
        <v>9.4344066940070803E-3</v>
      </c>
      <c r="AC776" s="10"/>
      <c r="AD776" s="11"/>
    </row>
    <row r="777" spans="1:30" x14ac:dyDescent="0.3">
      <c r="A777" s="14">
        <v>43602</v>
      </c>
      <c r="B777" s="15">
        <v>-3.4441192005680524E-4</v>
      </c>
      <c r="C777" s="7">
        <f t="shared" si="78"/>
        <v>-1.4144411920056804E-2</v>
      </c>
      <c r="D777" s="18">
        <f t="shared" si="79"/>
        <v>2.00064388564245E-4</v>
      </c>
      <c r="E777" s="18">
        <f t="shared" si="81"/>
        <v>9.8633874656606701E-4</v>
      </c>
      <c r="F777" s="18">
        <f>IF(C763&gt;0,B$6+B$7*E764+B$8*(H776*100)^2,B$6+B$7*E764+B$8*(H776*100)^2+E764*$B$9)</f>
        <v>0.71384123048201031</v>
      </c>
      <c r="G777" s="12">
        <v>1.4743179130971487E-2</v>
      </c>
      <c r="H777" s="7">
        <f t="shared" si="82"/>
        <v>8.4489125364274557E-3</v>
      </c>
      <c r="I777" s="6">
        <f t="shared" si="80"/>
        <v>6.2942665945440318E-3</v>
      </c>
      <c r="J777" s="8">
        <f t="shared" si="84"/>
        <v>0.42692736340165982</v>
      </c>
      <c r="K777" s="8">
        <f t="shared" si="83"/>
        <v>0.18823669012376332</v>
      </c>
      <c r="AC777" s="10"/>
      <c r="AD777" s="11"/>
    </row>
    <row r="778" spans="1:30" x14ac:dyDescent="0.3">
      <c r="A778" s="14">
        <v>43605</v>
      </c>
      <c r="B778" s="15">
        <v>2.1469558673247603E-2</v>
      </c>
      <c r="C778" s="7">
        <f t="shared" si="78"/>
        <v>7.6695586732476034E-3</v>
      </c>
      <c r="D778" s="18">
        <f t="shared" si="79"/>
        <v>5.882213024238754E-5</v>
      </c>
      <c r="E778" s="18">
        <f t="shared" si="81"/>
        <v>2.00064388564245E-4</v>
      </c>
      <c r="F778" s="18">
        <f>IF(C763&gt;0,B$6+B$7*E764+B$8*(H777*100)^2,B$6+B$7*E764+B$8*(H777*100)^2+E764*$B$9)</f>
        <v>0.71998941982727838</v>
      </c>
      <c r="G778" s="12">
        <v>1.1989841406460431E-2</v>
      </c>
      <c r="H778" s="7">
        <f t="shared" si="82"/>
        <v>8.4852190297438901E-3</v>
      </c>
      <c r="I778" s="6">
        <f t="shared" si="80"/>
        <v>3.5046223767165405E-3</v>
      </c>
      <c r="J778" s="8">
        <f t="shared" si="84"/>
        <v>0.29229931055035985</v>
      </c>
      <c r="K778" s="8">
        <f t="shared" si="83"/>
        <v>6.7292712983203717E-2</v>
      </c>
      <c r="AC778" s="10"/>
      <c r="AD778" s="11"/>
    </row>
    <row r="779" spans="1:30" x14ac:dyDescent="0.3">
      <c r="A779" s="14">
        <v>43606</v>
      </c>
      <c r="B779" s="15">
        <v>2.7239643541115442E-2</v>
      </c>
      <c r="C779" s="7">
        <f t="shared" si="78"/>
        <v>1.3439643541115442E-2</v>
      </c>
      <c r="D779" s="18">
        <f t="shared" si="79"/>
        <v>1.8062401851224601E-4</v>
      </c>
      <c r="E779" s="18">
        <f t="shared" si="81"/>
        <v>5.882213024238754E-5</v>
      </c>
      <c r="F779" s="18">
        <f>IF(C763&gt;0,B$6+B$7*E764+B$8*(H778*100)^2,B$6+B$7*E764+B$8*(H778*100)^2+E764*$B$9)</f>
        <v>0.72567526533378246</v>
      </c>
      <c r="G779" s="12">
        <v>1.1408569260617908E-2</v>
      </c>
      <c r="H779" s="7">
        <f t="shared" si="82"/>
        <v>8.5186575546489854E-3</v>
      </c>
      <c r="I779" s="6">
        <f t="shared" si="80"/>
        <v>2.8899117059689224E-3</v>
      </c>
      <c r="J779" s="8">
        <f t="shared" si="84"/>
        <v>0.25331061590210302</v>
      </c>
      <c r="K779" s="8">
        <f t="shared" si="83"/>
        <v>4.7138969449100454E-2</v>
      </c>
      <c r="AC779" s="10"/>
      <c r="AD779" s="11"/>
    </row>
    <row r="780" spans="1:30" x14ac:dyDescent="0.3">
      <c r="A780" s="14">
        <v>43607</v>
      </c>
      <c r="B780" s="15">
        <v>-1.31323954778859E-3</v>
      </c>
      <c r="C780" s="7">
        <f t="shared" si="78"/>
        <v>-1.5113239547788589E-2</v>
      </c>
      <c r="D780" s="18">
        <f t="shared" si="79"/>
        <v>2.2841000962884104E-4</v>
      </c>
      <c r="E780" s="18">
        <f t="shared" si="81"/>
        <v>1.8062401851224601E-4</v>
      </c>
      <c r="F780" s="18">
        <f>IF(C763&gt;0,B$6+B$7*E764+B$8*(H779*100)^2,B$6+B$7*E764+B$8*(H779*100)^2+E764*$B$9)</f>
        <v>0.73093353525819715</v>
      </c>
      <c r="G780" s="12">
        <v>9.3178372630441774E-3</v>
      </c>
      <c r="H780" s="7">
        <f t="shared" si="82"/>
        <v>8.5494651017370502E-3</v>
      </c>
      <c r="I780" s="6">
        <f t="shared" si="80"/>
        <v>7.6837216130712718E-4</v>
      </c>
      <c r="J780" s="8">
        <f t="shared" si="84"/>
        <v>8.2462500644285425E-2</v>
      </c>
      <c r="K780" s="8">
        <f t="shared" si="83"/>
        <v>3.8118829928182052E-3</v>
      </c>
      <c r="AC780" s="10"/>
      <c r="AD780" s="11"/>
    </row>
    <row r="781" spans="1:30" x14ac:dyDescent="0.3">
      <c r="A781" s="14">
        <v>43608</v>
      </c>
      <c r="B781" s="15">
        <v>-4.790975377691146E-3</v>
      </c>
      <c r="C781" s="7">
        <f t="shared" ref="C781:C844" si="85">B781-B$5</f>
        <v>-1.8590975377691145E-2</v>
      </c>
      <c r="D781" s="18">
        <f t="shared" ref="D781:D844" si="86">C781^2</f>
        <v>3.4562436549391838E-4</v>
      </c>
      <c r="E781" s="18">
        <f t="shared" si="81"/>
        <v>2.2841000962884104E-4</v>
      </c>
      <c r="F781" s="18">
        <f>IF(C763&gt;0,B$6+B$7*E764+B$8*(H780*100)^2,B$6+B$7*E764+B$8*(H780*100)^2+E764*$B$9)</f>
        <v>0.73579638328429608</v>
      </c>
      <c r="G781" s="12">
        <v>8.8141869477243312E-3</v>
      </c>
      <c r="H781" s="7">
        <f t="shared" si="82"/>
        <v>8.5778574439325812E-3</v>
      </c>
      <c r="I781" s="6">
        <f t="shared" si="80"/>
        <v>2.3632950379175004E-4</v>
      </c>
      <c r="J781" s="8">
        <f t="shared" si="84"/>
        <v>2.6812399736173758E-2</v>
      </c>
      <c r="K781" s="8">
        <f t="shared" si="83"/>
        <v>3.727017869870064E-4</v>
      </c>
      <c r="AC781" s="10"/>
      <c r="AD781" s="11"/>
    </row>
    <row r="782" spans="1:30" x14ac:dyDescent="0.3">
      <c r="A782" s="14">
        <v>43609</v>
      </c>
      <c r="B782" s="15">
        <v>-3.0073927688642607E-3</v>
      </c>
      <c r="C782" s="7">
        <f t="shared" si="85"/>
        <v>-1.6807392768864261E-2</v>
      </c>
      <c r="D782" s="18">
        <f t="shared" si="86"/>
        <v>2.8248845168687064E-4</v>
      </c>
      <c r="E782" s="18">
        <f t="shared" si="81"/>
        <v>3.4562436549391838E-4</v>
      </c>
      <c r="F782" s="18">
        <f>IF(C763&gt;0,B$6+B$7*E764+B$8*(H781*100)^2,B$6+B$7*E764+B$8*(H781*100)^2+E764*$B$9)</f>
        <v>0.74029354513883239</v>
      </c>
      <c r="G782" s="12">
        <v>1.1181197500911873E-2</v>
      </c>
      <c r="H782" s="7">
        <f t="shared" si="82"/>
        <v>8.6040312943342582E-3</v>
      </c>
      <c r="I782" s="6">
        <f t="shared" ref="I782:I845" si="87">SQRT((G782-H782)^2)</f>
        <v>2.5771662065776149E-3</v>
      </c>
      <c r="J782" s="8">
        <f t="shared" si="84"/>
        <v>0.2304910727466746</v>
      </c>
      <c r="K782" s="8">
        <f t="shared" si="83"/>
        <v>3.7527358464812366E-2</v>
      </c>
      <c r="AC782" s="10"/>
      <c r="AD782" s="11"/>
    </row>
    <row r="783" spans="1:30" x14ac:dyDescent="0.3">
      <c r="A783" s="14">
        <v>43612</v>
      </c>
      <c r="B783" s="15">
        <v>1.3114802917353818E-2</v>
      </c>
      <c r="C783" s="7">
        <f t="shared" si="85"/>
        <v>-6.851970826461818E-4</v>
      </c>
      <c r="D783" s="18">
        <f t="shared" si="86"/>
        <v>4.694950420668385E-7</v>
      </c>
      <c r="E783" s="18">
        <f t="shared" ref="E783:E846" si="88">D782</f>
        <v>2.8248845168687064E-4</v>
      </c>
      <c r="F783" s="18">
        <f>IF(C763&gt;0,B$6+B$7*E764+B$8*(H782*100)^2,B$6+B$7*E764+B$8*(H782*100)^2+E764*$B$9)</f>
        <v>0.74445252042190757</v>
      </c>
      <c r="G783" s="12">
        <v>1.1191924920963043E-2</v>
      </c>
      <c r="H783" s="7">
        <f t="shared" ref="H783:H846" si="89">SQRT(F783)/100</f>
        <v>8.6281662039039766E-3</v>
      </c>
      <c r="I783" s="6">
        <f t="shared" si="87"/>
        <v>2.563758717059066E-3</v>
      </c>
      <c r="J783" s="8">
        <f t="shared" si="84"/>
        <v>0.22907218688154493</v>
      </c>
      <c r="K783" s="8">
        <f t="shared" ref="K783:K846" si="90">G783/H783-LN(G783/H783)-1</f>
        <v>3.6977771764555856E-2</v>
      </c>
      <c r="AC783" s="10"/>
      <c r="AD783" s="11"/>
    </row>
    <row r="784" spans="1:30" x14ac:dyDescent="0.3">
      <c r="A784" s="14">
        <v>43613</v>
      </c>
      <c r="B784" s="15">
        <v>1.5989297907072233E-2</v>
      </c>
      <c r="C784" s="7">
        <f t="shared" si="85"/>
        <v>2.1892979070722331E-3</v>
      </c>
      <c r="D784" s="18">
        <f t="shared" si="86"/>
        <v>4.7930253259108602E-6</v>
      </c>
      <c r="E784" s="18">
        <f t="shared" si="88"/>
        <v>4.694950420668385E-7</v>
      </c>
      <c r="F784" s="18">
        <f>IF(C763&gt;0,B$6+B$7*E764+B$8*(H783*100)^2,B$6+B$7*E764+B$8*(H783*100)^2+E764*$B$9)</f>
        <v>0.7482987407636954</v>
      </c>
      <c r="G784" s="12">
        <v>9.3197928557492635E-3</v>
      </c>
      <c r="H784" s="7">
        <f t="shared" si="89"/>
        <v>8.6504262366873877E-3</v>
      </c>
      <c r="I784" s="6">
        <f t="shared" si="87"/>
        <v>6.6936661906187578E-4</v>
      </c>
      <c r="J784" s="8">
        <f t="shared" ref="J784:J847" si="91">ABS(G784-H784)/G784</f>
        <v>7.1822048989957102E-2</v>
      </c>
      <c r="K784" s="8">
        <f t="shared" si="90"/>
        <v>2.8478041925148467E-3</v>
      </c>
      <c r="AC784" s="10"/>
      <c r="AD784" s="11"/>
    </row>
    <row r="785" spans="1:30" x14ac:dyDescent="0.3">
      <c r="A785" s="14">
        <v>43614</v>
      </c>
      <c r="B785" s="15">
        <v>1.8034830758912126E-3</v>
      </c>
      <c r="C785" s="7">
        <f t="shared" si="85"/>
        <v>-1.1996516924108786E-2</v>
      </c>
      <c r="D785" s="18">
        <f t="shared" si="86"/>
        <v>1.4391641831042854E-4</v>
      </c>
      <c r="E785" s="18">
        <f t="shared" si="88"/>
        <v>4.7930253259108602E-6</v>
      </c>
      <c r="F785" s="18">
        <f>IF(C763&gt;0,B$6+B$7*E764+B$8*(H784*100)^2,B$6+B$7*E764+B$8*(H784*100)^2+E764*$B$9)</f>
        <v>0.7518557253357806</v>
      </c>
      <c r="G785" s="12">
        <v>8.9502887399915357E-3</v>
      </c>
      <c r="H785" s="7">
        <f t="shared" si="89"/>
        <v>8.670961453816876E-3</v>
      </c>
      <c r="I785" s="6">
        <f t="shared" si="87"/>
        <v>2.7932728617465971E-4</v>
      </c>
      <c r="J785" s="8">
        <f t="shared" si="91"/>
        <v>3.1208745805772056E-2</v>
      </c>
      <c r="K785" s="8">
        <f t="shared" si="90"/>
        <v>5.0799345787333472E-4</v>
      </c>
      <c r="AC785" s="10"/>
      <c r="AD785" s="11"/>
    </row>
    <row r="786" spans="1:30" x14ac:dyDescent="0.3">
      <c r="A786" s="14">
        <v>43615</v>
      </c>
      <c r="B786" s="15">
        <v>9.1741871343891928E-3</v>
      </c>
      <c r="C786" s="7">
        <f t="shared" si="85"/>
        <v>-4.625812865610807E-3</v>
      </c>
      <c r="D786" s="18">
        <f t="shared" si="86"/>
        <v>2.1398144667650466E-5</v>
      </c>
      <c r="E786" s="18">
        <f t="shared" si="88"/>
        <v>1.4391641831042854E-4</v>
      </c>
      <c r="F786" s="18">
        <f>IF(C785&gt;0,B$6+B$7*E786+B$8*(G785*100)^2,B$6+B$7*E786+B$8*(G785*100)^2+E786*$B$9)</f>
        <v>0.80065005263348343</v>
      </c>
      <c r="G786" s="12">
        <v>8.7486101544832356E-3</v>
      </c>
      <c r="H786" s="7">
        <f t="shared" si="89"/>
        <v>8.947905076795817E-3</v>
      </c>
      <c r="I786" s="6">
        <f t="shared" si="87"/>
        <v>1.9929492231258138E-4</v>
      </c>
      <c r="J786" s="8">
        <f t="shared" si="91"/>
        <v>2.2780180942278294E-2</v>
      </c>
      <c r="K786" s="8">
        <f t="shared" si="90"/>
        <v>2.5178451899710019E-4</v>
      </c>
      <c r="AC786" s="10"/>
      <c r="AD786" s="11"/>
    </row>
    <row r="787" spans="1:30" x14ac:dyDescent="0.3">
      <c r="A787" s="14">
        <v>43616</v>
      </c>
      <c r="B787" s="15">
        <v>-4.3910460451565434E-3</v>
      </c>
      <c r="C787" s="7">
        <f t="shared" si="85"/>
        <v>-1.8191046045156544E-2</v>
      </c>
      <c r="D787" s="18">
        <f t="shared" si="86"/>
        <v>3.3091415621700556E-4</v>
      </c>
      <c r="E787" s="18">
        <f t="shared" si="88"/>
        <v>2.1398144667650466E-5</v>
      </c>
      <c r="F787" s="18">
        <f>IF(C785&gt;0,B$6+B$7*E786+B$8*(H786*100)^2,B$6+B$7*E786+B$8*(H786*100)^2+E786*$B$9)</f>
        <v>0.80025550275070922</v>
      </c>
      <c r="G787" s="12">
        <v>8.0887069637884407E-3</v>
      </c>
      <c r="H787" s="7">
        <f t="shared" si="89"/>
        <v>8.9457000997725678E-3</v>
      </c>
      <c r="I787" s="6">
        <f t="shared" si="87"/>
        <v>8.5699313598412707E-4</v>
      </c>
      <c r="J787" s="8">
        <f t="shared" si="91"/>
        <v>0.10594933650343841</v>
      </c>
      <c r="K787" s="8">
        <f t="shared" si="90"/>
        <v>4.9046456901447044E-3</v>
      </c>
      <c r="AC787" s="10"/>
      <c r="AD787" s="11"/>
    </row>
    <row r="788" spans="1:30" x14ac:dyDescent="0.3">
      <c r="A788" s="14">
        <v>43619</v>
      </c>
      <c r="B788" s="15">
        <v>-1.0306622013765328E-4</v>
      </c>
      <c r="C788" s="7">
        <f t="shared" si="85"/>
        <v>-1.3903066220137653E-2</v>
      </c>
      <c r="D788" s="18">
        <f t="shared" si="86"/>
        <v>1.9329525032153269E-4</v>
      </c>
      <c r="E788" s="18">
        <f t="shared" si="88"/>
        <v>3.3091415621700556E-4</v>
      </c>
      <c r="F788" s="18">
        <f>IF(C785&gt;0,B$6+B$7*E786+B$8*(H787*100)^2,B$6+B$7*E786+B$8*(H787*100)^2+E786*$B$9)</f>
        <v>0.79989062301911962</v>
      </c>
      <c r="G788" s="12">
        <v>8.9755063891464957E-3</v>
      </c>
      <c r="H788" s="7">
        <f t="shared" si="89"/>
        <v>8.9436604531876081E-3</v>
      </c>
      <c r="I788" s="6">
        <f t="shared" si="87"/>
        <v>3.1845935958887614E-5</v>
      </c>
      <c r="J788" s="8">
        <f t="shared" si="91"/>
        <v>3.54809350895197E-3</v>
      </c>
      <c r="K788" s="8">
        <f t="shared" si="90"/>
        <v>6.3243809766966308E-6</v>
      </c>
      <c r="AC788" s="10"/>
      <c r="AD788" s="11"/>
    </row>
    <row r="789" spans="1:30" x14ac:dyDescent="0.3">
      <c r="A789" s="14">
        <v>43620</v>
      </c>
      <c r="B789" s="15">
        <v>3.7037079374844318E-3</v>
      </c>
      <c r="C789" s="7">
        <f t="shared" si="85"/>
        <v>-1.0096292062515569E-2</v>
      </c>
      <c r="D789" s="18">
        <f t="shared" si="86"/>
        <v>1.0193511341161488E-4</v>
      </c>
      <c r="E789" s="18">
        <f t="shared" si="88"/>
        <v>1.9329525032153269E-4</v>
      </c>
      <c r="F789" s="18">
        <f>IF(C785&gt;0,B$6+B$7*E786+B$8*(H788*100)^2,B$6+B$7*E786+B$8*(H788*100)^2+E786*$B$9)</f>
        <v>0.79955318224334571</v>
      </c>
      <c r="G789" s="12">
        <v>7.3679420408993357E-3</v>
      </c>
      <c r="H789" s="7">
        <f t="shared" si="89"/>
        <v>8.9417737739407484E-3</v>
      </c>
      <c r="I789" s="6">
        <f t="shared" si="87"/>
        <v>1.5738317330414127E-3</v>
      </c>
      <c r="J789" s="8">
        <f t="shared" si="91"/>
        <v>0.21360533569687387</v>
      </c>
      <c r="K789" s="8">
        <f t="shared" si="90"/>
        <v>1.7586649314535796E-2</v>
      </c>
      <c r="AC789" s="10"/>
      <c r="AD789" s="11"/>
    </row>
    <row r="790" spans="1:30" x14ac:dyDescent="0.3">
      <c r="A790" s="14">
        <v>43621</v>
      </c>
      <c r="B790" s="15">
        <v>-1.4283076007639176E-2</v>
      </c>
      <c r="C790" s="7">
        <f t="shared" si="85"/>
        <v>-2.8083076007639176E-2</v>
      </c>
      <c r="D790" s="18">
        <f t="shared" si="86"/>
        <v>7.8865915805083917E-4</v>
      </c>
      <c r="E790" s="18">
        <f t="shared" si="88"/>
        <v>1.0193511341161488E-4</v>
      </c>
      <c r="F790" s="18">
        <f>IF(C785&gt;0,B$6+B$7*E786+B$8*(H789*100)^2,B$6+B$7*E786+B$8*(H789*100)^2+E786*$B$9)</f>
        <v>0.79924111701390987</v>
      </c>
      <c r="G790" s="12">
        <v>1.1191447237760832E-2</v>
      </c>
      <c r="H790" s="7">
        <f t="shared" si="89"/>
        <v>8.9400286186002223E-3</v>
      </c>
      <c r="I790" s="6">
        <f t="shared" si="87"/>
        <v>2.2514186191606098E-3</v>
      </c>
      <c r="J790" s="8">
        <f t="shared" si="91"/>
        <v>0.20117314332360381</v>
      </c>
      <c r="K790" s="8">
        <f t="shared" si="90"/>
        <v>2.7224671680541324E-2</v>
      </c>
      <c r="AC790" s="10"/>
      <c r="AD790" s="11"/>
    </row>
    <row r="791" spans="1:30" x14ac:dyDescent="0.3">
      <c r="A791" s="14">
        <v>43622</v>
      </c>
      <c r="B791" s="15">
        <v>1.2484375725687336E-2</v>
      </c>
      <c r="C791" s="7">
        <f t="shared" si="85"/>
        <v>-1.3156242743126642E-3</v>
      </c>
      <c r="D791" s="18">
        <f t="shared" si="86"/>
        <v>1.7308672311607243E-6</v>
      </c>
      <c r="E791" s="18">
        <f t="shared" si="88"/>
        <v>7.8865915805083917E-4</v>
      </c>
      <c r="F791" s="18">
        <f>IF(C785&gt;0,B$6+B$7*E786+B$8*(H790*100)^2,B$6+B$7*E786+B$8*(H790*100)^2+E786*$B$9)</f>
        <v>0.79895251908972764</v>
      </c>
      <c r="G791" s="12">
        <v>7.5223074485089372E-3</v>
      </c>
      <c r="H791" s="7">
        <f t="shared" si="89"/>
        <v>8.9384143956841005E-3</v>
      </c>
      <c r="I791" s="6">
        <f t="shared" si="87"/>
        <v>1.4161069471751633E-3</v>
      </c>
      <c r="J791" s="8">
        <f t="shared" si="91"/>
        <v>0.18825432978757897</v>
      </c>
      <c r="K791" s="8">
        <f t="shared" si="90"/>
        <v>1.4055956694964511E-2</v>
      </c>
      <c r="AC791" s="10"/>
      <c r="AD791" s="11"/>
    </row>
    <row r="792" spans="1:30" x14ac:dyDescent="0.3">
      <c r="A792" s="14">
        <v>43623</v>
      </c>
      <c r="B792" s="15">
        <v>6.3171274446661083E-3</v>
      </c>
      <c r="C792" s="7">
        <f t="shared" si="85"/>
        <v>-7.4828725553338915E-3</v>
      </c>
      <c r="D792" s="18">
        <f t="shared" si="86"/>
        <v>5.5993381679369165E-5</v>
      </c>
      <c r="E792" s="18">
        <f t="shared" si="88"/>
        <v>1.7308672311607243E-6</v>
      </c>
      <c r="F792" s="18">
        <f>IF(C785&gt;0,B$6+B$7*E786+B$8*(H791*100)^2,B$6+B$7*E786+B$8*(H791*100)^2+E786*$B$9)</f>
        <v>0.79868562372944374</v>
      </c>
      <c r="G792" s="12">
        <v>7.5009309097976385E-3</v>
      </c>
      <c r="H792" s="7">
        <f t="shared" si="89"/>
        <v>8.9369213028281935E-3</v>
      </c>
      <c r="I792" s="6">
        <f t="shared" si="87"/>
        <v>1.435990393030555E-3</v>
      </c>
      <c r="J792" s="8">
        <f t="shared" si="91"/>
        <v>0.19144162375297699</v>
      </c>
      <c r="K792" s="8">
        <f t="shared" si="90"/>
        <v>1.4483364712467806E-2</v>
      </c>
      <c r="AC792" s="10"/>
      <c r="AD792" s="11"/>
    </row>
    <row r="793" spans="1:30" x14ac:dyDescent="0.3">
      <c r="A793" s="14">
        <v>43626</v>
      </c>
      <c r="B793" s="15">
        <v>-3.625418742963433E-3</v>
      </c>
      <c r="C793" s="7">
        <f t="shared" si="85"/>
        <v>-1.7425418742963432E-2</v>
      </c>
      <c r="D793" s="18">
        <f t="shared" si="86"/>
        <v>3.0364521836762125E-4</v>
      </c>
      <c r="E793" s="18">
        <f t="shared" si="88"/>
        <v>5.5993381679369165E-5</v>
      </c>
      <c r="F793" s="18">
        <f>IF(C785&gt;0,B$6+B$7*E786+B$8*(H792*100)^2,B$6+B$7*E786+B$8*(H792*100)^2+E786*$B$9)</f>
        <v>0.79843879890025327</v>
      </c>
      <c r="G793" s="12">
        <v>8.2323769729095424E-3</v>
      </c>
      <c r="H793" s="7">
        <f t="shared" si="89"/>
        <v>8.9355402685022539E-3</v>
      </c>
      <c r="I793" s="6">
        <f t="shared" si="87"/>
        <v>7.0316329559271147E-4</v>
      </c>
      <c r="J793" s="8">
        <f t="shared" si="91"/>
        <v>8.5414370346089091E-2</v>
      </c>
      <c r="K793" s="8">
        <f t="shared" si="90"/>
        <v>3.2689537072623231E-3</v>
      </c>
      <c r="AC793" s="10"/>
      <c r="AD793" s="11"/>
    </row>
    <row r="794" spans="1:30" x14ac:dyDescent="0.3">
      <c r="A794" s="14">
        <v>43627</v>
      </c>
      <c r="B794" s="15">
        <v>1.5201868909926568E-2</v>
      </c>
      <c r="C794" s="7">
        <f t="shared" si="85"/>
        <v>1.4018689099265687E-3</v>
      </c>
      <c r="D794" s="18">
        <f t="shared" si="86"/>
        <v>1.9652364406187058E-6</v>
      </c>
      <c r="E794" s="18">
        <f t="shared" si="88"/>
        <v>3.0364521836762125E-4</v>
      </c>
      <c r="F794" s="18">
        <f>IF(C785&gt;0,B$6+B$7*E786+B$8*(H793*100)^2,B$6+B$7*E786+B$8*(H793*100)^2+E786*$B$9)</f>
        <v>0.79821053529821784</v>
      </c>
      <c r="G794" s="12">
        <v>6.0738997566870609E-3</v>
      </c>
      <c r="H794" s="7">
        <f t="shared" si="89"/>
        <v>8.9342628979576025E-3</v>
      </c>
      <c r="I794" s="6">
        <f t="shared" si="87"/>
        <v>2.8603631412705416E-3</v>
      </c>
      <c r="J794" s="8">
        <f t="shared" si="91"/>
        <v>0.47092695893135617</v>
      </c>
      <c r="K794" s="8">
        <f t="shared" si="90"/>
        <v>6.5736196620728382E-2</v>
      </c>
      <c r="AC794" s="10"/>
      <c r="AD794" s="11"/>
    </row>
    <row r="795" spans="1:30" x14ac:dyDescent="0.3">
      <c r="A795" s="14">
        <v>43628</v>
      </c>
      <c r="B795" s="15">
        <v>-6.4780920075494814E-3</v>
      </c>
      <c r="C795" s="7">
        <f t="shared" si="85"/>
        <v>-2.0278092007549479E-2</v>
      </c>
      <c r="D795" s="18">
        <f t="shared" si="86"/>
        <v>4.1120101546664205E-4</v>
      </c>
      <c r="E795" s="18">
        <f t="shared" si="88"/>
        <v>1.9652364406187058E-6</v>
      </c>
      <c r="F795" s="18">
        <f>IF(C785&gt;0,B$6+B$7*E786+B$8*(H794*100)^2,B$6+B$7*E786+B$8*(H794*100)^2+E786*$B$9)</f>
        <v>0.79799943711905541</v>
      </c>
      <c r="G795" s="12">
        <v>8.8071569589303969E-3</v>
      </c>
      <c r="H795" s="7">
        <f t="shared" si="89"/>
        <v>8.9330814231095828E-3</v>
      </c>
      <c r="I795" s="6">
        <f t="shared" si="87"/>
        <v>1.2592446417918589E-4</v>
      </c>
      <c r="J795" s="8">
        <f t="shared" si="91"/>
        <v>1.429796979506529E-2</v>
      </c>
      <c r="K795" s="8">
        <f t="shared" si="90"/>
        <v>1.0029820228507624E-4</v>
      </c>
      <c r="AC795" s="10"/>
      <c r="AD795" s="11"/>
    </row>
    <row r="796" spans="1:30" x14ac:dyDescent="0.3">
      <c r="A796" s="14">
        <v>43629</v>
      </c>
      <c r="B796" s="15">
        <v>4.5967761502877054E-3</v>
      </c>
      <c r="C796" s="7">
        <f t="shared" si="85"/>
        <v>-9.2032238497122935E-3</v>
      </c>
      <c r="D796" s="18">
        <f t="shared" si="86"/>
        <v>8.4699329227913171E-5</v>
      </c>
      <c r="E796" s="18">
        <f t="shared" si="88"/>
        <v>4.1120101546664205E-4</v>
      </c>
      <c r="F796" s="18">
        <f>IF(C785&gt;0,B$6+B$7*E786+B$8*(H795*100)^2,B$6+B$7*E786+B$8*(H795*100)^2+E786*$B$9)</f>
        <v>0.79780421352296593</v>
      </c>
      <c r="G796" s="12">
        <v>7.535695373114667E-3</v>
      </c>
      <c r="H796" s="7">
        <f t="shared" si="89"/>
        <v>8.9319886560774685E-3</v>
      </c>
      <c r="I796" s="6">
        <f t="shared" si="87"/>
        <v>1.3962932829628015E-3</v>
      </c>
      <c r="J796" s="8">
        <f t="shared" si="91"/>
        <v>0.18529056892936518</v>
      </c>
      <c r="K796" s="8">
        <f t="shared" si="90"/>
        <v>1.366293287755016E-2</v>
      </c>
      <c r="AC796" s="10"/>
      <c r="AD796" s="11"/>
    </row>
    <row r="797" spans="1:30" x14ac:dyDescent="0.3">
      <c r="A797" s="14">
        <v>43630</v>
      </c>
      <c r="B797" s="15">
        <v>-7.4588535670587252E-3</v>
      </c>
      <c r="C797" s="7">
        <f t="shared" si="85"/>
        <v>-2.1258853567058724E-2</v>
      </c>
      <c r="D797" s="18">
        <f t="shared" si="86"/>
        <v>4.5193885498564541E-4</v>
      </c>
      <c r="E797" s="18">
        <f t="shared" si="88"/>
        <v>8.4699329227913171E-5</v>
      </c>
      <c r="F797" s="18">
        <f>IF(C785&gt;0,B$6+B$7*E786+B$8*(H796*100)^2,B$6+B$7*E786+B$8*(H796*100)^2+E786*$B$9)</f>
        <v>0.79762367074130247</v>
      </c>
      <c r="G797" s="12">
        <v>8.4236953264078384E-3</v>
      </c>
      <c r="H797" s="7">
        <f t="shared" si="89"/>
        <v>8.9309779461227111E-3</v>
      </c>
      <c r="I797" s="6">
        <f t="shared" si="87"/>
        <v>5.0728261971487269E-4</v>
      </c>
      <c r="J797" s="8">
        <f t="shared" si="91"/>
        <v>6.0220912563702128E-2</v>
      </c>
      <c r="K797" s="8">
        <f t="shared" si="90"/>
        <v>1.676950475703709E-3</v>
      </c>
      <c r="AC797" s="10"/>
      <c r="AD797" s="11"/>
    </row>
    <row r="798" spans="1:30" x14ac:dyDescent="0.3">
      <c r="A798" s="14">
        <v>43633</v>
      </c>
      <c r="B798" s="15">
        <v>-4.2624372656119873E-3</v>
      </c>
      <c r="C798" s="7">
        <f t="shared" si="85"/>
        <v>-1.8062437265611988E-2</v>
      </c>
      <c r="D798" s="18">
        <f t="shared" si="86"/>
        <v>3.2625163997416866E-4</v>
      </c>
      <c r="E798" s="18">
        <f t="shared" si="88"/>
        <v>4.5193885498564541E-4</v>
      </c>
      <c r="F798" s="18">
        <f>IF(C785&gt;0,B$6+B$7*E786+B$8*(H797*100)^2,B$6+B$7*E786+B$8*(H797*100)^2+E786*$B$9)</f>
        <v>0.79745670477682007</v>
      </c>
      <c r="G798" s="12">
        <v>5.6264824099665697E-3</v>
      </c>
      <c r="H798" s="7">
        <f t="shared" si="89"/>
        <v>8.9300431397436146E-3</v>
      </c>
      <c r="I798" s="6">
        <f t="shared" si="87"/>
        <v>3.3035607297770449E-3</v>
      </c>
      <c r="J798" s="8">
        <f t="shared" si="91"/>
        <v>0.58714494937818051</v>
      </c>
      <c r="K798" s="8">
        <f t="shared" si="90"/>
        <v>9.1998948562852734E-2</v>
      </c>
      <c r="AC798" s="10"/>
      <c r="AD798" s="11"/>
    </row>
    <row r="799" spans="1:30" x14ac:dyDescent="0.3">
      <c r="A799" s="14">
        <v>43634</v>
      </c>
      <c r="B799" s="15">
        <v>1.8079232907255289E-2</v>
      </c>
      <c r="C799" s="7">
        <f t="shared" si="85"/>
        <v>4.2792329072552891E-3</v>
      </c>
      <c r="D799" s="18">
        <f t="shared" si="86"/>
        <v>1.8311834274536554E-5</v>
      </c>
      <c r="E799" s="18">
        <f t="shared" si="88"/>
        <v>3.2625163997416866E-4</v>
      </c>
      <c r="F799" s="18">
        <f>IF(C785&gt;0,B$6+B$7*E786+B$8*(H798*100)^2,B$6+B$7*E786+B$8*(H798*100)^2+E786*$B$9)</f>
        <v>0.79730229465286662</v>
      </c>
      <c r="G799" s="12">
        <v>6.9409244749142861E-3</v>
      </c>
      <c r="H799" s="7">
        <f t="shared" si="89"/>
        <v>8.9291785437007956E-3</v>
      </c>
      <c r="I799" s="6">
        <f t="shared" si="87"/>
        <v>1.9882540687865095E-3</v>
      </c>
      <c r="J799" s="8">
        <f t="shared" si="91"/>
        <v>0.28645378234158969</v>
      </c>
      <c r="K799" s="8">
        <f t="shared" si="90"/>
        <v>2.9220112098743867E-2</v>
      </c>
      <c r="AC799" s="10"/>
      <c r="AD799" s="11"/>
    </row>
    <row r="800" spans="1:30" x14ac:dyDescent="0.3">
      <c r="A800" s="14">
        <v>43635</v>
      </c>
      <c r="B800" s="15">
        <v>9.0032504882240141E-3</v>
      </c>
      <c r="C800" s="7">
        <f t="shared" si="85"/>
        <v>-4.7967495117759856E-3</v>
      </c>
      <c r="D800" s="18">
        <f t="shared" si="86"/>
        <v>2.3008805878723156E-5</v>
      </c>
      <c r="E800" s="18">
        <f t="shared" si="88"/>
        <v>1.8311834274536554E-5</v>
      </c>
      <c r="F800" s="18">
        <f>IF(C785&gt;0,B$6+B$7*E786+B$8*(H799*100)^2,B$6+B$7*E786+B$8*(H799*100)^2+E786*$B$9)</f>
        <v>0.79715949617023474</v>
      </c>
      <c r="G800" s="12">
        <v>7.898923497541753E-3</v>
      </c>
      <c r="H800" s="7">
        <f t="shared" si="89"/>
        <v>8.928378890763063E-3</v>
      </c>
      <c r="I800" s="6">
        <f t="shared" si="87"/>
        <v>1.02945539322131E-3</v>
      </c>
      <c r="J800" s="8">
        <f t="shared" si="91"/>
        <v>0.13032856863871259</v>
      </c>
      <c r="K800" s="8">
        <f t="shared" si="90"/>
        <v>7.206868736878036E-3</v>
      </c>
      <c r="AC800" s="10"/>
      <c r="AD800" s="11"/>
    </row>
    <row r="801" spans="1:30" x14ac:dyDescent="0.3">
      <c r="A801" s="14">
        <v>43637</v>
      </c>
      <c r="B801" s="15">
        <v>1.690465135369805E-2</v>
      </c>
      <c r="C801" s="7">
        <f t="shared" si="85"/>
        <v>3.10465135369805E-3</v>
      </c>
      <c r="D801" s="18">
        <f t="shared" si="86"/>
        <v>9.6388600280191341E-6</v>
      </c>
      <c r="E801" s="18">
        <f t="shared" si="88"/>
        <v>2.3008805878723156E-5</v>
      </c>
      <c r="F801" s="18">
        <f>IF(C785&gt;0,B$6+B$7*E786+B$8*(H800*100)^2,B$6+B$7*E786+B$8*(H800*100)^2+E786*$B$9)</f>
        <v>0.7970274361334968</v>
      </c>
      <c r="G801" s="12">
        <v>7.3702782525838523E-3</v>
      </c>
      <c r="H801" s="7">
        <f t="shared" si="89"/>
        <v>8.9276393079777642E-3</v>
      </c>
      <c r="I801" s="6">
        <f t="shared" si="87"/>
        <v>1.5573610553939118E-3</v>
      </c>
      <c r="J801" s="8">
        <f t="shared" si="91"/>
        <v>0.2113028846431865</v>
      </c>
      <c r="K801" s="8">
        <f t="shared" si="90"/>
        <v>1.7253894900080891E-2</v>
      </c>
      <c r="AC801" s="10"/>
      <c r="AD801" s="11"/>
    </row>
    <row r="802" spans="1:30" x14ac:dyDescent="0.3">
      <c r="A802" s="14">
        <v>43640</v>
      </c>
      <c r="B802" s="15">
        <v>4.8021561623565325E-4</v>
      </c>
      <c r="C802" s="7">
        <f t="shared" si="85"/>
        <v>-1.3319784383764346E-2</v>
      </c>
      <c r="D802" s="18">
        <f t="shared" si="86"/>
        <v>1.7741665602997254E-4</v>
      </c>
      <c r="E802" s="18">
        <f t="shared" si="88"/>
        <v>9.6388600280191341E-6</v>
      </c>
      <c r="F802" s="18">
        <f>IF(C785&gt;0,B$6+B$7*E786+B$8*(H801*100)^2,B$6+B$7*E786+B$8*(H801*100)^2+E786*$B$9)</f>
        <v>0.79690530701152162</v>
      </c>
      <c r="G802" s="12">
        <v>6.6257842459457542E-3</v>
      </c>
      <c r="H802" s="7">
        <f t="shared" si="89"/>
        <v>8.9269552872831264E-3</v>
      </c>
      <c r="I802" s="6">
        <f t="shared" si="87"/>
        <v>2.3011710413373722E-3</v>
      </c>
      <c r="J802" s="8">
        <f t="shared" si="91"/>
        <v>0.34730545938700524</v>
      </c>
      <c r="K802" s="8">
        <f t="shared" si="90"/>
        <v>4.0328825434530646E-2</v>
      </c>
      <c r="AC802" s="10"/>
      <c r="AD802" s="11"/>
    </row>
    <row r="803" spans="1:30" x14ac:dyDescent="0.3">
      <c r="A803" s="14">
        <v>43641</v>
      </c>
      <c r="B803" s="15">
        <v>-1.9480717953689247E-2</v>
      </c>
      <c r="C803" s="7">
        <f t="shared" si="85"/>
        <v>-3.3280717953689247E-2</v>
      </c>
      <c r="D803" s="18">
        <f t="shared" si="86"/>
        <v>1.1076061875130137E-3</v>
      </c>
      <c r="E803" s="18">
        <f t="shared" si="88"/>
        <v>1.7741665602997254E-4</v>
      </c>
      <c r="F803" s="18">
        <f>IF(C785&gt;0,B$6+B$7*E786+B$8*(H802*100)^2,B$6+B$7*E786+B$8*(H802*100)^2+E786*$B$9)</f>
        <v>0.79679236199951886</v>
      </c>
      <c r="G803" s="12">
        <v>9.6104532205214359E-3</v>
      </c>
      <c r="H803" s="7">
        <f t="shared" si="89"/>
        <v>8.9263226582928252E-3</v>
      </c>
      <c r="I803" s="6">
        <f t="shared" si="87"/>
        <v>6.841305622286107E-4</v>
      </c>
      <c r="J803" s="8">
        <f t="shared" si="91"/>
        <v>7.118608732913552E-2</v>
      </c>
      <c r="K803" s="8">
        <f t="shared" si="90"/>
        <v>2.7950566576895319E-3</v>
      </c>
      <c r="AC803" s="10"/>
      <c r="AD803" s="11"/>
    </row>
    <row r="804" spans="1:30" x14ac:dyDescent="0.3">
      <c r="A804" s="14">
        <v>43642</v>
      </c>
      <c r="B804" s="15">
        <v>5.9368045993452309E-3</v>
      </c>
      <c r="C804" s="7">
        <f t="shared" si="85"/>
        <v>-7.8631954006547697E-3</v>
      </c>
      <c r="D804" s="18">
        <f t="shared" si="86"/>
        <v>6.1829841908878327E-5</v>
      </c>
      <c r="E804" s="18">
        <f t="shared" si="88"/>
        <v>1.1076061875130137E-3</v>
      </c>
      <c r="F804" s="18">
        <f>IF(C785&gt;0,B$6+B$7*E786+B$8*(H803*100)^2,B$6+B$7*E786+B$8*(H803*100)^2+E786*$B$9)</f>
        <v>0.79668791045241882</v>
      </c>
      <c r="G804" s="12">
        <v>6.5588771697615185E-3</v>
      </c>
      <c r="H804" s="7">
        <f t="shared" si="89"/>
        <v>8.9257375630948203E-3</v>
      </c>
      <c r="I804" s="6">
        <f t="shared" si="87"/>
        <v>2.3668603933333018E-3</v>
      </c>
      <c r="J804" s="8">
        <f t="shared" si="91"/>
        <v>0.3608636557862786</v>
      </c>
      <c r="K804" s="8">
        <f t="shared" si="90"/>
        <v>4.2947011274235836E-2</v>
      </c>
      <c r="AC804" s="10"/>
      <c r="AD804" s="11"/>
    </row>
    <row r="805" spans="1:30" x14ac:dyDescent="0.3">
      <c r="A805" s="14">
        <v>43643</v>
      </c>
      <c r="B805" s="15">
        <v>3.4754460091749418E-4</v>
      </c>
      <c r="C805" s="7">
        <f t="shared" si="85"/>
        <v>-1.3452455399082505E-2</v>
      </c>
      <c r="D805" s="18">
        <f t="shared" si="86"/>
        <v>1.8096855626430403E-4</v>
      </c>
      <c r="E805" s="18">
        <f t="shared" si="88"/>
        <v>6.1829841908878327E-5</v>
      </c>
      <c r="F805" s="18">
        <f>IF(C785&gt;0,B$6+B$7*E786+B$8*(H804*100)^2,B$6+B$7*E786+B$8*(H804*100)^2+E786*$B$9)</f>
        <v>0.79659131366166025</v>
      </c>
      <c r="G805" s="12">
        <v>1.2229848722594349E-2</v>
      </c>
      <c r="H805" s="7">
        <f t="shared" si="89"/>
        <v>8.9251964329176547E-3</v>
      </c>
      <c r="I805" s="6">
        <f t="shared" si="87"/>
        <v>3.304652289676694E-3</v>
      </c>
      <c r="J805" s="8">
        <f t="shared" si="91"/>
        <v>0.27021203325037285</v>
      </c>
      <c r="K805" s="8">
        <f t="shared" si="90"/>
        <v>5.525977138947602E-2</v>
      </c>
      <c r="AC805" s="10"/>
      <c r="AD805" s="11"/>
    </row>
    <row r="806" spans="1:30" x14ac:dyDescent="0.3">
      <c r="A806" s="14">
        <v>43644</v>
      </c>
      <c r="B806" s="15">
        <v>2.4096277729564572E-3</v>
      </c>
      <c r="C806" s="7">
        <f t="shared" si="85"/>
        <v>-1.1390372227043543E-2</v>
      </c>
      <c r="D806" s="18">
        <f t="shared" si="86"/>
        <v>1.2974057947060487E-4</v>
      </c>
      <c r="E806" s="18">
        <f t="shared" si="88"/>
        <v>1.8096855626430403E-4</v>
      </c>
      <c r="F806" s="18">
        <f>IF(C785&gt;0,B$6+B$7*E786+B$8*(H805*100)^2,B$6+B$7*E786+B$8*(H805*100)^2+E786*$B$9)</f>
        <v>0.79650198094956703</v>
      </c>
      <c r="G806" s="12">
        <v>6.5163390115128752E-3</v>
      </c>
      <c r="H806" s="7">
        <f t="shared" si="89"/>
        <v>8.92469596652775E-3</v>
      </c>
      <c r="I806" s="6">
        <f t="shared" si="87"/>
        <v>2.4083569550148749E-3</v>
      </c>
      <c r="J806" s="8">
        <f t="shared" si="91"/>
        <v>0.36958742489607443</v>
      </c>
      <c r="K806" s="8">
        <f t="shared" si="90"/>
        <v>4.4656435598811273E-2</v>
      </c>
      <c r="AC806" s="10"/>
      <c r="AD806" s="11"/>
    </row>
    <row r="807" spans="1:30" x14ac:dyDescent="0.3">
      <c r="A807" s="14">
        <v>43647</v>
      </c>
      <c r="B807" s="15">
        <v>3.687469268520913E-3</v>
      </c>
      <c r="C807" s="7">
        <f t="shared" si="85"/>
        <v>-1.0112530731479087E-2</v>
      </c>
      <c r="D807" s="18">
        <f t="shared" si="86"/>
        <v>1.0226327779510896E-4</v>
      </c>
      <c r="E807" s="18">
        <f t="shared" si="88"/>
        <v>1.2974057947060487E-4</v>
      </c>
      <c r="F807" s="18">
        <f>IF(C785&gt;0,B$6+B$7*E786+B$8*(H806*100)^2,B$6+B$7*E786+B$8*(H806*100)^2+E786*$B$9)</f>
        <v>0.79641936605742314</v>
      </c>
      <c r="G807" s="12">
        <v>1.1547673118390578E-2</v>
      </c>
      <c r="H807" s="7">
        <f t="shared" si="89"/>
        <v>8.9242331102309461E-3</v>
      </c>
      <c r="I807" s="6">
        <f t="shared" si="87"/>
        <v>2.6234400081596321E-3</v>
      </c>
      <c r="J807" s="8">
        <f t="shared" si="91"/>
        <v>0.22718343178433043</v>
      </c>
      <c r="K807" s="8">
        <f t="shared" si="90"/>
        <v>3.6254560457612772E-2</v>
      </c>
      <c r="AC807" s="10"/>
      <c r="AD807" s="11"/>
    </row>
    <row r="808" spans="1:30" x14ac:dyDescent="0.3">
      <c r="A808" s="14">
        <v>43648</v>
      </c>
      <c r="B808" s="15">
        <v>-7.2792418279535049E-3</v>
      </c>
      <c r="C808" s="7">
        <f t="shared" si="85"/>
        <v>-2.1079241827953503E-2</v>
      </c>
      <c r="D808" s="18">
        <f t="shared" si="86"/>
        <v>4.4433443604134453E-4</v>
      </c>
      <c r="E808" s="18">
        <f t="shared" si="88"/>
        <v>1.0226327779510896E-4</v>
      </c>
      <c r="F808" s="18">
        <f>IF(C807&gt;0,B$6+B$7*E808+B$8*(G807*100)^2,B$6+B$7*E808+B$8*(G807*100)^2+E808*$B$9)</f>
        <v>1.2930194665686734</v>
      </c>
      <c r="G808" s="12">
        <v>9.0934009024973422E-3</v>
      </c>
      <c r="H808" s="7">
        <f t="shared" si="89"/>
        <v>1.1371101382753886E-2</v>
      </c>
      <c r="I808" s="6">
        <f t="shared" si="87"/>
        <v>2.2777004802565434E-3</v>
      </c>
      <c r="J808" s="8">
        <f t="shared" si="91"/>
        <v>0.25047839688130469</v>
      </c>
      <c r="K808" s="8">
        <f t="shared" si="90"/>
        <v>2.3220138730876583E-2</v>
      </c>
      <c r="AC808" s="10"/>
      <c r="AD808" s="11"/>
    </row>
    <row r="809" spans="1:30" x14ac:dyDescent="0.3">
      <c r="A809" s="14">
        <v>43649</v>
      </c>
      <c r="B809" s="15">
        <v>1.4192334856823854E-2</v>
      </c>
      <c r="C809" s="7">
        <f t="shared" si="85"/>
        <v>3.9233485682385431E-4</v>
      </c>
      <c r="D809" s="18">
        <f t="shared" si="86"/>
        <v>1.5392663987899427E-7</v>
      </c>
      <c r="E809" s="18">
        <f t="shared" si="88"/>
        <v>4.4433443604134453E-4</v>
      </c>
      <c r="F809" s="18">
        <f>IF(C807&gt;0,B$6+B$7*E808+B$8*(H808*100)^2,B$6+B$7*E808+B$8*(H808*100)^2+E808*$B$9)</f>
        <v>1.2555945881051773</v>
      </c>
      <c r="G809" s="12">
        <v>8.0598667211624932E-3</v>
      </c>
      <c r="H809" s="7">
        <f t="shared" si="89"/>
        <v>1.1205331713542342E-2</v>
      </c>
      <c r="I809" s="6">
        <f t="shared" si="87"/>
        <v>3.145464992379849E-3</v>
      </c>
      <c r="J809" s="8">
        <f t="shared" si="91"/>
        <v>0.39026265584775965</v>
      </c>
      <c r="K809" s="8">
        <f t="shared" si="90"/>
        <v>4.8781233252672251E-2</v>
      </c>
      <c r="AC809" s="10"/>
      <c r="AD809" s="11"/>
    </row>
    <row r="810" spans="1:30" x14ac:dyDescent="0.3">
      <c r="A810" s="14">
        <v>43650</v>
      </c>
      <c r="B810" s="15">
        <v>1.5490466735450866E-2</v>
      </c>
      <c r="C810" s="7">
        <f t="shared" si="85"/>
        <v>1.6904667354508667E-3</v>
      </c>
      <c r="D810" s="18">
        <f t="shared" si="86"/>
        <v>2.8576777836659108E-6</v>
      </c>
      <c r="E810" s="18">
        <f t="shared" si="88"/>
        <v>1.5392663987899427E-7</v>
      </c>
      <c r="F810" s="18">
        <f>IF(C807&gt;0,B$6+B$7*E808+B$8*(H809*100)^2,B$6+B$7*E808+B$8*(H809*100)^2+E808*$B$9)</f>
        <v>1.2209840605021365</v>
      </c>
      <c r="G810" s="12">
        <v>9.77665075239007E-3</v>
      </c>
      <c r="H810" s="7">
        <f t="shared" si="89"/>
        <v>1.1049814751850533E-2</v>
      </c>
      <c r="I810" s="6">
        <f t="shared" si="87"/>
        <v>1.2731639994604631E-3</v>
      </c>
      <c r="J810" s="8">
        <f t="shared" si="91"/>
        <v>0.13022496473541476</v>
      </c>
      <c r="K810" s="8">
        <f t="shared" si="90"/>
        <v>7.1963036400013447E-3</v>
      </c>
      <c r="AC810" s="10"/>
      <c r="AD810" s="11"/>
    </row>
    <row r="811" spans="1:30" x14ac:dyDescent="0.3">
      <c r="A811" s="14">
        <v>43651</v>
      </c>
      <c r="B811" s="15">
        <v>4.3615425983396299E-3</v>
      </c>
      <c r="C811" s="7">
        <f t="shared" si="85"/>
        <v>-9.438457401660369E-3</v>
      </c>
      <c r="D811" s="18">
        <f t="shared" si="86"/>
        <v>8.9084478122957407E-5</v>
      </c>
      <c r="E811" s="18">
        <f t="shared" si="88"/>
        <v>2.8576777836659108E-6</v>
      </c>
      <c r="F811" s="18">
        <f>IF(C807&gt;0,B$6+B$7*E808+B$8*(H810*100)^2,B$6+B$7*E808+B$8*(H810*100)^2+E808*$B$9)</f>
        <v>1.1889762445748442</v>
      </c>
      <c r="G811" s="12">
        <v>1.118005245714801E-2</v>
      </c>
      <c r="H811" s="7">
        <f t="shared" si="89"/>
        <v>1.090401872969248E-2</v>
      </c>
      <c r="I811" s="6">
        <f t="shared" si="87"/>
        <v>2.7603372745553002E-4</v>
      </c>
      <c r="J811" s="8">
        <f t="shared" si="91"/>
        <v>2.4689841887016083E-2</v>
      </c>
      <c r="K811" s="8">
        <f t="shared" si="90"/>
        <v>3.1511413709495173E-4</v>
      </c>
      <c r="AC811" s="10"/>
      <c r="AD811" s="11"/>
    </row>
    <row r="812" spans="1:30" x14ac:dyDescent="0.3">
      <c r="A812" s="14">
        <v>43654</v>
      </c>
      <c r="B812" s="15">
        <v>4.2278091341911104E-3</v>
      </c>
      <c r="C812" s="7">
        <f t="shared" si="85"/>
        <v>-9.5721908658088894E-3</v>
      </c>
      <c r="D812" s="18">
        <f t="shared" si="86"/>
        <v>9.1626837971475134E-5</v>
      </c>
      <c r="E812" s="18">
        <f t="shared" si="88"/>
        <v>8.9084478122957407E-5</v>
      </c>
      <c r="F812" s="18">
        <f>IF(C807&gt;0,B$6+B$7*E808+B$8*(H811*100)^2,B$6+B$7*E808+B$8*(H811*100)^2+E808*$B$9)</f>
        <v>1.1593754164052841</v>
      </c>
      <c r="G812" s="12">
        <v>3.7162789844884855E-3</v>
      </c>
      <c r="H812" s="7">
        <f t="shared" si="89"/>
        <v>1.0767429667312827E-2</v>
      </c>
      <c r="I812" s="6">
        <f t="shared" si="87"/>
        <v>7.0511506828243413E-3</v>
      </c>
      <c r="J812" s="8">
        <f t="shared" si="91"/>
        <v>1.8973685001194476</v>
      </c>
      <c r="K812" s="8">
        <f t="shared" si="90"/>
        <v>0.408943682980905</v>
      </c>
      <c r="AC812" s="10"/>
      <c r="AD812" s="11"/>
    </row>
    <row r="813" spans="1:30" x14ac:dyDescent="0.3">
      <c r="A813" s="14">
        <v>43656</v>
      </c>
      <c r="B813" s="15">
        <v>1.2237075501150272E-2</v>
      </c>
      <c r="C813" s="7">
        <f t="shared" si="85"/>
        <v>-1.5629244988497274E-3</v>
      </c>
      <c r="D813" s="18">
        <f t="shared" si="86"/>
        <v>2.4427329891046717E-6</v>
      </c>
      <c r="E813" s="18">
        <f t="shared" si="88"/>
        <v>9.1626837971475134E-5</v>
      </c>
      <c r="F813" s="18">
        <f>IF(C807&gt;0,B$6+B$7*E808+B$8*(H812*100)^2,B$6+B$7*E808+B$8*(H812*100)^2+E808*$B$9)</f>
        <v>1.132000570514075</v>
      </c>
      <c r="G813" s="12">
        <v>1.2475601596868661E-2</v>
      </c>
      <c r="H813" s="7">
        <f t="shared" si="89"/>
        <v>1.0639551543716845E-2</v>
      </c>
      <c r="I813" s="6">
        <f t="shared" si="87"/>
        <v>1.8360500531518168E-3</v>
      </c>
      <c r="J813" s="8">
        <f t="shared" si="91"/>
        <v>0.14717126375794654</v>
      </c>
      <c r="K813" s="8">
        <f t="shared" si="90"/>
        <v>1.3371838863595498E-2</v>
      </c>
      <c r="AC813" s="10"/>
      <c r="AD813" s="11"/>
    </row>
    <row r="814" spans="1:30" x14ac:dyDescent="0.3">
      <c r="A814" s="14">
        <v>43657</v>
      </c>
      <c r="B814" s="15">
        <v>-6.3613265145913483E-3</v>
      </c>
      <c r="C814" s="7">
        <f t="shared" si="85"/>
        <v>-2.0161326514591349E-2</v>
      </c>
      <c r="D814" s="18">
        <f t="shared" si="86"/>
        <v>4.0647908682796415E-4</v>
      </c>
      <c r="E814" s="18">
        <f t="shared" si="88"/>
        <v>2.4427329891046717E-6</v>
      </c>
      <c r="F814" s="18">
        <f>IF(C807&gt;0,B$6+B$7*E808+B$8*(H813*100)^2,B$6+B$7*E808+B$8*(H813*100)^2+E808*$B$9)</f>
        <v>1.1066843130338848</v>
      </c>
      <c r="G814" s="12">
        <v>5.9595215939164782E-3</v>
      </c>
      <c r="H814" s="7">
        <f t="shared" si="89"/>
        <v>1.051990643035329E-2</v>
      </c>
      <c r="I814" s="6">
        <f t="shared" si="87"/>
        <v>4.560384836436812E-3</v>
      </c>
      <c r="J814" s="8">
        <f t="shared" si="91"/>
        <v>0.76522666535717987</v>
      </c>
      <c r="K814" s="8">
        <f t="shared" si="90"/>
        <v>0.13477859123254987</v>
      </c>
      <c r="AC814" s="10"/>
      <c r="AD814" s="11"/>
    </row>
    <row r="815" spans="1:30" x14ac:dyDescent="0.3">
      <c r="A815" s="14">
        <v>43658</v>
      </c>
      <c r="B815" s="15">
        <v>-1.1863216258878751E-2</v>
      </c>
      <c r="C815" s="7">
        <f t="shared" si="85"/>
        <v>-2.5663216258878751E-2</v>
      </c>
      <c r="D815" s="18">
        <f t="shared" si="86"/>
        <v>6.5860066874997864E-4</v>
      </c>
      <c r="E815" s="18">
        <f t="shared" si="88"/>
        <v>4.0647908682796415E-4</v>
      </c>
      <c r="F815" s="18">
        <f>IF(C807&gt;0,B$6+B$7*E808+B$8*(H814*100)^2,B$6+B$7*E808+B$8*(H814*100)^2+E808*$B$9)</f>
        <v>1.0832718381162052</v>
      </c>
      <c r="G815" s="12">
        <v>1.0100375654991894E-2</v>
      </c>
      <c r="H815" s="7">
        <f t="shared" si="89"/>
        <v>1.0408034579670676E-2</v>
      </c>
      <c r="I815" s="6">
        <f t="shared" si="87"/>
        <v>3.0765892467878204E-4</v>
      </c>
      <c r="J815" s="8">
        <f t="shared" si="91"/>
        <v>3.0460146749762541E-2</v>
      </c>
      <c r="K815" s="8">
        <f t="shared" si="90"/>
        <v>4.4569454307463729E-4</v>
      </c>
      <c r="AC815" s="10"/>
      <c r="AD815" s="11"/>
    </row>
    <row r="816" spans="1:30" x14ac:dyDescent="0.3">
      <c r="A816" s="14">
        <v>43661</v>
      </c>
      <c r="B816" s="15">
        <v>-9.9177222405063647E-4</v>
      </c>
      <c r="C816" s="7">
        <f t="shared" si="85"/>
        <v>-1.4791772224050636E-2</v>
      </c>
      <c r="D816" s="18">
        <f t="shared" si="86"/>
        <v>2.1879652552819588E-4</v>
      </c>
      <c r="E816" s="18">
        <f t="shared" si="88"/>
        <v>6.5860066874997864E-4</v>
      </c>
      <c r="F816" s="18">
        <f>IF(C807&gt;0,B$6+B$7*E808+B$8*(H815*100)^2,B$6+B$7*E808+B$8*(H815*100)^2+E808*$B$9)</f>
        <v>1.061619981312335</v>
      </c>
      <c r="G816" s="12">
        <v>7.148299162437588E-3</v>
      </c>
      <c r="H816" s="7">
        <f t="shared" si="89"/>
        <v>1.0303494462134364E-2</v>
      </c>
      <c r="I816" s="6">
        <f t="shared" si="87"/>
        <v>3.1551952996967756E-3</v>
      </c>
      <c r="J816" s="8">
        <f t="shared" si="91"/>
        <v>0.4413910537315629</v>
      </c>
      <c r="K816" s="8">
        <f t="shared" si="90"/>
        <v>5.9382908738182749E-2</v>
      </c>
      <c r="AC816" s="10"/>
      <c r="AD816" s="11"/>
    </row>
    <row r="817" spans="1:30" x14ac:dyDescent="0.3">
      <c r="A817" s="14">
        <v>43662</v>
      </c>
      <c r="B817" s="15">
        <v>-2.6977810914276409E-4</v>
      </c>
      <c r="C817" s="7">
        <f t="shared" si="85"/>
        <v>-1.4069778109142764E-2</v>
      </c>
      <c r="D817" s="18">
        <f t="shared" si="86"/>
        <v>1.9795865604051293E-4</v>
      </c>
      <c r="E817" s="18">
        <f t="shared" si="88"/>
        <v>2.1879652552819588E-4</v>
      </c>
      <c r="F817" s="18">
        <f>IF(C807&gt;0,B$6+B$7*E808+B$8*(H816*100)^2,B$6+B$7*E808+B$8*(H816*100)^2+E808*$B$9)</f>
        <v>1.0415963441401159</v>
      </c>
      <c r="G817" s="12">
        <v>6.9251999144252533E-3</v>
      </c>
      <c r="H817" s="7">
        <f t="shared" si="89"/>
        <v>1.0205862747167022E-2</v>
      </c>
      <c r="I817" s="6">
        <f t="shared" si="87"/>
        <v>3.2806628327417689E-3</v>
      </c>
      <c r="J817" s="8">
        <f t="shared" si="91"/>
        <v>0.47372824947740771</v>
      </c>
      <c r="K817" s="8">
        <f t="shared" si="90"/>
        <v>6.6346565174137728E-2</v>
      </c>
      <c r="AC817" s="10"/>
      <c r="AD817" s="11"/>
    </row>
    <row r="818" spans="1:30" x14ac:dyDescent="0.3">
      <c r="A818" s="14">
        <v>43663</v>
      </c>
      <c r="B818" s="15">
        <v>7.8023035201027458E-4</v>
      </c>
      <c r="C818" s="7">
        <f t="shared" si="85"/>
        <v>-1.3019769647989725E-2</v>
      </c>
      <c r="D818" s="18">
        <f t="shared" si="86"/>
        <v>1.6951440168671449E-4</v>
      </c>
      <c r="E818" s="18">
        <f t="shared" si="88"/>
        <v>1.9795865604051293E-4</v>
      </c>
      <c r="F818" s="18">
        <f>IF(C807&gt;0,B$6+B$7*E808+B$8*(H817*100)^2,B$6+B$7*E808+B$8*(H817*100)^2+E808*$B$9)</f>
        <v>1.0230784844832479</v>
      </c>
      <c r="G818" s="12">
        <v>5.7197444515588378E-3</v>
      </c>
      <c r="H818" s="7">
        <f t="shared" si="89"/>
        <v>1.0114734225293553E-2</v>
      </c>
      <c r="I818" s="6">
        <f t="shared" si="87"/>
        <v>4.3949897737347154E-3</v>
      </c>
      <c r="J818" s="8">
        <f t="shared" si="91"/>
        <v>0.7683891843344367</v>
      </c>
      <c r="K818" s="8">
        <f t="shared" si="90"/>
        <v>0.13555544784946871</v>
      </c>
      <c r="AC818" s="10"/>
      <c r="AD818" s="11"/>
    </row>
    <row r="819" spans="1:30" x14ac:dyDescent="0.3">
      <c r="A819" s="14">
        <v>43664</v>
      </c>
      <c r="B819" s="15">
        <v>8.2561490774096073E-3</v>
      </c>
      <c r="C819" s="7">
        <f t="shared" si="85"/>
        <v>-5.5438509225903924E-3</v>
      </c>
      <c r="D819" s="18">
        <f t="shared" si="86"/>
        <v>3.0734283051906343E-5</v>
      </c>
      <c r="E819" s="18">
        <f t="shared" si="88"/>
        <v>1.6951440168671449E-4</v>
      </c>
      <c r="F819" s="18">
        <f>IF(C807&gt;0,B$6+B$7*E808+B$8*(H818*100)^2,B$6+B$7*E808+B$8*(H818*100)^2+E808*$B$9)</f>
        <v>1.0059531678725762</v>
      </c>
      <c r="G819" s="12">
        <v>3.7193214890325643E-3</v>
      </c>
      <c r="H819" s="7">
        <f t="shared" si="89"/>
        <v>1.0029721670478079E-2</v>
      </c>
      <c r="I819" s="6">
        <f t="shared" si="87"/>
        <v>6.3104001814455156E-3</v>
      </c>
      <c r="J819" s="8">
        <f t="shared" si="91"/>
        <v>1.6966535966448328</v>
      </c>
      <c r="K819" s="8">
        <f t="shared" si="90"/>
        <v>0.36284157591369892</v>
      </c>
      <c r="AC819" s="10"/>
      <c r="AD819" s="11"/>
    </row>
    <row r="820" spans="1:30" x14ac:dyDescent="0.3">
      <c r="A820" s="14">
        <v>43665</v>
      </c>
      <c r="B820" s="15">
        <v>-1.2153736352734038E-2</v>
      </c>
      <c r="C820" s="7">
        <f t="shared" si="85"/>
        <v>-2.5953736352734038E-2</v>
      </c>
      <c r="D820" s="18">
        <f t="shared" si="86"/>
        <v>6.7359643066722827E-4</v>
      </c>
      <c r="E820" s="18">
        <f t="shared" si="88"/>
        <v>3.0734283051906343E-5</v>
      </c>
      <c r="F820" s="18">
        <f>IF(C807&gt;0,B$6+B$7*E808+B$8*(H819*100)^2,B$6+B$7*E808+B$8*(H819*100)^2+E808*$B$9)</f>
        <v>0.99011567507102682</v>
      </c>
      <c r="G820" s="12">
        <v>5.372481211179345E-3</v>
      </c>
      <c r="H820" s="7">
        <f t="shared" si="89"/>
        <v>9.9504556431905516E-3</v>
      </c>
      <c r="I820" s="6">
        <f t="shared" si="87"/>
        <v>4.5779744320112066E-3</v>
      </c>
      <c r="J820" s="8">
        <f t="shared" si="91"/>
        <v>0.85211548483131283</v>
      </c>
      <c r="K820" s="8">
        <f t="shared" si="90"/>
        <v>0.15625162666599435</v>
      </c>
      <c r="AC820" s="10"/>
      <c r="AD820" s="11"/>
    </row>
    <row r="821" spans="1:30" x14ac:dyDescent="0.3">
      <c r="A821" s="14">
        <v>43668</v>
      </c>
      <c r="B821" s="15">
        <v>4.7926572323411121E-3</v>
      </c>
      <c r="C821" s="7">
        <f t="shared" si="85"/>
        <v>-9.0073427676588876E-3</v>
      </c>
      <c r="D821" s="18">
        <f t="shared" si="86"/>
        <v>8.1132223734096864E-5</v>
      </c>
      <c r="E821" s="18">
        <f t="shared" si="88"/>
        <v>6.7359643066722827E-4</v>
      </c>
      <c r="F821" s="18">
        <f>IF(C807&gt;0,B$6+B$7*E808+B$8*(H820*100)^2,B$6+B$7*E808+B$8*(H820*100)^2+E808*$B$9)</f>
        <v>0.97546916172815401</v>
      </c>
      <c r="G821" s="12">
        <v>4.9816453273890844E-3</v>
      </c>
      <c r="H821" s="7">
        <f t="shared" si="89"/>
        <v>9.876584236101842E-3</v>
      </c>
      <c r="I821" s="6">
        <f t="shared" si="87"/>
        <v>4.8949389087127575E-3</v>
      </c>
      <c r="J821" s="8">
        <f t="shared" si="91"/>
        <v>0.9825948229996192</v>
      </c>
      <c r="K821" s="8">
        <f t="shared" si="90"/>
        <v>0.18879599760741161</v>
      </c>
      <c r="AC821" s="10"/>
      <c r="AD821" s="11"/>
    </row>
    <row r="822" spans="1:30" x14ac:dyDescent="0.3">
      <c r="A822" s="14">
        <v>43669</v>
      </c>
      <c r="B822" s="15">
        <v>-2.3597069503876258E-3</v>
      </c>
      <c r="C822" s="7">
        <f t="shared" si="85"/>
        <v>-1.6159706950387626E-2</v>
      </c>
      <c r="D822" s="18">
        <f t="shared" si="86"/>
        <v>2.6113612872240614E-4</v>
      </c>
      <c r="E822" s="18">
        <f t="shared" si="88"/>
        <v>8.1132223734096864E-5</v>
      </c>
      <c r="F822" s="18">
        <f>IF(C807&gt;0,B$6+B$7*E808+B$8*(H821*100)^2,B$6+B$7*E808+B$8*(H821*100)^2+E808*$B$9)</f>
        <v>0.96192406618866522</v>
      </c>
      <c r="G822" s="12">
        <v>5.8919081717183448E-3</v>
      </c>
      <c r="H822" s="7">
        <f t="shared" si="89"/>
        <v>9.8077727654583488E-3</v>
      </c>
      <c r="I822" s="6">
        <f t="shared" si="87"/>
        <v>3.915864593740004E-3</v>
      </c>
      <c r="J822" s="8">
        <f t="shared" si="91"/>
        <v>0.66461738364092027</v>
      </c>
      <c r="K822" s="8">
        <f t="shared" si="90"/>
        <v>0.11033394752051651</v>
      </c>
      <c r="AC822" s="10"/>
      <c r="AD822" s="11"/>
    </row>
    <row r="823" spans="1:30" x14ac:dyDescent="0.3">
      <c r="A823" s="14">
        <v>43670</v>
      </c>
      <c r="B823" s="15">
        <v>4.0033928286228437E-3</v>
      </c>
      <c r="C823" s="7">
        <f t="shared" si="85"/>
        <v>-9.7966071713771561E-3</v>
      </c>
      <c r="D823" s="18">
        <f t="shared" si="86"/>
        <v>9.5973512070278322E-5</v>
      </c>
      <c r="E823" s="18">
        <f t="shared" si="88"/>
        <v>2.6113612872240614E-4</v>
      </c>
      <c r="F823" s="18">
        <f>IF(C807&gt;0,B$6+B$7*E808+B$8*(H822*100)^2,B$6+B$7*E808+B$8*(H822*100)^2+E808*$B$9)</f>
        <v>0.94939756183374591</v>
      </c>
      <c r="G823" s="12">
        <v>5.7309891627189101E-3</v>
      </c>
      <c r="H823" s="7">
        <f t="shared" si="89"/>
        <v>9.7437034121208039E-3</v>
      </c>
      <c r="I823" s="6">
        <f t="shared" si="87"/>
        <v>4.0127142494018938E-3</v>
      </c>
      <c r="J823" s="8">
        <f t="shared" si="91"/>
        <v>0.70017830002284842</v>
      </c>
      <c r="K823" s="8">
        <f t="shared" si="90"/>
        <v>0.11890673300688448</v>
      </c>
      <c r="AC823" s="10"/>
      <c r="AD823" s="11"/>
    </row>
    <row r="824" spans="1:30" x14ac:dyDescent="0.3">
      <c r="A824" s="14">
        <v>43671</v>
      </c>
      <c r="B824" s="15">
        <v>-1.4170228641636933E-2</v>
      </c>
      <c r="C824" s="7">
        <f t="shared" si="85"/>
        <v>-2.7970228641636931E-2</v>
      </c>
      <c r="D824" s="18">
        <f t="shared" si="86"/>
        <v>7.8233369026544687E-4</v>
      </c>
      <c r="E824" s="18">
        <f t="shared" si="88"/>
        <v>9.5973512070278322E-5</v>
      </c>
      <c r="F824" s="18">
        <f>IF(C807&gt;0,B$6+B$7*E808+B$8*(H823*100)^2,B$6+B$7*E808+B$8*(H823*100)^2+E808*$B$9)</f>
        <v>0.9378130506063167</v>
      </c>
      <c r="G824" s="12">
        <v>1.2809836488181682E-2</v>
      </c>
      <c r="H824" s="7">
        <f t="shared" si="89"/>
        <v>9.68407481696789E-3</v>
      </c>
      <c r="I824" s="6">
        <f t="shared" si="87"/>
        <v>3.1257616712137924E-3</v>
      </c>
      <c r="J824" s="8">
        <f t="shared" si="91"/>
        <v>0.24401261281497316</v>
      </c>
      <c r="K824" s="8">
        <f t="shared" si="90"/>
        <v>4.3042804837408077E-2</v>
      </c>
      <c r="AC824" s="10"/>
      <c r="AD824" s="11"/>
    </row>
    <row r="825" spans="1:30" x14ac:dyDescent="0.3">
      <c r="A825" s="14">
        <v>43672</v>
      </c>
      <c r="B825" s="15">
        <v>1.5963093610426751E-3</v>
      </c>
      <c r="C825" s="7">
        <f t="shared" si="85"/>
        <v>-1.2203690638957324E-2</v>
      </c>
      <c r="D825" s="18">
        <f t="shared" si="86"/>
        <v>1.4893006521137463E-4</v>
      </c>
      <c r="E825" s="18">
        <f t="shared" si="88"/>
        <v>7.8233369026544687E-4</v>
      </c>
      <c r="F825" s="18">
        <f>IF(C807&gt;0,B$6+B$7*E808+B$8*(H824*100)^2,B$6+B$7*E808+B$8*(H824*100)^2+E808*$B$9)</f>
        <v>0.9270996946231902</v>
      </c>
      <c r="G825" s="12">
        <v>6.4073743219477709E-3</v>
      </c>
      <c r="H825" s="7">
        <f t="shared" si="89"/>
        <v>9.6286016358721072E-3</v>
      </c>
      <c r="I825" s="6">
        <f t="shared" si="87"/>
        <v>3.2212273139243363E-3</v>
      </c>
      <c r="J825" s="8">
        <f t="shared" si="91"/>
        <v>0.50273749465367878</v>
      </c>
      <c r="K825" s="8">
        <f t="shared" si="90"/>
        <v>7.2740660000585766E-2</v>
      </c>
      <c r="AC825" s="10"/>
      <c r="AD825" s="11"/>
    </row>
    <row r="826" spans="1:30" x14ac:dyDescent="0.3">
      <c r="A826" s="14">
        <v>43675</v>
      </c>
      <c r="B826" s="15">
        <v>6.4371871612171096E-3</v>
      </c>
      <c r="C826" s="7">
        <f t="shared" si="85"/>
        <v>-7.3628128387828902E-3</v>
      </c>
      <c r="D826" s="18">
        <f t="shared" si="86"/>
        <v>5.4211012898946159E-5</v>
      </c>
      <c r="E826" s="18">
        <f t="shared" si="88"/>
        <v>1.4893006521137463E-4</v>
      </c>
      <c r="F826" s="18">
        <f>IF(C807&gt;0,B$6+B$7*E808+B$8*(H825*100)^2,B$6+B$7*E808+B$8*(H825*100)^2+E808*$B$9)</f>
        <v>0.91719198300999472</v>
      </c>
      <c r="G826" s="12">
        <v>5.9565052280108168E-3</v>
      </c>
      <c r="H826" s="7">
        <f t="shared" si="89"/>
        <v>9.5770140597682893E-3</v>
      </c>
      <c r="I826" s="6">
        <f t="shared" si="87"/>
        <v>3.6205088317574725E-3</v>
      </c>
      <c r="J826" s="8">
        <f t="shared" si="91"/>
        <v>0.60782433543948156</v>
      </c>
      <c r="K826" s="8">
        <f t="shared" si="90"/>
        <v>9.6840413237422096E-2</v>
      </c>
      <c r="AC826" s="10"/>
      <c r="AD826" s="11"/>
    </row>
    <row r="827" spans="1:30" x14ac:dyDescent="0.3">
      <c r="A827" s="14">
        <v>43676</v>
      </c>
      <c r="B827" s="15">
        <v>-5.3290568716883608E-3</v>
      </c>
      <c r="C827" s="7">
        <f t="shared" si="85"/>
        <v>-1.9129056871688359E-2</v>
      </c>
      <c r="D827" s="18">
        <f t="shared" si="86"/>
        <v>3.6592081680028761E-4</v>
      </c>
      <c r="E827" s="18">
        <f t="shared" si="88"/>
        <v>5.4211012898946159E-5</v>
      </c>
      <c r="F827" s="18">
        <f>IF(C807&gt;0,B$6+B$7*E808+B$8*(H826*100)^2,B$6+B$7*E808+B$8*(H826*100)^2+E808*$B$9)</f>
        <v>0.90802933131011165</v>
      </c>
      <c r="G827" s="12">
        <v>5.6423640525074224E-3</v>
      </c>
      <c r="H827" s="7">
        <f t="shared" si="89"/>
        <v>9.5290573054741968E-3</v>
      </c>
      <c r="I827" s="6">
        <f t="shared" si="87"/>
        <v>3.8866932529667744E-3</v>
      </c>
      <c r="J827" s="8">
        <f t="shared" si="91"/>
        <v>0.68884127589029964</v>
      </c>
      <c r="K827" s="8">
        <f t="shared" si="90"/>
        <v>0.11616461441660464</v>
      </c>
      <c r="AC827" s="10"/>
      <c r="AD827" s="11"/>
    </row>
    <row r="828" spans="1:30" x14ac:dyDescent="0.3">
      <c r="A828" s="14">
        <v>43677</v>
      </c>
      <c r="B828" s="15">
        <v>-1.0950315773430525E-2</v>
      </c>
      <c r="C828" s="7">
        <f t="shared" si="85"/>
        <v>-2.4750315773430523E-2</v>
      </c>
      <c r="D828" s="18">
        <f t="shared" si="86"/>
        <v>6.1257813088452372E-4</v>
      </c>
      <c r="E828" s="18">
        <f t="shared" si="88"/>
        <v>3.6592081680028761E-4</v>
      </c>
      <c r="F828" s="18">
        <f>IF(C807&gt;0,B$6+B$7*E808+B$8*(H827*100)^2,B$6+B$7*E808+B$8*(H827*100)^2+E808*$B$9)</f>
        <v>0.89955571101805953</v>
      </c>
      <c r="G828" s="12">
        <v>1.3403209271855569E-2</v>
      </c>
      <c r="H828" s="7">
        <f t="shared" si="89"/>
        <v>9.4844910829103499E-3</v>
      </c>
      <c r="I828" s="6">
        <f t="shared" si="87"/>
        <v>3.9187181889452187E-3</v>
      </c>
      <c r="J828" s="8">
        <f t="shared" si="91"/>
        <v>0.2923716334992883</v>
      </c>
      <c r="K828" s="8">
        <f t="shared" si="90"/>
        <v>6.7334931482421423E-2</v>
      </c>
      <c r="AC828" s="10"/>
      <c r="AD828" s="11"/>
    </row>
    <row r="829" spans="1:30" x14ac:dyDescent="0.3">
      <c r="A829" s="14">
        <v>43678</v>
      </c>
      <c r="B829" s="15">
        <v>3.0793696920224951E-3</v>
      </c>
      <c r="C829" s="7">
        <f t="shared" si="85"/>
        <v>-1.0720630307977505E-2</v>
      </c>
      <c r="D829" s="18">
        <f t="shared" si="86"/>
        <v>1.1493191420032585E-4</v>
      </c>
      <c r="E829" s="18">
        <f t="shared" si="88"/>
        <v>6.1257813088452372E-4</v>
      </c>
      <c r="F829" s="18">
        <f>IF(C807&gt;0,B$6+B$7*E808+B$8*(H828*100)^2,B$6+B$7*E808+B$8*(H828*100)^2+E808*$B$9)</f>
        <v>0.89171930697196977</v>
      </c>
      <c r="G829" s="12">
        <v>1.8684633605561825E-2</v>
      </c>
      <c r="H829" s="7">
        <f t="shared" si="89"/>
        <v>9.4430890442268392E-3</v>
      </c>
      <c r="I829" s="6">
        <f t="shared" si="87"/>
        <v>9.2415445613349863E-3</v>
      </c>
      <c r="J829" s="8">
        <f t="shared" si="91"/>
        <v>0.49460667821626808</v>
      </c>
      <c r="K829" s="8">
        <f t="shared" si="90"/>
        <v>0.29623863508261739</v>
      </c>
      <c r="AC829" s="10"/>
      <c r="AD829" s="11"/>
    </row>
    <row r="830" spans="1:30" x14ac:dyDescent="0.3">
      <c r="A830" s="14">
        <v>43679</v>
      </c>
      <c r="B830" s="15">
        <v>5.3515752721034317E-3</v>
      </c>
      <c r="C830" s="7">
        <f t="shared" si="85"/>
        <v>-8.4484247278965689E-3</v>
      </c>
      <c r="D830" s="18">
        <f t="shared" si="86"/>
        <v>7.1375880382934211E-5</v>
      </c>
      <c r="E830" s="18">
        <f t="shared" si="88"/>
        <v>1.1493191420032585E-4</v>
      </c>
      <c r="F830" s="18">
        <f>IF(C829&gt;0,B$6+B$7*E830+B$8*(G829*100)^2,B$6+B$7*E830+B$8*(G829*100)^2+E830*$B$9)</f>
        <v>3.2884318961630408</v>
      </c>
      <c r="G830" s="12">
        <v>9.2279338869312843E-3</v>
      </c>
      <c r="H830" s="7">
        <f t="shared" si="89"/>
        <v>1.8134034013873031E-2</v>
      </c>
      <c r="I830" s="6">
        <f t="shared" si="87"/>
        <v>8.9061001269417472E-3</v>
      </c>
      <c r="J830" s="8">
        <f t="shared" si="91"/>
        <v>0.96512396339929118</v>
      </c>
      <c r="K830" s="8">
        <f t="shared" si="90"/>
        <v>0.18442907879169068</v>
      </c>
      <c r="AC830" s="10"/>
      <c r="AD830" s="11"/>
    </row>
    <row r="831" spans="1:30" x14ac:dyDescent="0.3">
      <c r="A831" s="14">
        <v>43682</v>
      </c>
      <c r="B831" s="15">
        <v>-2.5409214224402801E-2</v>
      </c>
      <c r="C831" s="7">
        <f t="shared" si="85"/>
        <v>-3.9209214224402801E-2</v>
      </c>
      <c r="D831" s="18">
        <f t="shared" si="86"/>
        <v>1.537362480095111E-3</v>
      </c>
      <c r="E831" s="18">
        <f t="shared" si="88"/>
        <v>7.1375880382934211E-5</v>
      </c>
      <c r="F831" s="18">
        <f>IF(C829&gt;0,B$6+B$7*E830+B$8*(H830*100)^2,B$6+B$7*E830+B$8*(H830*100)^2+E830*$B$9)</f>
        <v>3.1009532647902338</v>
      </c>
      <c r="G831" s="12">
        <v>1.4579420567550971E-2</v>
      </c>
      <c r="H831" s="7">
        <f t="shared" si="89"/>
        <v>1.7609523743674142E-2</v>
      </c>
      <c r="I831" s="6">
        <f t="shared" si="87"/>
        <v>3.0301031761231709E-3</v>
      </c>
      <c r="J831" s="8">
        <f t="shared" si="91"/>
        <v>0.20783426625796028</v>
      </c>
      <c r="K831" s="8">
        <f t="shared" si="90"/>
        <v>1.6757051929610745E-2</v>
      </c>
      <c r="AC831" s="10"/>
      <c r="AD831" s="11"/>
    </row>
    <row r="832" spans="1:30" x14ac:dyDescent="0.3">
      <c r="A832" s="14">
        <v>43683</v>
      </c>
      <c r="B832" s="15">
        <v>2.0429659123998987E-2</v>
      </c>
      <c r="C832" s="7">
        <f t="shared" si="85"/>
        <v>6.6296591239989877E-3</v>
      </c>
      <c r="D832" s="18">
        <f t="shared" si="86"/>
        <v>4.3952380100423028E-5</v>
      </c>
      <c r="E832" s="18">
        <f t="shared" si="88"/>
        <v>1.537362480095111E-3</v>
      </c>
      <c r="F832" s="18">
        <f>IF(C829&gt;0,B$6+B$7*E830+B$8*(H831*100)^2,B$6+B$7*E830+B$8*(H831*100)^2+E830*$B$9)</f>
        <v>2.9275730264966624</v>
      </c>
      <c r="G832" s="12">
        <v>7.9379717364916075E-3</v>
      </c>
      <c r="H832" s="7">
        <f t="shared" si="89"/>
        <v>1.7110152034674218E-2</v>
      </c>
      <c r="I832" s="6">
        <f t="shared" si="87"/>
        <v>9.1721802981826108E-3</v>
      </c>
      <c r="J832" s="8">
        <f t="shared" si="91"/>
        <v>1.1554816019333036</v>
      </c>
      <c r="K832" s="8">
        <f t="shared" si="90"/>
        <v>0.23194762234177468</v>
      </c>
      <c r="AC832" s="10"/>
      <c r="AD832" s="11"/>
    </row>
    <row r="833" spans="1:30" x14ac:dyDescent="0.3">
      <c r="A833" s="14">
        <v>43684</v>
      </c>
      <c r="B833" s="15">
        <v>6.0308751878917271E-3</v>
      </c>
      <c r="C833" s="7">
        <f t="shared" si="85"/>
        <v>-7.7691248121082726E-3</v>
      </c>
      <c r="D833" s="18">
        <f t="shared" si="86"/>
        <v>6.0359300346116402E-5</v>
      </c>
      <c r="E833" s="18">
        <f t="shared" si="88"/>
        <v>4.3952380100423028E-5</v>
      </c>
      <c r="F833" s="18">
        <f>IF(C829&gt;0,B$6+B$7*E830+B$8*(H832*100)^2,B$6+B$7*E830+B$8*(H832*100)^2+E830*$B$9)</f>
        <v>2.7672309821227681</v>
      </c>
      <c r="G833" s="12">
        <v>1.8120847055475012E-2</v>
      </c>
      <c r="H833" s="7">
        <f t="shared" si="89"/>
        <v>1.6634996189127213E-2</v>
      </c>
      <c r="I833" s="6">
        <f t="shared" si="87"/>
        <v>1.4858508663477994E-3</v>
      </c>
      <c r="J833" s="8">
        <f t="shared" si="91"/>
        <v>8.1996766585967412E-2</v>
      </c>
      <c r="K833" s="8">
        <f t="shared" si="90"/>
        <v>3.766415759525632E-3</v>
      </c>
      <c r="AC833" s="10"/>
      <c r="AD833" s="11"/>
    </row>
    <row r="834" spans="1:30" x14ac:dyDescent="0.3">
      <c r="A834" s="14">
        <v>43685</v>
      </c>
      <c r="B834" s="15">
        <v>1.2885817046174239E-2</v>
      </c>
      <c r="C834" s="7">
        <f t="shared" si="85"/>
        <v>-9.1418295382576092E-4</v>
      </c>
      <c r="D834" s="18">
        <f t="shared" si="86"/>
        <v>8.3573047306559328E-7</v>
      </c>
      <c r="E834" s="18">
        <f t="shared" si="88"/>
        <v>6.0359300346116402E-5</v>
      </c>
      <c r="F834" s="18">
        <f>IF(C829&gt;0,B$6+B$7*E830+B$8*(H833*100)^2,B$6+B$7*E830+B$8*(H833*100)^2+E830*$B$9)</f>
        <v>2.6189466594857911</v>
      </c>
      <c r="G834" s="12">
        <v>6.527473221190086E-3</v>
      </c>
      <c r="H834" s="7">
        <f t="shared" si="89"/>
        <v>1.6183159949422089E-2</v>
      </c>
      <c r="I834" s="6">
        <f t="shared" si="87"/>
        <v>9.6556867282320026E-3</v>
      </c>
      <c r="J834" s="8">
        <f t="shared" si="91"/>
        <v>1.4792380452648692</v>
      </c>
      <c r="K834" s="8">
        <f t="shared" si="90"/>
        <v>0.31130100470404409</v>
      </c>
      <c r="AC834" s="10"/>
      <c r="AD834" s="11"/>
    </row>
    <row r="835" spans="1:30" x14ac:dyDescent="0.3">
      <c r="A835" s="14">
        <v>43686</v>
      </c>
      <c r="B835" s="15">
        <v>-1.1436205964094838E-3</v>
      </c>
      <c r="C835" s="7">
        <f t="shared" si="85"/>
        <v>-1.4943620596409484E-2</v>
      </c>
      <c r="D835" s="18">
        <f t="shared" si="86"/>
        <v>2.2331179652943374E-4</v>
      </c>
      <c r="E835" s="18">
        <f t="shared" si="88"/>
        <v>8.3573047306559328E-7</v>
      </c>
      <c r="F835" s="18">
        <f>IF(C829&gt;0,B$6+B$7*E830+B$8*(H834*100)^2,B$6+B$7*E830+B$8*(H834*100)^2+E830*$B$9)</f>
        <v>2.4818133179111137</v>
      </c>
      <c r="G835" s="12">
        <v>8.3509731183002856E-3</v>
      </c>
      <c r="H835" s="7">
        <f t="shared" si="89"/>
        <v>1.5753771986134348E-2</v>
      </c>
      <c r="I835" s="6">
        <f t="shared" si="87"/>
        <v>7.4027988678340619E-3</v>
      </c>
      <c r="J835" s="8">
        <f t="shared" si="91"/>
        <v>0.88645942969348102</v>
      </c>
      <c r="K835" s="8">
        <f t="shared" si="90"/>
        <v>0.16479531730828878</v>
      </c>
      <c r="AC835" s="10"/>
      <c r="AD835" s="11"/>
    </row>
    <row r="836" spans="1:30" x14ac:dyDescent="0.3">
      <c r="A836" s="14">
        <v>43689</v>
      </c>
      <c r="B836" s="15">
        <v>-2.021330432755351E-2</v>
      </c>
      <c r="C836" s="7">
        <f t="shared" si="85"/>
        <v>-3.4013304327553506E-2</v>
      </c>
      <c r="D836" s="18">
        <f t="shared" si="86"/>
        <v>1.1569048712787701E-3</v>
      </c>
      <c r="E836" s="18">
        <f t="shared" si="88"/>
        <v>2.2331179652943374E-4</v>
      </c>
      <c r="F836" s="18">
        <f>IF(C829&gt;0,B$6+B$7*E830+B$8*(H835*100)^2,B$6+B$7*E830+B$8*(H835*100)^2+E830*$B$9)</f>
        <v>2.3549924036228522</v>
      </c>
      <c r="G836" s="12">
        <v>1.0612723823935733E-2</v>
      </c>
      <c r="H836" s="7">
        <f t="shared" si="89"/>
        <v>1.5345984502868665E-2</v>
      </c>
      <c r="I836" s="6">
        <f t="shared" si="87"/>
        <v>4.733260678932932E-3</v>
      </c>
      <c r="J836" s="8">
        <f t="shared" si="91"/>
        <v>0.44599866702058399</v>
      </c>
      <c r="K836" s="8">
        <f t="shared" si="90"/>
        <v>6.0363771634202923E-2</v>
      </c>
      <c r="AC836" s="10"/>
      <c r="AD836" s="11"/>
    </row>
    <row r="837" spans="1:30" x14ac:dyDescent="0.3">
      <c r="A837" s="14">
        <v>43690</v>
      </c>
      <c r="B837" s="15">
        <v>1.348856300093209E-2</v>
      </c>
      <c r="C837" s="7">
        <f t="shared" si="85"/>
        <v>-3.1143699906791E-4</v>
      </c>
      <c r="D837" s="18">
        <f t="shared" si="86"/>
        <v>9.6993004388425383E-8</v>
      </c>
      <c r="E837" s="18">
        <f t="shared" si="88"/>
        <v>1.1569048712787701E-3</v>
      </c>
      <c r="F837" s="18">
        <f>IF(C829&gt;0,B$6+B$7*E830+B$8*(H836*100)^2,B$6+B$7*E830+B$8*(H836*100)^2+E830*$B$9)</f>
        <v>2.2377084220890686</v>
      </c>
      <c r="G837" s="12">
        <v>1.3243951851467088E-2</v>
      </c>
      <c r="H837" s="7">
        <f t="shared" si="89"/>
        <v>1.4958971963637969E-2</v>
      </c>
      <c r="I837" s="6">
        <f t="shared" si="87"/>
        <v>1.7150201121708814E-3</v>
      </c>
      <c r="J837" s="8">
        <f t="shared" si="91"/>
        <v>0.1294945897874811</v>
      </c>
      <c r="K837" s="8">
        <f t="shared" si="90"/>
        <v>7.1220066519850356E-3</v>
      </c>
      <c r="AC837" s="10"/>
      <c r="AD837" s="11"/>
    </row>
    <row r="838" spans="1:30" x14ac:dyDescent="0.3">
      <c r="A838" s="14">
        <v>43691</v>
      </c>
      <c r="B838" s="15">
        <v>-2.9880832035084522E-2</v>
      </c>
      <c r="C838" s="7">
        <f t="shared" si="85"/>
        <v>-4.3680832035084521E-2</v>
      </c>
      <c r="D838" s="18">
        <f t="shared" si="86"/>
        <v>1.9080150872772662E-3</v>
      </c>
      <c r="E838" s="18">
        <f t="shared" si="88"/>
        <v>9.6993004388425383E-8</v>
      </c>
      <c r="F838" s="18">
        <f>IF(C829&gt;0,B$6+B$7*E830+B$8*(H837*100)^2,B$6+B$7*E830+B$8*(H837*100)^2+E830*$B$9)</f>
        <v>2.1292441959666246</v>
      </c>
      <c r="G838" s="12">
        <v>1.4550366065895132E-2</v>
      </c>
      <c r="H838" s="7">
        <f t="shared" si="89"/>
        <v>1.4591929947634152E-2</v>
      </c>
      <c r="I838" s="6">
        <f t="shared" si="87"/>
        <v>4.1563881739020009E-5</v>
      </c>
      <c r="J838" s="8">
        <f t="shared" si="91"/>
        <v>2.8565523060235815E-3</v>
      </c>
      <c r="K838" s="8">
        <f t="shared" si="90"/>
        <v>4.0644558876312686E-6</v>
      </c>
      <c r="AC838" s="10"/>
      <c r="AD838" s="11"/>
    </row>
    <row r="839" spans="1:30" x14ac:dyDescent="0.3">
      <c r="A839" s="14">
        <v>43692</v>
      </c>
      <c r="B839" s="15">
        <v>-1.2051421475993612E-2</v>
      </c>
      <c r="C839" s="7">
        <f t="shared" si="85"/>
        <v>-2.5851421475993612E-2</v>
      </c>
      <c r="D839" s="18">
        <f t="shared" si="86"/>
        <v>6.6829599232946378E-4</v>
      </c>
      <c r="E839" s="18">
        <f t="shared" si="88"/>
        <v>1.9080150872772662E-3</v>
      </c>
      <c r="F839" s="18">
        <f>IF(C829&gt;0,B$6+B$7*E830+B$8*(H838*100)^2,B$6+B$7*E830+B$8*(H838*100)^2+E830*$B$9)</f>
        <v>2.0289364796485883</v>
      </c>
      <c r="G839" s="12">
        <v>1.733605629988336E-2</v>
      </c>
      <c r="H839" s="7">
        <f t="shared" si="89"/>
        <v>1.4244074135052052E-2</v>
      </c>
      <c r="I839" s="6">
        <f t="shared" si="87"/>
        <v>3.0919821648313084E-3</v>
      </c>
      <c r="J839" s="8">
        <f t="shared" si="91"/>
        <v>0.17835556780304826</v>
      </c>
      <c r="K839" s="8">
        <f t="shared" si="90"/>
        <v>2.0623932013078328E-2</v>
      </c>
      <c r="AC839" s="10"/>
      <c r="AD839" s="11"/>
    </row>
    <row r="840" spans="1:30" x14ac:dyDescent="0.3">
      <c r="A840" s="14">
        <v>43693</v>
      </c>
      <c r="B840" s="15">
        <v>7.5328597252024019E-3</v>
      </c>
      <c r="C840" s="7">
        <f t="shared" si="85"/>
        <v>-6.2671402747975979E-3</v>
      </c>
      <c r="D840" s="18">
        <f t="shared" si="86"/>
        <v>3.927704722399011E-5</v>
      </c>
      <c r="E840" s="18">
        <f t="shared" si="88"/>
        <v>6.6829599232946378E-4</v>
      </c>
      <c r="F840" s="18">
        <f>IF(C829&gt;0,B$6+B$7*E830+B$8*(H839*100)^2,B$6+B$7*E830+B$8*(H839*100)^2+E830*$B$9)</f>
        <v>1.9361719035976692</v>
      </c>
      <c r="G840" s="12">
        <v>1.0309922088430063E-2</v>
      </c>
      <c r="H840" s="7">
        <f t="shared" si="89"/>
        <v>1.3914639426149962E-2</v>
      </c>
      <c r="I840" s="6">
        <f t="shared" si="87"/>
        <v>3.6047173377198993E-3</v>
      </c>
      <c r="J840" s="8">
        <f t="shared" si="91"/>
        <v>0.3496357496013634</v>
      </c>
      <c r="K840" s="8">
        <f t="shared" si="90"/>
        <v>4.0775398659474771E-2</v>
      </c>
      <c r="AC840" s="10"/>
      <c r="AD840" s="11"/>
    </row>
    <row r="841" spans="1:30" x14ac:dyDescent="0.3">
      <c r="A841" s="14">
        <v>43696</v>
      </c>
      <c r="B841" s="15">
        <v>-3.3822639193587089E-3</v>
      </c>
      <c r="C841" s="7">
        <f t="shared" si="85"/>
        <v>-1.718226391935871E-2</v>
      </c>
      <c r="D841" s="18">
        <f t="shared" si="86"/>
        <v>2.9523019339449617E-4</v>
      </c>
      <c r="E841" s="18">
        <f t="shared" si="88"/>
        <v>3.927704722399011E-5</v>
      </c>
      <c r="F841" s="18">
        <f>IF(C829&gt;0,B$6+B$7*E830+B$8*(H840*100)^2,B$6+B$7*E830+B$8*(H840*100)^2+E830*$B$9)</f>
        <v>1.8503832236657789</v>
      </c>
      <c r="G841" s="12">
        <v>1.3734147814278942E-2</v>
      </c>
      <c r="H841" s="7">
        <f t="shared" si="89"/>
        <v>1.3602879194000727E-2</v>
      </c>
      <c r="I841" s="6">
        <f t="shared" si="87"/>
        <v>1.3126862027821457E-4</v>
      </c>
      <c r="J841" s="8">
        <f t="shared" si="91"/>
        <v>9.5578278356476479E-3</v>
      </c>
      <c r="K841" s="8">
        <f t="shared" si="90"/>
        <v>4.6264444743870925E-5</v>
      </c>
      <c r="AC841" s="10"/>
      <c r="AD841" s="11"/>
    </row>
    <row r="842" spans="1:30" x14ac:dyDescent="0.3">
      <c r="A842" s="14">
        <v>43697</v>
      </c>
      <c r="B842" s="15">
        <v>-2.4862739352769932E-3</v>
      </c>
      <c r="C842" s="7">
        <f t="shared" si="85"/>
        <v>-1.6286273935276992E-2</v>
      </c>
      <c r="D842" s="18">
        <f t="shared" si="86"/>
        <v>2.6524271869488269E-4</v>
      </c>
      <c r="E842" s="18">
        <f t="shared" si="88"/>
        <v>2.9523019339449617E-4</v>
      </c>
      <c r="F842" s="18">
        <f>IF(C829&gt;0,B$6+B$7*E830+B$8*(H841*100)^2,B$6+B$7*E830+B$8*(H841*100)^2+E830*$B$9)</f>
        <v>1.7710458524647665</v>
      </c>
      <c r="G842" s="12">
        <v>1.2874492790888002E-2</v>
      </c>
      <c r="H842" s="7">
        <f t="shared" si="89"/>
        <v>1.3308064669458015E-2</v>
      </c>
      <c r="I842" s="6">
        <f t="shared" si="87"/>
        <v>4.3357187857001253E-4</v>
      </c>
      <c r="J842" s="8">
        <f t="shared" si="91"/>
        <v>3.367681240824303E-2</v>
      </c>
      <c r="K842" s="8">
        <f t="shared" si="90"/>
        <v>5.4253251575286932E-4</v>
      </c>
      <c r="AC842" s="10"/>
      <c r="AD842" s="11"/>
    </row>
    <row r="843" spans="1:30" x14ac:dyDescent="0.3">
      <c r="A843" s="14">
        <v>43698</v>
      </c>
      <c r="B843" s="15">
        <v>1.975875560781809E-2</v>
      </c>
      <c r="C843" s="7">
        <f t="shared" si="85"/>
        <v>5.9587556078180906E-3</v>
      </c>
      <c r="D843" s="18">
        <f t="shared" si="86"/>
        <v>3.5506768393703539E-5</v>
      </c>
      <c r="E843" s="18">
        <f t="shared" si="88"/>
        <v>2.6524271869488269E-4</v>
      </c>
      <c r="F843" s="18">
        <f>IF(C829&gt;0,B$6+B$7*E830+B$8*(H842*100)^2,B$6+B$7*E830+B$8*(H842*100)^2+E830*$B$9)</f>
        <v>1.6976746515780705</v>
      </c>
      <c r="G843" s="12">
        <v>7.9917497171606774E-3</v>
      </c>
      <c r="H843" s="7">
        <f t="shared" si="89"/>
        <v>1.3029484454797397E-2</v>
      </c>
      <c r="I843" s="6">
        <f t="shared" si="87"/>
        <v>5.0377347376367194E-3</v>
      </c>
      <c r="J843" s="8">
        <f t="shared" si="91"/>
        <v>0.63036693038812208</v>
      </c>
      <c r="K843" s="8">
        <f t="shared" si="90"/>
        <v>0.10216395904578457</v>
      </c>
      <c r="AC843" s="10"/>
      <c r="AD843" s="11"/>
    </row>
    <row r="844" spans="1:30" x14ac:dyDescent="0.3">
      <c r="A844" s="14">
        <v>43699</v>
      </c>
      <c r="B844" s="15">
        <v>-1.1838339565397461E-2</v>
      </c>
      <c r="C844" s="7">
        <f t="shared" si="85"/>
        <v>-2.5638339565397461E-2</v>
      </c>
      <c r="D844" s="18">
        <f t="shared" si="86"/>
        <v>6.5732445567062486E-4</v>
      </c>
      <c r="E844" s="18">
        <f t="shared" si="88"/>
        <v>3.5506768393703539E-5</v>
      </c>
      <c r="F844" s="18">
        <f>IF(C829&gt;0,B$6+B$7*E830+B$8*(H843*100)^2,B$6+B$7*E830+B$8*(H843*100)^2+E830*$B$9)</f>
        <v>1.6298209649980537</v>
      </c>
      <c r="G844" s="12">
        <v>7.2342132234596134E-3</v>
      </c>
      <c r="H844" s="7">
        <f t="shared" si="89"/>
        <v>1.2766444160368437E-2</v>
      </c>
      <c r="I844" s="6">
        <f t="shared" si="87"/>
        <v>5.5322309369088239E-3</v>
      </c>
      <c r="J844" s="8">
        <f t="shared" si="91"/>
        <v>0.7647315286434353</v>
      </c>
      <c r="K844" s="8">
        <f t="shared" si="90"/>
        <v>0.13465700187579577</v>
      </c>
      <c r="AC844" s="10"/>
      <c r="AD844" s="11"/>
    </row>
    <row r="845" spans="1:30" x14ac:dyDescent="0.3">
      <c r="A845" s="14">
        <v>43700</v>
      </c>
      <c r="B845" s="15">
        <v>-2.3716446626118236E-2</v>
      </c>
      <c r="C845" s="7">
        <f t="shared" ref="C845:C908" si="92">B845-B$5</f>
        <v>-3.7516446626118236E-2</v>
      </c>
      <c r="D845" s="18">
        <f t="shared" ref="D845:D908" si="93">C845^2</f>
        <v>1.4074837674503784E-3</v>
      </c>
      <c r="E845" s="18">
        <f t="shared" si="88"/>
        <v>6.5732445567062486E-4</v>
      </c>
      <c r="F845" s="18">
        <f>IF(C829&gt;0,B$6+B$7*E830+B$8*(H844*100)^2,B$6+B$7*E830+B$8*(H844*100)^2+E830*$B$9)</f>
        <v>1.5670698756488544</v>
      </c>
      <c r="G845" s="12">
        <v>1.5380710206937294E-2</v>
      </c>
      <c r="H845" s="7">
        <f t="shared" si="89"/>
        <v>1.2518266156496491E-2</v>
      </c>
      <c r="I845" s="6">
        <f t="shared" si="87"/>
        <v>2.862444050440803E-3</v>
      </c>
      <c r="J845" s="8">
        <f t="shared" si="91"/>
        <v>0.18610610380980525</v>
      </c>
      <c r="K845" s="8">
        <f t="shared" si="90"/>
        <v>2.2736112730516123E-2</v>
      </c>
      <c r="AC845" s="10"/>
      <c r="AD845" s="11"/>
    </row>
    <row r="846" spans="1:30" x14ac:dyDescent="0.3">
      <c r="A846" s="14">
        <v>43703</v>
      </c>
      <c r="B846" s="15">
        <v>-1.2746376790123642E-2</v>
      </c>
      <c r="C846" s="7">
        <f t="shared" si="92"/>
        <v>-2.6546376790123644E-2</v>
      </c>
      <c r="D846" s="18">
        <f t="shared" si="93"/>
        <v>7.0471012068321526E-4</v>
      </c>
      <c r="E846" s="18">
        <f t="shared" si="88"/>
        <v>1.4074837674503784E-3</v>
      </c>
      <c r="F846" s="18">
        <f>IF(C829&gt;0,B$6+B$7*E830+B$8*(H845*100)^2,B$6+B$7*E830+B$8*(H845*100)^2+E830*$B$9)</f>
        <v>1.5090376682187148</v>
      </c>
      <c r="G846" s="12">
        <v>1.5268218625361984E-2</v>
      </c>
      <c r="H846" s="7">
        <f t="shared" si="89"/>
        <v>1.2284289430889826E-2</v>
      </c>
      <c r="I846" s="6">
        <f t="shared" ref="I846:I909" si="94">SQRT((G846-H846)^2)</f>
        <v>2.9839291944721586E-3</v>
      </c>
      <c r="J846" s="8">
        <f t="shared" si="91"/>
        <v>0.19543401019393083</v>
      </c>
      <c r="K846" s="8">
        <f t="shared" si="90"/>
        <v>2.5453839054228711E-2</v>
      </c>
      <c r="AC846" s="10"/>
      <c r="AD846" s="11"/>
    </row>
    <row r="847" spans="1:30" x14ac:dyDescent="0.3">
      <c r="A847" s="14">
        <v>43704</v>
      </c>
      <c r="B847" s="15">
        <v>8.7349424291256594E-3</v>
      </c>
      <c r="C847" s="7">
        <f t="shared" si="92"/>
        <v>-5.0650575708743404E-3</v>
      </c>
      <c r="D847" s="18">
        <f t="shared" si="93"/>
        <v>2.5654808196271475E-5</v>
      </c>
      <c r="E847" s="18">
        <f t="shared" ref="E847:E910" si="95">D846</f>
        <v>7.0471012068321526E-4</v>
      </c>
      <c r="F847" s="18">
        <f>IF(C829&gt;0,B$6+B$7*E830+B$8*(H846*100)^2,B$6+B$7*E830+B$8*(H846*100)^2+E830*$B$9)</f>
        <v>1.4553694827873218</v>
      </c>
      <c r="G847" s="12">
        <v>1.3378718973231613E-2</v>
      </c>
      <c r="H847" s="7">
        <f t="shared" ref="H847:H910" si="96">SQRT(F847)/100</f>
        <v>1.2063869540024552E-2</v>
      </c>
      <c r="I847" s="6">
        <f t="shared" si="94"/>
        <v>1.3148494332070604E-3</v>
      </c>
      <c r="J847" s="8">
        <f t="shared" si="91"/>
        <v>9.827917275471855E-2</v>
      </c>
      <c r="K847" s="8">
        <f t="shared" ref="K847:K910" si="97">G847/H847-LN(G847/H847)-1</f>
        <v>5.5403763564771946E-3</v>
      </c>
      <c r="AC847" s="10"/>
      <c r="AD847" s="11"/>
    </row>
    <row r="848" spans="1:30" x14ac:dyDescent="0.3">
      <c r="A848" s="14">
        <v>43705</v>
      </c>
      <c r="B848" s="15">
        <v>9.3928147459987083E-3</v>
      </c>
      <c r="C848" s="7">
        <f t="shared" si="92"/>
        <v>-4.4071852540012914E-3</v>
      </c>
      <c r="D848" s="18">
        <f t="shared" si="93"/>
        <v>1.9423281863086426E-5</v>
      </c>
      <c r="E848" s="18">
        <f t="shared" si="95"/>
        <v>2.5654808196271475E-5</v>
      </c>
      <c r="F848" s="18">
        <f>IF(C829&gt;0,B$6+B$7*E830+B$8*(H847*100)^2,B$6+B$7*E830+B$8*(H847*100)^2+E830*$B$9)</f>
        <v>1.4057371449003697</v>
      </c>
      <c r="G848" s="12">
        <v>1.1557214397369368E-2</v>
      </c>
      <c r="H848" s="7">
        <f t="shared" si="96"/>
        <v>1.1856378641475523E-2</v>
      </c>
      <c r="I848" s="6">
        <f t="shared" si="94"/>
        <v>2.9916424410615476E-4</v>
      </c>
      <c r="J848" s="8">
        <f t="shared" ref="J848:J911" si="98">ABS(G848-H848)/G848</f>
        <v>2.5885497475434043E-2</v>
      </c>
      <c r="K848" s="8">
        <f t="shared" si="97"/>
        <v>3.2379396393245052E-4</v>
      </c>
      <c r="AC848" s="10"/>
      <c r="AD848" s="11"/>
    </row>
    <row r="849" spans="1:30" x14ac:dyDescent="0.3">
      <c r="A849" s="14">
        <v>43706</v>
      </c>
      <c r="B849" s="15">
        <v>2.3451391262255202E-2</v>
      </c>
      <c r="C849" s="7">
        <f t="shared" si="92"/>
        <v>9.6513912622552024E-3</v>
      </c>
      <c r="D849" s="18">
        <f t="shared" si="93"/>
        <v>9.3149353297136066E-5</v>
      </c>
      <c r="E849" s="18">
        <f t="shared" si="95"/>
        <v>1.9423281863086426E-5</v>
      </c>
      <c r="F849" s="18">
        <f>IF(C829&gt;0,B$6+B$7*E830+B$8*(H848*100)^2,B$6+B$7*E830+B$8*(H848*100)^2+E830*$B$9)</f>
        <v>1.359837158822516</v>
      </c>
      <c r="G849" s="12">
        <v>1.0672350415018792E-2</v>
      </c>
      <c r="H849" s="7">
        <f t="shared" si="96"/>
        <v>1.1661205593001591E-2</v>
      </c>
      <c r="I849" s="6">
        <f t="shared" si="94"/>
        <v>9.8885517798279893E-4</v>
      </c>
      <c r="J849" s="8">
        <f t="shared" si="98"/>
        <v>9.2655801161777879E-2</v>
      </c>
      <c r="K849" s="8">
        <f t="shared" si="97"/>
        <v>3.8125387235623531E-3</v>
      </c>
      <c r="AC849" s="10"/>
      <c r="AD849" s="11"/>
    </row>
    <row r="850" spans="1:30" x14ac:dyDescent="0.3">
      <c r="A850" s="14">
        <v>43707</v>
      </c>
      <c r="B850" s="15">
        <v>6.0597530453861004E-3</v>
      </c>
      <c r="C850" s="7">
        <f t="shared" si="92"/>
        <v>-7.7402469546138993E-3</v>
      </c>
      <c r="D850" s="18">
        <f t="shared" si="93"/>
        <v>5.9911422918409741E-5</v>
      </c>
      <c r="E850" s="18">
        <f t="shared" si="95"/>
        <v>9.3149353297136066E-5</v>
      </c>
      <c r="F850" s="18">
        <f>IF(C829&gt;0,B$6+B$7*E830+B$8*(H849*100)^2,B$6+B$7*E830+B$8*(H849*100)^2+E830*$B$9)</f>
        <v>1.317388851697717</v>
      </c>
      <c r="G850" s="12">
        <v>6.3948116666831829E-3</v>
      </c>
      <c r="H850" s="7">
        <f t="shared" si="96"/>
        <v>1.1477756103427694E-2</v>
      </c>
      <c r="I850" s="6">
        <f t="shared" si="94"/>
        <v>5.082944436744511E-3</v>
      </c>
      <c r="J850" s="8">
        <f t="shared" si="98"/>
        <v>0.7948544385171703</v>
      </c>
      <c r="K850" s="8">
        <f t="shared" si="97"/>
        <v>0.1420721706530681</v>
      </c>
      <c r="AC850" s="10"/>
      <c r="AD850" s="11"/>
    </row>
    <row r="851" spans="1:30" x14ac:dyDescent="0.3">
      <c r="A851" s="14">
        <v>43710</v>
      </c>
      <c r="B851" s="15">
        <v>-5.0455844275132051E-3</v>
      </c>
      <c r="C851" s="7">
        <f t="shared" si="92"/>
        <v>-1.8845584427513204E-2</v>
      </c>
      <c r="D851" s="18">
        <f t="shared" si="93"/>
        <v>3.551560524145282E-4</v>
      </c>
      <c r="E851" s="18">
        <f t="shared" si="95"/>
        <v>5.9911422918409741E-5</v>
      </c>
      <c r="F851" s="18">
        <f>IF(C829&gt;0,B$6+B$7*E830+B$8*(H850*100)^2,B$6+B$7*E830+B$8*(H850*100)^2+E830*$B$9)</f>
        <v>1.2781326572687028</v>
      </c>
      <c r="G851" s="12">
        <v>6.5521769396182528E-3</v>
      </c>
      <c r="H851" s="7">
        <f t="shared" si="96"/>
        <v>1.1305452920023606E-2</v>
      </c>
      <c r="I851" s="6">
        <f t="shared" si="94"/>
        <v>4.7532759804053536E-3</v>
      </c>
      <c r="J851" s="8">
        <f t="shared" si="98"/>
        <v>0.72544988088833451</v>
      </c>
      <c r="K851" s="8">
        <f t="shared" si="97"/>
        <v>0.12504681263877027</v>
      </c>
      <c r="AC851" s="10"/>
      <c r="AD851" s="11"/>
    </row>
    <row r="852" spans="1:30" x14ac:dyDescent="0.3">
      <c r="A852" s="14">
        <v>43711</v>
      </c>
      <c r="B852" s="15">
        <v>-9.4355864859952104E-3</v>
      </c>
      <c r="C852" s="7">
        <f t="shared" si="92"/>
        <v>-2.3235586485995212E-2</v>
      </c>
      <c r="D852" s="18">
        <f t="shared" si="93"/>
        <v>5.3989247934816331E-4</v>
      </c>
      <c r="E852" s="18">
        <f t="shared" si="95"/>
        <v>3.551560524145282E-4</v>
      </c>
      <c r="F852" s="18">
        <f>IF(C851&gt;0,B$6+B$7*E852+B$8*(G851*100)^2,B$6+B$7*E852+B$8*(G851*100)^2+E852*$B$9)</f>
        <v>0.45686147099212754</v>
      </c>
      <c r="G852" s="12">
        <v>1.2541699248708894E-2</v>
      </c>
      <c r="H852" s="7">
        <f t="shared" si="96"/>
        <v>6.7591528388706188E-3</v>
      </c>
      <c r="I852" s="6">
        <f t="shared" si="94"/>
        <v>5.7825464098382748E-3</v>
      </c>
      <c r="J852" s="8">
        <f t="shared" si="98"/>
        <v>0.46106562557171504</v>
      </c>
      <c r="K852" s="8">
        <f t="shared" si="97"/>
        <v>0.23735201653952842</v>
      </c>
      <c r="AC852" s="10"/>
      <c r="AD852" s="11"/>
    </row>
    <row r="853" spans="1:30" x14ac:dyDescent="0.3">
      <c r="A853" s="14">
        <v>43712</v>
      </c>
      <c r="B853" s="15">
        <v>1.5133551135918627E-2</v>
      </c>
      <c r="C853" s="7">
        <f t="shared" si="92"/>
        <v>1.3335511359186276E-3</v>
      </c>
      <c r="D853" s="18">
        <f t="shared" si="93"/>
        <v>1.7783586321098619E-6</v>
      </c>
      <c r="E853" s="18">
        <f t="shared" si="95"/>
        <v>5.3989247934816331E-4</v>
      </c>
      <c r="F853" s="18">
        <f>IF(C851&gt;0,B$6+B$7*E852+B$8*(H852*100)^2,B$6+B$7*E852+B$8*(H852*100)^2+E852*$B$9)</f>
        <v>0.48234086191633996</v>
      </c>
      <c r="G853" s="12">
        <v>5.6766515427486113E-3</v>
      </c>
      <c r="H853" s="7">
        <f t="shared" si="96"/>
        <v>6.9450763992654528E-3</v>
      </c>
      <c r="I853" s="6">
        <f t="shared" si="94"/>
        <v>1.2684248565168416E-3</v>
      </c>
      <c r="J853" s="8">
        <f t="shared" si="98"/>
        <v>0.22344596052176835</v>
      </c>
      <c r="K853" s="8">
        <f t="shared" si="97"/>
        <v>1.9034875843537247E-2</v>
      </c>
      <c r="AC853" s="10"/>
      <c r="AD853" s="11"/>
    </row>
    <row r="854" spans="1:30" x14ac:dyDescent="0.3">
      <c r="A854" s="14">
        <v>43713</v>
      </c>
      <c r="B854" s="15">
        <v>1.0243694694271055E-2</v>
      </c>
      <c r="C854" s="7">
        <f t="shared" si="92"/>
        <v>-3.5563053057289448E-3</v>
      </c>
      <c r="D854" s="18">
        <f t="shared" si="93"/>
        <v>1.2647307427555844E-5</v>
      </c>
      <c r="E854" s="18">
        <f t="shared" si="95"/>
        <v>1.7783586321098619E-6</v>
      </c>
      <c r="F854" s="18">
        <f>IF(C851&gt;0,B$6+B$7*E852+B$8*(H853*100)^2,B$6+B$7*E852+B$8*(H853*100)^2+E852*$B$9)</f>
        <v>0.50590420264305158</v>
      </c>
      <c r="G854" s="12">
        <v>1.3594495807917531E-2</v>
      </c>
      <c r="H854" s="7">
        <f t="shared" si="96"/>
        <v>7.1126943041512174E-3</v>
      </c>
      <c r="I854" s="6">
        <f t="shared" si="94"/>
        <v>6.481801503766314E-3</v>
      </c>
      <c r="J854" s="8">
        <f t="shared" si="98"/>
        <v>0.47679602063588605</v>
      </c>
      <c r="K854" s="8">
        <f t="shared" si="97"/>
        <v>0.2635165746558219</v>
      </c>
      <c r="AC854" s="10"/>
      <c r="AD854" s="11"/>
    </row>
    <row r="855" spans="1:30" x14ac:dyDescent="0.3">
      <c r="A855" s="14">
        <v>43714</v>
      </c>
      <c r="B855" s="15">
        <v>6.7453881395316551E-3</v>
      </c>
      <c r="C855" s="7">
        <f t="shared" si="92"/>
        <v>-7.0546118604683447E-3</v>
      </c>
      <c r="D855" s="18">
        <f t="shared" si="93"/>
        <v>4.9767548501860637E-5</v>
      </c>
      <c r="E855" s="18">
        <f t="shared" si="95"/>
        <v>1.2647307427555844E-5</v>
      </c>
      <c r="F855" s="18">
        <f>IF(C851&gt;0,B$6+B$7*E852+B$8*(H854*100)^2,B$6+B$7*E852+B$8*(H854*100)^2+E852*$B$9)</f>
        <v>0.5276955801471146</v>
      </c>
      <c r="G855" s="12">
        <v>5.0236575662553551E-3</v>
      </c>
      <c r="H855" s="7">
        <f t="shared" si="96"/>
        <v>7.2642658276464156E-3</v>
      </c>
      <c r="I855" s="6">
        <f t="shared" si="94"/>
        <v>2.2406082613910605E-3</v>
      </c>
      <c r="J855" s="8">
        <f t="shared" si="98"/>
        <v>0.44601134369538936</v>
      </c>
      <c r="K855" s="8">
        <f t="shared" si="97"/>
        <v>6.036647562674613E-2</v>
      </c>
      <c r="AC855" s="10"/>
      <c r="AD855" s="11"/>
    </row>
    <row r="856" spans="1:30" x14ac:dyDescent="0.3">
      <c r="A856" s="14">
        <v>43717</v>
      </c>
      <c r="B856" s="15">
        <v>2.3870065090034706E-3</v>
      </c>
      <c r="C856" s="7">
        <f t="shared" si="92"/>
        <v>-1.141299349099653E-2</v>
      </c>
      <c r="D856" s="18">
        <f t="shared" si="93"/>
        <v>1.3025642042552914E-4</v>
      </c>
      <c r="E856" s="18">
        <f t="shared" si="95"/>
        <v>4.9767548501860637E-5</v>
      </c>
      <c r="F856" s="18">
        <f>IF(C851&gt;0,B$6+B$7*E852+B$8*(H855*100)^2,B$6+B$7*E852+B$8*(H855*100)^2+E852*$B$9)</f>
        <v>0.54784824606287197</v>
      </c>
      <c r="G856" s="12">
        <v>1.0903470765387219E-2</v>
      </c>
      <c r="H856" s="7">
        <f t="shared" si="96"/>
        <v>7.4016771482068302E-3</v>
      </c>
      <c r="I856" s="6">
        <f t="shared" si="94"/>
        <v>3.5017936171803888E-3</v>
      </c>
      <c r="J856" s="8">
        <f t="shared" si="98"/>
        <v>0.32116320504996815</v>
      </c>
      <c r="K856" s="8">
        <f t="shared" si="97"/>
        <v>8.5733586453460964E-2</v>
      </c>
      <c r="AC856" s="10"/>
      <c r="AD856" s="11"/>
    </row>
    <row r="857" spans="1:30" x14ac:dyDescent="0.3">
      <c r="A857" s="14">
        <v>43718</v>
      </c>
      <c r="B857" s="15">
        <v>-1.4451079799060213E-3</v>
      </c>
      <c r="C857" s="7">
        <f t="shared" si="92"/>
        <v>-1.5245107979906022E-2</v>
      </c>
      <c r="D857" s="18">
        <f t="shared" si="93"/>
        <v>2.3241331731899427E-4</v>
      </c>
      <c r="E857" s="18">
        <f t="shared" si="95"/>
        <v>1.3025642042552914E-4</v>
      </c>
      <c r="F857" s="18">
        <f>IF(C851&gt;0,B$6+B$7*E852+B$8*(H856*100)^2,B$6+B$7*E852+B$8*(H856*100)^2+E852*$B$9)</f>
        <v>0.56648543150176445</v>
      </c>
      <c r="G857" s="12">
        <v>8.6098438386808442E-3</v>
      </c>
      <c r="H857" s="7">
        <f t="shared" si="96"/>
        <v>7.5265226466261596E-3</v>
      </c>
      <c r="I857" s="6">
        <f t="shared" si="94"/>
        <v>1.0833211920546846E-3</v>
      </c>
      <c r="J857" s="8">
        <f t="shared" si="98"/>
        <v>0.12582355874885015</v>
      </c>
      <c r="K857" s="8">
        <f t="shared" si="97"/>
        <v>9.460778971422279E-3</v>
      </c>
      <c r="AC857" s="10"/>
      <c r="AD857" s="11"/>
    </row>
    <row r="858" spans="1:30" x14ac:dyDescent="0.3">
      <c r="A858" s="14">
        <v>43719</v>
      </c>
      <c r="B858" s="15">
        <v>4.0101178314000049E-3</v>
      </c>
      <c r="C858" s="7">
        <f t="shared" si="92"/>
        <v>-9.7898821685999948E-3</v>
      </c>
      <c r="D858" s="18">
        <f t="shared" si="93"/>
        <v>9.5841792875072136E-5</v>
      </c>
      <c r="E858" s="18">
        <f t="shared" si="95"/>
        <v>2.3241331731899427E-4</v>
      </c>
      <c r="F858" s="18">
        <f>IF(C851&gt;0,B$6+B$7*E852+B$8*(H857*100)^2,B$6+B$7*E852+B$8*(H857*100)^2+E852*$B$9)</f>
        <v>0.58372110059565219</v>
      </c>
      <c r="G858" s="12">
        <v>8.0934455150277161E-3</v>
      </c>
      <c r="H858" s="7">
        <f t="shared" si="96"/>
        <v>7.6401642691479622E-3</v>
      </c>
      <c r="I858" s="6">
        <f t="shared" si="94"/>
        <v>4.5328124587975388E-4</v>
      </c>
      <c r="J858" s="8">
        <f t="shared" si="98"/>
        <v>5.6005967426124278E-2</v>
      </c>
      <c r="K858" s="8">
        <f t="shared" si="97"/>
        <v>1.693296083865814E-3</v>
      </c>
      <c r="AC858" s="10"/>
      <c r="AD858" s="11"/>
    </row>
    <row r="859" spans="1:30" x14ac:dyDescent="0.3">
      <c r="A859" s="14">
        <v>43720</v>
      </c>
      <c r="B859" s="15">
        <v>8.9021216615985423E-3</v>
      </c>
      <c r="C859" s="7">
        <f t="shared" si="92"/>
        <v>-4.8978783384014575E-3</v>
      </c>
      <c r="D859" s="18">
        <f t="shared" si="93"/>
        <v>2.3989212217782223E-5</v>
      </c>
      <c r="E859" s="18">
        <f t="shared" si="95"/>
        <v>9.5841792875072136E-5</v>
      </c>
      <c r="F859" s="18">
        <f>IF(C851&gt;0,B$6+B$7*E852+B$8*(H858*100)^2,B$6+B$7*E852+B$8*(H858*100)^2+E852*$B$9)</f>
        <v>0.59966064737367952</v>
      </c>
      <c r="G859" s="12">
        <v>1.0946266828158451E-2</v>
      </c>
      <c r="H859" s="7">
        <f t="shared" si="96"/>
        <v>7.7437758708118589E-3</v>
      </c>
      <c r="I859" s="6">
        <f t="shared" si="94"/>
        <v>3.2024909573465923E-3</v>
      </c>
      <c r="J859" s="8">
        <f t="shared" si="98"/>
        <v>0.29256467137347908</v>
      </c>
      <c r="K859" s="8">
        <f t="shared" si="97"/>
        <v>6.7447710716979081E-2</v>
      </c>
      <c r="AC859" s="10"/>
      <c r="AD859" s="11"/>
    </row>
    <row r="860" spans="1:30" x14ac:dyDescent="0.3">
      <c r="A860" s="14">
        <v>43721</v>
      </c>
      <c r="B860" s="15">
        <v>-8.3705845888704025E-3</v>
      </c>
      <c r="C860" s="7">
        <f t="shared" si="92"/>
        <v>-2.2170584588870404E-2</v>
      </c>
      <c r="D860" s="18">
        <f t="shared" si="93"/>
        <v>4.9153482101225781E-4</v>
      </c>
      <c r="E860" s="18">
        <f t="shared" si="95"/>
        <v>2.3989212217782223E-5</v>
      </c>
      <c r="F860" s="18">
        <f>IF(C851&gt;0,B$6+B$7*E852+B$8*(H859*100)^2,B$6+B$7*E852+B$8*(H859*100)^2+E852*$B$9)</f>
        <v>0.61440154023399929</v>
      </c>
      <c r="G860" s="12">
        <v>7.7952254262825937E-3</v>
      </c>
      <c r="H860" s="7">
        <f t="shared" si="96"/>
        <v>7.8383770018671545E-3</v>
      </c>
      <c r="I860" s="6">
        <f t="shared" si="94"/>
        <v>4.315157558456087E-5</v>
      </c>
      <c r="J860" s="8">
        <f t="shared" si="98"/>
        <v>5.5356417838886155E-3</v>
      </c>
      <c r="K860" s="8">
        <f t="shared" si="97"/>
        <v>1.5209278106942392E-5</v>
      </c>
      <c r="AC860" s="10"/>
      <c r="AD860" s="11"/>
    </row>
    <row r="861" spans="1:30" x14ac:dyDescent="0.3">
      <c r="A861" s="14">
        <v>43724</v>
      </c>
      <c r="B861" s="15">
        <v>1.727958109467321E-3</v>
      </c>
      <c r="C861" s="7">
        <f t="shared" si="92"/>
        <v>-1.2072041890532679E-2</v>
      </c>
      <c r="D861" s="18">
        <f t="shared" si="93"/>
        <v>1.4573419540677581E-4</v>
      </c>
      <c r="E861" s="18">
        <f t="shared" si="95"/>
        <v>4.9153482101225781E-4</v>
      </c>
      <c r="F861" s="18">
        <f>IF(C851&gt;0,B$6+B$7*E852+B$8*(H860*100)^2,B$6+B$7*E852+B$8*(H860*100)^2+E852*$B$9)</f>
        <v>0.62803391795122299</v>
      </c>
      <c r="G861" s="12">
        <v>8.0661124829259911E-3</v>
      </c>
      <c r="H861" s="7">
        <f t="shared" si="96"/>
        <v>7.9248591025407062E-3</v>
      </c>
      <c r="I861" s="6">
        <f t="shared" si="94"/>
        <v>1.4125338038528494E-4</v>
      </c>
      <c r="J861" s="8">
        <f t="shared" si="98"/>
        <v>1.7511952713811538E-2</v>
      </c>
      <c r="K861" s="8">
        <f t="shared" si="97"/>
        <v>1.569863628136936E-4</v>
      </c>
      <c r="AC861" s="10"/>
      <c r="AD861" s="11"/>
    </row>
    <row r="862" spans="1:30" x14ac:dyDescent="0.3">
      <c r="A862" s="14">
        <v>43725</v>
      </c>
      <c r="B862" s="15">
        <v>8.9968297218533284E-3</v>
      </c>
      <c r="C862" s="7">
        <f t="shared" si="92"/>
        <v>-4.8031702781466713E-3</v>
      </c>
      <c r="D862" s="18">
        <f t="shared" si="93"/>
        <v>2.3070444720871573E-5</v>
      </c>
      <c r="E862" s="18">
        <f t="shared" si="95"/>
        <v>1.4573419540677581E-4</v>
      </c>
      <c r="F862" s="18">
        <f>IF(C851&gt;0,B$6+B$7*E852+B$8*(H861*100)^2,B$6+B$7*E852+B$8*(H861*100)^2+E852*$B$9)</f>
        <v>0.64064114086411139</v>
      </c>
      <c r="G862" s="12">
        <v>9.2465802862950284E-3</v>
      </c>
      <c r="H862" s="7">
        <f t="shared" si="96"/>
        <v>8.004006127334682E-3</v>
      </c>
      <c r="I862" s="6">
        <f t="shared" si="94"/>
        <v>1.2425741589603464E-3</v>
      </c>
      <c r="J862" s="8">
        <f t="shared" si="98"/>
        <v>0.13438202237880834</v>
      </c>
      <c r="K862" s="8">
        <f t="shared" si="97"/>
        <v>1.0932426816837815E-2</v>
      </c>
      <c r="AC862" s="10"/>
      <c r="AD862" s="11"/>
    </row>
    <row r="863" spans="1:30" x14ac:dyDescent="0.3">
      <c r="A863" s="14">
        <v>43726</v>
      </c>
      <c r="B863" s="15">
        <v>-8.1281770106248516E-4</v>
      </c>
      <c r="C863" s="7">
        <f t="shared" si="92"/>
        <v>-1.4612817701062484E-2</v>
      </c>
      <c r="D863" s="18">
        <f t="shared" si="93"/>
        <v>2.1353444116448508E-4</v>
      </c>
      <c r="E863" s="18">
        <f t="shared" si="95"/>
        <v>2.3070444720871573E-5</v>
      </c>
      <c r="F863" s="18">
        <f>IF(C851&gt;0,B$6+B$7*E852+B$8*(H862*100)^2,B$6+B$7*E852+B$8*(H862*100)^2+E852*$B$9)</f>
        <v>0.6523003006139505</v>
      </c>
      <c r="G863" s="12">
        <v>8.0635624967561777E-3</v>
      </c>
      <c r="H863" s="7">
        <f t="shared" si="96"/>
        <v>8.0765110079411787E-3</v>
      </c>
      <c r="I863" s="6">
        <f t="shared" si="94"/>
        <v>1.2948511185001052E-5</v>
      </c>
      <c r="J863" s="8">
        <f t="shared" si="98"/>
        <v>1.6058052740596975E-3</v>
      </c>
      <c r="K863" s="8">
        <f t="shared" si="97"/>
        <v>1.2865497698300032E-6</v>
      </c>
      <c r="AC863" s="10"/>
      <c r="AD863" s="11"/>
    </row>
    <row r="864" spans="1:30" x14ac:dyDescent="0.3">
      <c r="A864" s="14">
        <v>43727</v>
      </c>
      <c r="B864" s="15">
        <v>-1.8480311285731165E-3</v>
      </c>
      <c r="C864" s="7">
        <f t="shared" si="92"/>
        <v>-1.5648031128573117E-2</v>
      </c>
      <c r="D864" s="18">
        <f t="shared" si="93"/>
        <v>2.4486087820079324E-4</v>
      </c>
      <c r="E864" s="18">
        <f t="shared" si="95"/>
        <v>2.1353444116448508E-4</v>
      </c>
      <c r="F864" s="18">
        <f>IF(C851&gt;0,B$6+B$7*E852+B$8*(H863*100)^2,B$6+B$7*E852+B$8*(H863*100)^2+E852*$B$9)</f>
        <v>0.66308269155060162</v>
      </c>
      <c r="G864" s="12">
        <v>1.3686984587587069E-2</v>
      </c>
      <c r="H864" s="7">
        <f t="shared" si="96"/>
        <v>8.1429889570759067E-3</v>
      </c>
      <c r="I864" s="6">
        <f t="shared" si="94"/>
        <v>5.5439956305111619E-3</v>
      </c>
      <c r="J864" s="8">
        <f t="shared" si="98"/>
        <v>0.40505602932724089</v>
      </c>
      <c r="K864" s="8">
        <f t="shared" si="97"/>
        <v>0.16154250276403848</v>
      </c>
      <c r="AC864" s="10"/>
      <c r="AD864" s="11"/>
    </row>
    <row r="865" spans="1:30" x14ac:dyDescent="0.3">
      <c r="A865" s="14">
        <v>43728</v>
      </c>
      <c r="B865" s="15">
        <v>4.5707589759914269E-3</v>
      </c>
      <c r="C865" s="7">
        <f t="shared" si="92"/>
        <v>-9.229241024008572E-3</v>
      </c>
      <c r="D865" s="18">
        <f t="shared" si="93"/>
        <v>8.5178889879242793E-5</v>
      </c>
      <c r="E865" s="18">
        <f t="shared" si="95"/>
        <v>2.4486087820079324E-4</v>
      </c>
      <c r="F865" s="18">
        <f>IF(C851&gt;0,B$6+B$7*E852+B$8*(H864*100)^2,B$6+B$7*E852+B$8*(H864*100)^2+E852*$B$9)</f>
        <v>0.67305424668881664</v>
      </c>
      <c r="G865" s="12">
        <v>6.7635962847229824E-3</v>
      </c>
      <c r="H865" s="7">
        <f t="shared" si="96"/>
        <v>8.2039883391483229E-3</v>
      </c>
      <c r="I865" s="6">
        <f t="shared" si="94"/>
        <v>1.4403920544253405E-3</v>
      </c>
      <c r="J865" s="8">
        <f t="shared" si="98"/>
        <v>0.21296245278251921</v>
      </c>
      <c r="K865" s="8">
        <f t="shared" si="97"/>
        <v>1.7493503146028155E-2</v>
      </c>
      <c r="AC865" s="10"/>
      <c r="AD865" s="11"/>
    </row>
    <row r="866" spans="1:30" x14ac:dyDescent="0.3">
      <c r="A866" s="14">
        <v>43731</v>
      </c>
      <c r="B866" s="15">
        <v>-1.7091980957906921E-3</v>
      </c>
      <c r="C866" s="7">
        <f t="shared" si="92"/>
        <v>-1.5509198095790691E-2</v>
      </c>
      <c r="D866" s="18">
        <f t="shared" si="93"/>
        <v>2.4053522557447761E-4</v>
      </c>
      <c r="E866" s="18">
        <f t="shared" si="95"/>
        <v>8.5178889879242793E-5</v>
      </c>
      <c r="F866" s="18">
        <f>IF(C851&gt;0,B$6+B$7*E852+B$8*(H865*100)^2,B$6+B$7*E852+B$8*(H865*100)^2+E852*$B$9)</f>
        <v>0.68227594088063792</v>
      </c>
      <c r="G866" s="12">
        <v>6.2508098364659698E-3</v>
      </c>
      <c r="H866" s="7">
        <f t="shared" si="96"/>
        <v>8.2599996421346047E-3</v>
      </c>
      <c r="I866" s="6">
        <f t="shared" si="94"/>
        <v>2.0091898056686349E-3</v>
      </c>
      <c r="J866" s="8">
        <f t="shared" si="98"/>
        <v>0.32142872015517493</v>
      </c>
      <c r="K866" s="8">
        <f t="shared" si="97"/>
        <v>3.5470186602774012E-2</v>
      </c>
      <c r="AC866" s="10"/>
      <c r="AD866" s="11"/>
    </row>
    <row r="867" spans="1:30" x14ac:dyDescent="0.3">
      <c r="A867" s="14">
        <v>43732</v>
      </c>
      <c r="B867" s="15">
        <v>-7.3088942916341116E-3</v>
      </c>
      <c r="C867" s="7">
        <f t="shared" si="92"/>
        <v>-2.1108894291634112E-2</v>
      </c>
      <c r="D867" s="18">
        <f t="shared" si="93"/>
        <v>4.4558541821538319E-4</v>
      </c>
      <c r="E867" s="18">
        <f t="shared" si="95"/>
        <v>2.4053522557447761E-4</v>
      </c>
      <c r="F867" s="18">
        <f>IF(C851&gt;0,B$6+B$7*E852+B$8*(H866*100)^2,B$6+B$7*E852+B$8*(H866*100)^2+E852*$B$9)</f>
        <v>0.69080416366923436</v>
      </c>
      <c r="G867" s="12">
        <v>7.8386150512249168E-3</v>
      </c>
      <c r="H867" s="7">
        <f t="shared" si="96"/>
        <v>8.311462949861681E-3</v>
      </c>
      <c r="I867" s="6">
        <f t="shared" si="94"/>
        <v>4.7284789863676416E-4</v>
      </c>
      <c r="J867" s="8">
        <f t="shared" si="98"/>
        <v>6.0322888105453477E-2</v>
      </c>
      <c r="K867" s="8">
        <f t="shared" si="97"/>
        <v>1.6824178195966599E-3</v>
      </c>
      <c r="AC867" s="10"/>
      <c r="AD867" s="11"/>
    </row>
    <row r="868" spans="1:30" x14ac:dyDescent="0.3">
      <c r="A868" s="14">
        <v>43733</v>
      </c>
      <c r="B868" s="15">
        <v>5.8073566073694677E-3</v>
      </c>
      <c r="C868" s="7">
        <f t="shared" si="92"/>
        <v>-7.9926433926305329E-3</v>
      </c>
      <c r="D868" s="18">
        <f t="shared" si="93"/>
        <v>6.3882348401760522E-5</v>
      </c>
      <c r="E868" s="18">
        <f t="shared" si="95"/>
        <v>4.4558541821538319E-4</v>
      </c>
      <c r="F868" s="18">
        <f>IF(C851&gt;0,B$6+B$7*E852+B$8*(H867*100)^2,B$6+B$7*E852+B$8*(H867*100)^2+E852*$B$9)</f>
        <v>0.69869106410412829</v>
      </c>
      <c r="G868" s="12">
        <v>1.0004398393622474E-2</v>
      </c>
      <c r="H868" s="7">
        <f t="shared" si="96"/>
        <v>8.3587742169777997E-3</v>
      </c>
      <c r="I868" s="6">
        <f t="shared" si="94"/>
        <v>1.6456241766446746E-3</v>
      </c>
      <c r="J868" s="8">
        <f t="shared" si="98"/>
        <v>0.16449006845766101</v>
      </c>
      <c r="K868" s="8">
        <f t="shared" si="97"/>
        <v>1.7160819717415343E-2</v>
      </c>
      <c r="AC868" s="10"/>
      <c r="AD868" s="11"/>
    </row>
    <row r="869" spans="1:30" x14ac:dyDescent="0.3">
      <c r="A869" s="14">
        <v>43734</v>
      </c>
      <c r="B869" s="15">
        <v>7.9886030181452582E-3</v>
      </c>
      <c r="C869" s="7">
        <f t="shared" si="92"/>
        <v>-5.8113969818547415E-3</v>
      </c>
      <c r="D869" s="18">
        <f t="shared" si="93"/>
        <v>3.3772334880710396E-5</v>
      </c>
      <c r="E869" s="18">
        <f t="shared" si="95"/>
        <v>6.3882348401760522E-5</v>
      </c>
      <c r="F869" s="18">
        <f>IF(C851&gt;0,B$6+B$7*E852+B$8*(H868*100)^2,B$6+B$7*E852+B$8*(H868*100)^2+E852*$B$9)</f>
        <v>0.70598486962631835</v>
      </c>
      <c r="G869" s="12">
        <v>4.69622282862555E-3</v>
      </c>
      <c r="H869" s="7">
        <f t="shared" si="96"/>
        <v>8.4022905783263553E-3</v>
      </c>
      <c r="I869" s="6">
        <f t="shared" si="94"/>
        <v>3.7060677497008053E-3</v>
      </c>
      <c r="J869" s="8">
        <f t="shared" si="98"/>
        <v>0.78915926371949119</v>
      </c>
      <c r="K869" s="8">
        <f t="shared" si="97"/>
        <v>0.14066755951615306</v>
      </c>
      <c r="AC869" s="10"/>
      <c r="AD869" s="11"/>
    </row>
    <row r="870" spans="1:30" x14ac:dyDescent="0.3">
      <c r="A870" s="14">
        <v>43735</v>
      </c>
      <c r="B870" s="15">
        <v>-2.2909081916809883E-3</v>
      </c>
      <c r="C870" s="7">
        <f t="shared" si="92"/>
        <v>-1.6090908191680988E-2</v>
      </c>
      <c r="D870" s="18">
        <f t="shared" si="93"/>
        <v>2.5891732643310635E-4</v>
      </c>
      <c r="E870" s="18">
        <f t="shared" si="95"/>
        <v>3.3772334880710396E-5</v>
      </c>
      <c r="F870" s="18">
        <f>IF(C851&gt;0,B$6+B$7*E852+B$8*(H869*100)^2,B$6+B$7*E852+B$8*(H869*100)^2+E852*$B$9)</f>
        <v>0.7127301809732397</v>
      </c>
      <c r="G870" s="12">
        <v>7.0940049817348689E-3</v>
      </c>
      <c r="H870" s="7">
        <f t="shared" si="96"/>
        <v>8.4423348723752945E-3</v>
      </c>
      <c r="I870" s="6">
        <f t="shared" si="94"/>
        <v>1.3483298906404257E-3</v>
      </c>
      <c r="J870" s="8">
        <f t="shared" si="98"/>
        <v>0.19006610428270179</v>
      </c>
      <c r="K870" s="8">
        <f t="shared" si="97"/>
        <v>1.4298311925911689E-2</v>
      </c>
      <c r="AC870" s="10"/>
      <c r="AD870" s="11"/>
    </row>
    <row r="871" spans="1:30" x14ac:dyDescent="0.3">
      <c r="A871" s="14">
        <v>43738</v>
      </c>
      <c r="B871" s="15">
        <v>-3.1741065524740278E-3</v>
      </c>
      <c r="C871" s="7">
        <f t="shared" si="92"/>
        <v>-1.6974106552474028E-2</v>
      </c>
      <c r="D871" s="18">
        <f t="shared" si="93"/>
        <v>2.8812029325474172E-4</v>
      </c>
      <c r="E871" s="18">
        <f t="shared" si="95"/>
        <v>2.5891732643310635E-4</v>
      </c>
      <c r="F871" s="18">
        <f>IF(C851&gt;0,B$6+B$7*E852+B$8*(H870*100)^2,B$6+B$7*E852+B$8*(H870*100)^2+E852*$B$9)</f>
        <v>0.71896824490687261</v>
      </c>
      <c r="G871" s="12">
        <v>2.9154329415717242E-3</v>
      </c>
      <c r="H871" s="7">
        <f t="shared" si="96"/>
        <v>8.4791995194527219E-3</v>
      </c>
      <c r="I871" s="6">
        <f t="shared" si="94"/>
        <v>5.5637665778809978E-3</v>
      </c>
      <c r="J871" s="8">
        <f t="shared" si="98"/>
        <v>1.9083843426978444</v>
      </c>
      <c r="K871" s="8">
        <f t="shared" si="97"/>
        <v>0.41143122934185716</v>
      </c>
      <c r="AC871" s="10"/>
      <c r="AD871" s="11"/>
    </row>
    <row r="872" spans="1:30" x14ac:dyDescent="0.3">
      <c r="A872" s="14">
        <v>43739</v>
      </c>
      <c r="B872" s="15">
        <v>-6.6284402499401885E-3</v>
      </c>
      <c r="C872" s="7">
        <f t="shared" si="92"/>
        <v>-2.0428440249940189E-2</v>
      </c>
      <c r="D872" s="18">
        <f t="shared" si="93"/>
        <v>4.1732117104537639E-4</v>
      </c>
      <c r="E872" s="18">
        <f t="shared" si="95"/>
        <v>2.8812029325474172E-4</v>
      </c>
      <c r="F872" s="18">
        <f>IF(C851&gt;0,B$6+B$7*E852+B$8*(H871*100)^2,B$6+B$7*E852+B$8*(H871*100)^2+E852*$B$9)</f>
        <v>0.72473720643269623</v>
      </c>
      <c r="G872" s="12">
        <v>7.288532451979266E-3</v>
      </c>
      <c r="H872" s="7">
        <f t="shared" si="96"/>
        <v>8.5131498661347223E-3</v>
      </c>
      <c r="I872" s="6">
        <f t="shared" si="94"/>
        <v>1.2246174141554564E-3</v>
      </c>
      <c r="J872" s="8">
        <f t="shared" si="98"/>
        <v>0.16801975188062729</v>
      </c>
      <c r="K872" s="8">
        <f t="shared" si="97"/>
        <v>1.1459700453029686E-2</v>
      </c>
      <c r="AC872" s="10"/>
      <c r="AD872" s="11"/>
    </row>
    <row r="873" spans="1:30" x14ac:dyDescent="0.3">
      <c r="A873" s="14">
        <v>43740</v>
      </c>
      <c r="B873" s="15">
        <v>-2.9472984275428445E-2</v>
      </c>
      <c r="C873" s="7">
        <f t="shared" si="92"/>
        <v>-4.3272984275428444E-2</v>
      </c>
      <c r="D873" s="18">
        <f t="shared" si="93"/>
        <v>1.8725511681014775E-3</v>
      </c>
      <c r="E873" s="18">
        <f t="shared" si="95"/>
        <v>4.1732117104537639E-4</v>
      </c>
      <c r="F873" s="18">
        <f>IF(C851&gt;0,B$6+B$7*E852+B$8*(H872*100)^2,B$6+B$7*E852+B$8*(H872*100)^2+E852*$B$9)</f>
        <v>0.73007234205177807</v>
      </c>
      <c r="G873" s="12">
        <v>1.2170131590148825E-2</v>
      </c>
      <c r="H873" s="7">
        <f t="shared" si="96"/>
        <v>8.5444270846662274E-3</v>
      </c>
      <c r="I873" s="6">
        <f t="shared" si="94"/>
        <v>3.6257045054825972E-3</v>
      </c>
      <c r="J873" s="8">
        <f t="shared" si="98"/>
        <v>0.29791826642346597</v>
      </c>
      <c r="K873" s="8">
        <f t="shared" si="97"/>
        <v>7.0630137546338068E-2</v>
      </c>
      <c r="AC873" s="10"/>
      <c r="AD873" s="11"/>
    </row>
    <row r="874" spans="1:30" x14ac:dyDescent="0.3">
      <c r="A874" s="14">
        <v>43741</v>
      </c>
      <c r="B874" s="15">
        <v>4.7890210859178077E-3</v>
      </c>
      <c r="C874" s="7">
        <f t="shared" si="92"/>
        <v>-9.0109789140821912E-3</v>
      </c>
      <c r="D874" s="18">
        <f t="shared" si="93"/>
        <v>8.119774099003386E-5</v>
      </c>
      <c r="E874" s="18">
        <f t="shared" si="95"/>
        <v>1.8725511681014775E-3</v>
      </c>
      <c r="F874" s="18">
        <f>IF(C873&gt;0,B$6+B$7*E874+B$8*(G873*100)^2,B$6+B$7*E874+B$8*(G873*100)^2+E874*$B$9)</f>
        <v>1.4297272339147296</v>
      </c>
      <c r="G874" s="12">
        <v>1.3320972072703732E-2</v>
      </c>
      <c r="H874" s="7">
        <f t="shared" si="96"/>
        <v>1.1957120196413222E-2</v>
      </c>
      <c r="I874" s="6">
        <f t="shared" si="94"/>
        <v>1.3638518762905099E-3</v>
      </c>
      <c r="J874" s="8">
        <f t="shared" si="98"/>
        <v>0.10238381019394266</v>
      </c>
      <c r="K874" s="8">
        <f t="shared" si="97"/>
        <v>6.0491947501073451E-3</v>
      </c>
      <c r="AC874" s="10"/>
      <c r="AD874" s="11"/>
    </row>
    <row r="875" spans="1:30" x14ac:dyDescent="0.3">
      <c r="A875" s="14">
        <v>43742</v>
      </c>
      <c r="B875" s="15">
        <v>1.0143814284997582E-2</v>
      </c>
      <c r="C875" s="7">
        <f t="shared" si="92"/>
        <v>-3.6561857150024177E-3</v>
      </c>
      <c r="D875" s="18">
        <f t="shared" si="93"/>
        <v>1.336769398258774E-5</v>
      </c>
      <c r="E875" s="18">
        <f t="shared" si="95"/>
        <v>8.119774099003386E-5</v>
      </c>
      <c r="F875" s="18">
        <f>IF(C873&gt;0,B$6+B$7*E874+B$8*(H874*100)^2,B$6+B$7*E874+B$8*(H874*100)^2+E874*$B$9)</f>
        <v>1.382198252020685</v>
      </c>
      <c r="G875" s="12">
        <v>8.6202832852357789E-3</v>
      </c>
      <c r="H875" s="7">
        <f t="shared" si="96"/>
        <v>1.1756692783349766E-2</v>
      </c>
      <c r="I875" s="6">
        <f t="shared" si="94"/>
        <v>3.1364094981139873E-3</v>
      </c>
      <c r="J875" s="8">
        <f t="shared" si="98"/>
        <v>0.36384065283397488</v>
      </c>
      <c r="K875" s="8">
        <f t="shared" si="97"/>
        <v>4.3528216760214677E-2</v>
      </c>
      <c r="AC875" s="10"/>
      <c r="AD875" s="11"/>
    </row>
    <row r="876" spans="1:30" x14ac:dyDescent="0.3">
      <c r="A876" s="14">
        <v>43745</v>
      </c>
      <c r="B876" s="15">
        <v>-1.9476403830994866E-2</v>
      </c>
      <c r="C876" s="7">
        <f t="shared" si="92"/>
        <v>-3.3276403830994866E-2</v>
      </c>
      <c r="D876" s="18">
        <f t="shared" si="93"/>
        <v>1.1073190519234498E-3</v>
      </c>
      <c r="E876" s="18">
        <f t="shared" si="95"/>
        <v>1.336769398258774E-5</v>
      </c>
      <c r="F876" s="18">
        <f>IF(C873&gt;0,B$6+B$7*E874+B$8*(H875*100)^2,B$6+B$7*E874+B$8*(H875*100)^2+E874*$B$9)</f>
        <v>1.3382434495650721</v>
      </c>
      <c r="G876" s="12">
        <v>7.7463964274814539E-3</v>
      </c>
      <c r="H876" s="7">
        <f t="shared" si="96"/>
        <v>1.1568247272448286E-2</v>
      </c>
      <c r="I876" s="6">
        <f t="shared" si="94"/>
        <v>3.8218508449668325E-3</v>
      </c>
      <c r="J876" s="8">
        <f t="shared" si="98"/>
        <v>0.4933714509379184</v>
      </c>
      <c r="K876" s="8">
        <f t="shared" si="97"/>
        <v>7.0662047438242004E-2</v>
      </c>
      <c r="AC876" s="10"/>
      <c r="AD876" s="11"/>
    </row>
    <row r="877" spans="1:30" x14ac:dyDescent="0.3">
      <c r="A877" s="14">
        <v>43746</v>
      </c>
      <c r="B877" s="15">
        <v>-5.9036640448553073E-3</v>
      </c>
      <c r="C877" s="7">
        <f t="shared" si="92"/>
        <v>-1.9703664044855306E-2</v>
      </c>
      <c r="D877" s="18">
        <f t="shared" si="93"/>
        <v>3.8823437679252377E-4</v>
      </c>
      <c r="E877" s="18">
        <f t="shared" si="95"/>
        <v>1.1073190519234498E-3</v>
      </c>
      <c r="F877" s="18">
        <f>IF(C873&gt;0,B$6+B$7*E874+B$8*(H876*100)^2,B$6+B$7*E874+B$8*(H876*100)^2+E874*$B$9)</f>
        <v>1.2975940482541215</v>
      </c>
      <c r="G877" s="12">
        <v>9.620341544694001E-3</v>
      </c>
      <c r="H877" s="7">
        <f t="shared" si="96"/>
        <v>1.1391198568430459E-2</v>
      </c>
      <c r="I877" s="6">
        <f t="shared" si="94"/>
        <v>1.7708570237364579E-3</v>
      </c>
      <c r="J877" s="8">
        <f t="shared" si="98"/>
        <v>0.18407423639893072</v>
      </c>
      <c r="K877" s="8">
        <f t="shared" si="97"/>
        <v>1.3502876277246001E-2</v>
      </c>
      <c r="AC877" s="10"/>
      <c r="AD877" s="11"/>
    </row>
    <row r="878" spans="1:30" x14ac:dyDescent="0.3">
      <c r="A878" s="14">
        <v>43747</v>
      </c>
      <c r="B878" s="15">
        <v>1.2602661458860642E-2</v>
      </c>
      <c r="C878" s="7">
        <f t="shared" si="92"/>
        <v>-1.1973385411393582E-3</v>
      </c>
      <c r="D878" s="18">
        <f t="shared" si="93"/>
        <v>1.4336195820977267E-6</v>
      </c>
      <c r="E878" s="18">
        <f t="shared" si="95"/>
        <v>3.8823437679252377E-4</v>
      </c>
      <c r="F878" s="18">
        <f>IF(C873&gt;0,B$6+B$7*E874+B$8*(H877*100)^2,B$6+B$7*E874+B$8*(H877*100)^2+E874*$B$9)</f>
        <v>1.2600014819217542</v>
      </c>
      <c r="G878" s="12">
        <v>7.9870760771443491E-3</v>
      </c>
      <c r="H878" s="7">
        <f t="shared" si="96"/>
        <v>1.1224978761324025E-2</v>
      </c>
      <c r="I878" s="6">
        <f t="shared" si="94"/>
        <v>3.2379026841796756E-3</v>
      </c>
      <c r="J878" s="8">
        <f t="shared" si="98"/>
        <v>0.40539274359050997</v>
      </c>
      <c r="K878" s="8">
        <f t="shared" si="97"/>
        <v>5.1861668636597358E-2</v>
      </c>
      <c r="AC878" s="10"/>
      <c r="AD878" s="11"/>
    </row>
    <row r="879" spans="1:30" x14ac:dyDescent="0.3">
      <c r="A879" s="14">
        <v>43748</v>
      </c>
      <c r="B879" s="15">
        <v>5.5942548858838714E-3</v>
      </c>
      <c r="C879" s="7">
        <f t="shared" si="92"/>
        <v>-8.2057451141161284E-3</v>
      </c>
      <c r="D879" s="18">
        <f t="shared" si="93"/>
        <v>6.7334252877840713E-5</v>
      </c>
      <c r="E879" s="18">
        <f t="shared" si="95"/>
        <v>1.4336195820977267E-6</v>
      </c>
      <c r="F879" s="18">
        <f>IF(C873&gt;0,B$6+B$7*E874+B$8*(H878*100)^2,B$6+B$7*E874+B$8*(H878*100)^2+E874*$B$9)</f>
        <v>1.2252358765775813</v>
      </c>
      <c r="G879" s="12">
        <v>8.8038873314482194E-3</v>
      </c>
      <c r="H879" s="7">
        <f t="shared" si="96"/>
        <v>1.1069037341058983E-2</v>
      </c>
      <c r="I879" s="6">
        <f t="shared" si="94"/>
        <v>2.2651500096107641E-3</v>
      </c>
      <c r="J879" s="8">
        <f t="shared" si="98"/>
        <v>0.25728975443829905</v>
      </c>
      <c r="K879" s="8">
        <f t="shared" si="97"/>
        <v>2.4320023077967878E-2</v>
      </c>
      <c r="AC879" s="10"/>
      <c r="AD879" s="11"/>
    </row>
    <row r="880" spans="1:30" x14ac:dyDescent="0.3">
      <c r="A880" s="14">
        <v>43749</v>
      </c>
      <c r="B880" s="15">
        <v>1.9597124104908794E-2</v>
      </c>
      <c r="C880" s="7">
        <f t="shared" si="92"/>
        <v>5.7971241049087942E-3</v>
      </c>
      <c r="D880" s="18">
        <f t="shared" si="93"/>
        <v>3.3606647887714591E-5</v>
      </c>
      <c r="E880" s="18">
        <f t="shared" si="95"/>
        <v>6.7334252877840713E-5</v>
      </c>
      <c r="F880" s="18">
        <f>IF(C873&gt;0,B$6+B$7*E874+B$8*(H879*100)^2,B$6+B$7*E874+B$8*(H879*100)^2+E874*$B$9)</f>
        <v>1.1930846447552899</v>
      </c>
      <c r="G880" s="12">
        <v>1.29489109829972E-2</v>
      </c>
      <c r="H880" s="7">
        <f t="shared" si="96"/>
        <v>1.092284141034415E-2</v>
      </c>
      <c r="I880" s="6">
        <f t="shared" si="94"/>
        <v>2.0260695726530501E-3</v>
      </c>
      <c r="J880" s="8">
        <f t="shared" si="98"/>
        <v>0.15646640673593457</v>
      </c>
      <c r="K880" s="8">
        <f t="shared" si="97"/>
        <v>1.5333690155029833E-2</v>
      </c>
      <c r="AC880" s="10"/>
      <c r="AD880" s="11"/>
    </row>
    <row r="881" spans="1:30" x14ac:dyDescent="0.3">
      <c r="A881" s="14">
        <v>43752</v>
      </c>
      <c r="B881" s="15">
        <v>4.5163288928391837E-3</v>
      </c>
      <c r="C881" s="7">
        <f t="shared" si="92"/>
        <v>-9.2836711071608152E-3</v>
      </c>
      <c r="D881" s="18">
        <f t="shared" si="93"/>
        <v>8.618654922593252E-5</v>
      </c>
      <c r="E881" s="18">
        <f t="shared" si="95"/>
        <v>3.3606647887714591E-5</v>
      </c>
      <c r="F881" s="18">
        <f>IF(C873&gt;0,B$6+B$7*E874+B$8*(H880*100)^2,B$6+B$7*E874+B$8*(H880*100)^2+E874*$B$9)</f>
        <v>1.163351185566035</v>
      </c>
      <c r="G881" s="12">
        <v>5.4970205234794942E-3</v>
      </c>
      <c r="H881" s="7">
        <f t="shared" si="96"/>
        <v>1.078587588268118E-2</v>
      </c>
      <c r="I881" s="6">
        <f t="shared" si="94"/>
        <v>5.288855359201686E-3</v>
      </c>
      <c r="J881" s="8">
        <f t="shared" si="98"/>
        <v>0.96213127395310427</v>
      </c>
      <c r="K881" s="8">
        <f t="shared" si="97"/>
        <v>0.18368116328643302</v>
      </c>
      <c r="AC881" s="10"/>
      <c r="AD881" s="11"/>
    </row>
    <row r="882" spans="1:30" x14ac:dyDescent="0.3">
      <c r="A882" s="14">
        <v>43753</v>
      </c>
      <c r="B882" s="15">
        <v>1.8008357677224878E-3</v>
      </c>
      <c r="C882" s="7">
        <f t="shared" si="92"/>
        <v>-1.1999164232277513E-2</v>
      </c>
      <c r="D882" s="18">
        <f t="shared" si="93"/>
        <v>1.4397994227316799E-4</v>
      </c>
      <c r="E882" s="18">
        <f t="shared" si="95"/>
        <v>8.618654922593252E-5</v>
      </c>
      <c r="F882" s="18">
        <f>IF(C873&gt;0,B$6+B$7*E874+B$8*(H881*100)^2,B$6+B$7*E874+B$8*(H881*100)^2+E874*$B$9)</f>
        <v>1.1358536825078123</v>
      </c>
      <c r="G882" s="12">
        <v>6.4480654009404061E-3</v>
      </c>
      <c r="H882" s="7">
        <f t="shared" si="96"/>
        <v>1.0657643653771748E-2</v>
      </c>
      <c r="I882" s="6">
        <f t="shared" si="94"/>
        <v>4.2095782528313421E-3</v>
      </c>
      <c r="J882" s="8">
        <f t="shared" si="98"/>
        <v>0.65284360363612381</v>
      </c>
      <c r="K882" s="8">
        <f t="shared" si="97"/>
        <v>0.10751512122236528</v>
      </c>
      <c r="AC882" s="10"/>
      <c r="AD882" s="11"/>
    </row>
    <row r="883" spans="1:30" x14ac:dyDescent="0.3">
      <c r="A883" s="14">
        <v>43754</v>
      </c>
      <c r="B883" s="15">
        <v>8.8894555743103121E-3</v>
      </c>
      <c r="C883" s="7">
        <f t="shared" si="92"/>
        <v>-4.9105444256896877E-3</v>
      </c>
      <c r="D883" s="18">
        <f t="shared" si="93"/>
        <v>2.4113446556672063E-5</v>
      </c>
      <c r="E883" s="18">
        <f t="shared" si="95"/>
        <v>1.4397994227316799E-4</v>
      </c>
      <c r="F883" s="18">
        <f>IF(C873&gt;0,B$6+B$7*E874+B$8*(H882*100)^2,B$6+B$7*E874+B$8*(H882*100)^2+E874*$B$9)</f>
        <v>1.1104239916795677</v>
      </c>
      <c r="G883" s="12">
        <v>1.2606144993576643E-2</v>
      </c>
      <c r="H883" s="7">
        <f t="shared" si="96"/>
        <v>1.0537665736203477E-2</v>
      </c>
      <c r="I883" s="6">
        <f t="shared" si="94"/>
        <v>2.068479257373166E-3</v>
      </c>
      <c r="J883" s="8">
        <f t="shared" si="98"/>
        <v>0.16408499651774136</v>
      </c>
      <c r="K883" s="8">
        <f t="shared" si="97"/>
        <v>1.7065535029420431E-2</v>
      </c>
      <c r="AC883" s="10"/>
      <c r="AD883" s="11"/>
    </row>
    <row r="884" spans="1:30" x14ac:dyDescent="0.3">
      <c r="A884" s="14">
        <v>43755</v>
      </c>
      <c r="B884" s="15">
        <v>-3.8681091192234985E-3</v>
      </c>
      <c r="C884" s="7">
        <f t="shared" si="92"/>
        <v>-1.7668109119223497E-2</v>
      </c>
      <c r="D884" s="18">
        <f t="shared" si="93"/>
        <v>3.1216207984878849E-4</v>
      </c>
      <c r="E884" s="18">
        <f t="shared" si="95"/>
        <v>2.4113446556672063E-5</v>
      </c>
      <c r="F884" s="18">
        <f>IF(C873&gt;0,B$6+B$7*E874+B$8*(H883*100)^2,B$6+B$7*E874+B$8*(H883*100)^2+E874*$B$9)</f>
        <v>1.086906613601607</v>
      </c>
      <c r="G884" s="12">
        <v>6.6232249135998282E-3</v>
      </c>
      <c r="H884" s="7">
        <f t="shared" si="96"/>
        <v>1.0425481349086991E-2</v>
      </c>
      <c r="I884" s="6">
        <f t="shared" si="94"/>
        <v>3.8022564354871623E-3</v>
      </c>
      <c r="J884" s="8">
        <f t="shared" si="98"/>
        <v>0.57407931711329663</v>
      </c>
      <c r="K884" s="8">
        <f t="shared" si="97"/>
        <v>8.8962542363205221E-2</v>
      </c>
      <c r="AC884" s="10"/>
      <c r="AD884" s="11"/>
    </row>
    <row r="885" spans="1:30" x14ac:dyDescent="0.3">
      <c r="A885" s="14">
        <v>43756</v>
      </c>
      <c r="B885" s="15">
        <v>-2.7366581240936636E-3</v>
      </c>
      <c r="C885" s="7">
        <f t="shared" si="92"/>
        <v>-1.6536658124093662E-2</v>
      </c>
      <c r="D885" s="18">
        <f t="shared" si="93"/>
        <v>2.734610619131529E-4</v>
      </c>
      <c r="E885" s="18">
        <f t="shared" si="95"/>
        <v>3.1216207984878849E-4</v>
      </c>
      <c r="F885" s="18">
        <f>IF(C873&gt;0,B$6+B$7*E874+B$8*(H884*100)^2,B$6+B$7*E874+B$8*(H884*100)^2+E874*$B$9)</f>
        <v>1.0651577423551093</v>
      </c>
      <c r="G885" s="12">
        <v>5.8721703594430321E-3</v>
      </c>
      <c r="H885" s="7">
        <f t="shared" si="96"/>
        <v>1.0320647956185258E-2</v>
      </c>
      <c r="I885" s="6">
        <f t="shared" si="94"/>
        <v>4.4484775967422261E-3</v>
      </c>
      <c r="J885" s="8">
        <f t="shared" si="98"/>
        <v>0.75755254436524189</v>
      </c>
      <c r="K885" s="8">
        <f t="shared" si="97"/>
        <v>0.13289527343838037</v>
      </c>
      <c r="AC885" s="10"/>
      <c r="AD885" s="11"/>
    </row>
    <row r="886" spans="1:30" x14ac:dyDescent="0.3">
      <c r="A886" s="14">
        <v>43759</v>
      </c>
      <c r="B886" s="15">
        <v>1.2270558369931649E-2</v>
      </c>
      <c r="C886" s="7">
        <f t="shared" si="92"/>
        <v>-1.5294416300683511E-3</v>
      </c>
      <c r="D886" s="18">
        <f t="shared" si="93"/>
        <v>2.3391916997861351E-6</v>
      </c>
      <c r="E886" s="18">
        <f t="shared" si="95"/>
        <v>2.734610619131529E-4</v>
      </c>
      <c r="F886" s="18">
        <f>IF(C873&gt;0,B$6+B$7*E874+B$8*(H885*100)^2,B$6+B$7*E874+B$8*(H885*100)^2+E874*$B$9)</f>
        <v>1.0450443862263483</v>
      </c>
      <c r="G886" s="12">
        <v>5.0743795577342611E-3</v>
      </c>
      <c r="H886" s="7">
        <f t="shared" si="96"/>
        <v>1.0222741247954721E-2</v>
      </c>
      <c r="I886" s="6">
        <f t="shared" si="94"/>
        <v>5.1483616902204604E-3</v>
      </c>
      <c r="J886" s="8">
        <f t="shared" si="98"/>
        <v>1.0145795425124313</v>
      </c>
      <c r="K886" s="8">
        <f t="shared" si="97"/>
        <v>0.1967920023239087</v>
      </c>
      <c r="AC886" s="10"/>
      <c r="AD886" s="11"/>
    </row>
    <row r="887" spans="1:30" x14ac:dyDescent="0.3">
      <c r="A887" s="14">
        <v>43760</v>
      </c>
      <c r="B887" s="15">
        <v>1.2736637925293103E-2</v>
      </c>
      <c r="C887" s="7">
        <f t="shared" si="92"/>
        <v>-1.0633620747068969E-3</v>
      </c>
      <c r="D887" s="18">
        <f t="shared" si="93"/>
        <v>1.1307389019249562E-6</v>
      </c>
      <c r="E887" s="18">
        <f t="shared" si="95"/>
        <v>2.3391916997861351E-6</v>
      </c>
      <c r="F887" s="18">
        <f>IF(C873&gt;0,B$6+B$7*E874+B$8*(H886*100)^2,B$6+B$7*E874+B$8*(H886*100)^2+E874*$B$9)</f>
        <v>1.0264435544784698</v>
      </c>
      <c r="G887" s="12">
        <v>1.0203332720149519E-2</v>
      </c>
      <c r="H887" s="7">
        <f t="shared" si="96"/>
        <v>1.0131355064740697E-2</v>
      </c>
      <c r="I887" s="6">
        <f t="shared" si="94"/>
        <v>7.1977655408821811E-5</v>
      </c>
      <c r="J887" s="8">
        <f t="shared" si="98"/>
        <v>7.0543279713578778E-3</v>
      </c>
      <c r="K887" s="8">
        <f t="shared" si="97"/>
        <v>2.5117675186647759E-5</v>
      </c>
      <c r="AC887" s="10"/>
      <c r="AD887" s="11"/>
    </row>
    <row r="888" spans="1:30" x14ac:dyDescent="0.3">
      <c r="A888" s="14">
        <v>43761</v>
      </c>
      <c r="B888" s="15">
        <v>1.5168084797140948E-3</v>
      </c>
      <c r="C888" s="7">
        <f t="shared" si="92"/>
        <v>-1.2283191520285905E-2</v>
      </c>
      <c r="D888" s="18">
        <f t="shared" si="93"/>
        <v>1.5087679392402357E-4</v>
      </c>
      <c r="E888" s="18">
        <f t="shared" si="95"/>
        <v>1.1307389019249562E-6</v>
      </c>
      <c r="F888" s="18">
        <f>IF(C873&gt;0,B$6+B$7*E874+B$8*(H887*100)^2,B$6+B$7*E874+B$8*(H887*100)^2+E874*$B$9)</f>
        <v>1.0092415052780319</v>
      </c>
      <c r="G888" s="12">
        <v>5.5422366486690819E-3</v>
      </c>
      <c r="H888" s="7">
        <f t="shared" si="96"/>
        <v>1.0046101260081106E-2</v>
      </c>
      <c r="I888" s="6">
        <f t="shared" si="94"/>
        <v>4.5038646114120241E-3</v>
      </c>
      <c r="J888" s="8">
        <f t="shared" si="98"/>
        <v>0.81264386508894138</v>
      </c>
      <c r="K888" s="8">
        <f t="shared" si="97"/>
        <v>0.14646682738101724</v>
      </c>
      <c r="AC888" s="10"/>
      <c r="AD888" s="11"/>
    </row>
    <row r="889" spans="1:30" x14ac:dyDescent="0.3">
      <c r="A889" s="14">
        <v>43762</v>
      </c>
      <c r="B889" s="15">
        <v>-5.202081371986962E-3</v>
      </c>
      <c r="C889" s="7">
        <f t="shared" si="92"/>
        <v>-1.9002081371986963E-2</v>
      </c>
      <c r="D889" s="18">
        <f t="shared" si="93"/>
        <v>3.6107909646761394E-4</v>
      </c>
      <c r="E889" s="18">
        <f t="shared" si="95"/>
        <v>1.5087679392402357E-4</v>
      </c>
      <c r="F889" s="18">
        <f>IF(C873&gt;0,B$6+B$7*E874+B$8*(H888*100)^2,B$6+B$7*E874+B$8*(H888*100)^2+E874*$B$9)</f>
        <v>0.99333305017746676</v>
      </c>
      <c r="G889" s="12">
        <v>6.5556345416670023E-3</v>
      </c>
      <c r="H889" s="7">
        <f t="shared" si="96"/>
        <v>9.9666095046282762E-3</v>
      </c>
      <c r="I889" s="6">
        <f t="shared" si="94"/>
        <v>3.4109749629612739E-3</v>
      </c>
      <c r="J889" s="8">
        <f t="shared" si="98"/>
        <v>0.52031194559145033</v>
      </c>
      <c r="K889" s="8">
        <f t="shared" si="97"/>
        <v>7.6675287708695361E-2</v>
      </c>
      <c r="AC889" s="10"/>
      <c r="AD889" s="11"/>
    </row>
    <row r="890" spans="1:30" x14ac:dyDescent="0.3">
      <c r="A890" s="14">
        <v>43763</v>
      </c>
      <c r="B890" s="15">
        <v>3.5269455734946117E-3</v>
      </c>
      <c r="C890" s="7">
        <f t="shared" si="92"/>
        <v>-1.0273054426505389E-2</v>
      </c>
      <c r="D890" s="18">
        <f t="shared" si="93"/>
        <v>1.0553564724994196E-4</v>
      </c>
      <c r="E890" s="18">
        <f t="shared" si="95"/>
        <v>3.6107909646761394E-4</v>
      </c>
      <c r="F890" s="18">
        <f>IF(C873&gt;0,B$6+B$7*E874+B$8*(H889*100)^2,B$6+B$7*E874+B$8*(H889*100)^2+E874*$B$9)</f>
        <v>0.97862091090046432</v>
      </c>
      <c r="G890" s="12">
        <v>7.730420734832392E-3</v>
      </c>
      <c r="H890" s="7">
        <f t="shared" si="96"/>
        <v>9.8925270325658666E-3</v>
      </c>
      <c r="I890" s="6">
        <f t="shared" si="94"/>
        <v>2.1621062977334746E-3</v>
      </c>
      <c r="J890" s="8">
        <f t="shared" si="98"/>
        <v>0.27968804957681936</v>
      </c>
      <c r="K890" s="8">
        <f t="shared" si="97"/>
        <v>2.8056782803007385E-2</v>
      </c>
      <c r="AC890" s="10"/>
      <c r="AD890" s="11"/>
    </row>
    <row r="891" spans="1:30" x14ac:dyDescent="0.3">
      <c r="A891" s="14">
        <v>43766</v>
      </c>
      <c r="B891" s="15">
        <v>7.6362809662810253E-3</v>
      </c>
      <c r="C891" s="7">
        <f t="shared" si="92"/>
        <v>-6.1637190337189745E-3</v>
      </c>
      <c r="D891" s="18">
        <f t="shared" si="93"/>
        <v>3.799143232662957E-5</v>
      </c>
      <c r="E891" s="18">
        <f t="shared" si="95"/>
        <v>1.0553564724994196E-4</v>
      </c>
      <c r="F891" s="18">
        <f>IF(C873&gt;0,B$6+B$7*E874+B$8*(H890*100)^2,B$6+B$7*E874+B$8*(H890*100)^2+E874*$B$9)</f>
        <v>0.96501512449709226</v>
      </c>
      <c r="G891" s="12">
        <v>4.9142820355493923E-3</v>
      </c>
      <c r="H891" s="7">
        <f t="shared" si="96"/>
        <v>9.8235183335559171E-3</v>
      </c>
      <c r="I891" s="6">
        <f t="shared" si="94"/>
        <v>4.9092362980065248E-3</v>
      </c>
      <c r="J891" s="8">
        <f t="shared" si="98"/>
        <v>0.99897325031278894</v>
      </c>
      <c r="K891" s="8">
        <f t="shared" si="97"/>
        <v>0.19289049316071027</v>
      </c>
      <c r="AC891" s="10"/>
      <c r="AD891" s="11"/>
    </row>
    <row r="892" spans="1:30" x14ac:dyDescent="0.3">
      <c r="A892" s="14">
        <v>43767</v>
      </c>
      <c r="B892" s="15">
        <v>-5.8495691565153083E-3</v>
      </c>
      <c r="C892" s="7">
        <f t="shared" si="92"/>
        <v>-1.9649569156515306E-2</v>
      </c>
      <c r="D892" s="18">
        <f t="shared" si="93"/>
        <v>3.8610556803667762E-4</v>
      </c>
      <c r="E892" s="18">
        <f t="shared" si="95"/>
        <v>3.799143232662957E-5</v>
      </c>
      <c r="F892" s="18">
        <f>IF(C873&gt;0,B$6+B$7*E874+B$8*(H891*100)^2,B$6+B$7*E874+B$8*(H891*100)^2+E874*$B$9)</f>
        <v>0.95243249323125379</v>
      </c>
      <c r="G892" s="12">
        <v>4.5825238345898398E-3</v>
      </c>
      <c r="H892" s="7">
        <f t="shared" si="96"/>
        <v>9.7592647941904601E-3</v>
      </c>
      <c r="I892" s="6">
        <f t="shared" si="94"/>
        <v>5.1767409596006203E-3</v>
      </c>
      <c r="J892" s="8">
        <f t="shared" si="98"/>
        <v>1.1296702748222511</v>
      </c>
      <c r="K892" s="8">
        <f t="shared" si="97"/>
        <v>0.22552342282868221</v>
      </c>
      <c r="AC892" s="10"/>
      <c r="AD892" s="11"/>
    </row>
    <row r="893" spans="1:30" x14ac:dyDescent="0.3">
      <c r="A893" s="14">
        <v>43768</v>
      </c>
      <c r="B893" s="15">
        <v>7.8902448571878548E-3</v>
      </c>
      <c r="C893" s="7">
        <f t="shared" si="92"/>
        <v>-5.909755142812145E-3</v>
      </c>
      <c r="D893" s="18">
        <f t="shared" si="93"/>
        <v>3.4925205847994597E-5</v>
      </c>
      <c r="E893" s="18">
        <f t="shared" si="95"/>
        <v>3.8610556803667762E-4</v>
      </c>
      <c r="F893" s="18">
        <f>IF(C873&gt;0,B$6+B$7*E874+B$8*(H892*100)^2,B$6+B$7*E874+B$8*(H892*100)^2+E874*$B$9)</f>
        <v>0.94079607583660618</v>
      </c>
      <c r="G893" s="12">
        <v>1.1532524008288799E-2</v>
      </c>
      <c r="H893" s="7">
        <f t="shared" si="96"/>
        <v>9.6994642936432639E-3</v>
      </c>
      <c r="I893" s="6">
        <f t="shared" si="94"/>
        <v>1.8330597146455352E-3</v>
      </c>
      <c r="J893" s="8">
        <f t="shared" si="98"/>
        <v>0.15894696714509812</v>
      </c>
      <c r="K893" s="8">
        <f t="shared" si="97"/>
        <v>1.5885103795312494E-2</v>
      </c>
      <c r="AC893" s="10"/>
      <c r="AD893" s="11"/>
    </row>
    <row r="894" spans="1:30" x14ac:dyDescent="0.3">
      <c r="A894" s="14">
        <v>43769</v>
      </c>
      <c r="B894" s="15">
        <v>-1.1019088621021047E-2</v>
      </c>
      <c r="C894" s="7">
        <f t="shared" si="92"/>
        <v>-2.4819088621021047E-2</v>
      </c>
      <c r="D894" s="18">
        <f t="shared" si="93"/>
        <v>6.1598715997809644E-4</v>
      </c>
      <c r="E894" s="18">
        <f t="shared" si="95"/>
        <v>3.4925205847994597E-5</v>
      </c>
      <c r="F894" s="18">
        <f>IF(C873&gt;0,B$6+B$7*E874+B$8*(H893*100)^2,B$6+B$7*E874+B$8*(H893*100)^2+E874*$B$9)</f>
        <v>0.93003471703003626</v>
      </c>
      <c r="G894" s="12">
        <v>1.2220119184082539E-2</v>
      </c>
      <c r="H894" s="7">
        <f t="shared" si="96"/>
        <v>9.6438307587287959E-3</v>
      </c>
      <c r="I894" s="6">
        <f t="shared" si="94"/>
        <v>2.576288425353743E-3</v>
      </c>
      <c r="J894" s="8">
        <f t="shared" si="98"/>
        <v>0.21082351051939968</v>
      </c>
      <c r="K894" s="8">
        <f t="shared" si="97"/>
        <v>3.0378383073621729E-2</v>
      </c>
      <c r="AC894" s="10"/>
      <c r="AD894" s="11"/>
    </row>
    <row r="895" spans="1:30" x14ac:dyDescent="0.3">
      <c r="A895" s="14">
        <v>43770</v>
      </c>
      <c r="B895" s="15">
        <v>9.0615987529249035E-3</v>
      </c>
      <c r="C895" s="7">
        <f t="shared" si="92"/>
        <v>-4.7384012470750962E-3</v>
      </c>
      <c r="D895" s="18">
        <f t="shared" si="93"/>
        <v>2.2452446378282828E-5</v>
      </c>
      <c r="E895" s="18">
        <f t="shared" si="95"/>
        <v>6.1598715997809644E-4</v>
      </c>
      <c r="F895" s="18">
        <f>IF(C873&gt;0,B$6+B$7*E874+B$8*(H894*100)^2,B$6+B$7*E874+B$8*(H894*100)^2+E874*$B$9)</f>
        <v>0.92008261240572053</v>
      </c>
      <c r="G895" s="12">
        <v>6.3205762090937289E-3</v>
      </c>
      <c r="H895" s="7">
        <f t="shared" si="96"/>
        <v>9.5920936838925861E-3</v>
      </c>
      <c r="I895" s="6">
        <f t="shared" si="94"/>
        <v>3.2715174747988572E-3</v>
      </c>
      <c r="J895" s="8">
        <f t="shared" si="98"/>
        <v>0.51759797945193053</v>
      </c>
      <c r="K895" s="8">
        <f t="shared" si="97"/>
        <v>7.6064846321933777E-2</v>
      </c>
      <c r="AC895" s="10"/>
      <c r="AD895" s="11"/>
    </row>
    <row r="896" spans="1:30" x14ac:dyDescent="0.3">
      <c r="A896" s="14">
        <v>43773</v>
      </c>
      <c r="B896" s="15">
        <v>3.7362184082549306E-3</v>
      </c>
      <c r="C896" s="7">
        <f t="shared" si="92"/>
        <v>-1.0063781591745069E-2</v>
      </c>
      <c r="D896" s="18">
        <f t="shared" si="93"/>
        <v>1.0127969992634691E-4</v>
      </c>
      <c r="E896" s="18">
        <f t="shared" si="95"/>
        <v>2.2452446378282828E-5</v>
      </c>
      <c r="F896" s="18">
        <f>IF(C895&gt;0,B$6+B$7*E896+B$8*(G895*100)^2,B$6+B$7*E896+B$8*(G895*100)^2+E896*$B$9)</f>
        <v>0.42925691033482466</v>
      </c>
      <c r="G896" s="12">
        <v>8.0394048710667725E-3</v>
      </c>
      <c r="H896" s="7">
        <f t="shared" si="96"/>
        <v>6.5517700687281796E-3</v>
      </c>
      <c r="I896" s="6">
        <f t="shared" si="94"/>
        <v>1.487634802338593E-3</v>
      </c>
      <c r="J896" s="8">
        <f t="shared" si="98"/>
        <v>0.18504290133371457</v>
      </c>
      <c r="K896" s="8">
        <f t="shared" si="97"/>
        <v>2.2438650186873188E-2</v>
      </c>
      <c r="AC896" s="10"/>
      <c r="AD896" s="11"/>
    </row>
    <row r="897" spans="1:30" x14ac:dyDescent="0.3">
      <c r="A897" s="14">
        <v>43774</v>
      </c>
      <c r="B897" s="15">
        <v>-1.3821574911034417E-3</v>
      </c>
      <c r="C897" s="7">
        <f t="shared" si="92"/>
        <v>-1.5182157491103441E-2</v>
      </c>
      <c r="D897" s="18">
        <f t="shared" si="93"/>
        <v>2.3049790608466831E-4</v>
      </c>
      <c r="E897" s="18">
        <f t="shared" si="95"/>
        <v>1.0127969992634691E-4</v>
      </c>
      <c r="F897" s="18">
        <f>IF(C895&gt;0,B$6+B$7*E896+B$8*(H896*100)^2,B$6+B$7*E896+B$8*(H896*100)^2+E896*$B$9)</f>
        <v>0.45677902694130507</v>
      </c>
      <c r="G897" s="12">
        <v>6.912852956842205E-3</v>
      </c>
      <c r="H897" s="7">
        <f t="shared" si="96"/>
        <v>6.7585429416502562E-3</v>
      </c>
      <c r="I897" s="6">
        <f t="shared" si="94"/>
        <v>1.5431001519194878E-4</v>
      </c>
      <c r="J897" s="8">
        <f t="shared" si="98"/>
        <v>2.232218971751971E-2</v>
      </c>
      <c r="K897" s="8">
        <f t="shared" si="97"/>
        <v>2.5674596460567578E-4</v>
      </c>
      <c r="AC897" s="10"/>
      <c r="AD897" s="11"/>
    </row>
    <row r="898" spans="1:30" x14ac:dyDescent="0.3">
      <c r="A898" s="14">
        <v>43775</v>
      </c>
      <c r="B898" s="15">
        <v>-1.0609493261784517E-3</v>
      </c>
      <c r="C898" s="7">
        <f t="shared" si="92"/>
        <v>-1.4860949326178451E-2</v>
      </c>
      <c r="D898" s="18">
        <f t="shared" si="93"/>
        <v>2.2084781487524373E-4</v>
      </c>
      <c r="E898" s="18">
        <f t="shared" si="95"/>
        <v>2.3049790608466831E-4</v>
      </c>
      <c r="F898" s="18">
        <f>IF(C895&gt;0,B$6+B$7*E896+B$8*(H897*100)^2,B$6+B$7*E896+B$8*(H897*100)^2+E896*$B$9)</f>
        <v>0.48223148037897812</v>
      </c>
      <c r="G898" s="12">
        <v>1.3270940139285451E-2</v>
      </c>
      <c r="H898" s="7">
        <f t="shared" si="96"/>
        <v>6.9442888792084255E-3</v>
      </c>
      <c r="I898" s="6">
        <f t="shared" si="94"/>
        <v>6.3266512600770259E-3</v>
      </c>
      <c r="J898" s="8">
        <f t="shared" si="98"/>
        <v>0.47672969613874489</v>
      </c>
      <c r="K898" s="8">
        <f t="shared" si="97"/>
        <v>0.26340107538169288</v>
      </c>
      <c r="AC898" s="10"/>
      <c r="AD898" s="11"/>
    </row>
    <row r="899" spans="1:30" x14ac:dyDescent="0.3">
      <c r="A899" s="14">
        <v>43776</v>
      </c>
      <c r="B899" s="15">
        <v>1.1426493078215314E-2</v>
      </c>
      <c r="C899" s="7">
        <f t="shared" si="92"/>
        <v>-2.373506921784686E-3</v>
      </c>
      <c r="D899" s="18">
        <f t="shared" si="93"/>
        <v>5.6335351077598156E-6</v>
      </c>
      <c r="E899" s="18">
        <f t="shared" si="95"/>
        <v>2.2084781487524373E-4</v>
      </c>
      <c r="F899" s="18">
        <f>IF(C895&gt;0,B$6+B$7*E896+B$8*(H898*100)^2,B$6+B$7*E896+B$8*(H898*100)^2+E896*$B$9)</f>
        <v>0.50576990931813826</v>
      </c>
      <c r="G899" s="12">
        <v>5.1786920334044272E-3</v>
      </c>
      <c r="H899" s="7">
        <f t="shared" si="96"/>
        <v>7.1117502017305012E-3</v>
      </c>
      <c r="I899" s="6">
        <f t="shared" si="94"/>
        <v>1.9330581683260741E-3</v>
      </c>
      <c r="J899" s="8">
        <f t="shared" si="98"/>
        <v>0.37327150482344834</v>
      </c>
      <c r="K899" s="8">
        <f t="shared" si="97"/>
        <v>4.5383976308525531E-2</v>
      </c>
      <c r="AC899" s="10"/>
      <c r="AD899" s="11"/>
    </row>
    <row r="900" spans="1:30" x14ac:dyDescent="0.3">
      <c r="A900" s="14">
        <v>43777</v>
      </c>
      <c r="B900" s="15">
        <v>-1.7973873678305306E-2</v>
      </c>
      <c r="C900" s="7">
        <f t="shared" si="92"/>
        <v>-3.1773873678305309E-2</v>
      </c>
      <c r="D900" s="18">
        <f t="shared" si="93"/>
        <v>1.0095790485249029E-3</v>
      </c>
      <c r="E900" s="18">
        <f t="shared" si="95"/>
        <v>5.6335351077598156E-6</v>
      </c>
      <c r="F900" s="18">
        <f>IF(C895&gt;0,B$6+B$7*E896+B$8*(H899*100)^2,B$6+B$7*E896+B$8*(H899*100)^2+E896*$B$9)</f>
        <v>0.52753824840107355</v>
      </c>
      <c r="G900" s="12">
        <v>1.1690607989384811E-2</v>
      </c>
      <c r="H900" s="7">
        <f t="shared" si="96"/>
        <v>7.2631828312460477E-3</v>
      </c>
      <c r="I900" s="6">
        <f t="shared" si="94"/>
        <v>4.427425158138763E-3</v>
      </c>
      <c r="J900" s="8">
        <f t="shared" si="98"/>
        <v>0.3787164159604795</v>
      </c>
      <c r="K900" s="8">
        <f t="shared" si="97"/>
        <v>0.13360329197053566</v>
      </c>
      <c r="AC900" s="10"/>
      <c r="AD900" s="11"/>
    </row>
    <row r="901" spans="1:30" x14ac:dyDescent="0.3">
      <c r="A901" s="14">
        <v>43780</v>
      </c>
      <c r="B901" s="15">
        <v>5.429860823293076E-3</v>
      </c>
      <c r="C901" s="7">
        <f t="shared" si="92"/>
        <v>-8.3701391767069238E-3</v>
      </c>
      <c r="D901" s="18">
        <f t="shared" si="93"/>
        <v>7.0059229837444054E-5</v>
      </c>
      <c r="E901" s="18">
        <f t="shared" si="95"/>
        <v>1.0095790485249029E-3</v>
      </c>
      <c r="F901" s="18">
        <f>IF(C895&gt;0,B$6+B$7*E896+B$8*(H900*100)^2,B$6+B$7*E896+B$8*(H900*100)^2+E896*$B$9)</f>
        <v>0.54766960838497214</v>
      </c>
      <c r="G901" s="12">
        <v>9.5175105148324699E-3</v>
      </c>
      <c r="H901" s="7">
        <f t="shared" si="96"/>
        <v>7.4004703119799897E-3</v>
      </c>
      <c r="I901" s="6">
        <f t="shared" si="94"/>
        <v>2.1170402028524802E-3</v>
      </c>
      <c r="J901" s="8">
        <f t="shared" si="98"/>
        <v>0.22243633979213365</v>
      </c>
      <c r="K901" s="8">
        <f t="shared" si="97"/>
        <v>3.4478572433869425E-2</v>
      </c>
      <c r="AC901" s="10"/>
      <c r="AD901" s="11"/>
    </row>
    <row r="902" spans="1:30" x14ac:dyDescent="0.3">
      <c r="A902" s="14">
        <v>43781</v>
      </c>
      <c r="B902" s="15">
        <v>-1.3302521742546402E-2</v>
      </c>
      <c r="C902" s="7">
        <f t="shared" si="92"/>
        <v>-2.7102521742546404E-2</v>
      </c>
      <c r="D902" s="18">
        <f t="shared" si="93"/>
        <v>7.3454668480520059E-4</v>
      </c>
      <c r="E902" s="18">
        <f t="shared" si="95"/>
        <v>7.0059229837444054E-5</v>
      </c>
      <c r="F902" s="18">
        <f>IF(C895&gt;0,B$6+B$7*E896+B$8*(H901*100)^2,B$6+B$7*E896+B$8*(H901*100)^2+E896*$B$9)</f>
        <v>0.56628709009808142</v>
      </c>
      <c r="G902" s="12">
        <v>1.1035910781486191E-2</v>
      </c>
      <c r="H902" s="7">
        <f t="shared" si="96"/>
        <v>7.5252049148051871E-3</v>
      </c>
      <c r="I902" s="6">
        <f t="shared" si="94"/>
        <v>3.5107058666810041E-3</v>
      </c>
      <c r="J902" s="8">
        <f t="shared" si="98"/>
        <v>0.31811655025071001</v>
      </c>
      <c r="K902" s="8">
        <f t="shared" si="97"/>
        <v>8.3629750994792973E-2</v>
      </c>
      <c r="AC902" s="10"/>
      <c r="AD902" s="11"/>
    </row>
    <row r="903" spans="1:30" x14ac:dyDescent="0.3">
      <c r="A903" s="14">
        <v>43782</v>
      </c>
      <c r="B903" s="15">
        <v>-8.1900231654029963E-3</v>
      </c>
      <c r="C903" s="7">
        <f t="shared" si="92"/>
        <v>-2.1990023165402994E-2</v>
      </c>
      <c r="D903" s="18">
        <f t="shared" si="93"/>
        <v>4.8356111881496034E-4</v>
      </c>
      <c r="E903" s="18">
        <f t="shared" si="95"/>
        <v>7.3454668480520059E-4</v>
      </c>
      <c r="F903" s="18">
        <f>IF(C895&gt;0,B$6+B$7*E896+B$8*(H902*100)^2,B$6+B$7*E896+B$8*(H902*100)^2+E896*$B$9)</f>
        <v>0.58350453718636497</v>
      </c>
      <c r="G903" s="12">
        <v>9.25757993036057E-3</v>
      </c>
      <c r="H903" s="7">
        <f t="shared" si="96"/>
        <v>7.6387468683440807E-3</v>
      </c>
      <c r="I903" s="6">
        <f t="shared" si="94"/>
        <v>1.6188330620164892E-3</v>
      </c>
      <c r="J903" s="8">
        <f t="shared" si="98"/>
        <v>0.17486568565370603</v>
      </c>
      <c r="K903" s="8">
        <f t="shared" si="97"/>
        <v>1.9714803894294919E-2</v>
      </c>
      <c r="AC903" s="10"/>
      <c r="AD903" s="11"/>
    </row>
    <row r="904" spans="1:30" x14ac:dyDescent="0.3">
      <c r="A904" s="14">
        <v>43783</v>
      </c>
      <c r="B904" s="15">
        <v>6.0526091840750222E-3</v>
      </c>
      <c r="C904" s="7">
        <f t="shared" si="92"/>
        <v>-7.7473908159249776E-3</v>
      </c>
      <c r="D904" s="18">
        <f t="shared" si="93"/>
        <v>6.0022064454678691E-5</v>
      </c>
      <c r="E904" s="18">
        <f t="shared" si="95"/>
        <v>4.8356111881496034E-4</v>
      </c>
      <c r="F904" s="18">
        <f>IF(C895&gt;0,B$6+B$7*E896+B$8*(H903*100)^2,B$6+B$7*E896+B$8*(H903*100)^2+E896*$B$9)</f>
        <v>0.59942723225360961</v>
      </c>
      <c r="G904" s="12">
        <v>5.3528869453078765E-3</v>
      </c>
      <c r="H904" s="7">
        <f t="shared" si="96"/>
        <v>7.7422686097397162E-3</v>
      </c>
      <c r="I904" s="6">
        <f t="shared" si="94"/>
        <v>2.3893816644318397E-3</v>
      </c>
      <c r="J904" s="8">
        <f t="shared" si="98"/>
        <v>0.44637252548856365</v>
      </c>
      <c r="K904" s="8">
        <f t="shared" si="97"/>
        <v>6.0443529715238586E-2</v>
      </c>
      <c r="AC904" s="10"/>
      <c r="AD904" s="11"/>
    </row>
    <row r="905" spans="1:30" x14ac:dyDescent="0.3">
      <c r="A905" s="14">
        <v>43787</v>
      </c>
      <c r="B905" s="15">
        <v>-1.972720738957138E-3</v>
      </c>
      <c r="C905" s="7">
        <f t="shared" si="92"/>
        <v>-1.5772720738957139E-2</v>
      </c>
      <c r="D905" s="18">
        <f t="shared" si="93"/>
        <v>2.4877871950912866E-4</v>
      </c>
      <c r="E905" s="18">
        <f t="shared" si="95"/>
        <v>6.0022064454678691E-5</v>
      </c>
      <c r="F905" s="18">
        <f>IF(C895&gt;0,B$6+B$7*E896+B$8*(H904*100)^2,B$6+B$7*E896+B$8*(H904*100)^2+E896*$B$9)</f>
        <v>0.61415254065179747</v>
      </c>
      <c r="G905" s="12">
        <v>9.242694515791669E-3</v>
      </c>
      <c r="H905" s="7">
        <f t="shared" si="96"/>
        <v>7.8367885045584687E-3</v>
      </c>
      <c r="I905" s="6">
        <f t="shared" si="94"/>
        <v>1.4059060112332003E-3</v>
      </c>
      <c r="J905" s="8">
        <f t="shared" si="98"/>
        <v>0.15210997278240992</v>
      </c>
      <c r="K905" s="8">
        <f t="shared" si="97"/>
        <v>1.4393896658041694E-2</v>
      </c>
      <c r="AC905" s="10"/>
      <c r="AD905" s="11"/>
    </row>
    <row r="906" spans="1:30" x14ac:dyDescent="0.3">
      <c r="A906" s="14">
        <v>43788</v>
      </c>
      <c r="B906" s="15">
        <v>-6.8785212117709943E-3</v>
      </c>
      <c r="C906" s="7">
        <f t="shared" si="92"/>
        <v>-2.0678521211770995E-2</v>
      </c>
      <c r="D906" s="18">
        <f t="shared" si="93"/>
        <v>4.2760123950566297E-4</v>
      </c>
      <c r="E906" s="18">
        <f t="shared" si="95"/>
        <v>2.4877871950912866E-4</v>
      </c>
      <c r="F906" s="18">
        <f>IF(C895&gt;0,B$6+B$7*E896+B$8*(H905*100)^2,B$6+B$7*E896+B$8*(H905*100)^2+E896*$B$9)</f>
        <v>0.62777050585844174</v>
      </c>
      <c r="G906" s="12">
        <v>9.580687064722709E-3</v>
      </c>
      <c r="H906" s="7">
        <f t="shared" si="96"/>
        <v>7.923196992745048E-3</v>
      </c>
      <c r="I906" s="6">
        <f t="shared" si="94"/>
        <v>1.657490071977661E-3</v>
      </c>
      <c r="J906" s="8">
        <f t="shared" si="98"/>
        <v>0.1730032575722828</v>
      </c>
      <c r="K906" s="8">
        <f t="shared" si="97"/>
        <v>1.9240082861546881E-2</v>
      </c>
      <c r="AC906" s="10"/>
      <c r="AD906" s="11"/>
    </row>
    <row r="907" spans="1:30" x14ac:dyDescent="0.3">
      <c r="A907" s="14">
        <v>43790</v>
      </c>
      <c r="B907" s="15">
        <v>1.7634128909676132E-2</v>
      </c>
      <c r="C907" s="7">
        <f t="shared" si="92"/>
        <v>3.8341289096761322E-3</v>
      </c>
      <c r="D907" s="18">
        <f t="shared" si="93"/>
        <v>1.4700544496014286E-5</v>
      </c>
      <c r="E907" s="18">
        <f t="shared" si="95"/>
        <v>4.2760123950566297E-4</v>
      </c>
      <c r="F907" s="18">
        <f>IF(C895&gt;0,B$6+B$7*E896+B$8*(H906*100)^2,B$6+B$7*E896+B$8*(H906*100)^2+E896*$B$9)</f>
        <v>0.64036440008154627</v>
      </c>
      <c r="G907" s="12">
        <v>6.2998405314257915E-3</v>
      </c>
      <c r="H907" s="7">
        <f t="shared" si="96"/>
        <v>8.0022771764138873E-3</v>
      </c>
      <c r="I907" s="6">
        <f t="shared" si="94"/>
        <v>1.7024366449880958E-3</v>
      </c>
      <c r="J907" s="8">
        <f t="shared" si="98"/>
        <v>0.27023487919983863</v>
      </c>
      <c r="K907" s="8">
        <f t="shared" si="97"/>
        <v>2.6457803957860015E-2</v>
      </c>
      <c r="AC907" s="10"/>
      <c r="AD907" s="11"/>
    </row>
    <row r="908" spans="1:30" x14ac:dyDescent="0.3">
      <c r="A908" s="14">
        <v>43791</v>
      </c>
      <c r="B908" s="15">
        <v>1.1055254161083451E-2</v>
      </c>
      <c r="C908" s="7">
        <f t="shared" si="92"/>
        <v>-2.7447458389165489E-3</v>
      </c>
      <c r="D908" s="18">
        <f t="shared" si="93"/>
        <v>7.53362972024971E-6</v>
      </c>
      <c r="E908" s="18">
        <f t="shared" si="95"/>
        <v>1.4700544496014286E-5</v>
      </c>
      <c r="F908" s="18">
        <f>IF(C895&gt;0,B$6+B$7*E896+B$8*(H907*100)^2,B$6+B$7*E896+B$8*(H907*100)^2+E896*$B$9)</f>
        <v>0.6520112334590733</v>
      </c>
      <c r="G908" s="12">
        <v>7.5007485422738966E-3</v>
      </c>
      <c r="H908" s="7">
        <f t="shared" si="96"/>
        <v>8.0747212549974329E-3</v>
      </c>
      <c r="I908" s="6">
        <f t="shared" si="94"/>
        <v>5.7397271272353629E-4</v>
      </c>
      <c r="J908" s="8">
        <f t="shared" si="98"/>
        <v>7.6522057697128595E-2</v>
      </c>
      <c r="K908" s="8">
        <f t="shared" si="97"/>
        <v>2.6528619689913935E-3</v>
      </c>
      <c r="AC908" s="10"/>
      <c r="AD908" s="11"/>
    </row>
    <row r="909" spans="1:30" x14ac:dyDescent="0.3">
      <c r="A909" s="14">
        <v>43794</v>
      </c>
      <c r="B909" s="15">
        <v>-2.4687276489350094E-3</v>
      </c>
      <c r="C909" s="7">
        <f t="shared" ref="C909:C972" si="99">B909-B$5</f>
        <v>-1.626872764893501E-2</v>
      </c>
      <c r="D909" s="18">
        <f t="shared" ref="D909:D972" si="100">C909^2</f>
        <v>2.6467149931522248E-4</v>
      </c>
      <c r="E909" s="18">
        <f t="shared" si="95"/>
        <v>7.53362972024971E-6</v>
      </c>
      <c r="F909" s="18">
        <f>IF(C895&gt;0,B$6+B$7*E896+B$8*(H908*100)^2,B$6+B$7*E896+B$8*(H908*100)^2+E896*$B$9)</f>
        <v>0.6627822249666101</v>
      </c>
      <c r="G909" s="12">
        <v>4.9131229749726554E-3</v>
      </c>
      <c r="H909" s="7">
        <f t="shared" si="96"/>
        <v>8.1411438076391344E-3</v>
      </c>
      <c r="I909" s="6">
        <f t="shared" si="94"/>
        <v>3.228020832666479E-3</v>
      </c>
      <c r="J909" s="8">
        <f t="shared" si="98"/>
        <v>0.65702015787309798</v>
      </c>
      <c r="K909" s="8">
        <f t="shared" si="97"/>
        <v>0.10851386374073302</v>
      </c>
      <c r="AC909" s="10"/>
      <c r="AD909" s="11"/>
    </row>
    <row r="910" spans="1:30" x14ac:dyDescent="0.3">
      <c r="A910" s="14">
        <v>43795</v>
      </c>
      <c r="B910" s="15">
        <v>-1.2669382348800075E-2</v>
      </c>
      <c r="C910" s="7">
        <f t="shared" si="99"/>
        <v>-2.6469382348800075E-2</v>
      </c>
      <c r="D910" s="18">
        <f t="shared" si="100"/>
        <v>7.0062820192696898E-4</v>
      </c>
      <c r="E910" s="18">
        <f t="shared" si="95"/>
        <v>2.6467149931522248E-4</v>
      </c>
      <c r="F910" s="18">
        <f>IF(C895&gt;0,B$6+B$7*E896+B$8*(H909*100)^2,B$6+B$7*E896+B$8*(H909*100)^2+E896*$B$9)</f>
        <v>0.67274323791278046</v>
      </c>
      <c r="G910" s="12">
        <v>1.0952857173845502E-2</v>
      </c>
      <c r="H910" s="7">
        <f t="shared" si="96"/>
        <v>8.2020926470796496E-3</v>
      </c>
      <c r="I910" s="6">
        <f t="shared" ref="I910:I973" si="101">SQRT((G910-H910)^2)</f>
        <v>2.7507645267658525E-3</v>
      </c>
      <c r="J910" s="8">
        <f t="shared" si="98"/>
        <v>0.25114584104451265</v>
      </c>
      <c r="K910" s="8">
        <f t="shared" si="97"/>
        <v>4.6162472253608255E-2</v>
      </c>
      <c r="AC910" s="10"/>
      <c r="AD910" s="11"/>
    </row>
    <row r="911" spans="1:30" x14ac:dyDescent="0.3">
      <c r="A911" s="14">
        <v>43796</v>
      </c>
      <c r="B911" s="15">
        <v>6.0437774473174862E-3</v>
      </c>
      <c r="C911" s="7">
        <f t="shared" si="99"/>
        <v>-7.7562225526825136E-3</v>
      </c>
      <c r="D911" s="18">
        <f t="shared" si="100"/>
        <v>6.0158988286740844E-5</v>
      </c>
      <c r="E911" s="18">
        <f t="shared" ref="E911:E974" si="102">D910</f>
        <v>7.0062820192696898E-4</v>
      </c>
      <c r="F911" s="18">
        <f>IF(C895&gt;0,B$6+B$7*E896+B$8*(H910*100)^2,B$6+B$7*E896+B$8*(H910*100)^2+E896*$B$9)</f>
        <v>0.68195518268539879</v>
      </c>
      <c r="G911" s="12">
        <v>1.0140383749873846E-2</v>
      </c>
      <c r="H911" s="7">
        <f t="shared" ref="H911:H974" si="103">SQRT(F911)/100</f>
        <v>8.2580577782272683E-3</v>
      </c>
      <c r="I911" s="6">
        <f t="shared" si="101"/>
        <v>1.8823259716465781E-3</v>
      </c>
      <c r="J911" s="8">
        <f t="shared" si="98"/>
        <v>0.18562669994318465</v>
      </c>
      <c r="K911" s="8">
        <f t="shared" ref="K911:K974" si="104">G911/H911-LN(G911/H911)-1</f>
        <v>2.2601678081978882E-2</v>
      </c>
      <c r="AC911" s="10"/>
      <c r="AD911" s="11"/>
    </row>
    <row r="912" spans="1:30" x14ac:dyDescent="0.3">
      <c r="A912" s="14">
        <v>43797</v>
      </c>
      <c r="B912" s="15">
        <v>5.3889518280558308E-3</v>
      </c>
      <c r="C912" s="7">
        <f t="shared" si="99"/>
        <v>-8.4110481719441681E-3</v>
      </c>
      <c r="D912" s="18">
        <f t="shared" si="100"/>
        <v>7.0745731350765336E-5</v>
      </c>
      <c r="E912" s="18">
        <f t="shared" si="102"/>
        <v>6.0158988286740844E-5</v>
      </c>
      <c r="F912" s="18">
        <f>IF(C895&gt;0,B$6+B$7*E896+B$8*(H911*100)^2,B$6+B$7*E896+B$8*(H911*100)^2+E896*$B$9)</f>
        <v>0.69047438921111615</v>
      </c>
      <c r="G912" s="12">
        <v>7.3089438024092875E-3</v>
      </c>
      <c r="H912" s="7">
        <f t="shared" si="103"/>
        <v>8.3094788597788492E-3</v>
      </c>
      <c r="I912" s="6">
        <f t="shared" si="101"/>
        <v>1.0005350573695617E-3</v>
      </c>
      <c r="J912" s="8">
        <f t="shared" ref="J912:J975" si="105">ABS(G912-H912)/G912</f>
        <v>0.13689187992384752</v>
      </c>
      <c r="K912" s="8">
        <f t="shared" si="104"/>
        <v>7.8892360889892821E-3</v>
      </c>
      <c r="AC912" s="10"/>
      <c r="AD912" s="11"/>
    </row>
    <row r="913" spans="1:30" x14ac:dyDescent="0.3">
      <c r="A913" s="14">
        <v>43798</v>
      </c>
      <c r="B913" s="15">
        <v>-5.2650297027770885E-4</v>
      </c>
      <c r="C913" s="7">
        <f t="shared" si="99"/>
        <v>-1.4326502970277709E-2</v>
      </c>
      <c r="D913" s="18">
        <f t="shared" si="100"/>
        <v>2.0524868735737601E-4</v>
      </c>
      <c r="E913" s="18">
        <f t="shared" si="102"/>
        <v>7.0745731350765336E-5</v>
      </c>
      <c r="F913" s="18">
        <f>IF(C895&gt;0,B$6+B$7*E896+B$8*(H912*100)^2,B$6+B$7*E896+B$8*(H912*100)^2+E896*$B$9)</f>
        <v>0.69835295140609943</v>
      </c>
      <c r="G913" s="12">
        <v>5.7356536285733508E-3</v>
      </c>
      <c r="H913" s="7">
        <f t="shared" si="103"/>
        <v>8.3567514705542092E-3</v>
      </c>
      <c r="I913" s="6">
        <f t="shared" si="101"/>
        <v>2.6210978419808585E-3</v>
      </c>
      <c r="J913" s="8">
        <f t="shared" si="105"/>
        <v>0.45698328590194409</v>
      </c>
      <c r="K913" s="8">
        <f t="shared" si="104"/>
        <v>6.2717727296656367E-2</v>
      </c>
      <c r="AC913" s="10"/>
      <c r="AD913" s="11"/>
    </row>
    <row r="914" spans="1:30" x14ac:dyDescent="0.3">
      <c r="A914" s="14">
        <v>43801</v>
      </c>
      <c r="B914" s="15">
        <v>7.6210480504928374E-3</v>
      </c>
      <c r="C914" s="7">
        <f t="shared" si="99"/>
        <v>-6.1789519495071624E-3</v>
      </c>
      <c r="D914" s="18">
        <f t="shared" si="100"/>
        <v>3.8179447194318361E-5</v>
      </c>
      <c r="E914" s="18">
        <f t="shared" si="102"/>
        <v>2.0524868735737601E-4</v>
      </c>
      <c r="F914" s="18">
        <f>IF(C895&gt;0,B$6+B$7*E896+B$8*(H913*100)^2,B$6+B$7*E896+B$8*(H913*100)^2+E896*$B$9)</f>
        <v>0.70563904572401992</v>
      </c>
      <c r="G914" s="12">
        <v>4.9452517118567926E-3</v>
      </c>
      <c r="H914" s="7">
        <f t="shared" si="103"/>
        <v>8.4002324118087352E-3</v>
      </c>
      <c r="I914" s="6">
        <f t="shared" si="101"/>
        <v>3.4549806999519426E-3</v>
      </c>
      <c r="J914" s="8">
        <f t="shared" si="105"/>
        <v>0.69864607531872258</v>
      </c>
      <c r="K914" s="8">
        <f t="shared" si="104"/>
        <v>0.11853566104169322</v>
      </c>
      <c r="AC914" s="10"/>
      <c r="AD914" s="11"/>
    </row>
    <row r="915" spans="1:30" x14ac:dyDescent="0.3">
      <c r="A915" s="14">
        <v>43802</v>
      </c>
      <c r="B915" s="15">
        <v>-9.6322771268581866E-4</v>
      </c>
      <c r="C915" s="7">
        <f t="shared" si="99"/>
        <v>-1.4763227712685819E-2</v>
      </c>
      <c r="D915" s="18">
        <f t="shared" si="100"/>
        <v>2.1795289249661455E-4</v>
      </c>
      <c r="E915" s="18">
        <f t="shared" si="102"/>
        <v>3.8179447194318361E-5</v>
      </c>
      <c r="F915" s="18">
        <f>IF(C895&gt;0,B$6+B$7*E896+B$8*(H914*100)^2,B$6+B$7*E896+B$8*(H914*100)^2+E896*$B$9)</f>
        <v>0.71237722574923301</v>
      </c>
      <c r="G915" s="12">
        <v>6.8729373720493444E-3</v>
      </c>
      <c r="H915" s="7">
        <f t="shared" si="103"/>
        <v>8.4402442248387166E-3</v>
      </c>
      <c r="I915" s="6">
        <f t="shared" si="101"/>
        <v>1.5673068527893722E-3</v>
      </c>
      <c r="J915" s="8">
        <f t="shared" si="105"/>
        <v>0.22804032220099207</v>
      </c>
      <c r="K915" s="8">
        <f t="shared" si="104"/>
        <v>1.972517414562569E-2</v>
      </c>
      <c r="AC915" s="10"/>
      <c r="AD915" s="11"/>
    </row>
    <row r="916" spans="1:30" x14ac:dyDescent="0.3">
      <c r="A916" s="14">
        <v>43803</v>
      </c>
      <c r="B916" s="15">
        <v>1.2268861393678989E-2</v>
      </c>
      <c r="C916" s="7">
        <f t="shared" si="99"/>
        <v>-1.5311386063210104E-3</v>
      </c>
      <c r="D916" s="18">
        <f t="shared" si="100"/>
        <v>2.3443854317666459E-6</v>
      </c>
      <c r="E916" s="18">
        <f t="shared" si="102"/>
        <v>2.1795289249661455E-4</v>
      </c>
      <c r="F916" s="18">
        <f>IF(C895&gt;0,B$6+B$7*E896+B$8*(H915*100)^2,B$6+B$7*E896+B$8*(H915*100)^2+E896*$B$9)</f>
        <v>0.71860869463655008</v>
      </c>
      <c r="G916" s="12">
        <v>4.6544133193813066E-3</v>
      </c>
      <c r="H916" s="7">
        <f t="shared" si="103"/>
        <v>8.4770790643744157E-3</v>
      </c>
      <c r="I916" s="6">
        <f t="shared" si="101"/>
        <v>3.8226657449931091E-3</v>
      </c>
      <c r="J916" s="8">
        <f t="shared" si="105"/>
        <v>0.82129915903154938</v>
      </c>
      <c r="K916" s="8">
        <f t="shared" si="104"/>
        <v>0.14860868850842657</v>
      </c>
      <c r="AC916" s="10"/>
      <c r="AD916" s="11"/>
    </row>
    <row r="917" spans="1:30" x14ac:dyDescent="0.3">
      <c r="A917" s="14">
        <v>43804</v>
      </c>
      <c r="B917" s="15">
        <v>2.905991914812639E-3</v>
      </c>
      <c r="C917" s="7">
        <f t="shared" si="99"/>
        <v>-1.0894008085187361E-2</v>
      </c>
      <c r="D917" s="18">
        <f t="shared" si="100"/>
        <v>1.1867941216012758E-4</v>
      </c>
      <c r="E917" s="18">
        <f t="shared" si="102"/>
        <v>2.3443854317666459E-6</v>
      </c>
      <c r="F917" s="18">
        <f>IF(C895&gt;0,B$6+B$7*E896+B$8*(H916*100)^2,B$6+B$7*E896+B$8*(H916*100)^2+E896*$B$9)</f>
        <v>0.72437155706354084</v>
      </c>
      <c r="G917" s="12">
        <v>6.1744645779982675E-3</v>
      </c>
      <c r="H917" s="7">
        <f t="shared" si="103"/>
        <v>8.5110020389114055E-3</v>
      </c>
      <c r="I917" s="6">
        <f t="shared" si="101"/>
        <v>2.336537460913138E-3</v>
      </c>
      <c r="J917" s="8">
        <f t="shared" si="105"/>
        <v>0.37841944534575861</v>
      </c>
      <c r="K917" s="8">
        <f t="shared" si="104"/>
        <v>4.6406095016545246E-2</v>
      </c>
      <c r="AC917" s="10"/>
      <c r="AD917" s="11"/>
    </row>
    <row r="918" spans="1:30" x14ac:dyDescent="0.3">
      <c r="A918" s="14">
        <v>43805</v>
      </c>
      <c r="B918" s="15">
        <v>4.5457083524108599E-3</v>
      </c>
      <c r="C918" s="7">
        <f t="shared" si="99"/>
        <v>-9.2542916475891399E-3</v>
      </c>
      <c r="D918" s="18">
        <f t="shared" si="100"/>
        <v>8.5641913898638111E-5</v>
      </c>
      <c r="E918" s="18">
        <f t="shared" si="102"/>
        <v>1.1867941216012758E-4</v>
      </c>
      <c r="F918" s="18">
        <f>IF(C917&gt;0,B$6+B$7*E918+B$8*(G917*100)^2,B$6+B$7*E918+B$8*(G917*100)^2+E918*$B$9)</f>
        <v>0.41238269107463804</v>
      </c>
      <c r="G918" s="12">
        <v>4.467913137600193E-3</v>
      </c>
      <c r="H918" s="7">
        <f t="shared" si="103"/>
        <v>6.4217029756493569E-3</v>
      </c>
      <c r="I918" s="6">
        <f t="shared" si="101"/>
        <v>1.953789838049164E-3</v>
      </c>
      <c r="J918" s="8">
        <f t="shared" si="105"/>
        <v>0.43729360394382782</v>
      </c>
      <c r="K918" s="8">
        <f t="shared" si="104"/>
        <v>5.8513973417056553E-2</v>
      </c>
      <c r="AC918" s="10"/>
      <c r="AD918" s="11"/>
    </row>
    <row r="919" spans="1:30" x14ac:dyDescent="0.3">
      <c r="A919" s="14">
        <v>43808</v>
      </c>
      <c r="B919" s="15">
        <v>-1.3417200339719785E-3</v>
      </c>
      <c r="C919" s="7">
        <f t="shared" si="99"/>
        <v>-1.5141720033971979E-2</v>
      </c>
      <c r="D919" s="18">
        <f t="shared" si="100"/>
        <v>2.2927168558718839E-4</v>
      </c>
      <c r="E919" s="18">
        <f t="shared" si="102"/>
        <v>8.5641913898638111E-5</v>
      </c>
      <c r="F919" s="18">
        <f>IF(C917&gt;0,B$6+B$7*E918+B$8*(H918*100)^2,B$6+B$7*E918+B$8*(H918*100)^2+E918*$B$9)</f>
        <v>0.44118333317527647</v>
      </c>
      <c r="G919" s="12">
        <v>3.5965350263776775E-3</v>
      </c>
      <c r="H919" s="7">
        <f t="shared" si="103"/>
        <v>6.6421633010283363E-3</v>
      </c>
      <c r="I919" s="6">
        <f t="shared" si="101"/>
        <v>3.0456282746506589E-3</v>
      </c>
      <c r="J919" s="8">
        <f t="shared" si="105"/>
        <v>0.84682291492045458</v>
      </c>
      <c r="K919" s="8">
        <f t="shared" si="104"/>
        <v>0.1549372506297062</v>
      </c>
      <c r="AC919" s="10"/>
      <c r="AD919" s="11"/>
    </row>
    <row r="920" spans="1:30" x14ac:dyDescent="0.3">
      <c r="A920" s="14">
        <v>43809</v>
      </c>
      <c r="B920" s="15">
        <v>-2.7521007765187885E-3</v>
      </c>
      <c r="C920" s="7">
        <f t="shared" si="99"/>
        <v>-1.6552100776518787E-2</v>
      </c>
      <c r="D920" s="18">
        <f t="shared" si="100"/>
        <v>2.7397204011603385E-4</v>
      </c>
      <c r="E920" s="18">
        <f t="shared" si="102"/>
        <v>2.2927168558718839E-4</v>
      </c>
      <c r="F920" s="18">
        <f>IF(C917&gt;0,B$6+B$7*E918+B$8*(H919*100)^2,B$6+B$7*E918+B$8*(H919*100)^2+E918*$B$9)</f>
        <v>0.46781816698994683</v>
      </c>
      <c r="G920" s="12">
        <v>6.3463568073478163E-3</v>
      </c>
      <c r="H920" s="7">
        <f t="shared" si="103"/>
        <v>6.8397234373178198E-3</v>
      </c>
      <c r="I920" s="6">
        <f t="shared" si="101"/>
        <v>4.9336662997000354E-4</v>
      </c>
      <c r="J920" s="8">
        <f t="shared" si="105"/>
        <v>7.7740134213503925E-2</v>
      </c>
      <c r="K920" s="8">
        <f t="shared" si="104"/>
        <v>2.7338397349669918E-3</v>
      </c>
      <c r="AC920" s="10"/>
      <c r="AD920" s="11"/>
    </row>
    <row r="921" spans="1:30" x14ac:dyDescent="0.3">
      <c r="A921" s="14">
        <v>43810</v>
      </c>
      <c r="B921" s="15">
        <v>2.6349525252730684E-3</v>
      </c>
      <c r="C921" s="7">
        <f t="shared" si="99"/>
        <v>-1.1165047474726932E-2</v>
      </c>
      <c r="D921" s="18">
        <f t="shared" si="100"/>
        <v>1.2465828511290625E-4</v>
      </c>
      <c r="E921" s="18">
        <f t="shared" si="102"/>
        <v>2.7397204011603385E-4</v>
      </c>
      <c r="F921" s="18">
        <f>IF(C917&gt;0,B$6+B$7*E918+B$8*(H920*100)^2,B$6+B$7*E918+B$8*(H920*100)^2+E918*$B$9)</f>
        <v>0.49245006130175401</v>
      </c>
      <c r="G921" s="12">
        <v>3.9283018692816097E-3</v>
      </c>
      <c r="H921" s="7">
        <f t="shared" si="103"/>
        <v>7.017478616296269E-3</v>
      </c>
      <c r="I921" s="6">
        <f t="shared" si="101"/>
        <v>3.0891767470146592E-3</v>
      </c>
      <c r="J921" s="8">
        <f t="shared" si="105"/>
        <v>0.7863898574524758</v>
      </c>
      <c r="K921" s="8">
        <f t="shared" si="104"/>
        <v>0.13998496470453436</v>
      </c>
      <c r="AC921" s="10"/>
      <c r="AD921" s="11"/>
    </row>
    <row r="922" spans="1:30" x14ac:dyDescent="0.3">
      <c r="A922" s="14">
        <v>43811</v>
      </c>
      <c r="B922" s="15">
        <v>1.1077168705093999E-2</v>
      </c>
      <c r="C922" s="7">
        <f t="shared" si="99"/>
        <v>-2.7228312949060009E-3</v>
      </c>
      <c r="D922" s="18">
        <f t="shared" si="100"/>
        <v>7.4138102605194891E-6</v>
      </c>
      <c r="E922" s="18">
        <f t="shared" si="102"/>
        <v>1.2465828511290625E-4</v>
      </c>
      <c r="F922" s="18">
        <f>IF(C917&gt;0,B$6+B$7*E918+B$8*(H921*100)^2,B$6+B$7*E918+B$8*(H921*100)^2+E918*$B$9)</f>
        <v>0.5152296371613132</v>
      </c>
      <c r="G922" s="12">
        <v>6.5255540298601077E-3</v>
      </c>
      <c r="H922" s="7">
        <f t="shared" si="103"/>
        <v>7.1779498268050969E-3</v>
      </c>
      <c r="I922" s="6">
        <f t="shared" si="101"/>
        <v>6.5239579694498923E-4</v>
      </c>
      <c r="J922" s="8">
        <f t="shared" si="105"/>
        <v>9.9975541380809788E-2</v>
      </c>
      <c r="K922" s="8">
        <f t="shared" si="104"/>
        <v>4.3990677240079989E-3</v>
      </c>
      <c r="AC922" s="10"/>
      <c r="AD922" s="11"/>
    </row>
    <row r="923" spans="1:30" x14ac:dyDescent="0.3">
      <c r="A923" s="14">
        <v>43812</v>
      </c>
      <c r="B923" s="15">
        <v>3.2478394843411316E-3</v>
      </c>
      <c r="C923" s="7">
        <f t="shared" si="99"/>
        <v>-1.0552160515658868E-2</v>
      </c>
      <c r="D923" s="18">
        <f t="shared" si="100"/>
        <v>1.1134809154823002E-4</v>
      </c>
      <c r="E923" s="18">
        <f t="shared" si="102"/>
        <v>7.4138102605194891E-6</v>
      </c>
      <c r="F923" s="18">
        <f>IF(C917&gt;0,B$6+B$7*E918+B$8*(H922*100)^2,B$6+B$7*E918+B$8*(H922*100)^2+E918*$B$9)</f>
        <v>0.53629618891623354</v>
      </c>
      <c r="G923" s="12">
        <v>5.9412345894060432E-3</v>
      </c>
      <c r="H923" s="7">
        <f t="shared" si="103"/>
        <v>7.3232246238677775E-3</v>
      </c>
      <c r="I923" s="6">
        <f t="shared" si="101"/>
        <v>1.3819900344617343E-3</v>
      </c>
      <c r="J923" s="8">
        <f t="shared" si="105"/>
        <v>0.23260990854089378</v>
      </c>
      <c r="K923" s="8">
        <f t="shared" si="104"/>
        <v>2.0420477892449052E-2</v>
      </c>
      <c r="AC923" s="10"/>
      <c r="AD923" s="11"/>
    </row>
    <row r="924" spans="1:30" x14ac:dyDescent="0.3">
      <c r="A924" s="14">
        <v>43815</v>
      </c>
      <c r="B924" s="15">
        <v>-5.9609640959343542E-3</v>
      </c>
      <c r="C924" s="7">
        <f t="shared" si="99"/>
        <v>-1.9760964095934353E-2</v>
      </c>
      <c r="D924" s="18">
        <f t="shared" si="100"/>
        <v>3.9049570200080659E-4</v>
      </c>
      <c r="E924" s="18">
        <f t="shared" si="102"/>
        <v>1.1134809154823002E-4</v>
      </c>
      <c r="F924" s="18">
        <f>IF(C917&gt;0,B$6+B$7*E918+B$8*(H923*100)^2,B$6+B$7*E918+B$8*(H923*100)^2+E918*$B$9)</f>
        <v>0.55577853597918392</v>
      </c>
      <c r="G924" s="12">
        <v>7.7770942388351106E-3</v>
      </c>
      <c r="H924" s="7">
        <f t="shared" si="103"/>
        <v>7.4550555730938982E-3</v>
      </c>
      <c r="I924" s="6">
        <f t="shared" si="101"/>
        <v>3.2203866574121234E-4</v>
      </c>
      <c r="J924" s="8">
        <f t="shared" si="105"/>
        <v>4.1408610446444685E-2</v>
      </c>
      <c r="K924" s="8">
        <f t="shared" si="104"/>
        <v>9.0697818969243116E-4</v>
      </c>
      <c r="AC924" s="10"/>
      <c r="AD924" s="11"/>
    </row>
    <row r="925" spans="1:30" x14ac:dyDescent="0.3">
      <c r="A925" s="14">
        <v>43816</v>
      </c>
      <c r="B925" s="15">
        <v>6.4139330486613841E-3</v>
      </c>
      <c r="C925" s="7">
        <f t="shared" si="99"/>
        <v>-7.3860669513386157E-3</v>
      </c>
      <c r="D925" s="18">
        <f t="shared" si="100"/>
        <v>5.4553985009656513E-5</v>
      </c>
      <c r="E925" s="18">
        <f t="shared" si="102"/>
        <v>3.9049570200080659E-4</v>
      </c>
      <c r="F925" s="18">
        <f>IF(C917&gt;0,B$6+B$7*E918+B$8*(H924*100)^2,B$6+B$7*E918+B$8*(H924*100)^2+E918*$B$9)</f>
        <v>0.57379581054300044</v>
      </c>
      <c r="G925" s="12">
        <v>3.1963232847954963E-3</v>
      </c>
      <c r="H925" s="7">
        <f t="shared" si="103"/>
        <v>7.5749310923796552E-3</v>
      </c>
      <c r="I925" s="6">
        <f t="shared" si="101"/>
        <v>4.3786078075841589E-3</v>
      </c>
      <c r="J925" s="8">
        <f t="shared" si="105"/>
        <v>1.369888905922827</v>
      </c>
      <c r="K925" s="8">
        <f t="shared" si="104"/>
        <v>0.28480378664678652</v>
      </c>
      <c r="AC925" s="10"/>
      <c r="AD925" s="11"/>
    </row>
    <row r="926" spans="1:30" x14ac:dyDescent="0.3">
      <c r="A926" s="14">
        <v>43817</v>
      </c>
      <c r="B926" s="15">
        <v>1.4973994260526185E-2</v>
      </c>
      <c r="C926" s="7">
        <f t="shared" si="99"/>
        <v>1.1739942605261851E-3</v>
      </c>
      <c r="D926" s="18">
        <f t="shared" si="100"/>
        <v>1.3782625237484242E-6</v>
      </c>
      <c r="E926" s="18">
        <f t="shared" si="102"/>
        <v>5.4553985009656513E-5</v>
      </c>
      <c r="F926" s="18">
        <f>IF(C917&gt;0,B$6+B$7*E918+B$8*(H925*100)^2,B$6+B$7*E918+B$8*(H925*100)^2+E918*$B$9)</f>
        <v>0.59045818605961797</v>
      </c>
      <c r="G926" s="12">
        <v>8.8423605470744279E-3</v>
      </c>
      <c r="H926" s="7">
        <f t="shared" si="103"/>
        <v>7.6841277062501892E-3</v>
      </c>
      <c r="I926" s="6">
        <f t="shared" si="101"/>
        <v>1.1582328408242387E-3</v>
      </c>
      <c r="J926" s="8">
        <f t="shared" si="105"/>
        <v>0.13098683712998449</v>
      </c>
      <c r="K926" s="8">
        <f t="shared" si="104"/>
        <v>1.0333549221800631E-2</v>
      </c>
      <c r="AC926" s="10"/>
      <c r="AD926" s="11"/>
    </row>
    <row r="927" spans="1:30" x14ac:dyDescent="0.3">
      <c r="A927" s="14">
        <v>43818</v>
      </c>
      <c r="B927" s="15">
        <v>7.1128146950666486E-3</v>
      </c>
      <c r="C927" s="7">
        <f t="shared" si="99"/>
        <v>-6.6871853049333511E-3</v>
      </c>
      <c r="D927" s="18">
        <f t="shared" si="100"/>
        <v>4.4718447302516554E-5</v>
      </c>
      <c r="E927" s="18">
        <f t="shared" si="102"/>
        <v>1.3782625237484242E-6</v>
      </c>
      <c r="F927" s="18">
        <f>IF(C917&gt;0,B$6+B$7*E918+B$8*(H926*100)^2,B$6+B$7*E918+B$8*(H926*100)^2+E918*$B$9)</f>
        <v>0.60586755093738576</v>
      </c>
      <c r="G927" s="12">
        <v>7.9571940820961605E-3</v>
      </c>
      <c r="H927" s="7">
        <f t="shared" si="103"/>
        <v>7.7837494238791223E-3</v>
      </c>
      <c r="I927" s="6">
        <f t="shared" si="101"/>
        <v>1.7344465821703819E-4</v>
      </c>
      <c r="J927" s="8">
        <f t="shared" si="105"/>
        <v>2.1797213493546928E-2</v>
      </c>
      <c r="K927" s="8">
        <f t="shared" si="104"/>
        <v>2.4463676218489105E-4</v>
      </c>
      <c r="AC927" s="10"/>
      <c r="AD927" s="11"/>
    </row>
    <row r="928" spans="1:30" x14ac:dyDescent="0.3">
      <c r="A928" s="14">
        <v>43819</v>
      </c>
      <c r="B928" s="15">
        <v>-8.6861351964684049E-5</v>
      </c>
      <c r="C928" s="7">
        <f t="shared" si="99"/>
        <v>-1.3886861351964683E-2</v>
      </c>
      <c r="D928" s="18">
        <f t="shared" si="100"/>
        <v>1.9284491820869041E-4</v>
      </c>
      <c r="E928" s="18">
        <f t="shared" si="102"/>
        <v>4.4718447302516554E-5</v>
      </c>
      <c r="F928" s="18">
        <f>IF(C917&gt;0,B$6+B$7*E918+B$8*(H927*100)^2,B$6+B$7*E918+B$8*(H927*100)^2+E918*$B$9)</f>
        <v>0.62011813157634543</v>
      </c>
      <c r="G928" s="12">
        <v>4.8517027272832226E-3</v>
      </c>
      <c r="H928" s="7">
        <f t="shared" si="103"/>
        <v>7.8747579745433796E-3</v>
      </c>
      <c r="I928" s="6">
        <f t="shared" si="101"/>
        <v>3.023055247260157E-3</v>
      </c>
      <c r="J928" s="8">
        <f t="shared" si="105"/>
        <v>0.62309160663537977</v>
      </c>
      <c r="K928" s="8">
        <f t="shared" si="104"/>
        <v>0.10044090002579908</v>
      </c>
      <c r="AC928" s="10"/>
      <c r="AD928" s="11"/>
    </row>
    <row r="929" spans="1:30" x14ac:dyDescent="0.3">
      <c r="A929" s="14">
        <v>43822</v>
      </c>
      <c r="B929" s="15">
        <v>6.4247095234830172E-3</v>
      </c>
      <c r="C929" s="7">
        <f t="shared" si="99"/>
        <v>-7.3752904765169826E-3</v>
      </c>
      <c r="D929" s="18">
        <f t="shared" si="100"/>
        <v>5.4394909613002102E-5</v>
      </c>
      <c r="E929" s="18">
        <f t="shared" si="102"/>
        <v>1.9284491820869041E-4</v>
      </c>
      <c r="F929" s="18">
        <f>IF(C917&gt;0,B$6+B$7*E918+B$8*(H928*100)^2,B$6+B$7*E918+B$8*(H928*100)^2+E918*$B$9)</f>
        <v>0.63329706855125545</v>
      </c>
      <c r="G929" s="12">
        <v>3.8726353238250446E-3</v>
      </c>
      <c r="H929" s="7">
        <f t="shared" si="103"/>
        <v>7.9579964095949137E-3</v>
      </c>
      <c r="I929" s="6">
        <f t="shared" si="101"/>
        <v>4.0853610857698695E-3</v>
      </c>
      <c r="J929" s="8">
        <f t="shared" si="105"/>
        <v>1.0549304915534141</v>
      </c>
      <c r="K929" s="8">
        <f t="shared" si="104"/>
        <v>0.20687648813484683</v>
      </c>
      <c r="AC929" s="10"/>
      <c r="AD929" s="11"/>
    </row>
    <row r="930" spans="1:30" x14ac:dyDescent="0.3">
      <c r="A930" s="14">
        <v>43825</v>
      </c>
      <c r="B930" s="15">
        <v>1.1499015432156858E-2</v>
      </c>
      <c r="C930" s="7">
        <f t="shared" si="99"/>
        <v>-2.3009845678431413E-3</v>
      </c>
      <c r="D930" s="18">
        <f t="shared" si="100"/>
        <v>5.2945299814522877E-6</v>
      </c>
      <c r="E930" s="18">
        <f t="shared" si="102"/>
        <v>5.4394909613002102E-5</v>
      </c>
      <c r="F930" s="18">
        <f>IF(C917&gt;0,B$6+B$7*E918+B$8*(H929*100)^2,B$6+B$7*E918+B$8*(H929*100)^2+E918*$B$9)</f>
        <v>0.64548494946565216</v>
      </c>
      <c r="G930" s="12">
        <v>6.2565765857407023E-3</v>
      </c>
      <c r="H930" s="7">
        <f t="shared" si="103"/>
        <v>8.0342077983187113E-3</v>
      </c>
      <c r="I930" s="6">
        <f t="shared" si="101"/>
        <v>1.777631212578009E-3</v>
      </c>
      <c r="J930" s="8">
        <f t="shared" si="105"/>
        <v>0.28412202555458038</v>
      </c>
      <c r="K930" s="8">
        <f t="shared" si="104"/>
        <v>2.8817427470890999E-2</v>
      </c>
      <c r="AC930" s="10"/>
      <c r="AD930" s="11"/>
    </row>
    <row r="931" spans="1:30" x14ac:dyDescent="0.3">
      <c r="A931" s="14">
        <v>43826</v>
      </c>
      <c r="B931" s="15">
        <v>-5.7243981642268555E-3</v>
      </c>
      <c r="C931" s="7">
        <f t="shared" si="99"/>
        <v>-1.9524398164226856E-2</v>
      </c>
      <c r="D931" s="18">
        <f t="shared" si="100"/>
        <v>3.8120212367526504E-4</v>
      </c>
      <c r="E931" s="18">
        <f t="shared" si="102"/>
        <v>5.2945299814522877E-6</v>
      </c>
      <c r="F931" s="18">
        <f>IF(C917&gt;0,B$6+B$7*E918+B$8*(H930*100)^2,B$6+B$7*E918+B$8*(H930*100)^2+E918*$B$9)</f>
        <v>0.6567563017352861</v>
      </c>
      <c r="G931" s="12">
        <v>9.6450490143719907E-3</v>
      </c>
      <c r="H931" s="7">
        <f t="shared" si="103"/>
        <v>8.1040502326632097E-3</v>
      </c>
      <c r="I931" s="6">
        <f t="shared" si="101"/>
        <v>1.5409987817087811E-3</v>
      </c>
      <c r="J931" s="8">
        <f t="shared" si="105"/>
        <v>0.15977096429603979</v>
      </c>
      <c r="K931" s="8">
        <f t="shared" si="104"/>
        <v>1.6070919113249538E-2</v>
      </c>
      <c r="AC931" s="10"/>
      <c r="AD931" s="11"/>
    </row>
    <row r="932" spans="1:30" x14ac:dyDescent="0.3">
      <c r="A932" s="14">
        <v>43829</v>
      </c>
      <c r="B932" s="15">
        <v>-4.9032778088488882E-3</v>
      </c>
      <c r="C932" s="7">
        <f t="shared" si="99"/>
        <v>-1.8703277808848888E-2</v>
      </c>
      <c r="D932" s="18">
        <f t="shared" si="100"/>
        <v>3.4981260079497927E-4</v>
      </c>
      <c r="E932" s="18">
        <f t="shared" si="102"/>
        <v>3.8120212367526504E-4</v>
      </c>
      <c r="F932" s="18">
        <f>IF(C917&gt;0,B$6+B$7*E918+B$8*(H931*100)^2,B$6+B$7*E918+B$8*(H931*100)^2+E918*$B$9)</f>
        <v>0.66718004831424371</v>
      </c>
      <c r="G932" s="12">
        <v>7.1273120231374852E-3</v>
      </c>
      <c r="H932" s="7">
        <f t="shared" si="103"/>
        <v>8.16810901196993E-3</v>
      </c>
      <c r="I932" s="6">
        <f t="shared" si="101"/>
        <v>1.0407969888324448E-3</v>
      </c>
      <c r="J932" s="8">
        <f t="shared" si="105"/>
        <v>0.14602938463388332</v>
      </c>
      <c r="K932" s="8">
        <f t="shared" si="104"/>
        <v>8.8812342374227082E-3</v>
      </c>
      <c r="AC932" s="10"/>
      <c r="AD932" s="11"/>
    </row>
    <row r="933" spans="1:30" x14ac:dyDescent="0.3">
      <c r="A933" s="14">
        <v>43832</v>
      </c>
      <c r="B933" s="15">
        <v>2.2249006547701559E-2</v>
      </c>
      <c r="C933" s="7">
        <f t="shared" si="99"/>
        <v>8.4490065477015597E-3</v>
      </c>
      <c r="D933" s="18">
        <f t="shared" si="100"/>
        <v>7.1385711643103829E-5</v>
      </c>
      <c r="E933" s="18">
        <f t="shared" si="102"/>
        <v>3.4981260079497927E-4</v>
      </c>
      <c r="F933" s="18">
        <f>IF(C917&gt;0,B$6+B$7*E918+B$8*(H932*100)^2,B$6+B$7*E918+B$8*(H932*100)^2+E918*$B$9)</f>
        <v>0.67681992915046385</v>
      </c>
      <c r="G933" s="12">
        <v>9.9070538428031041E-3</v>
      </c>
      <c r="H933" s="7">
        <f t="shared" si="103"/>
        <v>8.2269066431464016E-3</v>
      </c>
      <c r="I933" s="6">
        <f t="shared" si="101"/>
        <v>1.6801471996567025E-3</v>
      </c>
      <c r="J933" s="8">
        <f t="shared" si="105"/>
        <v>0.16959100316964879</v>
      </c>
      <c r="K933" s="8">
        <f t="shared" si="104"/>
        <v>1.8388941721540597E-2</v>
      </c>
      <c r="AC933" s="10"/>
      <c r="AD933" s="11"/>
    </row>
    <row r="934" spans="1:30" x14ac:dyDescent="0.3">
      <c r="A934" s="14">
        <v>43833</v>
      </c>
      <c r="B934" s="15">
        <v>-7.3303189247466297E-3</v>
      </c>
      <c r="C934" s="7">
        <f t="shared" si="99"/>
        <v>-2.1130318924746629E-2</v>
      </c>
      <c r="D934" s="18">
        <f t="shared" si="100"/>
        <v>4.464903778615055E-4</v>
      </c>
      <c r="E934" s="18">
        <f t="shared" si="102"/>
        <v>7.1385711643103829E-5</v>
      </c>
      <c r="F934" s="18">
        <f>IF(C917&gt;0,B$6+B$7*E918+B$8*(H933*100)^2,B$6+B$7*E918+B$8*(H933*100)^2+E918*$B$9)</f>
        <v>0.68573489094780016</v>
      </c>
      <c r="G934" s="12">
        <v>7.0934835831379505E-3</v>
      </c>
      <c r="H934" s="7">
        <f t="shared" si="103"/>
        <v>8.2809111270910288E-3</v>
      </c>
      <c r="I934" s="6">
        <f t="shared" si="101"/>
        <v>1.1874275439530783E-3</v>
      </c>
      <c r="J934" s="8">
        <f t="shared" si="105"/>
        <v>0.16739695384306436</v>
      </c>
      <c r="K934" s="8">
        <f t="shared" si="104"/>
        <v>1.1383099699318278E-2</v>
      </c>
      <c r="AC934" s="10"/>
      <c r="AD934" s="11"/>
    </row>
    <row r="935" spans="1:30" x14ac:dyDescent="0.3">
      <c r="A935" s="14">
        <v>43836</v>
      </c>
      <c r="B935" s="15">
        <v>-7.0678300061915531E-3</v>
      </c>
      <c r="C935" s="7">
        <f t="shared" si="99"/>
        <v>-2.0867830006191551E-2</v>
      </c>
      <c r="D935" s="18">
        <f t="shared" si="100"/>
        <v>4.3546632916730845E-4</v>
      </c>
      <c r="E935" s="18">
        <f t="shared" si="102"/>
        <v>4.464903778615055E-4</v>
      </c>
      <c r="F935" s="18">
        <f>IF(C917&gt;0,B$6+B$7*E918+B$8*(H934*100)^2,B$6+B$7*E918+B$8*(H934*100)^2+E918*$B$9)</f>
        <v>0.6939794476179767</v>
      </c>
      <c r="G935" s="12">
        <v>7.8832074902160324E-3</v>
      </c>
      <c r="H935" s="7">
        <f t="shared" si="103"/>
        <v>8.330542885178472E-3</v>
      </c>
      <c r="I935" s="6">
        <f t="shared" si="101"/>
        <v>4.4733539496243958E-4</v>
      </c>
      <c r="J935" s="8">
        <f t="shared" si="105"/>
        <v>5.6745353400584002E-2</v>
      </c>
      <c r="K935" s="8">
        <f t="shared" si="104"/>
        <v>1.495534938977805E-3</v>
      </c>
      <c r="AC935" s="10"/>
      <c r="AD935" s="11"/>
    </row>
    <row r="936" spans="1:30" x14ac:dyDescent="0.3">
      <c r="A936" s="14">
        <v>43837</v>
      </c>
      <c r="B936" s="15">
        <v>-1.8497907132916239E-3</v>
      </c>
      <c r="C936" s="7">
        <f t="shared" si="99"/>
        <v>-1.5649790713291624E-2</v>
      </c>
      <c r="D936" s="18">
        <f t="shared" si="100"/>
        <v>2.4491594936982875E-4</v>
      </c>
      <c r="E936" s="18">
        <f t="shared" si="102"/>
        <v>4.3546632916730845E-4</v>
      </c>
      <c r="F936" s="18">
        <f>IF(C917&gt;0,B$6+B$7*E918+B$8*(H935*100)^2,B$6+B$7*E918+B$8*(H935*100)^2+E918*$B$9)</f>
        <v>0.70160401362655589</v>
      </c>
      <c r="G936" s="12">
        <v>6.7572756194826779E-3</v>
      </c>
      <c r="H936" s="7">
        <f t="shared" si="103"/>
        <v>8.376180595155264E-3</v>
      </c>
      <c r="I936" s="6">
        <f t="shared" si="101"/>
        <v>1.6189049756725861E-3</v>
      </c>
      <c r="J936" s="8">
        <f t="shared" si="105"/>
        <v>0.23957953868345033</v>
      </c>
      <c r="K936" s="8">
        <f t="shared" si="104"/>
        <v>2.1497399055864674E-2</v>
      </c>
      <c r="AC936" s="10"/>
      <c r="AD936" s="11"/>
    </row>
    <row r="937" spans="1:30" x14ac:dyDescent="0.3">
      <c r="A937" s="14">
        <v>43838</v>
      </c>
      <c r="B937" s="15">
        <v>-3.5636273324677562E-3</v>
      </c>
      <c r="C937" s="7">
        <f t="shared" si="99"/>
        <v>-1.7363627332467754E-2</v>
      </c>
      <c r="D937" s="18">
        <f t="shared" si="100"/>
        <v>3.0149555414082127E-4</v>
      </c>
      <c r="E937" s="18">
        <f t="shared" si="102"/>
        <v>2.4491594936982875E-4</v>
      </c>
      <c r="F937" s="18">
        <f>IF(C917&gt;0,B$6+B$7*E918+B$8*(H936*100)^2,B$6+B$7*E918+B$8*(H936*100)^2+E918*$B$9)</f>
        <v>0.70865521227129002</v>
      </c>
      <c r="G937" s="12">
        <v>9.0326811628987595E-3</v>
      </c>
      <c r="H937" s="7">
        <f t="shared" si="103"/>
        <v>8.4181661439489894E-3</v>
      </c>
      <c r="I937" s="6">
        <f t="shared" si="101"/>
        <v>6.1451501894977008E-4</v>
      </c>
      <c r="J937" s="8">
        <f t="shared" si="105"/>
        <v>6.8032404539402624E-2</v>
      </c>
      <c r="K937" s="8">
        <f t="shared" si="104"/>
        <v>2.5414465674722386E-3</v>
      </c>
      <c r="AC937" s="10"/>
      <c r="AD937" s="11"/>
    </row>
    <row r="938" spans="1:30" x14ac:dyDescent="0.3">
      <c r="A938" s="14">
        <v>43839</v>
      </c>
      <c r="B938" s="15">
        <v>-2.5840475372535402E-3</v>
      </c>
      <c r="C938" s="7">
        <f t="shared" si="99"/>
        <v>-1.6384047537253539E-2</v>
      </c>
      <c r="D938" s="18">
        <f t="shared" si="100"/>
        <v>2.6843701370298374E-4</v>
      </c>
      <c r="E938" s="18">
        <f t="shared" si="102"/>
        <v>3.0149555414082127E-4</v>
      </c>
      <c r="F938" s="18">
        <f>IF(C917&gt;0,B$6+B$7*E918+B$8*(H937*100)^2,B$6+B$7*E918+B$8*(H937*100)^2+E918*$B$9)</f>
        <v>0.71517616077794022</v>
      </c>
      <c r="G938" s="12">
        <v>7.8147078775743905E-3</v>
      </c>
      <c r="H938" s="7">
        <f t="shared" si="103"/>
        <v>8.4568088590078715E-3</v>
      </c>
      <c r="I938" s="6">
        <f t="shared" si="101"/>
        <v>6.4210098143348097E-4</v>
      </c>
      <c r="J938" s="8">
        <f t="shared" si="105"/>
        <v>8.21657049108767E-2</v>
      </c>
      <c r="K938" s="8">
        <f t="shared" si="104"/>
        <v>3.0372144411348057E-3</v>
      </c>
      <c r="AC938" s="10"/>
      <c r="AD938" s="11"/>
    </row>
    <row r="939" spans="1:30" x14ac:dyDescent="0.3">
      <c r="A939" s="14">
        <v>43840</v>
      </c>
      <c r="B939" s="15">
        <v>-3.8366864951040213E-3</v>
      </c>
      <c r="C939" s="7">
        <f t="shared" si="99"/>
        <v>-1.7636686495104022E-2</v>
      </c>
      <c r="D939" s="18">
        <f t="shared" si="100"/>
        <v>3.1105271052658459E-4</v>
      </c>
      <c r="E939" s="18">
        <f t="shared" si="102"/>
        <v>2.6843701370298374E-4</v>
      </c>
      <c r="F939" s="18">
        <f>IF(C917&gt;0,B$6+B$7*E918+B$8*(H938*100)^2,B$6+B$7*E918+B$8*(H938*100)^2+E918*$B$9)</f>
        <v>0.72120673395689028</v>
      </c>
      <c r="G939" s="12">
        <v>1.0001986229019624E-2</v>
      </c>
      <c r="H939" s="7">
        <f t="shared" si="103"/>
        <v>8.4923891453282455E-3</v>
      </c>
      <c r="I939" s="6">
        <f t="shared" si="101"/>
        <v>1.5095970836913782E-3</v>
      </c>
      <c r="J939" s="8">
        <f t="shared" si="105"/>
        <v>0.15092973026811957</v>
      </c>
      <c r="K939" s="8">
        <f t="shared" si="104"/>
        <v>1.4145492756094669E-2</v>
      </c>
      <c r="AC939" s="10"/>
      <c r="AD939" s="11"/>
    </row>
    <row r="940" spans="1:30" x14ac:dyDescent="0.3">
      <c r="A940" s="14">
        <v>43843</v>
      </c>
      <c r="B940" s="15">
        <v>1.565135802997834E-2</v>
      </c>
      <c r="C940" s="7">
        <f t="shared" si="99"/>
        <v>1.8513580299783401E-3</v>
      </c>
      <c r="D940" s="18">
        <f t="shared" si="100"/>
        <v>3.4275265551652804E-6</v>
      </c>
      <c r="E940" s="18">
        <f t="shared" si="102"/>
        <v>3.1105271052658459E-4</v>
      </c>
      <c r="F940" s="18">
        <f>IF(C939&gt;0,B$6+B$7*E940+B$8*(G939*100)^2,B$6+B$7*E940+B$8*(G939*100)^2+E940*$B$9)</f>
        <v>0.98499839025377556</v>
      </c>
      <c r="G940" s="12">
        <v>6.040299492408939E-3</v>
      </c>
      <c r="H940" s="7">
        <f t="shared" si="103"/>
        <v>9.9247085108519709E-3</v>
      </c>
      <c r="I940" s="6">
        <f t="shared" si="101"/>
        <v>3.8844090184430319E-3</v>
      </c>
      <c r="J940" s="8">
        <f t="shared" si="105"/>
        <v>0.64308218877635259</v>
      </c>
      <c r="K940" s="8">
        <f t="shared" si="104"/>
        <v>0.10518614314644115</v>
      </c>
      <c r="AC940" s="10"/>
      <c r="AD940" s="11"/>
    </row>
    <row r="941" spans="1:30" x14ac:dyDescent="0.3">
      <c r="A941" s="14">
        <v>43844</v>
      </c>
      <c r="B941" s="15">
        <v>2.6132456126857096E-3</v>
      </c>
      <c r="C941" s="7">
        <f t="shared" si="99"/>
        <v>-1.118675438731429E-2</v>
      </c>
      <c r="D941" s="18">
        <f t="shared" si="100"/>
        <v>1.2514347372209552E-4</v>
      </c>
      <c r="E941" s="18">
        <f t="shared" si="102"/>
        <v>3.4275265551652804E-6</v>
      </c>
      <c r="F941" s="18">
        <f>IF(C939&gt;0,B$6+B$7*E940+B$8*(H940*100)^2,B$6+B$7*E940+B$8*(H940*100)^2+E940*$B$9)</f>
        <v>0.97075749215665985</v>
      </c>
      <c r="G941" s="12">
        <v>6.9499822420791514E-3</v>
      </c>
      <c r="H941" s="7">
        <f t="shared" si="103"/>
        <v>9.8527026350979444E-3</v>
      </c>
      <c r="I941" s="6">
        <f t="shared" si="101"/>
        <v>2.902720393018793E-3</v>
      </c>
      <c r="J941" s="8">
        <f t="shared" si="105"/>
        <v>0.41765867766453707</v>
      </c>
      <c r="K941" s="8">
        <f t="shared" si="104"/>
        <v>5.4395101874395335E-2</v>
      </c>
      <c r="AC941" s="10"/>
      <c r="AD941" s="11"/>
    </row>
    <row r="942" spans="1:30" x14ac:dyDescent="0.3">
      <c r="A942" s="14">
        <v>43845</v>
      </c>
      <c r="B942" s="15">
        <v>-1.0408304314187888E-2</v>
      </c>
      <c r="C942" s="7">
        <f t="shared" si="99"/>
        <v>-2.4208304314187887E-2</v>
      </c>
      <c r="D942" s="18">
        <f t="shared" si="100"/>
        <v>5.8604199776832785E-4</v>
      </c>
      <c r="E942" s="18">
        <f t="shared" si="102"/>
        <v>1.2514347372209552E-4</v>
      </c>
      <c r="F942" s="18">
        <f>IF(C939&gt;0,B$6+B$7*E940+B$8*(H941*100)^2,B$6+B$7*E940+B$8*(H941*100)^2+E940*$B$9)</f>
        <v>0.95758750959644734</v>
      </c>
      <c r="G942" s="12">
        <v>6.020532199170656E-3</v>
      </c>
      <c r="H942" s="7">
        <f t="shared" si="103"/>
        <v>9.7856400383237434E-3</v>
      </c>
      <c r="I942" s="6">
        <f t="shared" si="101"/>
        <v>3.7651078391530875E-3</v>
      </c>
      <c r="J942" s="8">
        <f t="shared" si="105"/>
        <v>0.62537790922731729</v>
      </c>
      <c r="K942" s="8">
        <f t="shared" si="104"/>
        <v>0.10098188337418623</v>
      </c>
      <c r="AC942" s="10"/>
      <c r="AD942" s="11"/>
    </row>
    <row r="943" spans="1:30" x14ac:dyDescent="0.3">
      <c r="A943" s="14">
        <v>43846</v>
      </c>
      <c r="B943" s="15">
        <v>2.4880116472904275E-3</v>
      </c>
      <c r="C943" s="7">
        <f t="shared" si="99"/>
        <v>-1.1311988352709572E-2</v>
      </c>
      <c r="D943" s="18">
        <f t="shared" si="100"/>
        <v>1.2796108049183702E-4</v>
      </c>
      <c r="E943" s="18">
        <f t="shared" si="102"/>
        <v>5.8604199776832785E-4</v>
      </c>
      <c r="F943" s="18">
        <f>IF(C939&gt;0,B$6+B$7*E940+B$8*(H942*100)^2,B$6+B$7*E940+B$8*(H942*100)^2+E940*$B$9)</f>
        <v>0.94540790972476252</v>
      </c>
      <c r="G943" s="12">
        <v>6.2945375839713186E-3</v>
      </c>
      <c r="H943" s="7">
        <f t="shared" si="103"/>
        <v>9.7232088824871117E-3</v>
      </c>
      <c r="I943" s="6">
        <f t="shared" si="101"/>
        <v>3.4286712985157931E-3</v>
      </c>
      <c r="J943" s="8">
        <f t="shared" si="105"/>
        <v>0.54470582672295254</v>
      </c>
      <c r="K943" s="8">
        <f t="shared" si="104"/>
        <v>8.2205941669791782E-2</v>
      </c>
      <c r="AC943" s="10"/>
      <c r="AD943" s="11"/>
    </row>
    <row r="944" spans="1:30" x14ac:dyDescent="0.3">
      <c r="A944" s="14">
        <v>43847</v>
      </c>
      <c r="B944" s="15">
        <v>1.508647470463868E-2</v>
      </c>
      <c r="C944" s="7">
        <f t="shared" si="99"/>
        <v>1.28647470463868E-3</v>
      </c>
      <c r="D944" s="18">
        <f t="shared" si="100"/>
        <v>1.655017165675179E-6</v>
      </c>
      <c r="E944" s="18">
        <f t="shared" si="102"/>
        <v>1.2796108049183702E-4</v>
      </c>
      <c r="F944" s="18">
        <f>IF(C939&gt;0,B$6+B$7*E940+B$8*(H943*100)^2,B$6+B$7*E940+B$8*(H943*100)^2+E940*$B$9)</f>
        <v>0.93414421576342899</v>
      </c>
      <c r="G944" s="12">
        <v>5.7388317592149789E-3</v>
      </c>
      <c r="H944" s="7">
        <f t="shared" si="103"/>
        <v>9.6651136349420585E-3</v>
      </c>
      <c r="I944" s="6">
        <f t="shared" si="101"/>
        <v>3.9262818757270796E-3</v>
      </c>
      <c r="J944" s="8">
        <f t="shared" si="105"/>
        <v>0.68416047733452989</v>
      </c>
      <c r="K944" s="8">
        <f t="shared" si="104"/>
        <v>0.11503485135439062</v>
      </c>
      <c r="AC944" s="10"/>
      <c r="AD944" s="11"/>
    </row>
    <row r="945" spans="1:30" x14ac:dyDescent="0.3">
      <c r="A945" s="14">
        <v>43850</v>
      </c>
      <c r="B945" s="15">
        <v>3.2358669846353038E-3</v>
      </c>
      <c r="C945" s="7">
        <f t="shared" si="99"/>
        <v>-1.0564133015364695E-2</v>
      </c>
      <c r="D945" s="18">
        <f t="shared" si="100"/>
        <v>1.1160090636631837E-4</v>
      </c>
      <c r="E945" s="18">
        <f t="shared" si="102"/>
        <v>1.655017165675179E-6</v>
      </c>
      <c r="F945" s="18">
        <f>IF(C939&gt;0,B$6+B$7*E940+B$8*(H944*100)^2,B$6+B$7*E940+B$8*(H944*100)^2+E940*$B$9)</f>
        <v>0.92372755158798736</v>
      </c>
      <c r="G945" s="12">
        <v>5.7356456941176359E-3</v>
      </c>
      <c r="H945" s="7">
        <f t="shared" si="103"/>
        <v>9.611074609990224E-3</v>
      </c>
      <c r="I945" s="6">
        <f t="shared" si="101"/>
        <v>3.875428915872588E-3</v>
      </c>
      <c r="J945" s="8">
        <f t="shared" si="105"/>
        <v>0.67567439178594157</v>
      </c>
      <c r="K945" s="8">
        <f t="shared" si="104"/>
        <v>0.11299035700081883</v>
      </c>
      <c r="AC945" s="10"/>
      <c r="AD945" s="11"/>
    </row>
    <row r="946" spans="1:30" x14ac:dyDescent="0.3">
      <c r="A946" s="14">
        <v>43851</v>
      </c>
      <c r="B946" s="15">
        <v>-1.5567023983265945E-2</v>
      </c>
      <c r="C946" s="7">
        <f t="shared" si="99"/>
        <v>-2.9367023983265947E-2</v>
      </c>
      <c r="D946" s="18">
        <f t="shared" si="100"/>
        <v>8.6242209763371736E-4</v>
      </c>
      <c r="E946" s="18">
        <f t="shared" si="102"/>
        <v>1.1160090636631837E-4</v>
      </c>
      <c r="F946" s="18">
        <f>IF(C939&gt;0,B$6+B$7*E940+B$8*(H945*100)^2,B$6+B$7*E940+B$8*(H945*100)^2+E940*$B$9)</f>
        <v>0.91409422055853917</v>
      </c>
      <c r="G946" s="12">
        <v>5.9286414387851091E-3</v>
      </c>
      <c r="H946" s="7">
        <f t="shared" si="103"/>
        <v>9.560827477569811E-3</v>
      </c>
      <c r="I946" s="6">
        <f t="shared" si="101"/>
        <v>3.6321860387847019E-3</v>
      </c>
      <c r="J946" s="8">
        <f t="shared" si="105"/>
        <v>0.61265065129811691</v>
      </c>
      <c r="K946" s="8">
        <f t="shared" si="104"/>
        <v>9.7976297332621476E-2</v>
      </c>
      <c r="AC946" s="10"/>
      <c r="AD946" s="11"/>
    </row>
    <row r="947" spans="1:30" x14ac:dyDescent="0.3">
      <c r="A947" s="14">
        <v>43852</v>
      </c>
      <c r="B947" s="15">
        <v>1.1596573714940611E-2</v>
      </c>
      <c r="C947" s="7">
        <f t="shared" si="99"/>
        <v>-2.2034262850593889E-3</v>
      </c>
      <c r="D947" s="18">
        <f t="shared" si="100"/>
        <v>4.8550873936906196E-6</v>
      </c>
      <c r="E947" s="18">
        <f t="shared" si="102"/>
        <v>8.6242209763371736E-4</v>
      </c>
      <c r="F947" s="18">
        <f>IF(C939&gt;0,B$6+B$7*E940+B$8*(H946*100)^2,B$6+B$7*E940+B$8*(H946*100)^2+E940*$B$9)</f>
        <v>0.9051853160225054</v>
      </c>
      <c r="G947" s="12">
        <v>4.4846646384943799E-3</v>
      </c>
      <c r="H947" s="7">
        <f t="shared" si="103"/>
        <v>9.5141227447542703E-3</v>
      </c>
      <c r="I947" s="6">
        <f t="shared" si="101"/>
        <v>5.0294581062598903E-3</v>
      </c>
      <c r="J947" s="8">
        <f t="shared" si="105"/>
        <v>1.1214791989325676</v>
      </c>
      <c r="K947" s="8">
        <f t="shared" si="104"/>
        <v>0.22348280296571899</v>
      </c>
      <c r="AC947" s="10"/>
      <c r="AD947" s="11"/>
    </row>
    <row r="948" spans="1:30" x14ac:dyDescent="0.3">
      <c r="A948" s="14">
        <v>43853</v>
      </c>
      <c r="B948" s="15">
        <v>9.5579475015653247E-3</v>
      </c>
      <c r="C948" s="7">
        <f t="shared" si="99"/>
        <v>-4.2420524984346751E-3</v>
      </c>
      <c r="D948" s="18">
        <f t="shared" si="100"/>
        <v>1.799500939947587E-5</v>
      </c>
      <c r="E948" s="18">
        <f t="shared" si="102"/>
        <v>4.8550873936906196E-6</v>
      </c>
      <c r="F948" s="18">
        <f>IF(C939&gt;0,B$6+B$7*E940+B$8*(H947*100)^2,B$6+B$7*E940+B$8*(H947*100)^2+E940*$B$9)</f>
        <v>0.89694636110758119</v>
      </c>
      <c r="G948" s="12">
        <v>1.5908080136214871E-2</v>
      </c>
      <c r="H948" s="7">
        <f t="shared" si="103"/>
        <v>9.4707252156716118E-3</v>
      </c>
      <c r="I948" s="6">
        <f t="shared" si="101"/>
        <v>6.437354920543259E-3</v>
      </c>
      <c r="J948" s="8">
        <f t="shared" si="105"/>
        <v>0.40465944761546491</v>
      </c>
      <c r="K948" s="8">
        <f t="shared" si="104"/>
        <v>0.16108919449497261</v>
      </c>
      <c r="AC948" s="10"/>
      <c r="AD948" s="11"/>
    </row>
    <row r="949" spans="1:30" x14ac:dyDescent="0.3">
      <c r="A949" s="14">
        <v>43854</v>
      </c>
      <c r="B949" s="15">
        <v>-9.6846543485506233E-3</v>
      </c>
      <c r="C949" s="7">
        <f t="shared" si="99"/>
        <v>-2.3484654348550623E-2</v>
      </c>
      <c r="D949" s="18">
        <f t="shared" si="100"/>
        <v>5.5152898987089773E-4</v>
      </c>
      <c r="E949" s="18">
        <f t="shared" si="102"/>
        <v>1.799500939947587E-5</v>
      </c>
      <c r="F949" s="18">
        <f>IF(C939&gt;0,B$6+B$7*E940+B$8*(H948*100)^2,B$6+B$7*E940+B$8*(H948*100)^2+E940*$B$9)</f>
        <v>0.88932697560225926</v>
      </c>
      <c r="G949" s="12">
        <v>6.4441198367104031E-3</v>
      </c>
      <c r="H949" s="7">
        <f t="shared" si="103"/>
        <v>9.4304134352755677E-3</v>
      </c>
      <c r="I949" s="6">
        <f t="shared" si="101"/>
        <v>2.9862935985651646E-3</v>
      </c>
      <c r="J949" s="8">
        <f t="shared" si="105"/>
        <v>0.46341372821049354</v>
      </c>
      <c r="K949" s="8">
        <f t="shared" si="104"/>
        <v>6.4105632816744862E-2</v>
      </c>
      <c r="AC949" s="10"/>
      <c r="AD949" s="11"/>
    </row>
    <row r="950" spans="1:30" x14ac:dyDescent="0.3">
      <c r="A950" s="14">
        <v>43857</v>
      </c>
      <c r="B950" s="15">
        <v>-3.3448393804152377E-2</v>
      </c>
      <c r="C950" s="7">
        <f t="shared" si="99"/>
        <v>-4.7248393804152376E-2</v>
      </c>
      <c r="D950" s="18">
        <f t="shared" si="100"/>
        <v>2.2324107170722646E-3</v>
      </c>
      <c r="E950" s="18">
        <f t="shared" si="102"/>
        <v>5.5152898987089773E-4</v>
      </c>
      <c r="F950" s="18">
        <f>IF(C939&gt;0,B$6+B$7*E940+B$8*(H949*100)^2,B$6+B$7*E940+B$8*(H949*100)^2+E940*$B$9)</f>
        <v>0.88228056788693776</v>
      </c>
      <c r="G950" s="12">
        <v>1.3680767992662575E-2</v>
      </c>
      <c r="H950" s="7">
        <f t="shared" si="103"/>
        <v>9.3929791221259388E-3</v>
      </c>
      <c r="I950" s="6">
        <f t="shared" si="101"/>
        <v>4.2877888705366365E-3</v>
      </c>
      <c r="J950" s="8">
        <f t="shared" si="105"/>
        <v>0.31341726377030238</v>
      </c>
      <c r="K950" s="8">
        <f t="shared" si="104"/>
        <v>8.0460162337255614E-2</v>
      </c>
      <c r="AC950" s="10"/>
      <c r="AD950" s="11"/>
    </row>
    <row r="951" spans="1:30" x14ac:dyDescent="0.3">
      <c r="A951" s="14">
        <v>43858</v>
      </c>
      <c r="B951" s="15">
        <v>1.7293393850607328E-2</v>
      </c>
      <c r="C951" s="7">
        <f t="shared" si="99"/>
        <v>3.4933938506073285E-3</v>
      </c>
      <c r="D951" s="18">
        <f t="shared" si="100"/>
        <v>1.2203800595461097E-5</v>
      </c>
      <c r="E951" s="18">
        <f t="shared" si="102"/>
        <v>2.2324107170722646E-3</v>
      </c>
      <c r="F951" s="18">
        <f>IF(C939&gt;0,B$6+B$7*E940+B$8*(H950*100)^2,B$6+B$7*E940+B$8*(H950*100)^2+E940*$B$9)</f>
        <v>0.87576405003180835</v>
      </c>
      <c r="G951" s="12">
        <v>9.5387268400297584E-3</v>
      </c>
      <c r="H951" s="7">
        <f t="shared" si="103"/>
        <v>9.3582265949901447E-3</v>
      </c>
      <c r="I951" s="6">
        <f t="shared" si="101"/>
        <v>1.805002450396137E-4</v>
      </c>
      <c r="J951" s="8">
        <f t="shared" si="105"/>
        <v>1.8922886467629529E-2</v>
      </c>
      <c r="K951" s="8">
        <f t="shared" si="104"/>
        <v>1.8365317613500132E-4</v>
      </c>
      <c r="AC951" s="10"/>
      <c r="AD951" s="11"/>
    </row>
    <row r="952" spans="1:30" x14ac:dyDescent="0.3">
      <c r="A952" s="14">
        <v>43859</v>
      </c>
      <c r="B952" s="15">
        <v>-9.4366362901454268E-3</v>
      </c>
      <c r="C952" s="7">
        <f t="shared" si="99"/>
        <v>-2.3236636290145427E-2</v>
      </c>
      <c r="D952" s="18">
        <f t="shared" si="100"/>
        <v>5.3994126608050339E-4</v>
      </c>
      <c r="E952" s="18">
        <f t="shared" si="102"/>
        <v>1.2203800595461097E-5</v>
      </c>
      <c r="F952" s="18">
        <f>IF(C939&gt;0,B$6+B$7*E940+B$8*(H951*100)^2,B$6+B$7*E940+B$8*(H951*100)^2+E940*$B$9)</f>
        <v>0.8697375743193847</v>
      </c>
      <c r="G952" s="12">
        <v>1.0402004322562398E-2</v>
      </c>
      <c r="H952" s="7">
        <f t="shared" si="103"/>
        <v>9.3259721976820462E-3</v>
      </c>
      <c r="I952" s="6">
        <f t="shared" si="101"/>
        <v>1.0760321248803519E-3</v>
      </c>
      <c r="J952" s="8">
        <f t="shared" si="105"/>
        <v>0.10344469118767732</v>
      </c>
      <c r="K952" s="8">
        <f t="shared" si="104"/>
        <v>6.1848620882303251E-3</v>
      </c>
      <c r="AC952" s="10"/>
      <c r="AD952" s="11"/>
    </row>
    <row r="953" spans="1:30" x14ac:dyDescent="0.3">
      <c r="A953" s="14">
        <v>43860</v>
      </c>
      <c r="B953" s="15">
        <v>1.2385618677214297E-3</v>
      </c>
      <c r="C953" s="7">
        <f t="shared" si="99"/>
        <v>-1.2561438132278569E-2</v>
      </c>
      <c r="D953" s="18">
        <f t="shared" si="100"/>
        <v>1.5778972795106212E-4</v>
      </c>
      <c r="E953" s="18">
        <f t="shared" si="102"/>
        <v>5.3994126608050339E-4</v>
      </c>
      <c r="F953" s="18">
        <f>IF(C939&gt;0,B$6+B$7*E940+B$8*(H952*100)^2,B$6+B$7*E940+B$8*(H952*100)^2+E940*$B$9)</f>
        <v>0.86416428958053559</v>
      </c>
      <c r="G953" s="12">
        <v>2.1273515177935506E-2</v>
      </c>
      <c r="H953" s="7">
        <f t="shared" si="103"/>
        <v>9.2960437261263764E-3</v>
      </c>
      <c r="I953" s="6">
        <f t="shared" si="101"/>
        <v>1.197747145180913E-2</v>
      </c>
      <c r="J953" s="8">
        <f t="shared" si="105"/>
        <v>0.56302267639491665</v>
      </c>
      <c r="K953" s="8">
        <f t="shared" si="104"/>
        <v>0.46057429316932641</v>
      </c>
      <c r="AC953" s="10"/>
      <c r="AD953" s="11"/>
    </row>
    <row r="954" spans="1:30" x14ac:dyDescent="0.3">
      <c r="A954" s="14">
        <v>43861</v>
      </c>
      <c r="B954" s="15">
        <v>-1.5413168371963278E-2</v>
      </c>
      <c r="C954" s="7">
        <f t="shared" si="99"/>
        <v>-2.9213168371963277E-2</v>
      </c>
      <c r="D954" s="18">
        <f t="shared" si="100"/>
        <v>8.5340920632867557E-4</v>
      </c>
      <c r="E954" s="18">
        <f t="shared" si="102"/>
        <v>1.5778972795106212E-4</v>
      </c>
      <c r="F954" s="18">
        <f>IF(C939&gt;0,B$6+B$7*E940+B$8*(H953*100)^2,B$6+B$7*E940+B$8*(H953*100)^2+E940*$B$9)</f>
        <v>0.85901011585404774</v>
      </c>
      <c r="G954" s="12">
        <v>1.1395456577186911E-2</v>
      </c>
      <c r="H954" s="7">
        <f t="shared" si="103"/>
        <v>9.2682798611934888E-3</v>
      </c>
      <c r="I954" s="6">
        <f t="shared" si="101"/>
        <v>2.1271767159934223E-3</v>
      </c>
      <c r="J954" s="8">
        <f t="shared" si="105"/>
        <v>0.18666884486681432</v>
      </c>
      <c r="K954" s="8">
        <f t="shared" si="104"/>
        <v>2.2894562012873987E-2</v>
      </c>
      <c r="AC954" s="10"/>
      <c r="AD954" s="11"/>
    </row>
    <row r="955" spans="1:30" x14ac:dyDescent="0.3">
      <c r="A955" s="14">
        <v>43864</v>
      </c>
      <c r="B955" s="15">
        <v>7.6010699167715834E-3</v>
      </c>
      <c r="C955" s="7">
        <f t="shared" si="99"/>
        <v>-6.1989300832284164E-3</v>
      </c>
      <c r="D955" s="18">
        <f t="shared" si="100"/>
        <v>3.8426734176754264E-5</v>
      </c>
      <c r="E955" s="18">
        <f t="shared" si="102"/>
        <v>8.5340920632867557E-4</v>
      </c>
      <c r="F955" s="18">
        <f>IF(C939&gt;0,B$6+B$7*E940+B$8*(H954*100)^2,B$6+B$7*E940+B$8*(H954*100)^2+E940*$B$9)</f>
        <v>0.85424353599179204</v>
      </c>
      <c r="G955" s="12">
        <v>9.8906942178232649E-3</v>
      </c>
      <c r="H955" s="7">
        <f t="shared" si="103"/>
        <v>9.2425296104031614E-3</v>
      </c>
      <c r="I955" s="6">
        <f t="shared" si="101"/>
        <v>6.4816460742010348E-4</v>
      </c>
      <c r="J955" s="8">
        <f t="shared" si="105"/>
        <v>6.5532771830322648E-2</v>
      </c>
      <c r="K955" s="8">
        <f t="shared" si="104"/>
        <v>2.3497643545635771E-3</v>
      </c>
      <c r="AC955" s="10"/>
      <c r="AD955" s="11"/>
    </row>
    <row r="956" spans="1:30" x14ac:dyDescent="0.3">
      <c r="A956" s="14">
        <v>43865</v>
      </c>
      <c r="B956" s="15">
        <v>8.0630883520022654E-3</v>
      </c>
      <c r="C956" s="7">
        <f t="shared" si="99"/>
        <v>-5.7369116479977344E-3</v>
      </c>
      <c r="D956" s="18">
        <f t="shared" si="100"/>
        <v>3.2912155256932079E-5</v>
      </c>
      <c r="E956" s="18">
        <f t="shared" si="102"/>
        <v>3.8426734176754264E-5</v>
      </c>
      <c r="F956" s="18">
        <f>IF(C939&gt;0,B$6+B$7*E940+B$8*(H955*100)^2,B$6+B$7*E940+B$8*(H955*100)^2+E940*$B$9)</f>
        <v>0.8498354029351779</v>
      </c>
      <c r="G956" s="12">
        <v>1.1486398310616531E-2</v>
      </c>
      <c r="H956" s="7">
        <f t="shared" si="103"/>
        <v>9.2186517611588838E-3</v>
      </c>
      <c r="I956" s="6">
        <f t="shared" si="101"/>
        <v>2.2677465494576471E-3</v>
      </c>
      <c r="J956" s="8">
        <f t="shared" si="105"/>
        <v>0.19742886221885911</v>
      </c>
      <c r="K956" s="8">
        <f t="shared" si="104"/>
        <v>2.6060684776485932E-2</v>
      </c>
      <c r="AC956" s="10"/>
      <c r="AD956" s="11"/>
    </row>
    <row r="957" spans="1:30" x14ac:dyDescent="0.3">
      <c r="A957" s="14">
        <v>43866</v>
      </c>
      <c r="B957" s="15">
        <v>4.0676265683361381E-3</v>
      </c>
      <c r="C957" s="7">
        <f t="shared" si="99"/>
        <v>-9.7323734316638617E-3</v>
      </c>
      <c r="D957" s="18">
        <f t="shared" si="100"/>
        <v>9.4719092613356612E-5</v>
      </c>
      <c r="E957" s="18">
        <f t="shared" si="102"/>
        <v>3.2912155256932079E-5</v>
      </c>
      <c r="F957" s="18">
        <f>IF(C939&gt;0,B$6+B$7*E940+B$8*(H956*100)^2,B$6+B$7*E940+B$8*(H956*100)^2+E940*$B$9)</f>
        <v>0.84575876148442086</v>
      </c>
      <c r="G957" s="12">
        <v>1.5056688414042745E-2</v>
      </c>
      <c r="H957" s="7">
        <f t="shared" si="103"/>
        <v>9.1965143477538321E-3</v>
      </c>
      <c r="I957" s="6">
        <f t="shared" si="101"/>
        <v>5.8601740662889128E-3</v>
      </c>
      <c r="J957" s="8">
        <f t="shared" si="105"/>
        <v>0.3892073678580858</v>
      </c>
      <c r="K957" s="8">
        <f t="shared" si="104"/>
        <v>0.14421909933780319</v>
      </c>
      <c r="AC957" s="10"/>
      <c r="AD957" s="11"/>
    </row>
    <row r="958" spans="1:30" x14ac:dyDescent="0.3">
      <c r="A958" s="14">
        <v>43867</v>
      </c>
      <c r="B958" s="15">
        <v>-7.2486023509957384E-3</v>
      </c>
      <c r="C958" s="7">
        <f t="shared" si="99"/>
        <v>-2.1048602350995739E-2</v>
      </c>
      <c r="D958" s="18">
        <f t="shared" si="100"/>
        <v>4.4304366093034334E-4</v>
      </c>
      <c r="E958" s="18">
        <f t="shared" si="102"/>
        <v>9.4719092613356612E-5</v>
      </c>
      <c r="F958" s="18">
        <f>IF(C939&gt;0,B$6+B$7*E940+B$8*(H957*100)^2,B$6+B$7*E940+B$8*(H957*100)^2+E940*$B$9)</f>
        <v>0.84198868347076083</v>
      </c>
      <c r="G958" s="12">
        <v>1.5277592155964239E-2</v>
      </c>
      <c r="H958" s="7">
        <f t="shared" si="103"/>
        <v>9.1759941339931168E-3</v>
      </c>
      <c r="I958" s="6">
        <f t="shared" si="101"/>
        <v>6.1015980219711226E-3</v>
      </c>
      <c r="J958" s="8">
        <f t="shared" si="105"/>
        <v>0.3993821774846314</v>
      </c>
      <c r="K958" s="8">
        <f t="shared" si="104"/>
        <v>0.15515580899087622</v>
      </c>
      <c r="AC958" s="10"/>
      <c r="AD958" s="11"/>
    </row>
    <row r="959" spans="1:30" x14ac:dyDescent="0.3">
      <c r="A959" s="14">
        <v>43868</v>
      </c>
      <c r="B959" s="15">
        <v>-1.2404072386789901E-2</v>
      </c>
      <c r="C959" s="7">
        <f t="shared" si="99"/>
        <v>-2.6204072386789901E-2</v>
      </c>
      <c r="D959" s="18">
        <f t="shared" si="100"/>
        <v>6.8665340965212501E-4</v>
      </c>
      <c r="E959" s="18">
        <f t="shared" si="102"/>
        <v>4.4304366093034334E-4</v>
      </c>
      <c r="F959" s="18">
        <f>IF(C939&gt;0,B$6+B$7*E940+B$8*(H958*100)^2,B$6+B$7*E940+B$8*(H958*100)^2+E940*$B$9)</f>
        <v>0.83850211532372809</v>
      </c>
      <c r="G959" s="12">
        <v>4.7364486810220225E-3</v>
      </c>
      <c r="H959" s="7">
        <f t="shared" si="103"/>
        <v>9.1569761129082789E-3</v>
      </c>
      <c r="I959" s="6">
        <f t="shared" si="101"/>
        <v>4.4205274318862564E-3</v>
      </c>
      <c r="J959" s="8">
        <f t="shared" si="105"/>
        <v>0.93329997421874378</v>
      </c>
      <c r="K959" s="8">
        <f t="shared" si="104"/>
        <v>0.17647867833759801</v>
      </c>
      <c r="AC959" s="10"/>
      <c r="AD959" s="11"/>
    </row>
    <row r="960" spans="1:30" x14ac:dyDescent="0.3">
      <c r="A960" s="14">
        <v>43871</v>
      </c>
      <c r="B960" s="15">
        <v>-1.060361618491247E-2</v>
      </c>
      <c r="C960" s="7">
        <f t="shared" si="99"/>
        <v>-2.440361618491247E-2</v>
      </c>
      <c r="D960" s="18">
        <f t="shared" si="100"/>
        <v>5.955364829005219E-4</v>
      </c>
      <c r="E960" s="18">
        <f t="shared" si="102"/>
        <v>6.8665340965212501E-4</v>
      </c>
      <c r="F960" s="18">
        <f>IF(C939&gt;0,B$6+B$7*E940+B$8*(H959*100)^2,B$6+B$7*E940+B$8*(H959*100)^2+E940*$B$9)</f>
        <v>0.83527773710135222</v>
      </c>
      <c r="G960" s="12">
        <v>1.0366198974060466E-2</v>
      </c>
      <c r="H960" s="7">
        <f t="shared" si="103"/>
        <v>9.1393530247023073E-3</v>
      </c>
      <c r="I960" s="6">
        <f t="shared" si="101"/>
        <v>1.2268459493581588E-3</v>
      </c>
      <c r="J960" s="8">
        <f t="shared" si="105"/>
        <v>0.11835060781952174</v>
      </c>
      <c r="K960" s="8">
        <f t="shared" si="104"/>
        <v>8.2769075137731907E-3</v>
      </c>
      <c r="AC960" s="10"/>
      <c r="AD960" s="11"/>
    </row>
    <row r="961" spans="1:30" x14ac:dyDescent="0.3">
      <c r="A961" s="14">
        <v>43872</v>
      </c>
      <c r="B961" s="15">
        <v>2.4577772299504329E-2</v>
      </c>
      <c r="C961" s="7">
        <f t="shared" si="99"/>
        <v>1.0777772299504329E-2</v>
      </c>
      <c r="D961" s="18">
        <f t="shared" si="100"/>
        <v>1.1616037573996284E-4</v>
      </c>
      <c r="E961" s="18">
        <f t="shared" si="102"/>
        <v>5.955364829005219E-4</v>
      </c>
      <c r="F961" s="18">
        <f>IF(C939&gt;0,B$6+B$7*E940+B$8*(H960*100)^2,B$6+B$7*E940+B$8*(H960*100)^2+E940*$B$9)</f>
        <v>0.83229583212129876</v>
      </c>
      <c r="G961" s="12">
        <v>1.1286989396411673E-2</v>
      </c>
      <c r="H961" s="7">
        <f t="shared" si="103"/>
        <v>9.123024893758094E-3</v>
      </c>
      <c r="I961" s="6">
        <f t="shared" si="101"/>
        <v>2.1639645026535793E-3</v>
      </c>
      <c r="J961" s="8">
        <f t="shared" si="105"/>
        <v>0.19172202849251729</v>
      </c>
      <c r="K961" s="8">
        <f t="shared" si="104"/>
        <v>2.4348880866898792E-2</v>
      </c>
      <c r="AC961" s="10"/>
      <c r="AD961" s="11"/>
    </row>
    <row r="962" spans="1:30" x14ac:dyDescent="0.3">
      <c r="A962" s="14">
        <v>43873</v>
      </c>
      <c r="B962" s="15">
        <v>1.1230698316562426E-2</v>
      </c>
      <c r="C962" s="7">
        <f t="shared" si="99"/>
        <v>-2.5693016834375734E-3</v>
      </c>
      <c r="D962" s="18">
        <f t="shared" si="100"/>
        <v>6.6013111405151485E-6</v>
      </c>
      <c r="E962" s="18">
        <f t="shared" si="102"/>
        <v>1.1616037573996284E-4</v>
      </c>
      <c r="F962" s="18">
        <f>IF(C961&gt;0,B$6+B$7*E962+B$8*(G961*100)^2,B$6+B$7*E962+B$8*(G961*100)^2+E962*$B$9)</f>
        <v>1.2379607194740396</v>
      </c>
      <c r="G962" s="12">
        <v>1.199634182625006E-2</v>
      </c>
      <c r="H962" s="7">
        <f t="shared" si="103"/>
        <v>1.1126368317982464E-2</v>
      </c>
      <c r="I962" s="6">
        <f t="shared" si="101"/>
        <v>8.6997350826759599E-4</v>
      </c>
      <c r="J962" s="8">
        <f t="shared" si="105"/>
        <v>7.2519899888476361E-2</v>
      </c>
      <c r="K962" s="8">
        <f t="shared" si="104"/>
        <v>2.9063087757337236E-3</v>
      </c>
      <c r="AC962" s="10"/>
      <c r="AD962" s="11"/>
    </row>
    <row r="963" spans="1:30" x14ac:dyDescent="0.3">
      <c r="A963" s="14">
        <v>43874</v>
      </c>
      <c r="B963" s="15">
        <v>-8.7115763392700673E-3</v>
      </c>
      <c r="C963" s="7">
        <f t="shared" si="99"/>
        <v>-2.2511576339270069E-2</v>
      </c>
      <c r="D963" s="18">
        <f t="shared" si="100"/>
        <v>5.0677106927878403E-4</v>
      </c>
      <c r="E963" s="18">
        <f t="shared" si="102"/>
        <v>6.6013111405151485E-6</v>
      </c>
      <c r="F963" s="18">
        <f>IF(C961&gt;0,B$6+B$7*E962+B$8*(H962*100)^2,B$6+B$7*E962+B$8*(H962*100)^2+E962*$B$9)</f>
        <v>1.2046673859818375</v>
      </c>
      <c r="G963" s="12">
        <v>1.0645677916093499E-2</v>
      </c>
      <c r="H963" s="7">
        <f t="shared" si="103"/>
        <v>1.09757340801508E-2</v>
      </c>
      <c r="I963" s="6">
        <f t="shared" si="101"/>
        <v>3.3005616405730118E-4</v>
      </c>
      <c r="J963" s="8">
        <f t="shared" si="105"/>
        <v>3.1003771357608144E-2</v>
      </c>
      <c r="K963" s="8">
        <f t="shared" si="104"/>
        <v>4.6141978096092551E-4</v>
      </c>
      <c r="AC963" s="10"/>
      <c r="AD963" s="11"/>
    </row>
    <row r="964" spans="1:30" x14ac:dyDescent="0.3">
      <c r="A964" s="14">
        <v>43875</v>
      </c>
      <c r="B964" s="15">
        <v>-1.1137163407356558E-2</v>
      </c>
      <c r="C964" s="7">
        <f t="shared" si="99"/>
        <v>-2.4937163407356557E-2</v>
      </c>
      <c r="D964" s="18">
        <f t="shared" si="100"/>
        <v>6.2186211880520292E-4</v>
      </c>
      <c r="E964" s="18">
        <f t="shared" si="102"/>
        <v>5.0677106927878403E-4</v>
      </c>
      <c r="F964" s="18">
        <f>IF(C961&gt;0,B$6+B$7*E962+B$8*(H963*100)^2,B$6+B$7*E962+B$8*(H963*100)^2+E962*$B$9)</f>
        <v>1.1738777111682492</v>
      </c>
      <c r="G964" s="12">
        <v>6.5468441191314985E-3</v>
      </c>
      <c r="H964" s="7">
        <f t="shared" si="103"/>
        <v>1.083456372526485E-2</v>
      </c>
      <c r="I964" s="6">
        <f t="shared" si="101"/>
        <v>4.2877196061333516E-3</v>
      </c>
      <c r="J964" s="8">
        <f t="shared" si="105"/>
        <v>0.65492923431666472</v>
      </c>
      <c r="K964" s="8">
        <f t="shared" si="104"/>
        <v>0.10801369363454372</v>
      </c>
      <c r="AC964" s="10"/>
      <c r="AD964" s="11"/>
    </row>
    <row r="965" spans="1:30" x14ac:dyDescent="0.3">
      <c r="A965" s="14">
        <v>43878</v>
      </c>
      <c r="B965" s="15">
        <v>8.0805002345300889E-3</v>
      </c>
      <c r="C965" s="7">
        <f t="shared" si="99"/>
        <v>-5.7194997654699108E-3</v>
      </c>
      <c r="D965" s="18">
        <f t="shared" si="100"/>
        <v>3.2712677567210368E-5</v>
      </c>
      <c r="E965" s="18">
        <f t="shared" si="102"/>
        <v>6.2186211880520292E-4</v>
      </c>
      <c r="F965" s="18">
        <f>IF(C961&gt;0,B$6+B$7*E962+B$8*(H964*100)^2,B$6+B$7*E962+B$8*(H964*100)^2+E962*$B$9)</f>
        <v>1.1454034199006429</v>
      </c>
      <c r="G965" s="12">
        <v>6.4977111286501745E-3</v>
      </c>
      <c r="H965" s="7">
        <f t="shared" si="103"/>
        <v>1.0702352170904501E-2</v>
      </c>
      <c r="I965" s="6">
        <f t="shared" si="101"/>
        <v>4.2046410422543262E-3</v>
      </c>
      <c r="J965" s="8">
        <f t="shared" si="105"/>
        <v>0.64709571709258062</v>
      </c>
      <c r="K965" s="8">
        <f t="shared" si="104"/>
        <v>0.10614282318334589</v>
      </c>
      <c r="AC965" s="10"/>
      <c r="AD965" s="11"/>
    </row>
    <row r="966" spans="1:30" x14ac:dyDescent="0.3">
      <c r="A966" s="14">
        <v>43879</v>
      </c>
      <c r="B966" s="15">
        <v>-2.8833731100998158E-3</v>
      </c>
      <c r="C966" s="7">
        <f t="shared" si="99"/>
        <v>-1.6683373110099816E-2</v>
      </c>
      <c r="D966" s="18">
        <f t="shared" si="100"/>
        <v>2.783349383308016E-4</v>
      </c>
      <c r="E966" s="18">
        <f t="shared" si="102"/>
        <v>3.2712677567210368E-5</v>
      </c>
      <c r="F966" s="18">
        <f>IF(C961&gt;0,B$6+B$7*E962+B$8*(H965*100)^2,B$6+B$7*E962+B$8*(H965*100)^2+E962*$B$9)</f>
        <v>1.1190703953363603</v>
      </c>
      <c r="G966" s="12">
        <v>1.3004214203278736E-2</v>
      </c>
      <c r="H966" s="7">
        <f t="shared" si="103"/>
        <v>1.0578612363331782E-2</v>
      </c>
      <c r="I966" s="6">
        <f t="shared" si="101"/>
        <v>2.4256018399469535E-3</v>
      </c>
      <c r="J966" s="8">
        <f t="shared" si="105"/>
        <v>0.18652429143587851</v>
      </c>
      <c r="K966" s="8">
        <f t="shared" si="104"/>
        <v>2.2853793950706747E-2</v>
      </c>
      <c r="AC966" s="10"/>
      <c r="AD966" s="11"/>
    </row>
    <row r="967" spans="1:30" x14ac:dyDescent="0.3">
      <c r="A967" s="14">
        <v>43880</v>
      </c>
      <c r="B967" s="15">
        <v>1.3313659148050109E-2</v>
      </c>
      <c r="C967" s="7">
        <f t="shared" si="99"/>
        <v>-4.8634085194989088E-4</v>
      </c>
      <c r="D967" s="18">
        <f t="shared" si="100"/>
        <v>2.3652742427534568E-7</v>
      </c>
      <c r="E967" s="18">
        <f t="shared" si="102"/>
        <v>2.783349383308016E-4</v>
      </c>
      <c r="F967" s="18">
        <f>IF(C961&gt;0,B$6+B$7*E962+B$8*(H966*100)^2,B$6+B$7*E962+B$8*(H966*100)^2+E962*$B$9)</f>
        <v>1.094717614219312</v>
      </c>
      <c r="G967" s="12">
        <v>7.1823524266795783E-3</v>
      </c>
      <c r="H967" s="7">
        <f t="shared" si="103"/>
        <v>1.0462875389773654E-2</v>
      </c>
      <c r="I967" s="6">
        <f t="shared" si="101"/>
        <v>3.280522963094076E-3</v>
      </c>
      <c r="J967" s="8">
        <f t="shared" si="105"/>
        <v>0.45674770161768169</v>
      </c>
      <c r="K967" s="8">
        <f t="shared" si="104"/>
        <v>6.2667017046146523E-2</v>
      </c>
      <c r="AC967" s="10"/>
      <c r="AD967" s="11"/>
    </row>
    <row r="968" spans="1:30" x14ac:dyDescent="0.3">
      <c r="A968" s="14">
        <v>43881</v>
      </c>
      <c r="B968" s="15">
        <v>-1.6720134739494803E-2</v>
      </c>
      <c r="C968" s="7">
        <f t="shared" si="99"/>
        <v>-3.0520134739494803E-2</v>
      </c>
      <c r="D968" s="18">
        <f t="shared" si="100"/>
        <v>9.3147862451691747E-4</v>
      </c>
      <c r="E968" s="18">
        <f t="shared" si="102"/>
        <v>2.3652742427534568E-7</v>
      </c>
      <c r="F968" s="18">
        <f>IF(C961&gt;0,B$6+B$7*E962+B$8*(H967*100)^2,B$6+B$7*E962+B$8*(H967*100)^2+E962*$B$9)</f>
        <v>1.0721961622422653</v>
      </c>
      <c r="G968" s="12">
        <v>8.5716115064732208E-3</v>
      </c>
      <c r="H968" s="7">
        <f t="shared" si="103"/>
        <v>1.0354690542175875E-2</v>
      </c>
      <c r="I968" s="6">
        <f t="shared" si="101"/>
        <v>1.7830790357026543E-3</v>
      </c>
      <c r="J968" s="8">
        <f t="shared" si="105"/>
        <v>0.20802144781714449</v>
      </c>
      <c r="K968" s="8">
        <f t="shared" si="104"/>
        <v>1.6783726272934896E-2</v>
      </c>
      <c r="AC968" s="10"/>
      <c r="AD968" s="11"/>
    </row>
    <row r="969" spans="1:30" x14ac:dyDescent="0.3">
      <c r="A969" s="14">
        <v>43882</v>
      </c>
      <c r="B969" s="15">
        <v>-7.929352396886153E-3</v>
      </c>
      <c r="C969" s="7">
        <f t="shared" si="99"/>
        <v>-2.1729352396886153E-2</v>
      </c>
      <c r="D969" s="18">
        <f t="shared" si="100"/>
        <v>4.7216475558806197E-4</v>
      </c>
      <c r="E969" s="18">
        <f t="shared" si="102"/>
        <v>9.3147862451691747E-4</v>
      </c>
      <c r="F969" s="18">
        <f>IF(C961&gt;0,B$6+B$7*E962+B$8*(H968*100)^2,B$6+B$7*E962+B$8*(H968*100)^2+E962*$B$9)</f>
        <v>1.0513683234538926</v>
      </c>
      <c r="G969" s="12">
        <v>1.1814001831294276E-2</v>
      </c>
      <c r="H969" s="7">
        <f t="shared" si="103"/>
        <v>1.0253625326946039E-2</v>
      </c>
      <c r="I969" s="6">
        <f t="shared" si="101"/>
        <v>1.5603765043482373E-3</v>
      </c>
      <c r="J969" s="8">
        <f t="shared" si="105"/>
        <v>0.13207857308900478</v>
      </c>
      <c r="K969" s="8">
        <f t="shared" si="104"/>
        <v>1.0523939758164902E-2</v>
      </c>
      <c r="AC969" s="10"/>
      <c r="AD969" s="11"/>
    </row>
    <row r="970" spans="1:30" x14ac:dyDescent="0.3">
      <c r="A970" s="14">
        <v>43887</v>
      </c>
      <c r="B970" s="15">
        <v>-7.2621108711439356E-2</v>
      </c>
      <c r="C970" s="7">
        <f t="shared" si="99"/>
        <v>-8.6421108711439348E-2</v>
      </c>
      <c r="D970" s="18">
        <f t="shared" si="100"/>
        <v>7.4686080309144184E-3</v>
      </c>
      <c r="E970" s="18">
        <f t="shared" si="102"/>
        <v>4.7216475558806197E-4</v>
      </c>
      <c r="F970" s="18">
        <f>IF(C961&gt;0,B$6+B$7*E962+B$8*(H969*100)^2,B$6+B$7*E962+B$8*(H969*100)^2+E962*$B$9)</f>
        <v>1.0321067381424056</v>
      </c>
      <c r="G970" s="12">
        <v>3.4404844963348766E-2</v>
      </c>
      <c r="H970" s="7">
        <f t="shared" si="103"/>
        <v>1.0159265417058487E-2</v>
      </c>
      <c r="I970" s="6">
        <f t="shared" si="101"/>
        <v>2.424557954629028E-2</v>
      </c>
      <c r="J970" s="8">
        <f t="shared" si="105"/>
        <v>0.70471410558945757</v>
      </c>
      <c r="K970" s="8">
        <f t="shared" si="104"/>
        <v>1.1667372322070455</v>
      </c>
      <c r="AC970" s="10"/>
      <c r="AD970" s="11"/>
    </row>
    <row r="971" spans="1:30" x14ac:dyDescent="0.3">
      <c r="A971" s="14">
        <v>43888</v>
      </c>
      <c r="B971" s="15">
        <v>-2.6201535303479608E-2</v>
      </c>
      <c r="C971" s="7">
        <f t="shared" si="99"/>
        <v>-4.0001535303479607E-2</v>
      </c>
      <c r="D971" s="18">
        <f t="shared" si="100"/>
        <v>1.6001228266355253E-3</v>
      </c>
      <c r="E971" s="18">
        <f t="shared" si="102"/>
        <v>7.4686080309144184E-3</v>
      </c>
      <c r="F971" s="18">
        <f>IF(C961&gt;0,B$6+B$7*E962+B$8*(H970*100)^2,B$6+B$7*E962+B$8*(H970*100)^2+E962*$B$9)</f>
        <v>1.0142936240463425</v>
      </c>
      <c r="G971" s="12">
        <v>1.9123637000578481E-2</v>
      </c>
      <c r="H971" s="7">
        <f t="shared" si="103"/>
        <v>1.0071214544663134E-2</v>
      </c>
      <c r="I971" s="6">
        <f t="shared" si="101"/>
        <v>9.0524224559153463E-3</v>
      </c>
      <c r="J971" s="8">
        <f t="shared" si="105"/>
        <v>0.47336301434928485</v>
      </c>
      <c r="K971" s="8">
        <f t="shared" si="104"/>
        <v>0.25759738941496835</v>
      </c>
      <c r="AC971" s="10"/>
      <c r="AD971" s="11"/>
    </row>
    <row r="972" spans="1:30" x14ac:dyDescent="0.3">
      <c r="A972" s="14">
        <v>43889</v>
      </c>
      <c r="B972" s="15">
        <v>1.1469742840338013E-2</v>
      </c>
      <c r="C972" s="7">
        <f t="shared" si="99"/>
        <v>-2.3302571596619873E-3</v>
      </c>
      <c r="D972" s="18">
        <f t="shared" si="100"/>
        <v>5.4300984301559527E-6</v>
      </c>
      <c r="E972" s="18">
        <f t="shared" si="102"/>
        <v>1.6001228266355253E-3</v>
      </c>
      <c r="F972" s="18">
        <f>IF(C961&gt;0,B$6+B$7*E962+B$8*(H971*100)^2,B$6+B$7*E962+B$8*(H971*100)^2+E962*$B$9)</f>
        <v>0.99782005613030333</v>
      </c>
      <c r="G972" s="12">
        <v>3.2803339239005407E-2</v>
      </c>
      <c r="H972" s="7">
        <f t="shared" si="103"/>
        <v>9.9890943339739427E-3</v>
      </c>
      <c r="I972" s="6">
        <f t="shared" si="101"/>
        <v>2.2814244905031464E-2</v>
      </c>
      <c r="J972" s="8">
        <f t="shared" si="105"/>
        <v>0.69548544246689892</v>
      </c>
      <c r="K972" s="8">
        <f t="shared" si="104"/>
        <v>1.0948788672159067</v>
      </c>
      <c r="AC972" s="10"/>
      <c r="AD972" s="11"/>
    </row>
    <row r="973" spans="1:30" x14ac:dyDescent="0.3">
      <c r="A973" s="14">
        <v>43892</v>
      </c>
      <c r="B973" s="15">
        <v>2.3274626614172015E-2</v>
      </c>
      <c r="C973" s="7">
        <f t="shared" ref="C973:C1036" si="106">B973-B$5</f>
        <v>9.4746266141720152E-3</v>
      </c>
      <c r="D973" s="18">
        <f t="shared" ref="D973:D1036" si="107">C973^2</f>
        <v>8.9768549477976667E-5</v>
      </c>
      <c r="E973" s="18">
        <f t="shared" si="102"/>
        <v>5.4300984301559527E-6</v>
      </c>
      <c r="F973" s="18">
        <f>IF(C961&gt;0,B$6+B$7*E962+B$8*(H972*100)^2,B$6+B$7*E962+B$8*(H972*100)^2+E962*$B$9)</f>
        <v>0.98258530052155024</v>
      </c>
      <c r="G973" s="12">
        <v>1.7716374310482286E-2</v>
      </c>
      <c r="H973" s="7">
        <f t="shared" si="103"/>
        <v>9.9125440756727551E-3</v>
      </c>
      <c r="I973" s="6">
        <f t="shared" si="101"/>
        <v>7.8038302348095306E-3</v>
      </c>
      <c r="J973" s="8">
        <f t="shared" si="105"/>
        <v>0.44048686813939247</v>
      </c>
      <c r="K973" s="8">
        <f t="shared" si="104"/>
        <v>0.20657986905633208</v>
      </c>
      <c r="AC973" s="10"/>
      <c r="AD973" s="11"/>
    </row>
    <row r="974" spans="1:30" x14ac:dyDescent="0.3">
      <c r="A974" s="14">
        <v>43893</v>
      </c>
      <c r="B974" s="15">
        <v>-1.0256403479940755E-2</v>
      </c>
      <c r="C974" s="7">
        <f t="shared" si="106"/>
        <v>-2.4056403479940754E-2</v>
      </c>
      <c r="D974" s="18">
        <f t="shared" si="107"/>
        <v>5.7871054838970568E-4</v>
      </c>
      <c r="E974" s="18">
        <f t="shared" si="102"/>
        <v>8.9768549477976667E-5</v>
      </c>
      <c r="F974" s="18">
        <f>IF(C961&gt;0,B$6+B$7*E962+B$8*(H973*100)^2,B$6+B$7*E962+B$8*(H973*100)^2+E962*$B$9)</f>
        <v>0.96849619853457569</v>
      </c>
      <c r="G974" s="12">
        <v>2.7125162296104881E-2</v>
      </c>
      <c r="H974" s="7">
        <f t="shared" si="103"/>
        <v>9.8412204453237184E-3</v>
      </c>
      <c r="I974" s="6">
        <f t="shared" ref="I974:I1037" si="108">SQRT((G974-H974)^2)</f>
        <v>1.7283941850781165E-2</v>
      </c>
      <c r="J974" s="8">
        <f t="shared" si="105"/>
        <v>0.63719220044125247</v>
      </c>
      <c r="K974" s="8">
        <f t="shared" si="104"/>
        <v>0.74239826314137969</v>
      </c>
      <c r="AC974" s="10"/>
      <c r="AD974" s="11"/>
    </row>
    <row r="975" spans="1:30" x14ac:dyDescent="0.3">
      <c r="A975" s="14">
        <v>43894</v>
      </c>
      <c r="B975" s="15">
        <v>1.5858501844293167E-2</v>
      </c>
      <c r="C975" s="7">
        <f t="shared" si="106"/>
        <v>2.0585018442931674E-3</v>
      </c>
      <c r="D975" s="18">
        <f t="shared" si="107"/>
        <v>4.237429842958372E-6</v>
      </c>
      <c r="E975" s="18">
        <f t="shared" ref="E975:E1038" si="109">D974</f>
        <v>5.7871054838970568E-4</v>
      </c>
      <c r="F975" s="18">
        <f>IF(C961&gt;0,B$6+B$7*E962+B$8*(H974*100)^2,B$6+B$7*E962+B$8*(H974*100)^2+E962*$B$9)</f>
        <v>0.95546659701702141</v>
      </c>
      <c r="G975" s="12">
        <v>1.4779782907918471E-2</v>
      </c>
      <c r="H975" s="7">
        <f t="shared" ref="H975:H1038" si="110">SQRT(F975)/100</f>
        <v>9.7747971693382032E-3</v>
      </c>
      <c r="I975" s="6">
        <f t="shared" si="108"/>
        <v>5.0049857385802681E-3</v>
      </c>
      <c r="J975" s="8">
        <f t="shared" si="105"/>
        <v>0.33863729729743042</v>
      </c>
      <c r="K975" s="8">
        <f t="shared" ref="K975:K1038" si="111">G975/H975-LN(G975/H975)-1</f>
        <v>9.8576754510202313E-2</v>
      </c>
      <c r="AC975" s="10"/>
      <c r="AD975" s="11"/>
    </row>
    <row r="976" spans="1:30" x14ac:dyDescent="0.3">
      <c r="A976" s="14">
        <v>43895</v>
      </c>
      <c r="B976" s="15">
        <v>-4.7665582244576281E-2</v>
      </c>
      <c r="C976" s="7">
        <f t="shared" si="106"/>
        <v>-6.1465582244576281E-2</v>
      </c>
      <c r="D976" s="18">
        <f t="shared" si="107"/>
        <v>3.7780178006647709E-3</v>
      </c>
      <c r="E976" s="18">
        <f t="shared" si="109"/>
        <v>4.237429842958372E-6</v>
      </c>
      <c r="F976" s="18">
        <f>IF(C961&gt;0,B$6+B$7*E962+B$8*(H975*100)^2,B$6+B$7*E962+B$8*(H975*100)^2+E962*$B$9)</f>
        <v>0.94341682153358719</v>
      </c>
      <c r="G976" s="12">
        <v>3.5349279481491115E-2</v>
      </c>
      <c r="H976" s="7">
        <f t="shared" si="110"/>
        <v>9.7129646428553776E-3</v>
      </c>
      <c r="I976" s="6">
        <f t="shared" si="108"/>
        <v>2.5636314838635738E-2</v>
      </c>
      <c r="J976" s="8">
        <f t="shared" ref="J976:J1039" si="112">ABS(G976-H976)/G976</f>
        <v>0.7252287801809062</v>
      </c>
      <c r="K976" s="8">
        <f t="shared" si="111"/>
        <v>1.3475748921858139</v>
      </c>
      <c r="AC976" s="10"/>
      <c r="AD976" s="11"/>
    </row>
    <row r="977" spans="1:30" x14ac:dyDescent="0.3">
      <c r="A977" s="14">
        <v>43896</v>
      </c>
      <c r="B977" s="15">
        <v>-4.2317655974509635E-2</v>
      </c>
      <c r="C977" s="7">
        <f t="shared" si="106"/>
        <v>-5.6117655974509635E-2</v>
      </c>
      <c r="D977" s="18">
        <f t="shared" si="107"/>
        <v>3.149191312073417E-3</v>
      </c>
      <c r="E977" s="18">
        <f t="shared" si="109"/>
        <v>3.7780178006647709E-3</v>
      </c>
      <c r="F977" s="18">
        <f>IF(C961&gt;0,B$6+B$7*E962+B$8*(H976*100)^2,B$6+B$7*E962+B$8*(H976*100)^2+E962*$B$9)</f>
        <v>0.93227318916650692</v>
      </c>
      <c r="G977" s="12">
        <v>2.7984949804677025E-2</v>
      </c>
      <c r="H977" s="7">
        <f t="shared" si="110"/>
        <v>9.6554295045145812E-3</v>
      </c>
      <c r="I977" s="6">
        <f t="shared" si="108"/>
        <v>1.8329520300162445E-2</v>
      </c>
      <c r="J977" s="8">
        <f t="shared" si="112"/>
        <v>0.65497778013162977</v>
      </c>
      <c r="K977" s="8">
        <f t="shared" si="111"/>
        <v>0.83421759568715181</v>
      </c>
      <c r="AC977" s="10"/>
      <c r="AD977" s="11"/>
    </row>
    <row r="978" spans="1:30" x14ac:dyDescent="0.3">
      <c r="A978" s="14">
        <v>43899</v>
      </c>
      <c r="B978" s="15">
        <v>-0.12981080325348465</v>
      </c>
      <c r="C978" s="7">
        <f t="shared" si="106"/>
        <v>-0.14361080325348466</v>
      </c>
      <c r="D978" s="18">
        <f t="shared" si="107"/>
        <v>2.062406281111108E-2</v>
      </c>
      <c r="E978" s="18">
        <f t="shared" si="109"/>
        <v>3.149191312073417E-3</v>
      </c>
      <c r="F978" s="18">
        <f>IF(C961&gt;0,B$6+B$7*E962+B$8*(H977*100)^2,B$6+B$7*E962+B$8*(H977*100)^2+E962*$B$9)</f>
        <v>0.92196755795343144</v>
      </c>
      <c r="G978" s="12">
        <v>5.1827773753143659E-2</v>
      </c>
      <c r="H978" s="7">
        <f t="shared" si="110"/>
        <v>9.6019141735043199E-3</v>
      </c>
      <c r="I978" s="6">
        <f t="shared" si="108"/>
        <v>4.2225859579639341E-2</v>
      </c>
      <c r="J978" s="8">
        <f t="shared" si="112"/>
        <v>0.81473419600775532</v>
      </c>
      <c r="K978" s="8">
        <f t="shared" si="111"/>
        <v>2.7116864718153195</v>
      </c>
      <c r="AC978" s="10"/>
      <c r="AD978" s="11"/>
    </row>
    <row r="979" spans="1:30" x14ac:dyDescent="0.3">
      <c r="A979" s="14">
        <v>43900</v>
      </c>
      <c r="B979" s="15">
        <v>6.8985900149604956E-2</v>
      </c>
      <c r="C979" s="7">
        <f t="shared" si="106"/>
        <v>5.5185900149604956E-2</v>
      </c>
      <c r="D979" s="18">
        <f t="shared" si="107"/>
        <v>3.0454835753221682E-3</v>
      </c>
      <c r="E979" s="18">
        <f t="shared" si="109"/>
        <v>2.062406281111108E-2</v>
      </c>
      <c r="F979" s="18">
        <f>IF(C961&gt;0,B$6+B$7*E962+B$8*(H978*100)^2,B$6+B$7*E962+B$8*(H978*100)^2+E962*$B$9)</f>
        <v>0.91243691020757933</v>
      </c>
      <c r="G979" s="12">
        <v>2.6463895340753857E-2</v>
      </c>
      <c r="H979" s="7">
        <f t="shared" si="110"/>
        <v>9.5521563544970264E-3</v>
      </c>
      <c r="I979" s="6">
        <f t="shared" si="108"/>
        <v>1.6911738986256829E-2</v>
      </c>
      <c r="J979" s="8">
        <f t="shared" si="112"/>
        <v>0.63904949624755725</v>
      </c>
      <c r="K979" s="8">
        <f t="shared" si="111"/>
        <v>0.75144851835163817</v>
      </c>
      <c r="AC979" s="10"/>
      <c r="AD979" s="11"/>
    </row>
    <row r="980" spans="1:30" x14ac:dyDescent="0.3">
      <c r="A980" s="14">
        <v>43901</v>
      </c>
      <c r="B980" s="15">
        <v>-7.9450962545732598E-2</v>
      </c>
      <c r="C980" s="7">
        <f t="shared" si="106"/>
        <v>-9.3250962545732591E-2</v>
      </c>
      <c r="D980" s="18">
        <f t="shared" si="107"/>
        <v>8.6957420157056219E-3</v>
      </c>
      <c r="E980" s="18">
        <f t="shared" si="109"/>
        <v>3.0454835753221682E-3</v>
      </c>
      <c r="F980" s="18">
        <f>IF(C961&gt;0,B$6+B$7*E962+B$8*(H979*100)^2,B$6+B$7*E962+B$8*(H979*100)^2+E962*$B$9)</f>
        <v>0.90362296717221513</v>
      </c>
      <c r="G980" s="12">
        <v>8.2862239515081842E-2</v>
      </c>
      <c r="H980" s="7">
        <f t="shared" si="110"/>
        <v>9.5059085161399229E-3</v>
      </c>
      <c r="I980" s="6">
        <f t="shared" si="108"/>
        <v>7.3356330998941927E-2</v>
      </c>
      <c r="J980" s="8">
        <f t="shared" si="112"/>
        <v>0.88528057445985708</v>
      </c>
      <c r="K980" s="8">
        <f t="shared" si="111"/>
        <v>5.5516536119822044</v>
      </c>
      <c r="AC980" s="10"/>
      <c r="AD980" s="11"/>
    </row>
    <row r="981" spans="1:30" x14ac:dyDescent="0.3">
      <c r="A981" s="14">
        <v>43902</v>
      </c>
      <c r="B981" s="15">
        <v>-0.15993026567604299</v>
      </c>
      <c r="C981" s="7">
        <f t="shared" si="106"/>
        <v>-0.17373026567604299</v>
      </c>
      <c r="D981" s="18">
        <f t="shared" si="107"/>
        <v>3.0182205211868481E-2</v>
      </c>
      <c r="E981" s="18">
        <f t="shared" si="109"/>
        <v>8.6957420157056219E-3</v>
      </c>
      <c r="F981" s="18">
        <f>IF(C961&gt;0,B$6+B$7*E962+B$8*(H980*100)^2,B$6+B$7*E962+B$8*(H980*100)^2+E962*$B$9)</f>
        <v>0.89547183265311026</v>
      </c>
      <c r="G981" s="12">
        <v>0.12024781833779849</v>
      </c>
      <c r="H981" s="7">
        <f t="shared" si="110"/>
        <v>9.4629373486941684E-3</v>
      </c>
      <c r="I981" s="6">
        <f t="shared" si="108"/>
        <v>0.11078488098910433</v>
      </c>
      <c r="J981" s="8">
        <f t="shared" si="112"/>
        <v>0.92130470656764007</v>
      </c>
      <c r="K981" s="8">
        <f t="shared" si="111"/>
        <v>9.1650683183390882</v>
      </c>
      <c r="AC981" s="10"/>
      <c r="AD981" s="11"/>
    </row>
    <row r="982" spans="1:30" x14ac:dyDescent="0.3">
      <c r="A982" s="14">
        <v>43903</v>
      </c>
      <c r="B982" s="15">
        <v>0.13022281024270779</v>
      </c>
      <c r="C982" s="7">
        <f t="shared" si="106"/>
        <v>0.11642281024270779</v>
      </c>
      <c r="D982" s="18">
        <f t="shared" si="107"/>
        <v>1.3554270744809544E-2</v>
      </c>
      <c r="E982" s="18">
        <f t="shared" si="109"/>
        <v>3.0182205211868481E-2</v>
      </c>
      <c r="F982" s="18">
        <f>IF(C961&gt;0,B$6+B$7*E962+B$8*(H981*100)^2,B$6+B$7*E962+B$8*(H981*100)^2+E962*$B$9)</f>
        <v>0.88793366344984204</v>
      </c>
      <c r="G982" s="12">
        <v>6.344800852938598E-2</v>
      </c>
      <c r="H982" s="7">
        <f t="shared" si="110"/>
        <v>9.4230232062212493E-3</v>
      </c>
      <c r="I982" s="6">
        <f t="shared" si="108"/>
        <v>5.4024985323164729E-2</v>
      </c>
      <c r="J982" s="8">
        <f t="shared" si="112"/>
        <v>0.85148433458148698</v>
      </c>
      <c r="K982" s="8">
        <f t="shared" si="111"/>
        <v>3.8262315963361537</v>
      </c>
      <c r="AC982" s="10"/>
      <c r="AD982" s="11"/>
    </row>
    <row r="983" spans="1:30" x14ac:dyDescent="0.3">
      <c r="A983" s="14">
        <v>43906</v>
      </c>
      <c r="B983" s="15">
        <v>-0.14991026568609961</v>
      </c>
      <c r="C983" s="7">
        <f t="shared" si="106"/>
        <v>-0.16371026568609962</v>
      </c>
      <c r="D983" s="18">
        <f t="shared" si="107"/>
        <v>2.6801051091013325E-2</v>
      </c>
      <c r="E983" s="18">
        <f t="shared" si="109"/>
        <v>1.3554270744809544E-2</v>
      </c>
      <c r="F983" s="18">
        <f>IF(C961&gt;0,B$6+B$7*E962+B$8*(H982*100)^2,B$6+B$7*E962+B$8*(H982*100)^2+E962*$B$9)</f>
        <v>0.88096236457065968</v>
      </c>
      <c r="G983" s="12">
        <v>6.1497802857608135E-2</v>
      </c>
      <c r="H983" s="7">
        <f t="shared" si="110"/>
        <v>9.3859595384311115E-3</v>
      </c>
      <c r="I983" s="6">
        <f t="shared" si="108"/>
        <v>5.2111843319177023E-2</v>
      </c>
      <c r="J983" s="8">
        <f t="shared" si="112"/>
        <v>0.84737731915133063</v>
      </c>
      <c r="K983" s="8">
        <f t="shared" si="111"/>
        <v>3.6723195701180664</v>
      </c>
      <c r="AC983" s="10"/>
      <c r="AD983" s="11"/>
    </row>
    <row r="984" spans="1:30" x14ac:dyDescent="0.3">
      <c r="A984" s="14">
        <v>43907</v>
      </c>
      <c r="B984" s="15">
        <v>4.7325084098018708E-2</v>
      </c>
      <c r="C984" s="7">
        <f t="shared" si="106"/>
        <v>3.3525084098018708E-2</v>
      </c>
      <c r="D984" s="18">
        <f t="shared" si="107"/>
        <v>1.1239312637792269E-3</v>
      </c>
      <c r="E984" s="18">
        <f t="shared" si="109"/>
        <v>2.6801051091013325E-2</v>
      </c>
      <c r="F984" s="18">
        <f>IF(C983&gt;0,B$6+B$7*E984+B$8*(G983*100)^2,B$6+B$7*E984+B$8*(G983*100)^2+E984*$B$9)</f>
        <v>35.03821817107346</v>
      </c>
      <c r="G984" s="12">
        <v>5.4839338353372499E-2</v>
      </c>
      <c r="H984" s="7">
        <f t="shared" si="110"/>
        <v>5.919308926815145E-2</v>
      </c>
      <c r="I984" s="6">
        <f t="shared" si="108"/>
        <v>4.3537509147789505E-3</v>
      </c>
      <c r="J984" s="8">
        <f t="shared" si="112"/>
        <v>7.9391018300117841E-2</v>
      </c>
      <c r="K984" s="8">
        <f t="shared" si="111"/>
        <v>2.8453343000087727E-3</v>
      </c>
      <c r="AC984" s="10"/>
      <c r="AD984" s="11"/>
    </row>
    <row r="985" spans="1:30" x14ac:dyDescent="0.3">
      <c r="A985" s="14">
        <v>43908</v>
      </c>
      <c r="B985" s="15">
        <v>-0.10924413736049854</v>
      </c>
      <c r="C985" s="7">
        <f t="shared" si="106"/>
        <v>-0.12304413736049855</v>
      </c>
      <c r="D985" s="18">
        <f t="shared" si="107"/>
        <v>1.5139859738789233E-2</v>
      </c>
      <c r="E985" s="18">
        <f t="shared" si="109"/>
        <v>1.1239312637792269E-3</v>
      </c>
      <c r="F985" s="18">
        <f>IF(C983&gt;0,B$6+B$7*E984+B$8*(H984*100)^2,B$6+B$7*E984+B$8*(H984*100)^2+E984*$B$9)</f>
        <v>32.465813549297401</v>
      </c>
      <c r="G985" s="12">
        <v>9.3486651164313289E-2</v>
      </c>
      <c r="H985" s="7">
        <f t="shared" si="110"/>
        <v>5.6978779865224732E-2</v>
      </c>
      <c r="I985" s="6">
        <f t="shared" si="108"/>
        <v>3.6507871299088557E-2</v>
      </c>
      <c r="J985" s="8">
        <f t="shared" si="112"/>
        <v>0.39051426962467478</v>
      </c>
      <c r="K985" s="8">
        <f t="shared" si="111"/>
        <v>0.14558775980618122</v>
      </c>
      <c r="AC985" s="10"/>
      <c r="AD985" s="11"/>
    </row>
    <row r="986" spans="1:30" x14ac:dyDescent="0.3">
      <c r="A986" s="14">
        <v>43909</v>
      </c>
      <c r="B986" s="15">
        <v>2.1253952159228581E-2</v>
      </c>
      <c r="C986" s="7">
        <f t="shared" si="106"/>
        <v>7.4539521592285815E-3</v>
      </c>
      <c r="D986" s="18">
        <f t="shared" si="107"/>
        <v>5.5561402792068436E-5</v>
      </c>
      <c r="E986" s="18">
        <f t="shared" si="109"/>
        <v>1.5139859738789233E-2</v>
      </c>
      <c r="F986" s="18">
        <f>IF(C983&gt;0,B$6+B$7*E984+B$8*(H985*100)^2,B$6+B$7*E984+B$8*(H985*100)^2+E984*$B$9)</f>
        <v>30.086853755078895</v>
      </c>
      <c r="G986" s="12">
        <v>9.016159060737651E-2</v>
      </c>
      <c r="H986" s="7">
        <f t="shared" si="110"/>
        <v>5.4851484715619951E-2</v>
      </c>
      <c r="I986" s="6">
        <f t="shared" si="108"/>
        <v>3.5310105891756559E-2</v>
      </c>
      <c r="J986" s="8">
        <f t="shared" si="112"/>
        <v>0.39163135492496165</v>
      </c>
      <c r="K986" s="8">
        <f t="shared" si="111"/>
        <v>0.14676594612647142</v>
      </c>
      <c r="AC986" s="10"/>
      <c r="AD986" s="11"/>
    </row>
    <row r="987" spans="1:30" x14ac:dyDescent="0.3">
      <c r="A987" s="14">
        <v>43910</v>
      </c>
      <c r="B987" s="15">
        <v>-1.8656237880053186E-2</v>
      </c>
      <c r="C987" s="7">
        <f t="shared" si="106"/>
        <v>-3.2456237880053182E-2</v>
      </c>
      <c r="D987" s="18">
        <f t="shared" si="107"/>
        <v>1.0534073773265991E-3</v>
      </c>
      <c r="E987" s="18">
        <f t="shared" si="109"/>
        <v>5.5561402792068436E-5</v>
      </c>
      <c r="F987" s="18">
        <f>IF(C983&gt;0,B$6+B$7*E984+B$8*(H986*100)^2,B$6+B$7*E984+B$8*(H986*100)^2+E984*$B$9)</f>
        <v>27.886791737385625</v>
      </c>
      <c r="G987" s="12">
        <v>6.3127117094481891E-2</v>
      </c>
      <c r="H987" s="7">
        <f t="shared" si="110"/>
        <v>5.280794612308419E-2</v>
      </c>
      <c r="I987" s="6">
        <f t="shared" si="108"/>
        <v>1.0319170971397701E-2</v>
      </c>
      <c r="J987" s="8">
        <f t="shared" si="112"/>
        <v>0.16346653302657674</v>
      </c>
      <c r="K987" s="8">
        <f t="shared" si="111"/>
        <v>1.6920685040839212E-2</v>
      </c>
      <c r="AC987" s="10"/>
      <c r="AD987" s="11"/>
    </row>
    <row r="988" spans="1:30" x14ac:dyDescent="0.3">
      <c r="A988" s="14">
        <v>43913</v>
      </c>
      <c r="B988" s="15">
        <v>-5.3580279256440516E-2</v>
      </c>
      <c r="C988" s="7">
        <f t="shared" si="106"/>
        <v>-6.7380279256440523E-2</v>
      </c>
      <c r="D988" s="18">
        <f t="shared" si="107"/>
        <v>4.5401020326759087E-3</v>
      </c>
      <c r="E988" s="18">
        <f t="shared" si="109"/>
        <v>1.0534073773265991E-3</v>
      </c>
      <c r="F988" s="18">
        <f>IF(C983&gt;0,B$6+B$7*E984+B$8*(H987*100)^2,B$6+B$7*E984+B$8*(H987*100)^2+E984*$B$9)</f>
        <v>25.852174383422891</v>
      </c>
      <c r="G988" s="12">
        <v>4.7866856898844783E-2</v>
      </c>
      <c r="H988" s="7">
        <f t="shared" si="110"/>
        <v>5.0845033566143796E-2</v>
      </c>
      <c r="I988" s="6">
        <f t="shared" si="108"/>
        <v>2.9781766672990137E-3</v>
      </c>
      <c r="J988" s="8">
        <f t="shared" si="112"/>
        <v>6.2217928233572591E-2</v>
      </c>
      <c r="K988" s="8">
        <f t="shared" si="111"/>
        <v>1.7855070798644679E-3</v>
      </c>
      <c r="AC988" s="10"/>
      <c r="AD988" s="11"/>
    </row>
    <row r="989" spans="1:30" x14ac:dyDescent="0.3">
      <c r="A989" s="14">
        <v>43914</v>
      </c>
      <c r="B989" s="15">
        <v>9.2474639152082552E-2</v>
      </c>
      <c r="C989" s="7">
        <f t="shared" si="106"/>
        <v>7.8674639152082559E-2</v>
      </c>
      <c r="D989" s="18">
        <f t="shared" si="107"/>
        <v>6.1896988457104023E-3</v>
      </c>
      <c r="E989" s="18">
        <f t="shared" si="109"/>
        <v>4.5401020326759087E-3</v>
      </c>
      <c r="F989" s="18">
        <f>IF(C983&gt;0,B$6+B$7*E984+B$8*(H988*100)^2,B$6+B$7*E984+B$8*(H988*100)^2+E984*$B$9)</f>
        <v>23.970560254478155</v>
      </c>
      <c r="G989" s="12">
        <v>6.1613029401735672E-2</v>
      </c>
      <c r="H989" s="7">
        <f t="shared" si="110"/>
        <v>4.8959738821278603E-2</v>
      </c>
      <c r="I989" s="6">
        <f t="shared" si="108"/>
        <v>1.2653290580457069E-2</v>
      </c>
      <c r="J989" s="8">
        <f t="shared" si="112"/>
        <v>0.20536712288489778</v>
      </c>
      <c r="K989" s="8">
        <f t="shared" si="111"/>
        <v>2.8567710468239138E-2</v>
      </c>
      <c r="AC989" s="10"/>
      <c r="AD989" s="11"/>
    </row>
    <row r="990" spans="1:30" x14ac:dyDescent="0.3">
      <c r="A990" s="14">
        <v>43915</v>
      </c>
      <c r="B990" s="15">
        <v>7.2284974613019512E-2</v>
      </c>
      <c r="C990" s="7">
        <f t="shared" si="106"/>
        <v>5.8484974613019512E-2</v>
      </c>
      <c r="D990" s="18">
        <f t="shared" si="107"/>
        <v>3.420492255485537E-3</v>
      </c>
      <c r="E990" s="18">
        <f t="shared" si="109"/>
        <v>6.1896988457104023E-3</v>
      </c>
      <c r="F990" s="18">
        <f>IF(C983&gt;0,B$6+B$7*E984+B$8*(H989*100)^2,B$6+B$7*E984+B$8*(H989*100)^2+E984*$B$9)</f>
        <v>22.23044350803006</v>
      </c>
      <c r="G990" s="12">
        <v>5.478814788591093E-2</v>
      </c>
      <c r="H990" s="7">
        <f t="shared" si="110"/>
        <v>4.7149171263162259E-2</v>
      </c>
      <c r="I990" s="6">
        <f t="shared" si="108"/>
        <v>7.6389766227486708E-3</v>
      </c>
      <c r="J990" s="8">
        <f t="shared" si="112"/>
        <v>0.13942753893881993</v>
      </c>
      <c r="K990" s="8">
        <f t="shared" si="111"/>
        <v>1.1859739355291721E-2</v>
      </c>
      <c r="AC990" s="10"/>
      <c r="AD990" s="11"/>
    </row>
    <row r="991" spans="1:30" x14ac:dyDescent="0.3">
      <c r="A991" s="14">
        <v>43916</v>
      </c>
      <c r="B991" s="15">
        <v>3.6082674507731401E-2</v>
      </c>
      <c r="C991" s="7">
        <f t="shared" si="106"/>
        <v>2.2282674507731401E-2</v>
      </c>
      <c r="D991" s="18">
        <f t="shared" si="107"/>
        <v>4.9651758321750286E-4</v>
      </c>
      <c r="E991" s="18">
        <f t="shared" si="109"/>
        <v>3.420492255485537E-3</v>
      </c>
      <c r="F991" s="18">
        <f>IF(C983&gt;0,B$6+B$7*E984+B$8*(H990*100)^2,B$6+B$7*E984+B$8*(H990*100)^2+E984*$B$9)</f>
        <v>20.62118354091486</v>
      </c>
      <c r="G991" s="12">
        <v>2.881748727268749E-2</v>
      </c>
      <c r="H991" s="7">
        <f t="shared" si="110"/>
        <v>4.5410553333905618E-2</v>
      </c>
      <c r="I991" s="6">
        <f t="shared" si="108"/>
        <v>1.6593066061218128E-2</v>
      </c>
      <c r="J991" s="8">
        <f t="shared" si="112"/>
        <v>0.57579850401962807</v>
      </c>
      <c r="K991" s="8">
        <f t="shared" si="111"/>
        <v>8.9361032213267855E-2</v>
      </c>
      <c r="AC991" s="10"/>
      <c r="AD991" s="11"/>
    </row>
    <row r="992" spans="1:30" x14ac:dyDescent="0.3">
      <c r="A992" s="14">
        <v>43917</v>
      </c>
      <c r="B992" s="15">
        <v>-5.6664996262456337E-2</v>
      </c>
      <c r="C992" s="7">
        <f t="shared" si="106"/>
        <v>-7.0464996262456336E-2</v>
      </c>
      <c r="D992" s="18">
        <f t="shared" si="107"/>
        <v>4.9653156982679856E-3</v>
      </c>
      <c r="E992" s="18">
        <f t="shared" si="109"/>
        <v>4.9651758321750286E-4</v>
      </c>
      <c r="F992" s="18">
        <f>IF(C983&gt;0,B$6+B$7*E984+B$8*(H991*100)^2,B$6+B$7*E984+B$8*(H991*100)^2+E984*$B$9)</f>
        <v>19.132939923326731</v>
      </c>
      <c r="G992" s="12">
        <v>2.70879236254556E-2</v>
      </c>
      <c r="H992" s="7">
        <f t="shared" si="110"/>
        <v>4.3741216173452162E-2</v>
      </c>
      <c r="I992" s="6">
        <f t="shared" si="108"/>
        <v>1.6653292547996561E-2</v>
      </c>
      <c r="J992" s="8">
        <f t="shared" si="112"/>
        <v>0.61478660299923471</v>
      </c>
      <c r="K992" s="8">
        <f t="shared" si="111"/>
        <v>9.8479687774960967E-2</v>
      </c>
      <c r="AC992" s="10"/>
      <c r="AD992" s="11"/>
    </row>
    <row r="993" spans="1:30" x14ac:dyDescent="0.3">
      <c r="A993" s="14">
        <v>43920</v>
      </c>
      <c r="B993" s="15">
        <v>1.6357603580393877E-2</v>
      </c>
      <c r="C993" s="7">
        <f t="shared" si="106"/>
        <v>2.5576035803938774E-3</v>
      </c>
      <c r="D993" s="18">
        <f t="shared" si="107"/>
        <v>6.5413360744435807E-6</v>
      </c>
      <c r="E993" s="18">
        <f t="shared" si="109"/>
        <v>4.9653156982679856E-3</v>
      </c>
      <c r="F993" s="18">
        <f>IF(C983&gt;0,B$6+B$7*E984+B$8*(H992*100)^2,B$6+B$7*E984+B$8*(H992*100)^2+E984*$B$9)</f>
        <v>17.756612225781225</v>
      </c>
      <c r="G993" s="12">
        <v>1.836259012905864E-2</v>
      </c>
      <c r="H993" s="7">
        <f t="shared" si="110"/>
        <v>4.2138595403479251E-2</v>
      </c>
      <c r="I993" s="6">
        <f t="shared" si="108"/>
        <v>2.3776005274420611E-2</v>
      </c>
      <c r="J993" s="8">
        <f t="shared" si="112"/>
        <v>1.2948067297322772</v>
      </c>
      <c r="K993" s="8">
        <f t="shared" si="111"/>
        <v>0.26641517131670778</v>
      </c>
      <c r="AC993" s="10"/>
      <c r="AD993" s="11"/>
    </row>
    <row r="994" spans="1:30" x14ac:dyDescent="0.3">
      <c r="A994" s="14">
        <v>43921</v>
      </c>
      <c r="B994" s="15">
        <v>-2.1943180311597529E-2</v>
      </c>
      <c r="C994" s="7">
        <f t="shared" si="106"/>
        <v>-3.5743180311597525E-2</v>
      </c>
      <c r="D994" s="18">
        <f t="shared" si="107"/>
        <v>1.277574938787373E-3</v>
      </c>
      <c r="E994" s="18">
        <f t="shared" si="109"/>
        <v>6.5413360744435807E-6</v>
      </c>
      <c r="F994" s="18">
        <f>IF(C983&gt;0,B$6+B$7*E984+B$8*(H993*100)^2,B$6+B$7*E984+B$8*(H993*100)^2+E984*$B$9)</f>
        <v>16.48378437109114</v>
      </c>
      <c r="G994" s="12">
        <v>2.5176135630122057E-2</v>
      </c>
      <c r="H994" s="7">
        <f t="shared" si="110"/>
        <v>4.0600227057359099E-2</v>
      </c>
      <c r="I994" s="6">
        <f t="shared" si="108"/>
        <v>1.5424091427237042E-2</v>
      </c>
      <c r="J994" s="8">
        <f t="shared" si="112"/>
        <v>0.61264729638582205</v>
      </c>
      <c r="K994" s="8">
        <f t="shared" si="111"/>
        <v>9.797550699402291E-2</v>
      </c>
      <c r="AC994" s="10"/>
      <c r="AD994" s="11"/>
    </row>
    <row r="995" spans="1:30" x14ac:dyDescent="0.3">
      <c r="A995" s="14">
        <v>43922</v>
      </c>
      <c r="B995" s="15">
        <v>-2.851839596633348E-2</v>
      </c>
      <c r="C995" s="7">
        <f t="shared" si="106"/>
        <v>-4.231839596633348E-2</v>
      </c>
      <c r="D995" s="18">
        <f t="shared" si="107"/>
        <v>1.7908466371633898E-3</v>
      </c>
      <c r="E995" s="18">
        <f t="shared" si="109"/>
        <v>1.277574938787373E-3</v>
      </c>
      <c r="F995" s="18">
        <f>IF(C983&gt;0,B$6+B$7*E984+B$8*(H994*100)^2,B$6+B$7*E984+B$8*(H994*100)^2+E984*$B$9)</f>
        <v>15.306673171073747</v>
      </c>
      <c r="G995" s="12">
        <v>3.063290259621931E-2</v>
      </c>
      <c r="H995" s="7">
        <f t="shared" si="110"/>
        <v>3.9123743648932355E-2</v>
      </c>
      <c r="I995" s="6">
        <f t="shared" si="108"/>
        <v>8.4908410527130447E-3</v>
      </c>
      <c r="J995" s="8">
        <f t="shared" si="112"/>
        <v>0.27718042800687709</v>
      </c>
      <c r="K995" s="8">
        <f t="shared" si="111"/>
        <v>2.7629586989191823E-2</v>
      </c>
      <c r="AC995" s="10"/>
      <c r="AD995" s="11"/>
    </row>
    <row r="996" spans="1:30" x14ac:dyDescent="0.3">
      <c r="A996" s="14">
        <v>43923</v>
      </c>
      <c r="B996" s="15">
        <v>1.7958868360698932E-2</v>
      </c>
      <c r="C996" s="7">
        <f t="shared" si="106"/>
        <v>4.1588683606989321E-3</v>
      </c>
      <c r="D996" s="18">
        <f t="shared" si="107"/>
        <v>1.7296186041622624E-5</v>
      </c>
      <c r="E996" s="18">
        <f t="shared" si="109"/>
        <v>1.7908466371633898E-3</v>
      </c>
      <c r="F996" s="18">
        <f>IF(C983&gt;0,B$6+B$7*E984+B$8*(H995*100)^2,B$6+B$7*E984+B$8*(H995*100)^2+E984*$B$9)</f>
        <v>14.218080733297665</v>
      </c>
      <c r="G996" s="12">
        <v>2.8298556070515467E-2</v>
      </c>
      <c r="H996" s="7">
        <f t="shared" si="110"/>
        <v>3.7706870373046958E-2</v>
      </c>
      <c r="I996" s="6">
        <f t="shared" si="108"/>
        <v>9.4083143025314904E-3</v>
      </c>
      <c r="J996" s="8">
        <f t="shared" si="112"/>
        <v>0.33246623181364726</v>
      </c>
      <c r="K996" s="8">
        <f t="shared" si="111"/>
        <v>3.7519596762550789E-2</v>
      </c>
      <c r="AC996" s="10"/>
      <c r="AD996" s="11"/>
    </row>
    <row r="997" spans="1:30" x14ac:dyDescent="0.3">
      <c r="A997" s="14">
        <v>43924</v>
      </c>
      <c r="B997" s="15">
        <v>-3.8300482881384199E-2</v>
      </c>
      <c r="C997" s="7">
        <f t="shared" si="106"/>
        <v>-5.2100482881384198E-2</v>
      </c>
      <c r="D997" s="18">
        <f t="shared" si="107"/>
        <v>2.7144603164734079E-3</v>
      </c>
      <c r="E997" s="18">
        <f t="shared" si="109"/>
        <v>1.7296186041622624E-5</v>
      </c>
      <c r="F997" s="18">
        <f>IF(C983&gt;0,B$6+B$7*E984+B$8*(H996*100)^2,B$6+B$7*E984+B$8*(H996*100)^2+E984*$B$9)</f>
        <v>13.211350446842346</v>
      </c>
      <c r="G997" s="12">
        <v>3.976998902608174E-2</v>
      </c>
      <c r="H997" s="7">
        <f t="shared" si="110"/>
        <v>3.6347421431020856E-2</v>
      </c>
      <c r="I997" s="6">
        <f t="shared" si="108"/>
        <v>3.4225675950608839E-3</v>
      </c>
      <c r="J997" s="8">
        <f t="shared" si="112"/>
        <v>8.6059053041636843E-2</v>
      </c>
      <c r="K997" s="8">
        <f t="shared" si="111"/>
        <v>4.1732778986922625E-3</v>
      </c>
      <c r="AC997" s="10"/>
      <c r="AD997" s="11"/>
    </row>
    <row r="998" spans="1:30" x14ac:dyDescent="0.3">
      <c r="A998" s="14">
        <v>43927</v>
      </c>
      <c r="B998" s="15">
        <v>6.3177727692155267E-2</v>
      </c>
      <c r="C998" s="7">
        <f t="shared" si="106"/>
        <v>4.9377727692155267E-2</v>
      </c>
      <c r="D998" s="18">
        <f t="shared" si="107"/>
        <v>2.4381599920406372E-3</v>
      </c>
      <c r="E998" s="18">
        <f t="shared" si="109"/>
        <v>2.7144603164734079E-3</v>
      </c>
      <c r="F998" s="18">
        <f>IF(C983&gt;0,B$6+B$7*E984+B$8*(H997*100)^2,B$6+B$7*E984+B$8*(H997*100)^2+E984*$B$9)</f>
        <v>12.280326277928461</v>
      </c>
      <c r="G998" s="12">
        <v>4.0570314861343715E-2</v>
      </c>
      <c r="H998" s="7">
        <f t="shared" si="110"/>
        <v>3.5043296474402151E-2</v>
      </c>
      <c r="I998" s="6">
        <f t="shared" si="108"/>
        <v>5.5270183869415637E-3</v>
      </c>
      <c r="J998" s="8">
        <f t="shared" si="112"/>
        <v>0.13623306611819835</v>
      </c>
      <c r="K998" s="8">
        <f t="shared" si="111"/>
        <v>1.126740611671817E-2</v>
      </c>
      <c r="AC998" s="10"/>
      <c r="AD998" s="11"/>
    </row>
    <row r="999" spans="1:30" x14ac:dyDescent="0.3">
      <c r="A999" s="14">
        <v>43928</v>
      </c>
      <c r="B999" s="15">
        <v>3.038171335849511E-2</v>
      </c>
      <c r="C999" s="7">
        <f t="shared" si="106"/>
        <v>1.658171335849511E-2</v>
      </c>
      <c r="D999" s="18">
        <f t="shared" si="107"/>
        <v>2.7495321790329516E-4</v>
      </c>
      <c r="E999" s="18">
        <f t="shared" si="109"/>
        <v>2.4381599920406372E-3</v>
      </c>
      <c r="F999" s="18">
        <f>IF(C983&gt;0,B$6+B$7*E984+B$8*(H998*100)^2,B$6+B$7*E984+B$8*(H998*100)^2+E984*$B$9)</f>
        <v>11.419315126516905</v>
      </c>
      <c r="G999" s="12">
        <v>5.484391495092189E-2</v>
      </c>
      <c r="H999" s="7">
        <f t="shared" si="110"/>
        <v>3.3792477160629858E-2</v>
      </c>
      <c r="I999" s="6">
        <f t="shared" si="108"/>
        <v>2.1051437790292032E-2</v>
      </c>
      <c r="J999" s="8">
        <f t="shared" si="112"/>
        <v>0.38384272547155518</v>
      </c>
      <c r="K999" s="8">
        <f t="shared" si="111"/>
        <v>0.13870922323825208</v>
      </c>
      <c r="AC999" s="10"/>
      <c r="AD999" s="11"/>
    </row>
    <row r="1000" spans="1:30" x14ac:dyDescent="0.3">
      <c r="A1000" s="14">
        <v>43929</v>
      </c>
      <c r="B1000" s="15">
        <v>2.9256908229482369E-2</v>
      </c>
      <c r="C1000" s="7">
        <f t="shared" si="106"/>
        <v>1.5456908229482369E-2</v>
      </c>
      <c r="D1000" s="18">
        <f t="shared" si="107"/>
        <v>2.3891601201463979E-4</v>
      </c>
      <c r="E1000" s="18">
        <f t="shared" si="109"/>
        <v>2.7495321790329516E-4</v>
      </c>
      <c r="F1000" s="18">
        <f>IF(C983&gt;0,B$6+B$7*E984+B$8*(H999*100)^2,B$6+B$7*E984+B$8*(H999*100)^2+E984*$B$9)</f>
        <v>10.623052013691497</v>
      </c>
      <c r="G1000" s="12">
        <v>1.9275396680190758E-2</v>
      </c>
      <c r="H1000" s="7">
        <f t="shared" si="110"/>
        <v>3.2593023814447619E-2</v>
      </c>
      <c r="I1000" s="6">
        <f t="shared" si="108"/>
        <v>1.3317627134256861E-2</v>
      </c>
      <c r="J1000" s="8">
        <f t="shared" si="112"/>
        <v>0.69091325876283149</v>
      </c>
      <c r="K1000" s="8">
        <f t="shared" si="111"/>
        <v>0.11666516453069598</v>
      </c>
      <c r="AC1000" s="10"/>
      <c r="AD1000" s="11"/>
    </row>
    <row r="1001" spans="1:30" x14ac:dyDescent="0.3">
      <c r="A1001" s="14">
        <v>43930</v>
      </c>
      <c r="B1001" s="15">
        <v>-1.2066144716039355E-2</v>
      </c>
      <c r="C1001" s="7">
        <f t="shared" si="106"/>
        <v>-2.5866144716039353E-2</v>
      </c>
      <c r="D1001" s="18">
        <f t="shared" si="107"/>
        <v>6.6905744247109061E-4</v>
      </c>
      <c r="E1001" s="18">
        <f t="shared" si="109"/>
        <v>2.3891601201463979E-4</v>
      </c>
      <c r="F1001" s="18">
        <f>IF(C983&gt;0,B$6+B$7*E984+B$8*(H1000*100)^2,B$6+B$7*E984+B$8*(H1000*100)^2+E984*$B$9)</f>
        <v>9.886667886950562</v>
      </c>
      <c r="G1001" s="12">
        <v>2.6963421160265857E-2</v>
      </c>
      <c r="H1001" s="7">
        <f t="shared" si="110"/>
        <v>3.1443072189197036E-2</v>
      </c>
      <c r="I1001" s="6">
        <f t="shared" si="108"/>
        <v>4.4796510289311781E-3</v>
      </c>
      <c r="J1001" s="8">
        <f t="shared" si="112"/>
        <v>0.16613808026455235</v>
      </c>
      <c r="K1001" s="8">
        <f t="shared" si="111"/>
        <v>1.1228885466187055E-2</v>
      </c>
      <c r="AC1001" s="10"/>
      <c r="AD1001" s="11"/>
    </row>
    <row r="1002" spans="1:30" x14ac:dyDescent="0.3">
      <c r="A1002" s="14">
        <v>43934</v>
      </c>
      <c r="B1002" s="15">
        <v>1.474617502568267E-2</v>
      </c>
      <c r="C1002" s="7">
        <f t="shared" si="106"/>
        <v>9.4617502568267002E-4</v>
      </c>
      <c r="D1002" s="18">
        <f t="shared" si="107"/>
        <v>8.9524717922560125E-7</v>
      </c>
      <c r="E1002" s="18">
        <f t="shared" si="109"/>
        <v>6.6905744247109061E-4</v>
      </c>
      <c r="F1002" s="18">
        <f>IF(C983&gt;0,B$6+B$7*E984+B$8*(H1001*100)^2,B$6+B$7*E984+B$8*(H1001*100)^2+E984*$B$9)</f>
        <v>9.205659846540545</v>
      </c>
      <c r="G1002" s="12">
        <v>2.1802737012240173E-2</v>
      </c>
      <c r="H1002" s="7">
        <f t="shared" si="110"/>
        <v>3.0340830322422862E-2</v>
      </c>
      <c r="I1002" s="6">
        <f t="shared" si="108"/>
        <v>8.5380933101826886E-3</v>
      </c>
      <c r="J1002" s="8">
        <f t="shared" si="112"/>
        <v>0.39160648983608604</v>
      </c>
      <c r="K1002" s="8">
        <f t="shared" si="111"/>
        <v>4.9052774718203462E-2</v>
      </c>
      <c r="AC1002" s="10"/>
      <c r="AD1002" s="11"/>
    </row>
    <row r="1003" spans="1:30" x14ac:dyDescent="0.3">
      <c r="A1003" s="14">
        <v>43935</v>
      </c>
      <c r="B1003" s="15">
        <v>1.3631363671893909E-2</v>
      </c>
      <c r="C1003" s="7">
        <f t="shared" si="106"/>
        <v>-1.6863632810609069E-4</v>
      </c>
      <c r="D1003" s="18">
        <f t="shared" si="107"/>
        <v>2.8438211157105074E-8</v>
      </c>
      <c r="E1003" s="18">
        <f t="shared" si="109"/>
        <v>8.9524717922560125E-7</v>
      </c>
      <c r="F1003" s="18">
        <f>IF(C983&gt;0,B$6+B$7*E984+B$8*(H1002*100)^2,B$6+B$7*E984+B$8*(H1002*100)^2+E984*$B$9)</f>
        <v>8.5758636107693604</v>
      </c>
      <c r="G1003" s="12">
        <v>2.6020371568193243E-2</v>
      </c>
      <c r="H1003" s="7">
        <f t="shared" si="110"/>
        <v>2.9284575480565466E-2</v>
      </c>
      <c r="I1003" s="6">
        <f t="shared" si="108"/>
        <v>3.2642039123722232E-3</v>
      </c>
      <c r="J1003" s="8">
        <f t="shared" si="112"/>
        <v>0.12544801306228531</v>
      </c>
      <c r="K1003" s="8">
        <f t="shared" si="111"/>
        <v>6.7162343878455211E-3</v>
      </c>
      <c r="AC1003" s="10"/>
      <c r="AD1003" s="11"/>
    </row>
    <row r="1004" spans="1:30" x14ac:dyDescent="0.3">
      <c r="A1004" s="14">
        <v>43936</v>
      </c>
      <c r="B1004" s="15">
        <v>-1.3694788484970537E-2</v>
      </c>
      <c r="C1004" s="7">
        <f t="shared" si="106"/>
        <v>-2.7494788484970535E-2</v>
      </c>
      <c r="D1004" s="18">
        <f t="shared" si="107"/>
        <v>7.5596339383326831E-4</v>
      </c>
      <c r="E1004" s="18">
        <f t="shared" si="109"/>
        <v>2.8438211157105074E-8</v>
      </c>
      <c r="F1004" s="18">
        <f>IF(C983&gt;0,B$6+B$7*E984+B$8*(H1003*100)^2,B$6+B$7*E984+B$8*(H1003*100)^2+E984*$B$9)</f>
        <v>7.9934280519281709</v>
      </c>
      <c r="G1004" s="12">
        <v>2.165720187149224E-2</v>
      </c>
      <c r="H1004" s="7">
        <f t="shared" si="110"/>
        <v>2.827265118790272E-2</v>
      </c>
      <c r="I1004" s="6">
        <f t="shared" si="108"/>
        <v>6.6154493164104801E-3</v>
      </c>
      <c r="J1004" s="8">
        <f t="shared" si="112"/>
        <v>0.30546186694221628</v>
      </c>
      <c r="K1004" s="8">
        <f t="shared" si="111"/>
        <v>3.2569316189632769E-2</v>
      </c>
      <c r="AC1004" s="10"/>
      <c r="AD1004" s="11"/>
    </row>
    <row r="1005" spans="1:30" x14ac:dyDescent="0.3">
      <c r="A1005" s="14">
        <v>43937</v>
      </c>
      <c r="B1005" s="15">
        <v>-1.3010659581600748E-2</v>
      </c>
      <c r="C1005" s="7">
        <f t="shared" si="106"/>
        <v>-2.6810659581600747E-2</v>
      </c>
      <c r="D1005" s="18">
        <f t="shared" si="107"/>
        <v>7.1881146720047999E-4</v>
      </c>
      <c r="E1005" s="18">
        <f t="shared" si="109"/>
        <v>7.5596339383326831E-4</v>
      </c>
      <c r="F1005" s="18">
        <f>IF(C983&gt;0,B$6+B$7*E984+B$8*(H1004*100)^2,B$6+B$7*E984+B$8*(H1004*100)^2+E984*$B$9)</f>
        <v>7.4547916471118372</v>
      </c>
      <c r="G1005" s="12">
        <v>2.2836705942454964E-2</v>
      </c>
      <c r="H1005" s="7">
        <f t="shared" si="110"/>
        <v>2.7303464335340005E-2</v>
      </c>
      <c r="I1005" s="6">
        <f t="shared" si="108"/>
        <v>4.4667583928850417E-3</v>
      </c>
      <c r="J1005" s="8">
        <f t="shared" si="112"/>
        <v>0.19559556462042274</v>
      </c>
      <c r="K1005" s="8">
        <f t="shared" si="111"/>
        <v>1.5047678341354231E-2</v>
      </c>
      <c r="AC1005" s="10"/>
      <c r="AD1005" s="11"/>
    </row>
    <row r="1006" spans="1:30" x14ac:dyDescent="0.3">
      <c r="A1006" s="14">
        <v>43938</v>
      </c>
      <c r="B1006" s="15">
        <v>1.5025601240757082E-2</v>
      </c>
      <c r="C1006" s="7">
        <f t="shared" si="106"/>
        <v>1.2256012407570824E-3</v>
      </c>
      <c r="D1006" s="18">
        <f t="shared" si="107"/>
        <v>1.5020984013453E-6</v>
      </c>
      <c r="E1006" s="18">
        <f t="shared" si="109"/>
        <v>7.1881146720047999E-4</v>
      </c>
      <c r="F1006" s="18">
        <f>IF(C1005&gt;0,B$6+B$7*E1006+B$8*(G1005*100)^2,B$6+B$7*E1006+B$8*(G1005*100)^2+E1006*$B$9)</f>
        <v>4.8828435926404889</v>
      </c>
      <c r="G1006" s="12">
        <v>1.6750472200638501E-2</v>
      </c>
      <c r="H1006" s="7">
        <f t="shared" si="110"/>
        <v>2.2097157266581801E-2</v>
      </c>
      <c r="I1006" s="6">
        <f t="shared" si="108"/>
        <v>5.3466850659432998E-3</v>
      </c>
      <c r="J1006" s="8">
        <f t="shared" si="112"/>
        <v>0.31919608008062561</v>
      </c>
      <c r="K1006" s="8">
        <f t="shared" si="111"/>
        <v>3.505994611436769E-2</v>
      </c>
      <c r="AC1006" s="10"/>
      <c r="AD1006" s="11"/>
    </row>
    <row r="1007" spans="1:30" x14ac:dyDescent="0.3">
      <c r="A1007" s="14">
        <v>43941</v>
      </c>
      <c r="B1007" s="15">
        <v>-2.152402786175305E-4</v>
      </c>
      <c r="C1007" s="7">
        <f t="shared" si="106"/>
        <v>-1.401524027861753E-2</v>
      </c>
      <c r="D1007" s="18">
        <f t="shared" si="107"/>
        <v>1.9642696006738318E-4</v>
      </c>
      <c r="E1007" s="18">
        <f t="shared" si="109"/>
        <v>1.5020984013453E-6</v>
      </c>
      <c r="F1007" s="18">
        <f>IF(C1005&gt;0,B$6+B$7*E1006+B$8*(H1006*100)^2,B$6+B$7*E1006+B$8*(H1006*100)^2+E1006*$B$9)</f>
        <v>4.5755253480960567</v>
      </c>
      <c r="G1007" s="12">
        <v>2.7480406061836889E-2</v>
      </c>
      <c r="H1007" s="7">
        <f t="shared" si="110"/>
        <v>2.1390477666700335E-2</v>
      </c>
      <c r="I1007" s="6">
        <f t="shared" si="108"/>
        <v>6.0899283951365533E-3</v>
      </c>
      <c r="J1007" s="8">
        <f t="shared" si="112"/>
        <v>0.22160984016876936</v>
      </c>
      <c r="K1007" s="8">
        <f t="shared" si="111"/>
        <v>3.417538737421344E-2</v>
      </c>
      <c r="AC1007" s="10"/>
      <c r="AD1007" s="11"/>
    </row>
    <row r="1008" spans="1:30" x14ac:dyDescent="0.3">
      <c r="A1008" s="14">
        <v>43943</v>
      </c>
      <c r="B1008" s="15">
        <v>2.1471449943243136E-2</v>
      </c>
      <c r="C1008" s="7">
        <f t="shared" si="106"/>
        <v>7.6714499432431367E-3</v>
      </c>
      <c r="D1008" s="18">
        <f t="shared" si="107"/>
        <v>5.8851144231685124E-5</v>
      </c>
      <c r="E1008" s="18">
        <f t="shared" si="109"/>
        <v>1.9642696006738318E-4</v>
      </c>
      <c r="F1008" s="18">
        <f>IF(C1005&gt;0,B$6+B$7*E1006+B$8*(H1007*100)^2,B$6+B$7*E1006+B$8*(H1007*100)^2+E1006*$B$9)</f>
        <v>4.2913174355413677</v>
      </c>
      <c r="G1008" s="12">
        <v>1.4556068708786228E-2</v>
      </c>
      <c r="H1008" s="7">
        <f t="shared" si="110"/>
        <v>2.0715495252446581E-2</v>
      </c>
      <c r="I1008" s="6">
        <f t="shared" si="108"/>
        <v>6.1594265436603537E-3</v>
      </c>
      <c r="J1008" s="8">
        <f t="shared" si="112"/>
        <v>0.42315179097378441</v>
      </c>
      <c r="K1008" s="8">
        <f t="shared" si="111"/>
        <v>5.553971865962537E-2</v>
      </c>
      <c r="AC1008" s="10"/>
      <c r="AD1008" s="11"/>
    </row>
    <row r="1009" spans="1:30" x14ac:dyDescent="0.3">
      <c r="A1009" s="14">
        <v>43944</v>
      </c>
      <c r="B1009" s="15">
        <v>-1.2646713829393781E-2</v>
      </c>
      <c r="C1009" s="7">
        <f t="shared" si="106"/>
        <v>-2.644671382939378E-2</v>
      </c>
      <c r="D1009" s="18">
        <f t="shared" si="107"/>
        <v>6.9942867237384821E-4</v>
      </c>
      <c r="E1009" s="18">
        <f t="shared" si="109"/>
        <v>5.8851144231685124E-5</v>
      </c>
      <c r="F1009" s="18">
        <f>IF(C1005&gt;0,B$6+B$7*E1006+B$8*(H1008*100)^2,B$6+B$7*E1006+B$8*(H1008*100)^2+E1006*$B$9)</f>
        <v>4.0284819580107909</v>
      </c>
      <c r="G1009" s="12">
        <v>2.6154023119483692E-2</v>
      </c>
      <c r="H1009" s="7">
        <f t="shared" si="110"/>
        <v>2.0071078590874959E-2</v>
      </c>
      <c r="I1009" s="6">
        <f t="shared" si="108"/>
        <v>6.082944528608733E-3</v>
      </c>
      <c r="J1009" s="8">
        <f t="shared" si="112"/>
        <v>0.23258159942808893</v>
      </c>
      <c r="K1009" s="8">
        <f t="shared" si="111"/>
        <v>3.8347012872361752E-2</v>
      </c>
      <c r="AC1009" s="10"/>
      <c r="AD1009" s="11"/>
    </row>
    <row r="1010" spans="1:30" x14ac:dyDescent="0.3">
      <c r="A1010" s="14">
        <v>43945</v>
      </c>
      <c r="B1010" s="15">
        <v>-5.6039021338398096E-2</v>
      </c>
      <c r="C1010" s="7">
        <f t="shared" si="106"/>
        <v>-6.9839021338398088E-2</v>
      </c>
      <c r="D1010" s="18">
        <f t="shared" si="107"/>
        <v>4.8774889015052239E-3</v>
      </c>
      <c r="E1010" s="18">
        <f t="shared" si="109"/>
        <v>6.9942867237384821E-4</v>
      </c>
      <c r="F1010" s="18">
        <f>IF(C1005&gt;0,B$6+B$7*E1006+B$8*(H1009*100)^2,B$6+B$7*E1006+B$8*(H1009*100)^2+E1006*$B$9)</f>
        <v>3.7854117083905123</v>
      </c>
      <c r="G1010" s="12">
        <v>6.5541242176953257E-2</v>
      </c>
      <c r="H1010" s="7">
        <f t="shared" si="110"/>
        <v>1.9456134529732549E-2</v>
      </c>
      <c r="I1010" s="6">
        <f t="shared" si="108"/>
        <v>4.6085107647220708E-2</v>
      </c>
      <c r="J1010" s="8">
        <f t="shared" si="112"/>
        <v>0.70314669231926685</v>
      </c>
      <c r="K1010" s="8">
        <f t="shared" si="111"/>
        <v>1.1541500215921197</v>
      </c>
      <c r="AC1010" s="10"/>
      <c r="AD1010" s="11"/>
    </row>
    <row r="1011" spans="1:30" x14ac:dyDescent="0.3">
      <c r="A1011" s="14">
        <v>43948</v>
      </c>
      <c r="B1011" s="15">
        <v>3.7876507785626186E-2</v>
      </c>
      <c r="C1011" s="7">
        <f t="shared" si="106"/>
        <v>2.4076507785626186E-2</v>
      </c>
      <c r="D1011" s="18">
        <f t="shared" si="107"/>
        <v>5.796782271513184E-4</v>
      </c>
      <c r="E1011" s="18">
        <f t="shared" si="109"/>
        <v>4.8774889015052239E-3</v>
      </c>
      <c r="F1011" s="18">
        <f>IF(C1005&gt;0,B$6+B$7*E1006+B$8*(H1010*100)^2,B$6+B$7*E1006+B$8*(H1010*100)^2+E1006*$B$9)</f>
        <v>3.5606203415416786</v>
      </c>
      <c r="G1011" s="12">
        <v>1.8951096298955302E-2</v>
      </c>
      <c r="H1011" s="7">
        <f t="shared" si="110"/>
        <v>1.8869606094303291E-2</v>
      </c>
      <c r="I1011" s="6">
        <f t="shared" si="108"/>
        <v>8.149020465201065E-5</v>
      </c>
      <c r="J1011" s="8">
        <f t="shared" si="112"/>
        <v>4.3000258859168415E-3</v>
      </c>
      <c r="K1011" s="8">
        <f t="shared" si="111"/>
        <v>9.2983745314523247E-6</v>
      </c>
      <c r="AC1011" s="10"/>
      <c r="AD1011" s="11"/>
    </row>
    <row r="1012" spans="1:30" x14ac:dyDescent="0.3">
      <c r="A1012" s="14">
        <v>43949</v>
      </c>
      <c r="B1012" s="15">
        <v>3.8525362678965787E-2</v>
      </c>
      <c r="C1012" s="7">
        <f t="shared" si="106"/>
        <v>2.4725362678965787E-2</v>
      </c>
      <c r="D1012" s="18">
        <f t="shared" si="107"/>
        <v>6.1134355960639419E-4</v>
      </c>
      <c r="E1012" s="18">
        <f t="shared" si="109"/>
        <v>5.796782271513184E-4</v>
      </c>
      <c r="F1012" s="18">
        <f>IF(C1005&gt;0,B$6+B$7*E1006+B$8*(H1011*100)^2,B$6+B$7*E1006+B$8*(H1011*100)^2+E1006*$B$9)</f>
        <v>3.3527332854798777</v>
      </c>
      <c r="G1012" s="12">
        <v>1.6221155584806635E-2</v>
      </c>
      <c r="H1012" s="7">
        <f t="shared" si="110"/>
        <v>1.8310470462224279E-2</v>
      </c>
      <c r="I1012" s="6">
        <f t="shared" si="108"/>
        <v>2.0893148774176439E-3</v>
      </c>
      <c r="J1012" s="8">
        <f t="shared" si="112"/>
        <v>0.12880185178512049</v>
      </c>
      <c r="K1012" s="8">
        <f t="shared" si="111"/>
        <v>7.0518360287255E-3</v>
      </c>
      <c r="AC1012" s="10"/>
      <c r="AD1012" s="11"/>
    </row>
    <row r="1013" spans="1:30" x14ac:dyDescent="0.3">
      <c r="A1013" s="14">
        <v>43950</v>
      </c>
      <c r="B1013" s="15">
        <v>2.260512223674991E-2</v>
      </c>
      <c r="C1013" s="7">
        <f t="shared" si="106"/>
        <v>8.8051222367499099E-3</v>
      </c>
      <c r="D1013" s="18">
        <f t="shared" si="107"/>
        <v>7.7530177604107742E-5</v>
      </c>
      <c r="E1013" s="18">
        <f t="shared" si="109"/>
        <v>6.1134355960639419E-4</v>
      </c>
      <c r="F1013" s="18">
        <f>IF(C1005&gt;0,B$6+B$7*E1006+B$8*(H1012*100)^2,B$6+B$7*E1006+B$8*(H1012*100)^2+E1006*$B$9)</f>
        <v>3.1604793360339238</v>
      </c>
      <c r="G1013" s="12">
        <v>1.3979527211805481E-2</v>
      </c>
      <c r="H1013" s="7">
        <f t="shared" si="110"/>
        <v>1.7777737021437579E-2</v>
      </c>
      <c r="I1013" s="6">
        <f t="shared" si="108"/>
        <v>3.7982098096320978E-3</v>
      </c>
      <c r="J1013" s="8">
        <f t="shared" si="112"/>
        <v>0.27169801611205935</v>
      </c>
      <c r="K1013" s="8">
        <f t="shared" si="111"/>
        <v>2.6703236421703025E-2</v>
      </c>
      <c r="AC1013" s="10"/>
      <c r="AD1013" s="11"/>
    </row>
    <row r="1014" spans="1:30" x14ac:dyDescent="0.3">
      <c r="A1014" s="14">
        <v>43951</v>
      </c>
      <c r="B1014" s="15">
        <v>-3.2567013566027612E-2</v>
      </c>
      <c r="C1014" s="7">
        <f t="shared" si="106"/>
        <v>-4.6367013566027612E-2</v>
      </c>
      <c r="D1014" s="18">
        <f t="shared" si="107"/>
        <v>2.1498999470321886E-3</v>
      </c>
      <c r="E1014" s="18">
        <f t="shared" si="109"/>
        <v>7.7530177604107742E-5</v>
      </c>
      <c r="F1014" s="18">
        <f>IF(C1005&gt;0,B$6+B$7*E1006+B$8*(H1013*100)^2,B$6+B$7*E1006+B$8*(H1013*100)^2+E1006*$B$9)</f>
        <v>2.9826828835863046</v>
      </c>
      <c r="G1014" s="12">
        <v>1.6909828679048406E-2</v>
      </c>
      <c r="H1014" s="7">
        <f t="shared" si="110"/>
        <v>1.7270445517085842E-2</v>
      </c>
      <c r="I1014" s="6">
        <f t="shared" si="108"/>
        <v>3.6061683803743569E-4</v>
      </c>
      <c r="J1014" s="8">
        <f t="shared" si="112"/>
        <v>2.1325871768544096E-2</v>
      </c>
      <c r="K1014" s="8">
        <f t="shared" si="111"/>
        <v>2.2108217659777551E-4</v>
      </c>
      <c r="AC1014" s="10"/>
      <c r="AD1014" s="11"/>
    </row>
    <row r="1015" spans="1:30" x14ac:dyDescent="0.3">
      <c r="A1015" s="14">
        <v>43955</v>
      </c>
      <c r="B1015" s="15">
        <v>-2.0454716739036261E-2</v>
      </c>
      <c r="C1015" s="7">
        <f t="shared" si="106"/>
        <v>-3.425471673903626E-2</v>
      </c>
      <c r="D1015" s="18">
        <f t="shared" si="107"/>
        <v>1.173385618871611E-3</v>
      </c>
      <c r="E1015" s="18">
        <f t="shared" si="109"/>
        <v>2.1498999470321886E-3</v>
      </c>
      <c r="F1015" s="18">
        <f>IF(C1005&gt;0,B$6+B$7*E1006+B$8*(H1014*100)^2,B$6+B$7*E1006+B$8*(H1014*100)^2+E1006*$B$9)</f>
        <v>2.8182567243627474</v>
      </c>
      <c r="G1015" s="12">
        <v>2.3434136334597504E-2</v>
      </c>
      <c r="H1015" s="7">
        <f t="shared" si="110"/>
        <v>1.6787664293649512E-2</v>
      </c>
      <c r="I1015" s="6">
        <f t="shared" si="108"/>
        <v>6.646472040947992E-3</v>
      </c>
      <c r="J1015" s="8">
        <f t="shared" si="112"/>
        <v>0.28362351170311006</v>
      </c>
      <c r="K1015" s="8">
        <f t="shared" si="111"/>
        <v>6.2364614302698129E-2</v>
      </c>
      <c r="AC1015" s="10"/>
      <c r="AD1015" s="11"/>
    </row>
    <row r="1016" spans="1:30" x14ac:dyDescent="0.3">
      <c r="A1016" s="14">
        <v>43956</v>
      </c>
      <c r="B1016" s="15">
        <v>7.5151761682704767E-3</v>
      </c>
      <c r="C1016" s="7">
        <f t="shared" si="106"/>
        <v>-6.2848238317295231E-3</v>
      </c>
      <c r="D1016" s="18">
        <f t="shared" si="107"/>
        <v>3.9499010595875362E-5</v>
      </c>
      <c r="E1016" s="18">
        <f t="shared" si="109"/>
        <v>1.173385618871611E-3</v>
      </c>
      <c r="F1016" s="18">
        <f>IF(C1005&gt;0,B$6+B$7*E1006+B$8*(H1015*100)^2,B$6+B$7*E1006+B$8*(H1015*100)^2+E1006*$B$9)</f>
        <v>2.6661954123128018</v>
      </c>
      <c r="G1016" s="12">
        <v>2.1698446159741321E-2</v>
      </c>
      <c r="H1016" s="7">
        <f t="shared" si="110"/>
        <v>1.6328488638918184E-2</v>
      </c>
      <c r="I1016" s="6">
        <f t="shared" si="108"/>
        <v>5.3699575208231362E-3</v>
      </c>
      <c r="J1016" s="8">
        <f t="shared" si="112"/>
        <v>0.24748120124778347</v>
      </c>
      <c r="K1016" s="8">
        <f t="shared" si="111"/>
        <v>4.4541156060772469E-2</v>
      </c>
      <c r="AC1016" s="10"/>
      <c r="AD1016" s="11"/>
    </row>
    <row r="1017" spans="1:30" x14ac:dyDescent="0.3">
      <c r="A1017" s="14">
        <v>43957</v>
      </c>
      <c r="B1017" s="15">
        <v>-5.1345241638270965E-3</v>
      </c>
      <c r="C1017" s="7">
        <f t="shared" si="106"/>
        <v>-1.8934524163827095E-2</v>
      </c>
      <c r="D1017" s="18">
        <f t="shared" si="107"/>
        <v>3.5851620531055216E-4</v>
      </c>
      <c r="E1017" s="18">
        <f t="shared" si="109"/>
        <v>3.9499010595875362E-5</v>
      </c>
      <c r="F1017" s="18">
        <f>IF(C1005&gt;0,B$6+B$7*E1006+B$8*(H1016*100)^2,B$6+B$7*E1006+B$8*(H1016*100)^2+E1006*$B$9)</f>
        <v>2.5255691109290126</v>
      </c>
      <c r="G1017" s="12">
        <v>1.633699335329681E-2</v>
      </c>
      <c r="H1017" s="7">
        <f t="shared" si="110"/>
        <v>1.5892039236451102E-2</v>
      </c>
      <c r="I1017" s="6">
        <f t="shared" si="108"/>
        <v>4.449541168457076E-4</v>
      </c>
      <c r="J1017" s="8">
        <f t="shared" si="112"/>
        <v>2.7235985669046975E-2</v>
      </c>
      <c r="K1017" s="8">
        <f t="shared" si="111"/>
        <v>3.8479357956933136E-4</v>
      </c>
      <c r="AC1017" s="10"/>
      <c r="AD1017" s="11"/>
    </row>
    <row r="1018" spans="1:30" x14ac:dyDescent="0.3">
      <c r="A1018" s="14">
        <v>43958</v>
      </c>
      <c r="B1018" s="15">
        <v>-1.2024345966588173E-2</v>
      </c>
      <c r="C1018" s="7">
        <f t="shared" si="106"/>
        <v>-2.5824345966588173E-2</v>
      </c>
      <c r="D1018" s="18">
        <f t="shared" si="107"/>
        <v>6.6689684460203885E-4</v>
      </c>
      <c r="E1018" s="18">
        <f t="shared" si="109"/>
        <v>3.5851620531055216E-4</v>
      </c>
      <c r="F1018" s="18">
        <f>IF(C1005&gt;0,B$6+B$7*E1006+B$8*(H1017*100)^2,B$6+B$7*E1006+B$8*(H1017*100)^2+E1006*$B$9)</f>
        <v>2.3955179074092841</v>
      </c>
      <c r="G1018" s="12">
        <v>1.7042168734711503E-2</v>
      </c>
      <c r="H1018" s="7">
        <f t="shared" si="110"/>
        <v>1.5477460732979698E-2</v>
      </c>
      <c r="I1018" s="6">
        <f t="shared" si="108"/>
        <v>1.5647080017318054E-3</v>
      </c>
      <c r="J1018" s="8">
        <f t="shared" si="112"/>
        <v>9.1813901510363921E-2</v>
      </c>
      <c r="K1018" s="8">
        <f t="shared" si="111"/>
        <v>4.7899444818333414E-3</v>
      </c>
      <c r="AC1018" s="10"/>
      <c r="AD1018" s="11"/>
    </row>
    <row r="1019" spans="1:30" x14ac:dyDescent="0.3">
      <c r="A1019" s="14">
        <v>43959</v>
      </c>
      <c r="B1019" s="15">
        <v>2.7075437552727288E-2</v>
      </c>
      <c r="C1019" s="7">
        <f t="shared" si="106"/>
        <v>1.3275437552727289E-2</v>
      </c>
      <c r="D1019" s="18">
        <f t="shared" si="107"/>
        <v>1.7623724221636189E-4</v>
      </c>
      <c r="E1019" s="18">
        <f t="shared" si="109"/>
        <v>6.6689684460203885E-4</v>
      </c>
      <c r="F1019" s="18">
        <f>IF(C1005&gt;0,B$6+B$7*E1006+B$8*(H1018*100)^2,B$6+B$7*E1006+B$8*(H1018*100)^2+E1006*$B$9)</f>
        <v>2.2752465543942391</v>
      </c>
      <c r="G1019" s="12">
        <v>1.4073202327789443E-2</v>
      </c>
      <c r="H1019" s="7">
        <f t="shared" si="110"/>
        <v>1.5083920426713471E-2</v>
      </c>
      <c r="I1019" s="6">
        <f t="shared" si="108"/>
        <v>1.0107180989240277E-3</v>
      </c>
      <c r="J1019" s="8">
        <f t="shared" si="112"/>
        <v>7.1818629149403193E-2</v>
      </c>
      <c r="K1019" s="8">
        <f t="shared" si="111"/>
        <v>2.3505324814614426E-3</v>
      </c>
      <c r="AC1019" s="10"/>
      <c r="AD1019" s="11"/>
    </row>
    <row r="1020" spans="1:30" x14ac:dyDescent="0.3">
      <c r="A1020" s="14">
        <v>43962</v>
      </c>
      <c r="B1020" s="15">
        <v>-1.5038443684741925E-2</v>
      </c>
      <c r="C1020" s="7">
        <f t="shared" si="106"/>
        <v>-2.8838443684741925E-2</v>
      </c>
      <c r="D1020" s="18">
        <f t="shared" si="107"/>
        <v>8.3165583415803143E-4</v>
      </c>
      <c r="E1020" s="18">
        <f t="shared" si="109"/>
        <v>1.7623724221636189E-4</v>
      </c>
      <c r="F1020" s="18">
        <f>IF(C1005&gt;0,B$6+B$7*E1006+B$8*(H1019*100)^2,B$6+B$7*E1006+B$8*(H1019*100)^2+E1006*$B$9)</f>
        <v>2.1640196071259252</v>
      </c>
      <c r="G1020" s="12">
        <v>1.2101909609431598E-2</v>
      </c>
      <c r="H1020" s="7">
        <f t="shared" si="110"/>
        <v>1.4710607081714627E-2</v>
      </c>
      <c r="I1020" s="6">
        <f t="shared" si="108"/>
        <v>2.6086974722830288E-3</v>
      </c>
      <c r="J1020" s="8">
        <f t="shared" si="112"/>
        <v>0.21556081283650852</v>
      </c>
      <c r="K1020" s="8">
        <f t="shared" si="111"/>
        <v>1.7871090824992164E-2</v>
      </c>
      <c r="AC1020" s="10"/>
      <c r="AD1020" s="11"/>
    </row>
    <row r="1021" spans="1:30" x14ac:dyDescent="0.3">
      <c r="A1021" s="14">
        <v>43963</v>
      </c>
      <c r="B1021" s="15">
        <v>-1.5203845884181427E-2</v>
      </c>
      <c r="C1021" s="7">
        <f t="shared" si="106"/>
        <v>-2.9003845884181426E-2</v>
      </c>
      <c r="D1021" s="18">
        <f t="shared" si="107"/>
        <v>8.4122307607334781E-4</v>
      </c>
      <c r="E1021" s="18">
        <f t="shared" si="109"/>
        <v>8.3165583415803143E-4</v>
      </c>
      <c r="F1021" s="18">
        <f>IF(C1005&gt;0,B$6+B$7*E1006+B$8*(H1020*100)^2,B$6+B$7*E1006+B$8*(H1020*100)^2+E1006*$B$9)</f>
        <v>2.0611569262921887</v>
      </c>
      <c r="G1021" s="12">
        <v>2.14996674222915E-2</v>
      </c>
      <c r="H1021" s="7">
        <f t="shared" si="110"/>
        <v>1.4356729872405445E-2</v>
      </c>
      <c r="I1021" s="6">
        <f t="shared" si="108"/>
        <v>7.1429375498860553E-3</v>
      </c>
      <c r="J1021" s="8">
        <f t="shared" si="112"/>
        <v>0.33223479273358636</v>
      </c>
      <c r="K1021" s="8">
        <f t="shared" si="111"/>
        <v>9.3713696512005562E-2</v>
      </c>
      <c r="AC1021" s="10"/>
      <c r="AD1021" s="11"/>
    </row>
    <row r="1022" spans="1:30" x14ac:dyDescent="0.3">
      <c r="A1022" s="14">
        <v>43964</v>
      </c>
      <c r="B1022" s="15">
        <v>-1.2849838575192552E-3</v>
      </c>
      <c r="C1022" s="7">
        <f t="shared" si="106"/>
        <v>-1.5084983857519255E-2</v>
      </c>
      <c r="D1022" s="18">
        <f t="shared" si="107"/>
        <v>2.2755673798161651E-4</v>
      </c>
      <c r="E1022" s="18">
        <f t="shared" si="109"/>
        <v>8.4122307607334781E-4</v>
      </c>
      <c r="F1022" s="18">
        <f>IF(C1005&gt;0,B$6+B$7*E1006+B$8*(H1021*100)^2,B$6+B$7*E1006+B$8*(H1021*100)^2+E1006*$B$9)</f>
        <v>1.9660295190571493</v>
      </c>
      <c r="G1022" s="12">
        <v>1.5105850995134515E-2</v>
      </c>
      <c r="H1022" s="7">
        <f t="shared" si="110"/>
        <v>1.4021517460878296E-2</v>
      </c>
      <c r="I1022" s="6">
        <f t="shared" si="108"/>
        <v>1.084333534256219E-3</v>
      </c>
      <c r="J1022" s="8">
        <f t="shared" si="112"/>
        <v>7.1782353381181566E-2</v>
      </c>
      <c r="K1022" s="8">
        <f t="shared" si="111"/>
        <v>2.8444959361357824E-3</v>
      </c>
      <c r="AC1022" s="10"/>
      <c r="AD1022" s="11"/>
    </row>
    <row r="1023" spans="1:30" x14ac:dyDescent="0.3">
      <c r="A1023" s="14">
        <v>43965</v>
      </c>
      <c r="B1023" s="15">
        <v>1.5805614046711877E-2</v>
      </c>
      <c r="C1023" s="7">
        <f t="shared" si="106"/>
        <v>2.0056140467118767E-3</v>
      </c>
      <c r="D1023" s="18">
        <f t="shared" si="107"/>
        <v>4.0224877043679904E-6</v>
      </c>
      <c r="E1023" s="18">
        <f t="shared" si="109"/>
        <v>2.2755673798161651E-4</v>
      </c>
      <c r="F1023" s="18">
        <f>IF(C1005&gt;0,B$6+B$7*E1006+B$8*(H1022*100)^2,B$6+B$7*E1006+B$8*(H1022*100)^2+E1006*$B$9)</f>
        <v>1.8780556928461851</v>
      </c>
      <c r="G1023" s="12">
        <v>3.203045772850948E-2</v>
      </c>
      <c r="H1023" s="7">
        <f t="shared" si="110"/>
        <v>1.3704217208020985E-2</v>
      </c>
      <c r="I1023" s="6">
        <f t="shared" si="108"/>
        <v>1.8326240520488493E-2</v>
      </c>
      <c r="J1023" s="8">
        <f t="shared" si="112"/>
        <v>0.57215044117764147</v>
      </c>
      <c r="K1023" s="8">
        <f t="shared" si="111"/>
        <v>0.48828650082679248</v>
      </c>
      <c r="AC1023" s="10"/>
      <c r="AD1023" s="11"/>
    </row>
    <row r="1024" spans="1:30" x14ac:dyDescent="0.3">
      <c r="A1024" s="14">
        <v>43966</v>
      </c>
      <c r="B1024" s="15">
        <v>-1.8573933385740676E-2</v>
      </c>
      <c r="C1024" s="7">
        <f t="shared" si="106"/>
        <v>-3.2373933385740676E-2</v>
      </c>
      <c r="D1024" s="18">
        <f t="shared" si="107"/>
        <v>1.0480715628643747E-3</v>
      </c>
      <c r="E1024" s="18">
        <f t="shared" si="109"/>
        <v>4.0224877043679904E-6</v>
      </c>
      <c r="F1024" s="18">
        <f>IF(C1005&gt;0,B$6+B$7*E1006+B$8*(H1023*100)^2,B$6+B$7*E1006+B$8*(H1023*100)^2+E1006*$B$9)</f>
        <v>1.7966974983662849</v>
      </c>
      <c r="G1024" s="12">
        <v>1.4923123863772148E-2</v>
      </c>
      <c r="H1024" s="7">
        <f t="shared" si="110"/>
        <v>1.3404094517595304E-2</v>
      </c>
      <c r="I1024" s="6">
        <f t="shared" si="108"/>
        <v>1.519029346176844E-3</v>
      </c>
      <c r="J1024" s="8">
        <f t="shared" si="112"/>
        <v>0.10179030610772374</v>
      </c>
      <c r="K1024" s="8">
        <f t="shared" si="111"/>
        <v>5.9740452206800132E-3</v>
      </c>
      <c r="AC1024" s="10"/>
      <c r="AD1024" s="11"/>
    </row>
    <row r="1025" spans="1:30" x14ac:dyDescent="0.3">
      <c r="A1025" s="14">
        <v>43969</v>
      </c>
      <c r="B1025" s="15">
        <v>4.5828202917345469E-2</v>
      </c>
      <c r="C1025" s="7">
        <f t="shared" si="106"/>
        <v>3.2028202917345469E-2</v>
      </c>
      <c r="D1025" s="18">
        <f t="shared" si="107"/>
        <v>1.0258057821146568E-3</v>
      </c>
      <c r="E1025" s="18">
        <f t="shared" si="109"/>
        <v>1.0480715628643747E-3</v>
      </c>
      <c r="F1025" s="18">
        <f>IF(C1005&gt;0,B$6+B$7*E1006+B$8*(H1024*100)^2,B$6+B$7*E1006+B$8*(H1024*100)^2+E1006*$B$9)</f>
        <v>1.7214574401112734</v>
      </c>
      <c r="G1025" s="12">
        <v>2.0474055782390511E-2</v>
      </c>
      <c r="H1025" s="7">
        <f t="shared" si="110"/>
        <v>1.3120432310374812E-2</v>
      </c>
      <c r="I1025" s="6">
        <f t="shared" si="108"/>
        <v>7.3536234720156992E-3</v>
      </c>
      <c r="J1025" s="8">
        <f t="shared" si="112"/>
        <v>0.35916789277972283</v>
      </c>
      <c r="K1025" s="8">
        <f t="shared" si="111"/>
        <v>0.11548334652506709</v>
      </c>
      <c r="AC1025" s="10"/>
      <c r="AD1025" s="11"/>
    </row>
    <row r="1026" spans="1:30" x14ac:dyDescent="0.3">
      <c r="A1026" s="14">
        <v>43970</v>
      </c>
      <c r="B1026" s="15">
        <v>-5.5824668244365463E-3</v>
      </c>
      <c r="C1026" s="7">
        <f t="shared" si="106"/>
        <v>-1.9382466824436548E-2</v>
      </c>
      <c r="D1026" s="18">
        <f t="shared" si="107"/>
        <v>3.7568002020038339E-4</v>
      </c>
      <c r="E1026" s="18">
        <f t="shared" si="109"/>
        <v>1.0258057821146568E-3</v>
      </c>
      <c r="F1026" s="18">
        <f>IF(C1005&gt;0,B$6+B$7*E1006+B$8*(H1025*100)^2,B$6+B$7*E1006+B$8*(H1025*100)^2+E1006*$B$9)</f>
        <v>1.6518754342370385</v>
      </c>
      <c r="G1026" s="12">
        <v>1.3837323235743592E-2</v>
      </c>
      <c r="H1026" s="7">
        <f t="shared" si="110"/>
        <v>1.2852530623332661E-2</v>
      </c>
      <c r="I1026" s="6">
        <f t="shared" si="108"/>
        <v>9.8479261241093095E-4</v>
      </c>
      <c r="J1026" s="8">
        <f t="shared" si="112"/>
        <v>7.1169300278184189E-2</v>
      </c>
      <c r="K1026" s="8">
        <f t="shared" si="111"/>
        <v>2.7936716472463097E-3</v>
      </c>
      <c r="AC1026" s="10"/>
      <c r="AD1026" s="11"/>
    </row>
    <row r="1027" spans="1:30" x14ac:dyDescent="0.3">
      <c r="A1027" s="14">
        <v>43971</v>
      </c>
      <c r="B1027" s="15">
        <v>7.1208055991915965E-3</v>
      </c>
      <c r="C1027" s="7">
        <f t="shared" si="106"/>
        <v>-6.6791944008084032E-3</v>
      </c>
      <c r="D1027" s="18">
        <f t="shared" si="107"/>
        <v>4.4611637843790322E-5</v>
      </c>
      <c r="E1027" s="18">
        <f t="shared" si="109"/>
        <v>3.7568002020038339E-4</v>
      </c>
      <c r="F1027" s="18">
        <f>IF(C1005&gt;0,B$6+B$7*E1006+B$8*(H1026*100)^2,B$6+B$7*E1006+B$8*(H1026*100)^2+E1006*$B$9)</f>
        <v>1.5875259952045462</v>
      </c>
      <c r="G1027" s="12">
        <v>1.4136023435358865E-2</v>
      </c>
      <c r="H1027" s="7">
        <f t="shared" si="110"/>
        <v>1.259970632675439E-2</v>
      </c>
      <c r="I1027" s="6">
        <f t="shared" si="108"/>
        <v>1.536317108604475E-3</v>
      </c>
      <c r="J1027" s="8">
        <f t="shared" si="112"/>
        <v>0.10868099615353199</v>
      </c>
      <c r="K1027" s="8">
        <f t="shared" si="111"/>
        <v>6.8798846102111622E-3</v>
      </c>
      <c r="AC1027" s="10"/>
      <c r="AD1027" s="11"/>
    </row>
    <row r="1028" spans="1:30" x14ac:dyDescent="0.3">
      <c r="A1028" s="14">
        <v>43972</v>
      </c>
      <c r="B1028" s="15">
        <v>2.078616451580086E-2</v>
      </c>
      <c r="C1028" s="7">
        <f t="shared" si="106"/>
        <v>6.9861645158008599E-3</v>
      </c>
      <c r="D1028" s="18">
        <f t="shared" si="107"/>
        <v>4.8806494641835067E-5</v>
      </c>
      <c r="E1028" s="18">
        <f t="shared" si="109"/>
        <v>4.4611637843790322E-5</v>
      </c>
      <c r="F1028" s="18">
        <f>IF(C1027&gt;0,B$6+B$7*E1028+B$8*(G1027*100)^2,B$6+B$7*E1028+B$8*(G1027*100)^2+E1028*$B$9)</f>
        <v>1.9078060057283883</v>
      </c>
      <c r="G1028" s="12">
        <v>1.1548018424672282E-2</v>
      </c>
      <c r="H1028" s="7">
        <f t="shared" si="110"/>
        <v>1.3812335087625076E-2</v>
      </c>
      <c r="I1028" s="6">
        <f t="shared" si="108"/>
        <v>2.2643166629527939E-3</v>
      </c>
      <c r="J1028" s="8">
        <f t="shared" si="112"/>
        <v>0.1960783729020637</v>
      </c>
      <c r="K1028" s="8">
        <f t="shared" si="111"/>
        <v>1.5113797205517532E-2</v>
      </c>
      <c r="AC1028" s="10"/>
      <c r="AD1028" s="11"/>
    </row>
    <row r="1029" spans="1:30" x14ac:dyDescent="0.3">
      <c r="A1029" s="14">
        <v>43973</v>
      </c>
      <c r="B1029" s="15">
        <v>-1.0339075150753595E-2</v>
      </c>
      <c r="C1029" s="7">
        <f t="shared" si="106"/>
        <v>-2.4139075150753593E-2</v>
      </c>
      <c r="D1029" s="18">
        <f t="shared" si="107"/>
        <v>5.8269494913372965E-4</v>
      </c>
      <c r="E1029" s="18">
        <f t="shared" si="109"/>
        <v>4.8806494641835067E-5</v>
      </c>
      <c r="F1029" s="18">
        <f>IF(C1027&gt;0,B$6+B$7*E1028+B$8*(H1028*100)^2,B$6+B$7*E1028+B$8*(H1028*100)^2+E1028*$B$9)</f>
        <v>1.8241434374167427</v>
      </c>
      <c r="G1029" s="12">
        <v>1.0111827278669413E-2</v>
      </c>
      <c r="H1029" s="7">
        <f t="shared" si="110"/>
        <v>1.350608543367301E-2</v>
      </c>
      <c r="I1029" s="6">
        <f t="shared" si="108"/>
        <v>3.3942581550035975E-3</v>
      </c>
      <c r="J1029" s="8">
        <f t="shared" si="112"/>
        <v>0.33567208591108755</v>
      </c>
      <c r="K1029" s="8">
        <f t="shared" si="111"/>
        <v>3.8121355501674614E-2</v>
      </c>
      <c r="AC1029" s="10"/>
      <c r="AD1029" s="11"/>
    </row>
    <row r="1030" spans="1:30" x14ac:dyDescent="0.3">
      <c r="A1030" s="14">
        <v>43976</v>
      </c>
      <c r="B1030" s="15">
        <v>4.159421280297862E-2</v>
      </c>
      <c r="C1030" s="7">
        <f t="shared" si="106"/>
        <v>2.779421280297862E-2</v>
      </c>
      <c r="D1030" s="18">
        <f t="shared" si="107"/>
        <v>7.7251826533726066E-4</v>
      </c>
      <c r="E1030" s="18">
        <f t="shared" si="109"/>
        <v>5.8269494913372965E-4</v>
      </c>
      <c r="F1030" s="18">
        <f>IF(C1027&gt;0,B$6+B$7*E1028+B$8*(H1029*100)^2,B$6+B$7*E1028+B$8*(H1029*100)^2+E1028*$B$9)</f>
        <v>1.7467722942421327</v>
      </c>
      <c r="G1030" s="12">
        <v>1.8512499347758605E-2</v>
      </c>
      <c r="H1030" s="7">
        <f t="shared" si="110"/>
        <v>1.321655134383449E-2</v>
      </c>
      <c r="I1030" s="6">
        <f t="shared" si="108"/>
        <v>5.2959480039241145E-3</v>
      </c>
      <c r="J1030" s="8">
        <f t="shared" si="112"/>
        <v>0.28607417639505928</v>
      </c>
      <c r="K1030" s="8">
        <f t="shared" si="111"/>
        <v>6.3729530772105969E-2</v>
      </c>
      <c r="AC1030" s="10"/>
      <c r="AD1030" s="11"/>
    </row>
    <row r="1031" spans="1:30" x14ac:dyDescent="0.3">
      <c r="A1031" s="14">
        <v>43977</v>
      </c>
      <c r="B1031" s="15">
        <v>-2.2672566568962241E-3</v>
      </c>
      <c r="C1031" s="7">
        <f t="shared" si="106"/>
        <v>-1.6067256656896223E-2</v>
      </c>
      <c r="D1031" s="18">
        <f t="shared" si="107"/>
        <v>2.5815673647857599E-4</v>
      </c>
      <c r="E1031" s="18">
        <f t="shared" si="109"/>
        <v>7.7251826533726066E-4</v>
      </c>
      <c r="F1031" s="18">
        <f>IF(C1027&gt;0,B$6+B$7*E1028+B$8*(H1030*100)^2,B$6+B$7*E1028+B$8*(H1030*100)^2+E1028*$B$9)</f>
        <v>1.6752194610342537</v>
      </c>
      <c r="G1031" s="12">
        <v>1.8923595503102027E-2</v>
      </c>
      <c r="H1031" s="7">
        <f t="shared" si="110"/>
        <v>1.2943026929718772E-2</v>
      </c>
      <c r="I1031" s="6">
        <f t="shared" si="108"/>
        <v>5.9805685733832544E-3</v>
      </c>
      <c r="J1031" s="8">
        <f t="shared" si="112"/>
        <v>0.3160376458270257</v>
      </c>
      <c r="K1031" s="8">
        <f t="shared" si="111"/>
        <v>8.2216372449033903E-2</v>
      </c>
      <c r="AC1031" s="10"/>
      <c r="AD1031" s="11"/>
    </row>
    <row r="1032" spans="1:30" x14ac:dyDescent="0.3">
      <c r="A1032" s="14">
        <v>43978</v>
      </c>
      <c r="B1032" s="15">
        <v>2.8569252664938861E-2</v>
      </c>
      <c r="C1032" s="7">
        <f t="shared" si="106"/>
        <v>1.4769252664938861E-2</v>
      </c>
      <c r="D1032" s="18">
        <f t="shared" si="107"/>
        <v>2.1813082428080363E-4</v>
      </c>
      <c r="E1032" s="18">
        <f t="shared" si="109"/>
        <v>2.5815673647857599E-4</v>
      </c>
      <c r="F1032" s="18">
        <f>IF(C1027&gt;0,B$6+B$7*E1028+B$8*(H1031*100)^2,B$6+B$7*E1028+B$8*(H1031*100)^2+E1028*$B$9)</f>
        <v>1.6090474008836071</v>
      </c>
      <c r="G1032" s="12">
        <v>1.089082763481068E-2</v>
      </c>
      <c r="H1032" s="7">
        <f t="shared" si="110"/>
        <v>1.2684823218648366E-2</v>
      </c>
      <c r="I1032" s="6">
        <f t="shared" si="108"/>
        <v>1.7939955838376861E-3</v>
      </c>
      <c r="J1032" s="8">
        <f t="shared" si="112"/>
        <v>0.16472536743704252</v>
      </c>
      <c r="K1032" s="8">
        <f t="shared" si="111"/>
        <v>1.1056818135008584E-2</v>
      </c>
      <c r="AC1032" s="10"/>
      <c r="AD1032" s="11"/>
    </row>
    <row r="1033" spans="1:30" x14ac:dyDescent="0.3">
      <c r="A1033" s="14">
        <v>43979</v>
      </c>
      <c r="B1033" s="15">
        <v>-1.1401249891127839E-2</v>
      </c>
      <c r="C1033" s="7">
        <f t="shared" si="106"/>
        <v>-2.520124989112784E-2</v>
      </c>
      <c r="D1033" s="18">
        <f t="shared" si="107"/>
        <v>6.3510299607507097E-4</v>
      </c>
      <c r="E1033" s="18">
        <f t="shared" si="109"/>
        <v>2.1813082428080363E-4</v>
      </c>
      <c r="F1033" s="18">
        <f>IF(C1027&gt;0,B$6+B$7*E1028+B$8*(H1032*100)^2,B$6+B$7*E1028+B$8*(H1032*100)^2+E1028*$B$9)</f>
        <v>1.5478514796562892</v>
      </c>
      <c r="G1033" s="12">
        <v>7.8373060448130964E-3</v>
      </c>
      <c r="H1033" s="7">
        <f t="shared" si="110"/>
        <v>1.2441267940432314E-2</v>
      </c>
      <c r="I1033" s="6">
        <f t="shared" si="108"/>
        <v>4.6039618956192178E-3</v>
      </c>
      <c r="J1033" s="8">
        <f t="shared" si="112"/>
        <v>0.58744189257049906</v>
      </c>
      <c r="K1033" s="8">
        <f t="shared" si="111"/>
        <v>9.2068165770253341E-2</v>
      </c>
      <c r="AC1033" s="10"/>
      <c r="AD1033" s="11"/>
    </row>
    <row r="1034" spans="1:30" x14ac:dyDescent="0.3">
      <c r="A1034" s="14">
        <v>43980</v>
      </c>
      <c r="B1034" s="15">
        <v>5.2078671436022435E-3</v>
      </c>
      <c r="C1034" s="7">
        <f t="shared" si="106"/>
        <v>-8.5921328563977571E-3</v>
      </c>
      <c r="D1034" s="18">
        <f t="shared" si="107"/>
        <v>7.3824747021989883E-5</v>
      </c>
      <c r="E1034" s="18">
        <f t="shared" si="109"/>
        <v>6.3510299607507097E-4</v>
      </c>
      <c r="F1034" s="18">
        <f>IF(C1027&gt;0,B$6+B$7*E1028+B$8*(H1033*100)^2,B$6+B$7*E1028+B$8*(H1033*100)^2+E1028*$B$9)</f>
        <v>1.4912574917052657</v>
      </c>
      <c r="G1034" s="12">
        <v>1.9172216420240577E-2</v>
      </c>
      <c r="H1034" s="7">
        <f t="shared" si="110"/>
        <v>1.2211705416137688E-2</v>
      </c>
      <c r="I1034" s="6">
        <f t="shared" si="108"/>
        <v>6.960511004102889E-3</v>
      </c>
      <c r="J1034" s="8">
        <f t="shared" si="112"/>
        <v>0.36305197331042577</v>
      </c>
      <c r="K1034" s="8">
        <f t="shared" si="111"/>
        <v>0.11891959163081611</v>
      </c>
      <c r="AC1034" s="10"/>
      <c r="AD1034" s="11"/>
    </row>
    <row r="1035" spans="1:30" x14ac:dyDescent="0.3">
      <c r="A1035" s="14">
        <v>43983</v>
      </c>
      <c r="B1035" s="15">
        <v>1.3827958756149313E-2</v>
      </c>
      <c r="C1035" s="7">
        <f t="shared" si="106"/>
        <v>2.7958756149313105E-5</v>
      </c>
      <c r="D1035" s="18">
        <f t="shared" si="107"/>
        <v>7.8169204541675337E-10</v>
      </c>
      <c r="E1035" s="18">
        <f t="shared" si="109"/>
        <v>7.3824747021989883E-5</v>
      </c>
      <c r="F1035" s="18">
        <f>IF(C1027&gt;0,B$6+B$7*E1028+B$8*(H1034*100)^2,B$6+B$7*E1028+B$8*(H1034*100)^2+E1028*$B$9)</f>
        <v>1.4389193716481588</v>
      </c>
      <c r="G1035" s="12">
        <v>1.4495684664758698E-2</v>
      </c>
      <c r="H1035" s="7">
        <f t="shared" si="110"/>
        <v>1.1995496536818135E-2</v>
      </c>
      <c r="I1035" s="6">
        <f t="shared" si="108"/>
        <v>2.5001881279405631E-3</v>
      </c>
      <c r="J1035" s="8">
        <f t="shared" si="112"/>
        <v>0.17247809853500165</v>
      </c>
      <c r="K1035" s="8">
        <f t="shared" si="111"/>
        <v>1.9107525971155503E-2</v>
      </c>
      <c r="AC1035" s="10"/>
      <c r="AD1035" s="11"/>
    </row>
    <row r="1036" spans="1:30" x14ac:dyDescent="0.3">
      <c r="A1036" s="14">
        <v>43984</v>
      </c>
      <c r="B1036" s="15">
        <v>2.7007307531692646E-2</v>
      </c>
      <c r="C1036" s="7">
        <f t="shared" si="106"/>
        <v>1.3207307531692646E-2</v>
      </c>
      <c r="D1036" s="18">
        <f t="shared" si="107"/>
        <v>1.7443297223670529E-4</v>
      </c>
      <c r="E1036" s="18">
        <f t="shared" si="109"/>
        <v>7.8169204541675337E-10</v>
      </c>
      <c r="F1036" s="18">
        <f>IF(C1027&gt;0,B$6+B$7*E1028+B$8*(H1035*100)^2,B$6+B$7*E1028+B$8*(H1035*100)^2+E1028*$B$9)</f>
        <v>1.3905170782193466</v>
      </c>
      <c r="G1036" s="12">
        <v>1.0282606262434709E-2</v>
      </c>
      <c r="H1036" s="7">
        <f t="shared" si="110"/>
        <v>1.1792018818757655E-2</v>
      </c>
      <c r="I1036" s="6">
        <f t="shared" si="108"/>
        <v>1.509412556322946E-3</v>
      </c>
      <c r="J1036" s="8">
        <f t="shared" si="112"/>
        <v>0.14679279919890156</v>
      </c>
      <c r="K1036" s="8">
        <f t="shared" si="111"/>
        <v>8.9662801526446678E-3</v>
      </c>
      <c r="AC1036" s="10"/>
      <c r="AD1036" s="11"/>
    </row>
    <row r="1037" spans="1:30" x14ac:dyDescent="0.3">
      <c r="A1037" s="14">
        <v>43985</v>
      </c>
      <c r="B1037" s="15">
        <v>2.1256124995326541E-2</v>
      </c>
      <c r="C1037" s="7">
        <f t="shared" ref="C1037:C1100" si="113">B1037-B$5</f>
        <v>7.4561249953265414E-3</v>
      </c>
      <c r="D1037" s="18">
        <f t="shared" ref="D1037:D1100" si="114">C1037^2</f>
        <v>5.5593799945933219E-5</v>
      </c>
      <c r="E1037" s="18">
        <f t="shared" si="109"/>
        <v>1.7443297223670529E-4</v>
      </c>
      <c r="F1037" s="18">
        <f>IF(C1027&gt;0,B$6+B$7*E1028+B$8*(H1036*100)^2,B$6+B$7*E1028+B$8*(H1036*100)^2+E1028*$B$9)</f>
        <v>1.3457546372563811</v>
      </c>
      <c r="G1037" s="12">
        <v>1.5883618727545217E-2</v>
      </c>
      <c r="H1037" s="7">
        <f t="shared" si="110"/>
        <v>1.1600666520749491E-2</v>
      </c>
      <c r="I1037" s="6">
        <f t="shared" si="108"/>
        <v>4.282952206795726E-3</v>
      </c>
      <c r="J1037" s="8">
        <f t="shared" si="112"/>
        <v>0.26964587102360194</v>
      </c>
      <c r="K1037" s="8">
        <f t="shared" si="111"/>
        <v>5.4973049869526225E-2</v>
      </c>
      <c r="AC1037" s="10"/>
      <c r="AD1037" s="11"/>
    </row>
    <row r="1038" spans="1:30" x14ac:dyDescent="0.3">
      <c r="A1038" s="14">
        <v>43986</v>
      </c>
      <c r="B1038" s="15">
        <v>8.8529783745981416E-3</v>
      </c>
      <c r="C1038" s="7">
        <f t="shared" si="113"/>
        <v>-4.9470216254018581E-3</v>
      </c>
      <c r="D1038" s="18">
        <f t="shared" si="114"/>
        <v>2.4473022962193644E-5</v>
      </c>
      <c r="E1038" s="18">
        <f t="shared" si="109"/>
        <v>5.5593799945933219E-5</v>
      </c>
      <c r="F1038" s="18">
        <f>IF(C1027&gt;0,B$6+B$7*E1028+B$8*(H1037*100)^2,B$6+B$7*E1028+B$8*(H1037*100)^2+E1028*$B$9)</f>
        <v>1.3043583318538305</v>
      </c>
      <c r="G1038" s="12">
        <v>1.2975716055466088E-2</v>
      </c>
      <c r="H1038" s="7">
        <f t="shared" si="110"/>
        <v>1.1420850808297212E-2</v>
      </c>
      <c r="I1038" s="6">
        <f t="shared" ref="I1038:I1101" si="115">SQRT((G1038-H1038)^2)</f>
        <v>1.5548652471688764E-3</v>
      </c>
      <c r="J1038" s="8">
        <f t="shared" si="112"/>
        <v>0.11982885880998308</v>
      </c>
      <c r="K1038" s="8">
        <f t="shared" si="111"/>
        <v>8.5037691038478691E-3</v>
      </c>
      <c r="AC1038" s="10"/>
      <c r="AD1038" s="11"/>
    </row>
    <row r="1039" spans="1:30" x14ac:dyDescent="0.3">
      <c r="A1039" s="14">
        <v>43987</v>
      </c>
      <c r="B1039" s="15">
        <v>8.5745434245837176E-3</v>
      </c>
      <c r="C1039" s="7">
        <f t="shared" si="113"/>
        <v>-5.2254565754162822E-3</v>
      </c>
      <c r="D1039" s="18">
        <f t="shared" si="114"/>
        <v>2.7305396421561261E-5</v>
      </c>
      <c r="E1039" s="18">
        <f t="shared" ref="E1039:E1102" si="116">D1038</f>
        <v>2.4473022962193644E-5</v>
      </c>
      <c r="F1039" s="18">
        <f>IF(C1027&gt;0,B$6+B$7*E1028+B$8*(H1038*100)^2,B$6+B$7*E1028+B$8*(H1038*100)^2+E1028*$B$9)</f>
        <v>1.2660750286175519</v>
      </c>
      <c r="G1039" s="12">
        <v>3.0021806177149578E-2</v>
      </c>
      <c r="H1039" s="7">
        <f t="shared" ref="H1039:H1102" si="117">SQRT(F1039)/100</f>
        <v>1.1251999949420334E-2</v>
      </c>
      <c r="I1039" s="6">
        <f t="shared" si="115"/>
        <v>1.8769806227729245E-2</v>
      </c>
      <c r="J1039" s="8">
        <f t="shared" si="112"/>
        <v>0.62520576267045058</v>
      </c>
      <c r="K1039" s="8">
        <f t="shared" ref="K1039:K1102" si="118">G1039/H1039-LN(G1039/H1039)-1</f>
        <v>0.68675256712125621</v>
      </c>
      <c r="AC1039" s="10"/>
      <c r="AD1039" s="11"/>
    </row>
    <row r="1040" spans="1:30" x14ac:dyDescent="0.3">
      <c r="A1040" s="14">
        <v>43990</v>
      </c>
      <c r="B1040" s="15">
        <v>3.1289932637201069E-2</v>
      </c>
      <c r="C1040" s="7">
        <f t="shared" si="113"/>
        <v>1.7489932637201069E-2</v>
      </c>
      <c r="D1040" s="18">
        <f t="shared" si="114"/>
        <v>3.0589774365383113E-4</v>
      </c>
      <c r="E1040" s="18">
        <f t="shared" si="116"/>
        <v>2.7305396421561261E-5</v>
      </c>
      <c r="F1040" s="18">
        <f>IF(C1027&gt;0,B$6+B$7*E1028+B$8*(H1039*100)^2,B$6+B$7*E1028+B$8*(H1039*100)^2+E1028*$B$9)</f>
        <v>1.2306706297846415</v>
      </c>
      <c r="G1040" s="12">
        <v>1.2514991005962614E-2</v>
      </c>
      <c r="H1040" s="7">
        <f t="shared" si="117"/>
        <v>1.1093559526971681E-2</v>
      </c>
      <c r="I1040" s="6">
        <f t="shared" si="115"/>
        <v>1.4214314789909328E-3</v>
      </c>
      <c r="J1040" s="8">
        <f t="shared" ref="J1040:J1103" si="119">ABS(G1040-H1040)/G1040</f>
        <v>0.11357830607418809</v>
      </c>
      <c r="K1040" s="8">
        <f t="shared" si="118"/>
        <v>7.568745568006241E-3</v>
      </c>
      <c r="AC1040" s="10"/>
      <c r="AD1040" s="11"/>
    </row>
    <row r="1041" spans="1:30" x14ac:dyDescent="0.3">
      <c r="A1041" s="14">
        <v>43991</v>
      </c>
      <c r="B1041" s="15">
        <v>-9.2391290575427783E-3</v>
      </c>
      <c r="C1041" s="7">
        <f t="shared" si="113"/>
        <v>-2.3039129057542778E-2</v>
      </c>
      <c r="D1041" s="18">
        <f t="shared" si="114"/>
        <v>5.3080146773011193E-4</v>
      </c>
      <c r="E1041" s="18">
        <f t="shared" si="116"/>
        <v>3.0589774365383113E-4</v>
      </c>
      <c r="F1041" s="18">
        <f>IF(C1027&gt;0,B$6+B$7*E1028+B$8*(H1040*100)^2,B$6+B$7*E1028+B$8*(H1040*100)^2+E1028*$B$9)</f>
        <v>1.1979286417439658</v>
      </c>
      <c r="G1041" s="12">
        <v>1.7196114784384306E-2</v>
      </c>
      <c r="H1041" s="7">
        <f t="shared" si="117"/>
        <v>1.0944992653007886E-2</v>
      </c>
      <c r="I1041" s="6">
        <f t="shared" si="115"/>
        <v>6.2511221313764197E-3</v>
      </c>
      <c r="J1041" s="8">
        <f t="shared" si="119"/>
        <v>0.3635194466748401</v>
      </c>
      <c r="K1041" s="8">
        <f t="shared" si="118"/>
        <v>0.11933849718509926</v>
      </c>
      <c r="AC1041" s="10"/>
      <c r="AD1041" s="11"/>
    </row>
    <row r="1042" spans="1:30" x14ac:dyDescent="0.3">
      <c r="A1042" s="14">
        <v>43992</v>
      </c>
      <c r="B1042" s="15">
        <v>-2.1533169683152276E-2</v>
      </c>
      <c r="C1042" s="7">
        <f t="shared" si="113"/>
        <v>-3.5333169683152275E-2</v>
      </c>
      <c r="D1042" s="18">
        <f t="shared" si="114"/>
        <v>1.248432879858431E-3</v>
      </c>
      <c r="E1042" s="18">
        <f t="shared" si="116"/>
        <v>5.3080146773011193E-4</v>
      </c>
      <c r="F1042" s="18">
        <f>IF(C1027&gt;0,B$6+B$7*E1028+B$8*(H1041*100)^2,B$6+B$7*E1028+B$8*(H1041*100)^2+E1028*$B$9)</f>
        <v>1.1676488512039489</v>
      </c>
      <c r="G1042" s="12">
        <v>1.7743414033280391E-2</v>
      </c>
      <c r="H1042" s="7">
        <f t="shared" si="117"/>
        <v>1.0805780171759691E-2</v>
      </c>
      <c r="I1042" s="6">
        <f t="shared" si="115"/>
        <v>6.9376338615207006E-3</v>
      </c>
      <c r="J1042" s="8">
        <f t="shared" si="119"/>
        <v>0.39099768784677763</v>
      </c>
      <c r="K1042" s="8">
        <f t="shared" si="118"/>
        <v>0.14609667595950127</v>
      </c>
      <c r="AC1042" s="10"/>
      <c r="AD1042" s="11"/>
    </row>
    <row r="1043" spans="1:30" x14ac:dyDescent="0.3">
      <c r="A1043" s="14">
        <v>43994</v>
      </c>
      <c r="B1043" s="15">
        <v>-2.0173394963782815E-2</v>
      </c>
      <c r="C1043" s="7">
        <f t="shared" si="113"/>
        <v>-3.3973394963782814E-2</v>
      </c>
      <c r="D1043" s="18">
        <f t="shared" si="114"/>
        <v>1.1541915653651834E-3</v>
      </c>
      <c r="E1043" s="18">
        <f t="shared" si="116"/>
        <v>1.248432879858431E-3</v>
      </c>
      <c r="F1043" s="18">
        <f>IF(C1027&gt;0,B$6+B$7*E1028+B$8*(H1042*100)^2,B$6+B$7*E1028+B$8*(H1042*100)^2+E1028*$B$9)</f>
        <v>1.1396461009125414</v>
      </c>
      <c r="G1043" s="12">
        <v>2.8870826928954579E-2</v>
      </c>
      <c r="H1043" s="7">
        <f t="shared" si="117"/>
        <v>1.0675420839070193E-2</v>
      </c>
      <c r="I1043" s="6">
        <f t="shared" si="115"/>
        <v>1.8195406089884385E-2</v>
      </c>
      <c r="J1043" s="8">
        <f t="shared" si="119"/>
        <v>0.63023501663667958</v>
      </c>
      <c r="K1043" s="8">
        <f t="shared" si="118"/>
        <v>0.70953284152660601</v>
      </c>
      <c r="AC1043" s="10"/>
      <c r="AD1043" s="11"/>
    </row>
    <row r="1044" spans="1:30" x14ac:dyDescent="0.3">
      <c r="A1044" s="14">
        <v>43997</v>
      </c>
      <c r="B1044" s="15">
        <v>-4.5255543807131877E-3</v>
      </c>
      <c r="C1044" s="7">
        <f t="shared" si="113"/>
        <v>-1.8325554380713188E-2</v>
      </c>
      <c r="D1044" s="18">
        <f t="shared" si="114"/>
        <v>3.3582594336047631E-4</v>
      </c>
      <c r="E1044" s="18">
        <f t="shared" si="116"/>
        <v>1.1541915653651834E-3</v>
      </c>
      <c r="F1044" s="18">
        <f>IF(C1027&gt;0,B$6+B$7*E1028+B$8*(H1043*100)^2,B$6+B$7*E1028+B$8*(H1043*100)^2+E1028*$B$9)</f>
        <v>1.1137491574430478</v>
      </c>
      <c r="G1044" s="12">
        <v>2.5052148098000854E-2</v>
      </c>
      <c r="H1044" s="7">
        <f t="shared" si="117"/>
        <v>1.0553431467740943E-2</v>
      </c>
      <c r="I1044" s="6">
        <f t="shared" si="115"/>
        <v>1.449871663025991E-2</v>
      </c>
      <c r="J1044" s="8">
        <f t="shared" si="119"/>
        <v>0.57874145456680015</v>
      </c>
      <c r="K1044" s="8">
        <f t="shared" si="118"/>
        <v>0.50933057327956299</v>
      </c>
      <c r="AC1044" s="10"/>
      <c r="AD1044" s="11"/>
    </row>
    <row r="1045" spans="1:30" x14ac:dyDescent="0.3">
      <c r="A1045" s="14">
        <v>43998</v>
      </c>
      <c r="B1045" s="15">
        <v>1.2425727496404084E-2</v>
      </c>
      <c r="C1045" s="7">
        <f t="shared" si="113"/>
        <v>-1.374272503595916E-3</v>
      </c>
      <c r="D1045" s="18">
        <f t="shared" si="114"/>
        <v>1.8886249141397869E-6</v>
      </c>
      <c r="E1045" s="18">
        <f t="shared" si="116"/>
        <v>3.3582594336047631E-4</v>
      </c>
      <c r="F1045" s="18">
        <f>IF(C1027&gt;0,B$6+B$7*E1028+B$8*(H1044*100)^2,B$6+B$7*E1028+B$8*(H1044*100)^2+E1028*$B$9)</f>
        <v>1.0897996641224597</v>
      </c>
      <c r="G1045" s="12">
        <v>2.196243542874959E-2</v>
      </c>
      <c r="H1045" s="7">
        <f t="shared" si="117"/>
        <v>1.043934702997491E-2</v>
      </c>
      <c r="I1045" s="6">
        <f t="shared" si="115"/>
        <v>1.1523088398774681E-2</v>
      </c>
      <c r="J1045" s="8">
        <f t="shared" si="119"/>
        <v>0.52467261366153217</v>
      </c>
      <c r="K1045" s="8">
        <f t="shared" si="118"/>
        <v>0.36006165955230918</v>
      </c>
      <c r="AC1045" s="10"/>
      <c r="AD1045" s="11"/>
    </row>
    <row r="1046" spans="1:30" x14ac:dyDescent="0.3">
      <c r="A1046" s="14">
        <v>43999</v>
      </c>
      <c r="B1046" s="15">
        <v>2.1325340873167377E-2</v>
      </c>
      <c r="C1046" s="7">
        <f t="shared" si="113"/>
        <v>7.5253408731673771E-3</v>
      </c>
      <c r="D1046" s="18">
        <f t="shared" si="114"/>
        <v>5.6630755257363545E-5</v>
      </c>
      <c r="E1046" s="18">
        <f t="shared" si="116"/>
        <v>1.8886249141397869E-6</v>
      </c>
      <c r="F1046" s="18">
        <f>IF(C1027&gt;0,B$6+B$7*E1028+B$8*(H1045*100)^2,B$6+B$7*E1028+B$8*(H1045*100)^2+E1028*$B$9)</f>
        <v>1.0676511726995803</v>
      </c>
      <c r="G1046" s="12">
        <v>1.9306449817893104E-2</v>
      </c>
      <c r="H1046" s="7">
        <f t="shared" si="117"/>
        <v>1.0332720709956214E-2</v>
      </c>
      <c r="I1046" s="6">
        <f t="shared" si="115"/>
        <v>8.9737291079368901E-3</v>
      </c>
      <c r="J1046" s="8">
        <f t="shared" si="119"/>
        <v>0.46480472549749102</v>
      </c>
      <c r="K1046" s="8">
        <f t="shared" si="118"/>
        <v>0.24335328656671873</v>
      </c>
      <c r="AC1046" s="10"/>
      <c r="AD1046" s="11"/>
    </row>
    <row r="1047" spans="1:30" x14ac:dyDescent="0.3">
      <c r="A1047" s="14">
        <v>44000</v>
      </c>
      <c r="B1047" s="15">
        <v>6.0311548066819196E-3</v>
      </c>
      <c r="C1047" s="7">
        <f t="shared" si="113"/>
        <v>-7.7688451933180802E-3</v>
      </c>
      <c r="D1047" s="18">
        <f t="shared" si="114"/>
        <v>6.0354955637741437E-5</v>
      </c>
      <c r="E1047" s="18">
        <f t="shared" si="116"/>
        <v>5.6630755257363545E-5</v>
      </c>
      <c r="F1047" s="18">
        <f>IF(C1027&gt;0,B$6+B$7*E1028+B$8*(H1046*100)^2,B$6+B$7*E1028+B$8*(H1046*100)^2+E1028*$B$9)</f>
        <v>1.0471682478317013</v>
      </c>
      <c r="G1047" s="12">
        <v>1.6149167549017865E-2</v>
      </c>
      <c r="H1047" s="7">
        <f t="shared" si="117"/>
        <v>1.0233123901486296E-2</v>
      </c>
      <c r="I1047" s="6">
        <f t="shared" si="115"/>
        <v>5.9160436475315693E-3</v>
      </c>
      <c r="J1047" s="8">
        <f t="shared" si="119"/>
        <v>0.36633737494979191</v>
      </c>
      <c r="K1047" s="8">
        <f t="shared" si="118"/>
        <v>0.12188824283516442</v>
      </c>
      <c r="AC1047" s="10"/>
      <c r="AD1047" s="11"/>
    </row>
    <row r="1048" spans="1:30" x14ac:dyDescent="0.3">
      <c r="A1048" s="14">
        <v>44001</v>
      </c>
      <c r="B1048" s="15">
        <v>4.6394163040997805E-3</v>
      </c>
      <c r="C1048" s="7">
        <f t="shared" si="113"/>
        <v>-9.1605836959002193E-3</v>
      </c>
      <c r="D1048" s="18">
        <f t="shared" si="114"/>
        <v>8.3916293649592924E-5</v>
      </c>
      <c r="E1048" s="18">
        <f t="shared" si="116"/>
        <v>6.0354955637741437E-5</v>
      </c>
      <c r="F1048" s="18">
        <f>IF(C1027&gt;0,B$6+B$7*E1028+B$8*(H1047*100)^2,B$6+B$7*E1028+B$8*(H1047*100)^2+E1028*$B$9)</f>
        <v>1.0282256389138866</v>
      </c>
      <c r="G1048" s="12">
        <v>1.1976917975541445E-2</v>
      </c>
      <c r="H1048" s="7">
        <f t="shared" si="117"/>
        <v>1.0140146147437357E-2</v>
      </c>
      <c r="I1048" s="6">
        <f t="shared" si="115"/>
        <v>1.836771828104088E-3</v>
      </c>
      <c r="J1048" s="8">
        <f t="shared" si="119"/>
        <v>0.1533593059462405</v>
      </c>
      <c r="K1048" s="8">
        <f t="shared" si="118"/>
        <v>1.4659710761038447E-2</v>
      </c>
      <c r="AC1048" s="10"/>
      <c r="AD1048" s="11"/>
    </row>
    <row r="1049" spans="1:30" x14ac:dyDescent="0.3">
      <c r="A1049" s="14">
        <v>44004</v>
      </c>
      <c r="B1049" s="15">
        <v>-1.2881350341402774E-2</v>
      </c>
      <c r="C1049" s="7">
        <f t="shared" si="113"/>
        <v>-2.6681350341402774E-2</v>
      </c>
      <c r="D1049" s="18">
        <f t="shared" si="114"/>
        <v>7.1189445604067389E-4</v>
      </c>
      <c r="E1049" s="18">
        <f t="shared" si="116"/>
        <v>8.3916293649592924E-5</v>
      </c>
      <c r="F1049" s="18">
        <f>IF(C1027&gt;0,B$6+B$7*E1028+B$8*(H1048*100)^2,B$6+B$7*E1028+B$8*(H1048*100)^2+E1028*$B$9)</f>
        <v>1.0107075141866917</v>
      </c>
      <c r="G1049" s="12">
        <v>1.1866495070298312E-2</v>
      </c>
      <c r="H1049" s="7">
        <f t="shared" si="117"/>
        <v>1.005339501952794E-2</v>
      </c>
      <c r="I1049" s="6">
        <f t="shared" si="115"/>
        <v>1.8131000507703721E-3</v>
      </c>
      <c r="J1049" s="8">
        <f t="shared" si="119"/>
        <v>0.15279153954300614</v>
      </c>
      <c r="K1049" s="8">
        <f t="shared" si="118"/>
        <v>1.4538543326029219E-2</v>
      </c>
      <c r="AC1049" s="10"/>
      <c r="AD1049" s="11"/>
    </row>
    <row r="1050" spans="1:30" x14ac:dyDescent="0.3">
      <c r="A1050" s="14">
        <v>44005</v>
      </c>
      <c r="B1050" s="15">
        <v>6.6802470983563554E-3</v>
      </c>
      <c r="C1050" s="7">
        <f t="shared" si="113"/>
        <v>-7.1197529016436443E-3</v>
      </c>
      <c r="D1050" s="18">
        <f t="shared" si="114"/>
        <v>5.0690881380463091E-5</v>
      </c>
      <c r="E1050" s="18">
        <f t="shared" si="116"/>
        <v>7.1189445604067389E-4</v>
      </c>
      <c r="F1050" s="18">
        <f>IF(C1049&gt;0,B$6+B$7*E1050+B$8*(G1049*100)^2,B$6+B$7*E1050+B$8*(G1049*100)^2+E1050*$B$9)</f>
        <v>1.3621160508713952</v>
      </c>
      <c r="G1050" s="12">
        <v>1.7406617901434478E-2</v>
      </c>
      <c r="H1050" s="7">
        <f t="shared" si="117"/>
        <v>1.1670972756678832E-2</v>
      </c>
      <c r="I1050" s="6">
        <f t="shared" si="115"/>
        <v>5.735645144755646E-3</v>
      </c>
      <c r="J1050" s="8">
        <f t="shared" si="119"/>
        <v>0.32950945308467833</v>
      </c>
      <c r="K1050" s="8">
        <f t="shared" si="118"/>
        <v>9.1699662528189174E-2</v>
      </c>
      <c r="AC1050" s="10"/>
      <c r="AD1050" s="11"/>
    </row>
    <row r="1051" spans="1:30" x14ac:dyDescent="0.3">
      <c r="A1051" s="14">
        <v>44006</v>
      </c>
      <c r="B1051" s="15">
        <v>-1.6790341489240919E-2</v>
      </c>
      <c r="C1051" s="7">
        <f t="shared" si="113"/>
        <v>-3.0590341489240919E-2</v>
      </c>
      <c r="D1051" s="18">
        <f t="shared" si="114"/>
        <v>9.3576899242837431E-4</v>
      </c>
      <c r="E1051" s="18">
        <f t="shared" si="116"/>
        <v>5.0690881380463091E-5</v>
      </c>
      <c r="F1051" s="18">
        <f>IF(C1049&gt;0,B$6+B$7*E1050+B$8*(H1050*100)^2,B$6+B$7*E1050+B$8*(H1050*100)^2+E1050*$B$9)</f>
        <v>1.3195558285336877</v>
      </c>
      <c r="G1051" s="12">
        <v>1.8253851859741651E-2</v>
      </c>
      <c r="H1051" s="7">
        <f t="shared" si="117"/>
        <v>1.1487192122245051E-2</v>
      </c>
      <c r="I1051" s="6">
        <f t="shared" si="115"/>
        <v>6.7666597374965998E-3</v>
      </c>
      <c r="J1051" s="8">
        <f t="shared" si="119"/>
        <v>0.37069763628466135</v>
      </c>
      <c r="K1051" s="8">
        <f t="shared" si="118"/>
        <v>0.12591781651253608</v>
      </c>
      <c r="AC1051" s="10"/>
      <c r="AD1051" s="11"/>
    </row>
    <row r="1052" spans="1:30" x14ac:dyDescent="0.3">
      <c r="A1052" s="14">
        <v>44007</v>
      </c>
      <c r="B1052" s="15">
        <v>1.6873693055777697E-2</v>
      </c>
      <c r="C1052" s="7">
        <f t="shared" si="113"/>
        <v>3.0736930557776973E-3</v>
      </c>
      <c r="D1052" s="18">
        <f t="shared" si="114"/>
        <v>9.4475890011360379E-6</v>
      </c>
      <c r="E1052" s="18">
        <f t="shared" si="116"/>
        <v>9.3576899242837431E-4</v>
      </c>
      <c r="F1052" s="18">
        <f>IF(C1049&gt;0,B$6+B$7*E1050+B$8*(H1051*100)^2,B$6+B$7*E1050+B$8*(H1051*100)^2+E1050*$B$9)</f>
        <v>1.280196134915776</v>
      </c>
      <c r="G1052" s="12">
        <v>1.1392506917520735E-2</v>
      </c>
      <c r="H1052" s="7">
        <f t="shared" si="117"/>
        <v>1.1314575267838276E-2</v>
      </c>
      <c r="I1052" s="6">
        <f t="shared" si="115"/>
        <v>7.7931649682458706E-5</v>
      </c>
      <c r="J1052" s="8">
        <f t="shared" si="119"/>
        <v>6.8406058689862428E-3</v>
      </c>
      <c r="K1052" s="8">
        <f t="shared" si="118"/>
        <v>2.3611997680195174E-5</v>
      </c>
      <c r="AC1052" s="10"/>
      <c r="AD1052" s="11"/>
    </row>
    <row r="1053" spans="1:30" x14ac:dyDescent="0.3">
      <c r="A1053" s="14">
        <v>44008</v>
      </c>
      <c r="B1053" s="15">
        <v>-2.2643828771264623E-2</v>
      </c>
      <c r="C1053" s="7">
        <f t="shared" si="113"/>
        <v>-3.6443828771264619E-2</v>
      </c>
      <c r="D1053" s="18">
        <f t="shared" si="114"/>
        <v>1.3281526555092549E-3</v>
      </c>
      <c r="E1053" s="18">
        <f t="shared" si="116"/>
        <v>9.4475890011360379E-6</v>
      </c>
      <c r="F1053" s="18">
        <f>IF(C1049&gt;0,B$6+B$7*E1050+B$8*(H1052*100)^2,B$6+B$7*E1050+B$8*(H1052*100)^2+E1050*$B$9)</f>
        <v>1.2437962902579311</v>
      </c>
      <c r="G1053" s="12">
        <v>1.2253733847180065E-2</v>
      </c>
      <c r="H1053" s="7">
        <f t="shared" si="117"/>
        <v>1.1152561545483313E-2</v>
      </c>
      <c r="I1053" s="6">
        <f t="shared" si="115"/>
        <v>1.1011723016967519E-3</v>
      </c>
      <c r="J1053" s="8">
        <f t="shared" si="119"/>
        <v>8.9864225503001535E-2</v>
      </c>
      <c r="K1053" s="8">
        <f t="shared" si="118"/>
        <v>4.5756764443911635E-3</v>
      </c>
      <c r="AC1053" s="10"/>
      <c r="AD1053" s="11"/>
    </row>
    <row r="1054" spans="1:30" x14ac:dyDescent="0.3">
      <c r="A1054" s="14">
        <v>44011</v>
      </c>
      <c r="B1054" s="15">
        <v>2.0056694143034844E-2</v>
      </c>
      <c r="C1054" s="7">
        <f t="shared" si="113"/>
        <v>6.2566941430348445E-3</v>
      </c>
      <c r="D1054" s="18">
        <f t="shared" si="114"/>
        <v>3.914622159948653E-5</v>
      </c>
      <c r="E1054" s="18">
        <f t="shared" si="116"/>
        <v>1.3281526555092549E-3</v>
      </c>
      <c r="F1054" s="18">
        <f>IF(C1049&gt;0,B$6+B$7*E1050+B$8*(H1053*100)^2,B$6+B$7*E1050+B$8*(H1053*100)^2+E1050*$B$9)</f>
        <v>1.2101337139183566</v>
      </c>
      <c r="G1054" s="12">
        <v>7.7735417972229449E-3</v>
      </c>
      <c r="H1054" s="7">
        <f t="shared" si="117"/>
        <v>1.1000607773747579E-2</v>
      </c>
      <c r="I1054" s="6">
        <f t="shared" si="115"/>
        <v>3.227065976524634E-3</v>
      </c>
      <c r="J1054" s="8">
        <f t="shared" si="119"/>
        <v>0.41513457580912289</v>
      </c>
      <c r="K1054" s="8">
        <f t="shared" si="118"/>
        <v>5.3871207332318871E-2</v>
      </c>
      <c r="AC1054" s="10"/>
      <c r="AD1054" s="11"/>
    </row>
    <row r="1055" spans="1:30" x14ac:dyDescent="0.3">
      <c r="A1055" s="14">
        <v>44012</v>
      </c>
      <c r="B1055" s="15">
        <v>-7.1177662117828519E-3</v>
      </c>
      <c r="C1055" s="7">
        <f t="shared" si="113"/>
        <v>-2.0917766211782853E-2</v>
      </c>
      <c r="D1055" s="18">
        <f t="shared" si="114"/>
        <v>4.3755294329080437E-4</v>
      </c>
      <c r="E1055" s="18">
        <f t="shared" si="116"/>
        <v>3.914622159948653E-5</v>
      </c>
      <c r="F1055" s="18">
        <f>IF(C1049&gt;0,B$6+B$7*E1050+B$8*(H1054*100)^2,B$6+B$7*E1050+B$8*(H1054*100)^2+E1050*$B$9)</f>
        <v>1.179002563319518</v>
      </c>
      <c r="G1055" s="12">
        <v>9.3884369879964052E-3</v>
      </c>
      <c r="H1055" s="7">
        <f t="shared" si="117"/>
        <v>1.0858188446142929E-2</v>
      </c>
      <c r="I1055" s="6">
        <f t="shared" si="115"/>
        <v>1.4697514581465242E-3</v>
      </c>
      <c r="J1055" s="8">
        <f t="shared" si="119"/>
        <v>0.15654911036050798</v>
      </c>
      <c r="K1055" s="8">
        <f t="shared" si="118"/>
        <v>1.0081857230835656E-2</v>
      </c>
      <c r="AC1055" s="10"/>
      <c r="AD1055" s="11"/>
    </row>
    <row r="1056" spans="1:30" x14ac:dyDescent="0.3">
      <c r="A1056" s="14">
        <v>44013</v>
      </c>
      <c r="B1056" s="15">
        <v>1.1994350603217225E-2</v>
      </c>
      <c r="C1056" s="7">
        <f t="shared" si="113"/>
        <v>-1.8056493967827745E-3</v>
      </c>
      <c r="D1056" s="18">
        <f t="shared" si="114"/>
        <v>3.2603697441019973E-6</v>
      </c>
      <c r="E1056" s="18">
        <f t="shared" si="116"/>
        <v>4.3755294329080437E-4</v>
      </c>
      <c r="F1056" s="18">
        <f>IF(C1049&gt;0,B$6+B$7*E1050+B$8*(H1055*100)^2,B$6+B$7*E1050+B$8*(H1055*100)^2+E1050*$B$9)</f>
        <v>1.1502124752457119</v>
      </c>
      <c r="G1056" s="12">
        <v>1.1308720364519935E-2</v>
      </c>
      <c r="H1056" s="7">
        <f t="shared" si="117"/>
        <v>1.0724795919949768E-2</v>
      </c>
      <c r="I1056" s="6">
        <f t="shared" si="115"/>
        <v>5.8392444457016669E-4</v>
      </c>
      <c r="J1056" s="8">
        <f t="shared" si="119"/>
        <v>5.1634882263264348E-2</v>
      </c>
      <c r="K1056" s="8">
        <f t="shared" si="118"/>
        <v>1.4305000987988592E-3</v>
      </c>
      <c r="AC1056" s="10"/>
      <c r="AD1056" s="11"/>
    </row>
    <row r="1057" spans="1:30" x14ac:dyDescent="0.3">
      <c r="A1057" s="14">
        <v>44014</v>
      </c>
      <c r="B1057" s="15">
        <v>3.3257465048436568E-4</v>
      </c>
      <c r="C1057" s="7">
        <f t="shared" si="113"/>
        <v>-1.3467425349515633E-2</v>
      </c>
      <c r="D1057" s="18">
        <f t="shared" si="114"/>
        <v>1.8137154554477629E-4</v>
      </c>
      <c r="E1057" s="18">
        <f t="shared" si="116"/>
        <v>3.2603697441019973E-6</v>
      </c>
      <c r="F1057" s="18">
        <f>IF(C1049&gt;0,B$6+B$7*E1050+B$8*(H1056*100)^2,B$6+B$7*E1050+B$8*(H1056*100)^2+E1050*$B$9)</f>
        <v>1.123587401795056</v>
      </c>
      <c r="G1057" s="12">
        <v>1.5741398013190223E-2</v>
      </c>
      <c r="H1057" s="7">
        <f t="shared" si="117"/>
        <v>1.0599940574338405E-2</v>
      </c>
      <c r="I1057" s="6">
        <f t="shared" si="115"/>
        <v>5.1414574388518181E-3</v>
      </c>
      <c r="J1057" s="8">
        <f t="shared" si="119"/>
        <v>0.32662012831030801</v>
      </c>
      <c r="K1057" s="8">
        <f t="shared" si="118"/>
        <v>8.9600210597574614E-2</v>
      </c>
      <c r="AC1057" s="10"/>
      <c r="AD1057" s="11"/>
    </row>
    <row r="1058" spans="1:30" x14ac:dyDescent="0.3">
      <c r="A1058" s="14">
        <v>44015</v>
      </c>
      <c r="B1058" s="15">
        <v>5.4922417852275654E-3</v>
      </c>
      <c r="C1058" s="7">
        <f t="shared" si="113"/>
        <v>-8.3077582147724344E-3</v>
      </c>
      <c r="D1058" s="18">
        <f t="shared" si="114"/>
        <v>6.9018846555118861E-5</v>
      </c>
      <c r="E1058" s="18">
        <f t="shared" si="116"/>
        <v>1.8137154554477629E-4</v>
      </c>
      <c r="F1058" s="18">
        <f>IF(C1049&gt;0,B$6+B$7*E1050+B$8*(H1057*100)^2,B$6+B$7*E1050+B$8*(H1057*100)^2+E1050*$B$9)</f>
        <v>1.0989645338678893</v>
      </c>
      <c r="G1058" s="12">
        <v>6.5536229079477927E-3</v>
      </c>
      <c r="H1058" s="7">
        <f t="shared" si="117"/>
        <v>1.0483150928360658E-2</v>
      </c>
      <c r="I1058" s="6">
        <f t="shared" si="115"/>
        <v>3.9295280204128648E-3</v>
      </c>
      <c r="J1058" s="8">
        <f t="shared" si="119"/>
        <v>0.5995962959125094</v>
      </c>
      <c r="K1058" s="8">
        <f t="shared" si="118"/>
        <v>9.4909019062777489E-2</v>
      </c>
      <c r="AC1058" s="10"/>
      <c r="AD1058" s="11"/>
    </row>
    <row r="1059" spans="1:30" x14ac:dyDescent="0.3">
      <c r="A1059" s="14">
        <v>44018</v>
      </c>
      <c r="B1059" s="15">
        <v>2.2197925280631494E-2</v>
      </c>
      <c r="C1059" s="7">
        <f t="shared" si="113"/>
        <v>8.3979252806314943E-3</v>
      </c>
      <c r="D1059" s="18">
        <f t="shared" si="114"/>
        <v>7.0525149019069565E-5</v>
      </c>
      <c r="E1059" s="18">
        <f t="shared" si="116"/>
        <v>6.9018846555118861E-5</v>
      </c>
      <c r="F1059" s="18">
        <f>IF(C1049&gt;0,B$6+B$7*E1050+B$8*(H1058*100)^2,B$6+B$7*E1050+B$8*(H1058*100)^2+E1050*$B$9)</f>
        <v>1.0761933056088455</v>
      </c>
      <c r="G1059" s="12">
        <v>1.1927612692934976E-2</v>
      </c>
      <c r="H1059" s="7">
        <f t="shared" si="117"/>
        <v>1.0373973711210403E-2</v>
      </c>
      <c r="I1059" s="6">
        <f t="shared" si="115"/>
        <v>1.5536389817245727E-3</v>
      </c>
      <c r="J1059" s="8">
        <f t="shared" si="119"/>
        <v>0.13025565314045048</v>
      </c>
      <c r="K1059" s="8">
        <f t="shared" si="118"/>
        <v>1.0207185367534066E-2</v>
      </c>
      <c r="AC1059" s="10"/>
      <c r="AD1059" s="11"/>
    </row>
    <row r="1060" spans="1:30" x14ac:dyDescent="0.3">
      <c r="A1060" s="14">
        <v>44019</v>
      </c>
      <c r="B1060" s="15">
        <v>-1.1957559429408557E-2</v>
      </c>
      <c r="C1060" s="7">
        <f t="shared" si="113"/>
        <v>-2.5757559429408557E-2</v>
      </c>
      <c r="D1060" s="18">
        <f t="shared" si="114"/>
        <v>6.6345186775951367E-4</v>
      </c>
      <c r="E1060" s="18">
        <f t="shared" si="116"/>
        <v>7.0525149019069565E-5</v>
      </c>
      <c r="F1060" s="18">
        <f>IF(C1049&gt;0,B$6+B$7*E1050+B$8*(H1059*100)^2,B$6+B$7*E1050+B$8*(H1059*100)^2+E1050*$B$9)</f>
        <v>1.0551344737148818</v>
      </c>
      <c r="G1060" s="12">
        <v>9.6754537292909996E-3</v>
      </c>
      <c r="H1060" s="7">
        <f t="shared" si="117"/>
        <v>1.0271973879030661E-2</v>
      </c>
      <c r="I1060" s="6">
        <f t="shared" si="115"/>
        <v>5.9652014973966133E-4</v>
      </c>
      <c r="J1060" s="8">
        <f t="shared" si="119"/>
        <v>6.1652938087418591E-2</v>
      </c>
      <c r="K1060" s="8">
        <f t="shared" si="118"/>
        <v>1.754476956066453E-3</v>
      </c>
      <c r="AC1060" s="10"/>
      <c r="AD1060" s="11"/>
    </row>
    <row r="1061" spans="1:30" x14ac:dyDescent="0.3">
      <c r="A1061" s="14">
        <v>44020</v>
      </c>
      <c r="B1061" s="15">
        <v>2.0341812421878259E-2</v>
      </c>
      <c r="C1061" s="7">
        <f t="shared" si="113"/>
        <v>6.541812421878259E-3</v>
      </c>
      <c r="D1061" s="18">
        <f t="shared" si="114"/>
        <v>4.2795309763040691E-5</v>
      </c>
      <c r="E1061" s="18">
        <f t="shared" si="116"/>
        <v>6.6345186775951367E-4</v>
      </c>
      <c r="F1061" s="18">
        <f>IF(C1049&gt;0,B$6+B$7*E1050+B$8*(H1060*100)^2,B$6+B$7*E1050+B$8*(H1060*100)^2+E1050*$B$9)</f>
        <v>1.0356592659793444</v>
      </c>
      <c r="G1061" s="12">
        <v>9.9320968937983943E-3</v>
      </c>
      <c r="H1061" s="7">
        <f t="shared" si="117"/>
        <v>1.0176734574407178E-2</v>
      </c>
      <c r="I1061" s="6">
        <f t="shared" si="115"/>
        <v>2.4463768060878355E-4</v>
      </c>
      <c r="J1061" s="8">
        <f t="shared" si="119"/>
        <v>2.4631020339877616E-2</v>
      </c>
      <c r="K1061" s="8">
        <f t="shared" si="118"/>
        <v>2.9365034632489184E-4</v>
      </c>
      <c r="AC1061" s="10"/>
      <c r="AD1061" s="11"/>
    </row>
    <row r="1062" spans="1:30" x14ac:dyDescent="0.3">
      <c r="A1062" s="14">
        <v>44021</v>
      </c>
      <c r="B1062" s="15">
        <v>-6.1328297584260756E-3</v>
      </c>
      <c r="C1062" s="7">
        <f t="shared" si="113"/>
        <v>-1.9932829758426075E-2</v>
      </c>
      <c r="D1062" s="18">
        <f t="shared" si="114"/>
        <v>3.9731770217839611E-4</v>
      </c>
      <c r="E1062" s="18">
        <f t="shared" si="116"/>
        <v>4.2795309763040691E-5</v>
      </c>
      <c r="F1062" s="18">
        <f>IF(C1049&gt;0,B$6+B$7*E1050+B$8*(H1061*100)^2,B$6+B$7*E1050+B$8*(H1061*100)^2+E1050*$B$9)</f>
        <v>1.0176485938655193</v>
      </c>
      <c r="G1062" s="12">
        <v>8.1436535858871745E-3</v>
      </c>
      <c r="H1062" s="7">
        <f t="shared" si="117"/>
        <v>1.0087857026472566E-2</v>
      </c>
      <c r="I1062" s="6">
        <f t="shared" si="115"/>
        <v>1.9442034405853913E-3</v>
      </c>
      <c r="J1062" s="8">
        <f t="shared" si="119"/>
        <v>0.23873847531465064</v>
      </c>
      <c r="K1062" s="8">
        <f t="shared" si="118"/>
        <v>2.136640208259899E-2</v>
      </c>
      <c r="AC1062" s="10"/>
      <c r="AD1062" s="11"/>
    </row>
    <row r="1063" spans="1:30" x14ac:dyDescent="0.3">
      <c r="A1063" s="14">
        <v>44022</v>
      </c>
      <c r="B1063" s="15">
        <v>8.7554276320216395E-3</v>
      </c>
      <c r="C1063" s="7">
        <f t="shared" si="113"/>
        <v>-5.0445723679783602E-3</v>
      </c>
      <c r="D1063" s="18">
        <f t="shared" si="114"/>
        <v>2.5447710375770799E-5</v>
      </c>
      <c r="E1063" s="18">
        <f t="shared" si="116"/>
        <v>3.9731770217839611E-4</v>
      </c>
      <c r="F1063" s="18">
        <f>IF(C1049&gt;0,B$6+B$7*E1050+B$8*(H1062*100)^2,B$6+B$7*E1050+B$8*(H1062*100)^2+E1050*$B$9)</f>
        <v>1.0009923242946539</v>
      </c>
      <c r="G1063" s="12">
        <v>8.0009075975799471E-3</v>
      </c>
      <c r="H1063" s="7">
        <f t="shared" si="117"/>
        <v>1.0004960391199226E-2</v>
      </c>
      <c r="I1063" s="6">
        <f t="shared" si="115"/>
        <v>2.0040527936192789E-3</v>
      </c>
      <c r="J1063" s="8">
        <f t="shared" si="119"/>
        <v>0.25047818252837334</v>
      </c>
      <c r="K1063" s="8">
        <f t="shared" si="118"/>
        <v>2.3220104395073937E-2</v>
      </c>
      <c r="AC1063" s="10"/>
      <c r="AD1063" s="11"/>
    </row>
    <row r="1064" spans="1:30" x14ac:dyDescent="0.3">
      <c r="A1064" s="14">
        <v>44025</v>
      </c>
      <c r="B1064" s="15">
        <v>-1.3435583958295194E-2</v>
      </c>
      <c r="C1064" s="7">
        <f t="shared" si="113"/>
        <v>-2.7235583958295194E-2</v>
      </c>
      <c r="D1064" s="18">
        <f t="shared" si="114"/>
        <v>7.4177703354934646E-4</v>
      </c>
      <c r="E1064" s="18">
        <f t="shared" si="116"/>
        <v>2.5447710375770799E-5</v>
      </c>
      <c r="F1064" s="18">
        <f>IF(C1049&gt;0,B$6+B$7*E1050+B$8*(H1063*100)^2,B$6+B$7*E1050+B$8*(H1063*100)^2+E1050*$B$9)</f>
        <v>0.98558860619551747</v>
      </c>
      <c r="G1064" s="12">
        <v>1.3386344271481524E-2</v>
      </c>
      <c r="H1064" s="7">
        <f t="shared" si="117"/>
        <v>9.9276815329437176E-3</v>
      </c>
      <c r="I1064" s="6">
        <f t="shared" si="115"/>
        <v>3.4586627385378068E-3</v>
      </c>
      <c r="J1064" s="8">
        <f t="shared" si="119"/>
        <v>0.25837246289161975</v>
      </c>
      <c r="K1064" s="8">
        <f t="shared" si="118"/>
        <v>4.9477612767766299E-2</v>
      </c>
      <c r="AC1064" s="10"/>
      <c r="AD1064" s="11"/>
    </row>
    <row r="1065" spans="1:30" x14ac:dyDescent="0.3">
      <c r="A1065" s="14">
        <v>44026</v>
      </c>
      <c r="B1065" s="15">
        <v>1.7505983448667956E-2</v>
      </c>
      <c r="C1065" s="7">
        <f t="shared" si="113"/>
        <v>3.7059834486679565E-3</v>
      </c>
      <c r="D1065" s="18">
        <f t="shared" si="114"/>
        <v>1.3734313321800839E-5</v>
      </c>
      <c r="E1065" s="18">
        <f t="shared" si="116"/>
        <v>7.4177703354934646E-4</v>
      </c>
      <c r="F1065" s="18">
        <f>IF(C1049&gt;0,B$6+B$7*E1050+B$8*(H1064*100)^2,B$6+B$7*E1050+B$8*(H1064*100)^2+E1050*$B$9)</f>
        <v>0.97134324769743585</v>
      </c>
      <c r="G1065" s="12">
        <v>1.2372909293311965E-2</v>
      </c>
      <c r="H1065" s="7">
        <f t="shared" si="117"/>
        <v>9.8556747495919111E-3</v>
      </c>
      <c r="I1065" s="6">
        <f t="shared" si="115"/>
        <v>2.5172345437200535E-3</v>
      </c>
      <c r="J1065" s="8">
        <f t="shared" si="119"/>
        <v>0.20344726402227131</v>
      </c>
      <c r="K1065" s="8">
        <f t="shared" si="118"/>
        <v>2.7947718511197595E-2</v>
      </c>
      <c r="AC1065" s="10"/>
      <c r="AD1065" s="11"/>
    </row>
    <row r="1066" spans="1:30" x14ac:dyDescent="0.3">
      <c r="A1066" s="14">
        <v>44027</v>
      </c>
      <c r="B1066" s="15">
        <v>1.3361157274362875E-2</v>
      </c>
      <c r="C1066" s="7">
        <f t="shared" si="113"/>
        <v>-4.3884272563712509E-4</v>
      </c>
      <c r="D1066" s="18">
        <f t="shared" si="114"/>
        <v>1.9258293784462106E-7</v>
      </c>
      <c r="E1066" s="18">
        <f t="shared" si="116"/>
        <v>1.3734313321800839E-5</v>
      </c>
      <c r="F1066" s="18">
        <f>IF(C1049&gt;0,B$6+B$7*E1050+B$8*(H1065*100)^2,B$6+B$7*E1050+B$8*(H1065*100)^2+E1050*$B$9)</f>
        <v>0.95816914015841037</v>
      </c>
      <c r="G1066" s="12">
        <v>8.3919115375153969E-3</v>
      </c>
      <c r="H1066" s="7">
        <f t="shared" si="117"/>
        <v>9.7886114447270321E-3</v>
      </c>
      <c r="I1066" s="6">
        <f t="shared" si="115"/>
        <v>1.3966999072116352E-3</v>
      </c>
      <c r="J1066" s="8">
        <f t="shared" si="119"/>
        <v>0.16643405986440579</v>
      </c>
      <c r="K1066" s="8">
        <f t="shared" si="118"/>
        <v>1.1265068705574643E-2</v>
      </c>
      <c r="AC1066" s="10"/>
      <c r="AD1066" s="11"/>
    </row>
    <row r="1067" spans="1:30" x14ac:dyDescent="0.3">
      <c r="A1067" s="14">
        <v>44028</v>
      </c>
      <c r="B1067" s="15">
        <v>-1.2236739887631623E-2</v>
      </c>
      <c r="C1067" s="7">
        <f t="shared" si="113"/>
        <v>-2.6036739887631624E-2</v>
      </c>
      <c r="D1067" s="18">
        <f t="shared" si="114"/>
        <v>6.7791182397618764E-4</v>
      </c>
      <c r="E1067" s="18">
        <f t="shared" si="116"/>
        <v>1.9258293784462106E-7</v>
      </c>
      <c r="F1067" s="18">
        <f>IF(C1049&gt;0,B$6+B$7*E1050+B$8*(H1066*100)^2,B$6+B$7*E1050+B$8*(H1066*100)^2+E1050*$B$9)</f>
        <v>0.94598572550631954</v>
      </c>
      <c r="G1067" s="12">
        <v>8.7129327056978661E-3</v>
      </c>
      <c r="H1067" s="7">
        <f t="shared" si="117"/>
        <v>9.7261797510961086E-3</v>
      </c>
      <c r="I1067" s="6">
        <f t="shared" si="115"/>
        <v>1.0132470453982426E-3</v>
      </c>
      <c r="J1067" s="8">
        <f t="shared" si="119"/>
        <v>0.11629230703636957</v>
      </c>
      <c r="K1067" s="8">
        <f t="shared" si="118"/>
        <v>5.8354638519431123E-3</v>
      </c>
      <c r="AC1067" s="10"/>
      <c r="AD1067" s="11"/>
    </row>
    <row r="1068" spans="1:30" x14ac:dyDescent="0.3">
      <c r="A1068" s="14">
        <v>44029</v>
      </c>
      <c r="B1068" s="15">
        <v>2.2956066287670295E-2</v>
      </c>
      <c r="C1068" s="7">
        <f t="shared" si="113"/>
        <v>9.1560662876702947E-3</v>
      </c>
      <c r="D1068" s="18">
        <f t="shared" si="114"/>
        <v>8.3833549864212493E-5</v>
      </c>
      <c r="E1068" s="18">
        <f t="shared" si="116"/>
        <v>6.7791182397618764E-4</v>
      </c>
      <c r="F1068" s="18">
        <f>IF(C1049&gt;0,B$6+B$7*E1050+B$8*(H1067*100)^2,B$6+B$7*E1050+B$8*(H1067*100)^2+E1050*$B$9)</f>
        <v>0.93471850363606601</v>
      </c>
      <c r="G1068" s="12">
        <v>1.0117835275192151E-2</v>
      </c>
      <c r="H1068" s="7">
        <f t="shared" si="117"/>
        <v>9.6680841102881696E-3</v>
      </c>
      <c r="I1068" s="6">
        <f t="shared" si="115"/>
        <v>4.4975116490398107E-4</v>
      </c>
      <c r="J1068" s="8">
        <f t="shared" si="119"/>
        <v>4.4451323101367624E-2</v>
      </c>
      <c r="K1068" s="8">
        <f t="shared" si="118"/>
        <v>1.049588676886426E-3</v>
      </c>
      <c r="AC1068" s="10"/>
      <c r="AD1068" s="11"/>
    </row>
    <row r="1069" spans="1:30" x14ac:dyDescent="0.3">
      <c r="A1069" s="14">
        <v>44032</v>
      </c>
      <c r="B1069" s="15">
        <v>1.4837668624499162E-2</v>
      </c>
      <c r="C1069" s="7">
        <f t="shared" si="113"/>
        <v>1.0376686244991627E-3</v>
      </c>
      <c r="D1069" s="18">
        <f t="shared" si="114"/>
        <v>1.0767561742699844E-6</v>
      </c>
      <c r="E1069" s="18">
        <f t="shared" si="116"/>
        <v>8.3833549864212493E-5</v>
      </c>
      <c r="F1069" s="18">
        <f>IF(C1049&gt;0,B$6+B$7*E1050+B$8*(H1068*100)^2,B$6+B$7*E1050+B$8*(H1068*100)^2+E1050*$B$9)</f>
        <v>0.92429857685045536</v>
      </c>
      <c r="G1069" s="12">
        <v>7.2800597400160868E-3</v>
      </c>
      <c r="H1069" s="7">
        <f t="shared" si="117"/>
        <v>9.6140448139711496E-3</v>
      </c>
      <c r="I1069" s="6">
        <f t="shared" si="115"/>
        <v>2.3339850739550628E-3</v>
      </c>
      <c r="J1069" s="8">
        <f t="shared" si="119"/>
        <v>0.32059971446744001</v>
      </c>
      <c r="K1069" s="8">
        <f t="shared" si="118"/>
        <v>3.5317687699825795E-2</v>
      </c>
      <c r="AC1069" s="10"/>
      <c r="AD1069" s="11"/>
    </row>
    <row r="1070" spans="1:30" x14ac:dyDescent="0.3">
      <c r="A1070" s="14">
        <v>44033</v>
      </c>
      <c r="B1070" s="15">
        <v>-1.1114519004050809E-3</v>
      </c>
      <c r="C1070" s="7">
        <f t="shared" si="113"/>
        <v>-1.4911451900405081E-2</v>
      </c>
      <c r="D1070" s="18">
        <f t="shared" si="114"/>
        <v>2.2235139777809432E-4</v>
      </c>
      <c r="E1070" s="18">
        <f t="shared" si="116"/>
        <v>1.0767561742699844E-6</v>
      </c>
      <c r="F1070" s="18">
        <f>IF(C1049&gt;0,B$6+B$7*E1050+B$8*(H1069*100)^2,B$6+B$7*E1050+B$8*(H1069*100)^2+E1050*$B$9)</f>
        <v>0.91466222855912294</v>
      </c>
      <c r="G1070" s="12">
        <v>1.1061251735008592E-2</v>
      </c>
      <c r="H1070" s="7">
        <f t="shared" si="117"/>
        <v>9.563797512281003E-3</v>
      </c>
      <c r="I1070" s="6">
        <f t="shared" si="115"/>
        <v>1.4974542227275886E-3</v>
      </c>
      <c r="J1070" s="8">
        <f t="shared" si="119"/>
        <v>0.13537836933845224</v>
      </c>
      <c r="K1070" s="8">
        <f t="shared" si="118"/>
        <v>1.1111985759665766E-2</v>
      </c>
      <c r="AC1070" s="10"/>
      <c r="AD1070" s="11"/>
    </row>
    <row r="1071" spans="1:30" x14ac:dyDescent="0.3">
      <c r="A1071" s="14">
        <v>44034</v>
      </c>
      <c r="B1071" s="15">
        <v>-1.9175455475819547E-4</v>
      </c>
      <c r="C1071" s="7">
        <f t="shared" si="113"/>
        <v>-1.3991754554758195E-2</v>
      </c>
      <c r="D1071" s="18">
        <f t="shared" si="114"/>
        <v>1.9576919552059669E-4</v>
      </c>
      <c r="E1071" s="18">
        <f t="shared" si="116"/>
        <v>2.2235139777809432E-4</v>
      </c>
      <c r="F1071" s="18">
        <f>IF(C1049&gt;0,B$6+B$7*E1050+B$8*(H1070*100)^2,B$6+B$7*E1050+B$8*(H1070*100)^2+E1050*$B$9)</f>
        <v>0.90575053365929847</v>
      </c>
      <c r="G1071" s="12">
        <v>1.0917351486520717E-2</v>
      </c>
      <c r="H1071" s="7">
        <f t="shared" si="117"/>
        <v>9.5170926950371697E-3</v>
      </c>
      <c r="I1071" s="6">
        <f t="shared" si="115"/>
        <v>1.4002587914835468E-3</v>
      </c>
      <c r="J1071" s="8">
        <f t="shared" si="119"/>
        <v>0.12825993494964405</v>
      </c>
      <c r="K1071" s="8">
        <f t="shared" si="118"/>
        <v>9.8669496557737268E-3</v>
      </c>
      <c r="AC1071" s="10"/>
      <c r="AD1071" s="11"/>
    </row>
    <row r="1072" spans="1:30" x14ac:dyDescent="0.3">
      <c r="A1072" s="14">
        <v>44035</v>
      </c>
      <c r="B1072" s="15">
        <v>-1.9334235714178225E-2</v>
      </c>
      <c r="C1072" s="7">
        <f t="shared" si="113"/>
        <v>-3.3134235714178228E-2</v>
      </c>
      <c r="D1072" s="18">
        <f t="shared" si="114"/>
        <v>1.097877576362724E-3</v>
      </c>
      <c r="E1072" s="18">
        <f t="shared" si="116"/>
        <v>1.9576919552059669E-4</v>
      </c>
      <c r="F1072" s="18">
        <f>IF(C1071&gt;0,B$6+B$7*E1072+B$8*(G1071*100)^2,B$6+B$7*E1072+B$8*(G1071*100)^2+E1072*$B$9)</f>
        <v>1.1620753336770973</v>
      </c>
      <c r="G1072" s="12">
        <v>1.4925459290811318E-2</v>
      </c>
      <c r="H1072" s="7">
        <f t="shared" si="117"/>
        <v>1.0779959803622169E-2</v>
      </c>
      <c r="I1072" s="6">
        <f t="shared" si="115"/>
        <v>4.1454994871891488E-3</v>
      </c>
      <c r="J1072" s="8">
        <f t="shared" si="119"/>
        <v>0.27774686235225449</v>
      </c>
      <c r="K1072" s="8">
        <f t="shared" si="118"/>
        <v>5.9176521965522921E-2</v>
      </c>
      <c r="AC1072" s="10"/>
      <c r="AD1072" s="11"/>
    </row>
    <row r="1073" spans="1:30" x14ac:dyDescent="0.3">
      <c r="A1073" s="14">
        <v>44036</v>
      </c>
      <c r="B1073" s="15">
        <v>8.6967148512941009E-4</v>
      </c>
      <c r="C1073" s="7">
        <f t="shared" si="113"/>
        <v>-1.293032851487059E-2</v>
      </c>
      <c r="D1073" s="18">
        <f t="shared" si="114"/>
        <v>1.6719339550247549E-4</v>
      </c>
      <c r="E1073" s="18">
        <f t="shared" si="116"/>
        <v>1.097877576362724E-3</v>
      </c>
      <c r="F1073" s="18">
        <f>IF(C1071&gt;0,B$6+B$7*E1072+B$8*(H1072*100)^2,B$6+B$7*E1072+B$8*(H1072*100)^2+E1072*$B$9)</f>
        <v>1.1345067671964533</v>
      </c>
      <c r="G1073" s="12">
        <v>1.3822244491519271E-2</v>
      </c>
      <c r="H1073" s="7">
        <f t="shared" si="117"/>
        <v>1.0651322768541254E-2</v>
      </c>
      <c r="I1073" s="6">
        <f t="shared" si="115"/>
        <v>3.1709217229780162E-3</v>
      </c>
      <c r="J1073" s="8">
        <f t="shared" si="119"/>
        <v>0.22940715054805724</v>
      </c>
      <c r="K1073" s="8">
        <f t="shared" si="118"/>
        <v>3.7107027204700271E-2</v>
      </c>
      <c r="AC1073" s="10"/>
      <c r="AD1073" s="11"/>
    </row>
    <row r="1074" spans="1:30" x14ac:dyDescent="0.3">
      <c r="A1074" s="14">
        <v>44039</v>
      </c>
      <c r="B1074" s="15">
        <v>2.0256035582401223E-2</v>
      </c>
      <c r="C1074" s="7">
        <f t="shared" si="113"/>
        <v>6.4560355824012233E-3</v>
      </c>
      <c r="D1074" s="18">
        <f t="shared" si="114"/>
        <v>4.1680395441230705E-5</v>
      </c>
      <c r="E1074" s="18">
        <f t="shared" si="116"/>
        <v>1.6719339550247549E-4</v>
      </c>
      <c r="F1074" s="18">
        <f>IF(C1071&gt;0,B$6+B$7*E1072+B$8*(H1073*100)^2,B$6+B$7*E1072+B$8*(H1073*100)^2+E1072*$B$9)</f>
        <v>1.1090113569151538</v>
      </c>
      <c r="G1074" s="12">
        <v>8.8569114156999192E-3</v>
      </c>
      <c r="H1074" s="7">
        <f t="shared" si="117"/>
        <v>1.0530960815211279E-2</v>
      </c>
      <c r="I1074" s="6">
        <f t="shared" si="115"/>
        <v>1.6740493995113601E-3</v>
      </c>
      <c r="J1074" s="8">
        <f t="shared" si="119"/>
        <v>0.18901051630074003</v>
      </c>
      <c r="K1074" s="8">
        <f t="shared" si="118"/>
        <v>1.4156916844440426E-2</v>
      </c>
      <c r="AC1074" s="10"/>
      <c r="AD1074" s="11"/>
    </row>
    <row r="1075" spans="1:30" x14ac:dyDescent="0.3">
      <c r="A1075" s="14">
        <v>44040</v>
      </c>
      <c r="B1075" s="15">
        <v>-3.5285242711854438E-3</v>
      </c>
      <c r="C1075" s="7">
        <f t="shared" si="113"/>
        <v>-1.7328524271185444E-2</v>
      </c>
      <c r="D1075" s="18">
        <f t="shared" si="114"/>
        <v>3.00277753417063E-4</v>
      </c>
      <c r="E1075" s="18">
        <f t="shared" si="116"/>
        <v>4.1680395441230705E-5</v>
      </c>
      <c r="F1075" s="18">
        <f>IF(C1071&gt;0,B$6+B$7*E1072+B$8*(H1074*100)^2,B$6+B$7*E1072+B$8*(H1074*100)^2+E1072*$B$9)</f>
        <v>1.0854332014870083</v>
      </c>
      <c r="G1075" s="12">
        <v>6.7880601218277001E-3</v>
      </c>
      <c r="H1075" s="7">
        <f t="shared" si="117"/>
        <v>1.0418412554161063E-2</v>
      </c>
      <c r="I1075" s="6">
        <f t="shared" si="115"/>
        <v>3.6303524323333626E-3</v>
      </c>
      <c r="J1075" s="8">
        <f t="shared" si="119"/>
        <v>0.53481441931540852</v>
      </c>
      <c r="K1075" s="8">
        <f t="shared" si="118"/>
        <v>7.9954043699381527E-2</v>
      </c>
      <c r="AC1075" s="10"/>
      <c r="AD1075" s="11"/>
    </row>
    <row r="1076" spans="1:30" x14ac:dyDescent="0.3">
      <c r="A1076" s="14">
        <v>44041</v>
      </c>
      <c r="B1076" s="15">
        <v>1.4267291420816845E-2</v>
      </c>
      <c r="C1076" s="7">
        <f t="shared" si="113"/>
        <v>4.672914208168448E-4</v>
      </c>
      <c r="D1076" s="18">
        <f t="shared" si="114"/>
        <v>2.1836127196902553E-7</v>
      </c>
      <c r="E1076" s="18">
        <f t="shared" si="116"/>
        <v>3.00277753417063E-4</v>
      </c>
      <c r="F1076" s="18">
        <f>IF(C1071&gt;0,B$6+B$7*E1072+B$8*(H1075*100)^2,B$6+B$7*E1072+B$8*(H1075*100)^2+E1072*$B$9)</f>
        <v>1.0636281233470593</v>
      </c>
      <c r="G1076" s="12">
        <v>6.4492559122248799E-3</v>
      </c>
      <c r="H1076" s="7">
        <f t="shared" si="117"/>
        <v>1.0313234814291097E-2</v>
      </c>
      <c r="I1076" s="6">
        <f t="shared" si="115"/>
        <v>3.8639789020662174E-3</v>
      </c>
      <c r="J1076" s="8">
        <f t="shared" si="119"/>
        <v>0.59913561419416717</v>
      </c>
      <c r="K1076" s="8">
        <f t="shared" si="118"/>
        <v>9.4801075351073738E-2</v>
      </c>
      <c r="AC1076" s="10"/>
      <c r="AD1076" s="11"/>
    </row>
    <row r="1077" spans="1:30" x14ac:dyDescent="0.3">
      <c r="A1077" s="14">
        <v>44042</v>
      </c>
      <c r="B1077" s="15">
        <v>-5.6596578661272674E-3</v>
      </c>
      <c r="C1077" s="7">
        <f t="shared" si="113"/>
        <v>-1.9459657866127265E-2</v>
      </c>
      <c r="D1077" s="18">
        <f t="shared" si="114"/>
        <v>3.7867828426672878E-4</v>
      </c>
      <c r="E1077" s="18">
        <f t="shared" si="116"/>
        <v>2.1836127196902553E-7</v>
      </c>
      <c r="F1077" s="18">
        <f>IF(C1071&gt;0,B$6+B$7*E1072+B$8*(H1076*100)^2,B$6+B$7*E1072+B$8*(H1076*100)^2+E1072*$B$9)</f>
        <v>1.043462787083234</v>
      </c>
      <c r="G1077" s="12">
        <v>1.2168437376826559E-2</v>
      </c>
      <c r="H1077" s="7">
        <f t="shared" si="117"/>
        <v>1.0215002628894592E-2</v>
      </c>
      <c r="I1077" s="6">
        <f t="shared" si="115"/>
        <v>1.9534347479319668E-3</v>
      </c>
      <c r="J1077" s="8">
        <f t="shared" si="119"/>
        <v>0.16053291704093961</v>
      </c>
      <c r="K1077" s="8">
        <f t="shared" si="118"/>
        <v>1.6243924330177961E-2</v>
      </c>
      <c r="AC1077" s="10"/>
      <c r="AD1077" s="11"/>
    </row>
    <row r="1078" spans="1:30" x14ac:dyDescent="0.3">
      <c r="A1078" s="14">
        <v>44043</v>
      </c>
      <c r="B1078" s="15">
        <v>-2.0171806653531656E-2</v>
      </c>
      <c r="C1078" s="7">
        <f t="shared" si="113"/>
        <v>-3.3971806653531653E-2</v>
      </c>
      <c r="D1078" s="18">
        <f t="shared" si="114"/>
        <v>1.1540836473049375E-3</v>
      </c>
      <c r="E1078" s="18">
        <f t="shared" si="116"/>
        <v>3.7867828426672878E-4</v>
      </c>
      <c r="F1078" s="18">
        <f>IF(C1071&gt;0,B$6+B$7*E1072+B$8*(H1077*100)^2,B$6+B$7*E1072+B$8*(H1077*100)^2+E1072*$B$9)</f>
        <v>1.0248138841064489</v>
      </c>
      <c r="G1078" s="12">
        <v>1.4149948071268634E-2</v>
      </c>
      <c r="H1078" s="7">
        <f t="shared" si="117"/>
        <v>1.012330916304767E-2</v>
      </c>
      <c r="I1078" s="6">
        <f t="shared" si="115"/>
        <v>4.0266389082209645E-3</v>
      </c>
      <c r="J1078" s="8">
        <f t="shared" si="119"/>
        <v>0.2845691650555966</v>
      </c>
      <c r="K1078" s="8">
        <f t="shared" si="118"/>
        <v>6.2888804557960754E-2</v>
      </c>
      <c r="AC1078" s="10"/>
      <c r="AD1078" s="11"/>
    </row>
    <row r="1079" spans="1:30" x14ac:dyDescent="0.3">
      <c r="A1079" s="14">
        <v>44046</v>
      </c>
      <c r="B1079" s="15">
        <v>-7.971148753471868E-4</v>
      </c>
      <c r="C1079" s="7">
        <f t="shared" si="113"/>
        <v>-1.4597114875347187E-2</v>
      </c>
      <c r="D1079" s="18">
        <f t="shared" si="114"/>
        <v>2.1307576268408211E-4</v>
      </c>
      <c r="E1079" s="18">
        <f t="shared" si="116"/>
        <v>1.1540836473049375E-3</v>
      </c>
      <c r="F1079" s="18">
        <f>IF(C1071&gt;0,B$6+B$7*E1072+B$8*(H1078*100)^2,B$6+B$7*E1072+B$8*(H1078*100)^2+E1072*$B$9)</f>
        <v>1.0075673786335178</v>
      </c>
      <c r="G1079" s="12">
        <v>1.0228568917563135E-2</v>
      </c>
      <c r="H1079" s="7">
        <f t="shared" si="117"/>
        <v>1.0037765581211378E-2</v>
      </c>
      <c r="I1079" s="6">
        <f t="shared" si="115"/>
        <v>1.9080333635175702E-4</v>
      </c>
      <c r="J1079" s="8">
        <f t="shared" si="119"/>
        <v>1.8653962043911631E-2</v>
      </c>
      <c r="K1079" s="8">
        <f t="shared" si="118"/>
        <v>1.7840515505507248E-4</v>
      </c>
      <c r="AC1079" s="10"/>
      <c r="AD1079" s="11"/>
    </row>
    <row r="1080" spans="1:30" x14ac:dyDescent="0.3">
      <c r="A1080" s="14">
        <v>44047</v>
      </c>
      <c r="B1080" s="15">
        <v>-1.5820292117860905E-2</v>
      </c>
      <c r="C1080" s="7">
        <f t="shared" si="113"/>
        <v>-2.9620292117860905E-2</v>
      </c>
      <c r="D1080" s="18">
        <f t="shared" si="114"/>
        <v>8.773617051474128E-4</v>
      </c>
      <c r="E1080" s="18">
        <f t="shared" si="116"/>
        <v>2.1307576268408211E-4</v>
      </c>
      <c r="F1080" s="18">
        <f>IF(C1071&gt;0,B$6+B$7*E1072+B$8*(H1079*100)^2,B$6+B$7*E1072+B$8*(H1079*100)^2+E1072*$B$9)</f>
        <v>0.99161781037215102</v>
      </c>
      <c r="G1080" s="12">
        <v>1.8696354492931191E-2</v>
      </c>
      <c r="H1080" s="7">
        <f t="shared" si="117"/>
        <v>9.9580008554536244E-3</v>
      </c>
      <c r="I1080" s="6">
        <f t="shared" si="115"/>
        <v>8.7383536374775663E-3</v>
      </c>
      <c r="J1080" s="8">
        <f t="shared" si="119"/>
        <v>0.4673827531876017</v>
      </c>
      <c r="K1080" s="8">
        <f t="shared" si="118"/>
        <v>0.24756865253293725</v>
      </c>
      <c r="AC1080" s="10"/>
      <c r="AD1080" s="11"/>
    </row>
    <row r="1081" spans="1:30" x14ac:dyDescent="0.3">
      <c r="A1081" s="14">
        <v>44048</v>
      </c>
      <c r="B1081" s="15">
        <v>1.5547960961493787E-2</v>
      </c>
      <c r="C1081" s="7">
        <f t="shared" si="113"/>
        <v>1.7479609614937872E-3</v>
      </c>
      <c r="D1081" s="18">
        <f t="shared" si="114"/>
        <v>3.0553675229062847E-6</v>
      </c>
      <c r="E1081" s="18">
        <f t="shared" si="116"/>
        <v>8.773617051474128E-4</v>
      </c>
      <c r="F1081" s="18">
        <f>IF(C1071&gt;0,B$6+B$7*E1072+B$8*(H1080*100)^2,B$6+B$7*E1072+B$8*(H1080*100)^2+E1072*$B$9)</f>
        <v>0.97686764964403927</v>
      </c>
      <c r="G1081" s="12">
        <v>1.5240652588781309E-2</v>
      </c>
      <c r="H1081" s="7">
        <f t="shared" si="117"/>
        <v>9.8836615160781353E-3</v>
      </c>
      <c r="I1081" s="6">
        <f t="shared" si="115"/>
        <v>5.3569910727031735E-3</v>
      </c>
      <c r="J1081" s="8">
        <f t="shared" si="119"/>
        <v>0.35149354934095611</v>
      </c>
      <c r="K1081" s="8">
        <f t="shared" si="118"/>
        <v>0.10892137963996995</v>
      </c>
      <c r="AC1081" s="10"/>
      <c r="AD1081" s="11"/>
    </row>
    <row r="1082" spans="1:30" x14ac:dyDescent="0.3">
      <c r="A1082" s="14">
        <v>44049</v>
      </c>
      <c r="B1082" s="15">
        <v>1.2796896197694837E-2</v>
      </c>
      <c r="C1082" s="7">
        <f t="shared" si="113"/>
        <v>-1.0031038023051633E-3</v>
      </c>
      <c r="D1082" s="18">
        <f t="shared" si="114"/>
        <v>1.0062172381990761E-6</v>
      </c>
      <c r="E1082" s="18">
        <f t="shared" si="116"/>
        <v>3.0553675229062847E-6</v>
      </c>
      <c r="F1082" s="18">
        <f>IF(C1071&gt;0,B$6+B$7*E1072+B$8*(H1081*100)^2,B$6+B$7*E1072+B$8*(H1081*100)^2+E1072*$B$9)</f>
        <v>0.96322670100268148</v>
      </c>
      <c r="G1082" s="12">
        <v>9.1092852835026362E-3</v>
      </c>
      <c r="H1082" s="7">
        <f t="shared" si="117"/>
        <v>9.8144113476187726E-3</v>
      </c>
      <c r="I1082" s="6">
        <f t="shared" si="115"/>
        <v>7.0512606411613638E-4</v>
      </c>
      <c r="J1082" s="8">
        <f t="shared" si="119"/>
        <v>7.7407397196479766E-2</v>
      </c>
      <c r="K1082" s="8">
        <f t="shared" si="118"/>
        <v>2.7116106345246305E-3</v>
      </c>
      <c r="AC1082" s="10"/>
      <c r="AD1082" s="11"/>
    </row>
    <row r="1083" spans="1:30" x14ac:dyDescent="0.3">
      <c r="A1083" s="14">
        <v>44050</v>
      </c>
      <c r="B1083" s="15">
        <v>-1.3049841553118283E-2</v>
      </c>
      <c r="C1083" s="7">
        <f t="shared" si="113"/>
        <v>-2.6849841553118283E-2</v>
      </c>
      <c r="D1083" s="18">
        <f t="shared" si="114"/>
        <v>7.2091399142755724E-4</v>
      </c>
      <c r="E1083" s="18">
        <f t="shared" si="116"/>
        <v>1.0062172381990761E-6</v>
      </c>
      <c r="F1083" s="18">
        <f>IF(C1071&gt;0,B$6+B$7*E1072+B$8*(H1082*100)^2,B$6+B$7*E1072+B$8*(H1082*100)^2+E1072*$B$9)</f>
        <v>0.95061155169915346</v>
      </c>
      <c r="G1083" s="12">
        <v>1.2990505260237333E-2</v>
      </c>
      <c r="H1083" s="7">
        <f t="shared" si="117"/>
        <v>9.7499310341107211E-3</v>
      </c>
      <c r="I1083" s="6">
        <f t="shared" si="115"/>
        <v>3.2405742261266118E-3</v>
      </c>
      <c r="J1083" s="8">
        <f t="shared" si="119"/>
        <v>0.24945713513127876</v>
      </c>
      <c r="K1083" s="8">
        <f t="shared" si="118"/>
        <v>4.5410423823591284E-2</v>
      </c>
      <c r="AC1083" s="10"/>
      <c r="AD1083" s="11"/>
    </row>
    <row r="1084" spans="1:30" x14ac:dyDescent="0.3">
      <c r="A1084" s="14">
        <v>44053</v>
      </c>
      <c r="B1084" s="15">
        <v>6.4785407468851168E-3</v>
      </c>
      <c r="C1084" s="7">
        <f t="shared" si="113"/>
        <v>-7.321459253114883E-3</v>
      </c>
      <c r="D1084" s="18">
        <f t="shared" si="114"/>
        <v>5.3603765595021537E-5</v>
      </c>
      <c r="E1084" s="18">
        <f t="shared" si="116"/>
        <v>7.2091399142755724E-4</v>
      </c>
      <c r="F1084" s="18">
        <f>IF(C1071&gt;0,B$6+B$7*E1072+B$8*(H1083*100)^2,B$6+B$7*E1072+B$8*(H1083*100)^2+E1072*$B$9)</f>
        <v>0.93894506162325109</v>
      </c>
      <c r="G1084" s="12">
        <v>1.7073185342194621E-2</v>
      </c>
      <c r="H1084" s="7">
        <f t="shared" si="117"/>
        <v>9.6899177582849029E-3</v>
      </c>
      <c r="I1084" s="6">
        <f t="shared" si="115"/>
        <v>7.3832675839097181E-3</v>
      </c>
      <c r="J1084" s="8">
        <f t="shared" si="119"/>
        <v>0.43244815984412305</v>
      </c>
      <c r="K1084" s="8">
        <f t="shared" si="118"/>
        <v>0.19553040048746562</v>
      </c>
      <c r="AC1084" s="10"/>
      <c r="AD1084" s="11"/>
    </row>
    <row r="1085" spans="1:30" x14ac:dyDescent="0.3">
      <c r="A1085" s="14">
        <v>44054</v>
      </c>
      <c r="B1085" s="15">
        <v>-1.2353161203671007E-2</v>
      </c>
      <c r="C1085" s="7">
        <f t="shared" si="113"/>
        <v>-2.6153161203671005E-2</v>
      </c>
      <c r="D1085" s="18">
        <f t="shared" si="114"/>
        <v>6.839878409452022E-4</v>
      </c>
      <c r="E1085" s="18">
        <f t="shared" si="116"/>
        <v>5.3603765595021537E-5</v>
      </c>
      <c r="F1085" s="18">
        <f>IF(C1071&gt;0,B$6+B$7*E1072+B$8*(H1084*100)^2,B$6+B$7*E1072+B$8*(H1084*100)^2+E1072*$B$9)</f>
        <v>0.92815589160105649</v>
      </c>
      <c r="G1085" s="12">
        <v>1.3899292737099412E-2</v>
      </c>
      <c r="H1085" s="7">
        <f t="shared" si="117"/>
        <v>9.6340847598568313E-3</v>
      </c>
      <c r="I1085" s="6">
        <f t="shared" si="115"/>
        <v>4.2652079772425803E-3</v>
      </c>
      <c r="J1085" s="8">
        <f t="shared" si="119"/>
        <v>0.30686510874456691</v>
      </c>
      <c r="K1085" s="8">
        <f t="shared" si="118"/>
        <v>7.6189969462168827E-2</v>
      </c>
      <c r="AC1085" s="10"/>
      <c r="AD1085" s="11"/>
    </row>
    <row r="1086" spans="1:30" x14ac:dyDescent="0.3">
      <c r="A1086" s="14">
        <v>44055</v>
      </c>
      <c r="B1086" s="15">
        <v>-5.482348932177324E-4</v>
      </c>
      <c r="C1086" s="7">
        <f t="shared" si="113"/>
        <v>-1.4348234893217732E-2</v>
      </c>
      <c r="D1086" s="18">
        <f t="shared" si="114"/>
        <v>2.0587184455095087E-4</v>
      </c>
      <c r="E1086" s="18">
        <f t="shared" si="116"/>
        <v>6.839878409452022E-4</v>
      </c>
      <c r="F1086" s="18">
        <f>IF(C1071&gt;0,B$6+B$7*E1072+B$8*(H1085*100)^2,B$6+B$7*E1072+B$8*(H1085*100)^2+E1072*$B$9)</f>
        <v>0.91817806716453099</v>
      </c>
      <c r="G1086" s="12">
        <v>1.5830036198850053E-2</v>
      </c>
      <c r="H1086" s="7">
        <f t="shared" si="117"/>
        <v>9.5821608584104392E-3</v>
      </c>
      <c r="I1086" s="6">
        <f t="shared" si="115"/>
        <v>6.247875340439614E-3</v>
      </c>
      <c r="J1086" s="8">
        <f t="shared" si="119"/>
        <v>0.39468484228061845</v>
      </c>
      <c r="K1086" s="8">
        <f t="shared" si="118"/>
        <v>0.15002594769280253</v>
      </c>
      <c r="AC1086" s="10"/>
      <c r="AD1086" s="11"/>
    </row>
    <row r="1087" spans="1:30" x14ac:dyDescent="0.3">
      <c r="A1087" s="14">
        <v>44056</v>
      </c>
      <c r="B1087" s="15">
        <v>-1.6359414896317905E-2</v>
      </c>
      <c r="C1087" s="7">
        <f t="shared" si="113"/>
        <v>-3.0159414896317904E-2</v>
      </c>
      <c r="D1087" s="18">
        <f t="shared" si="114"/>
        <v>9.095903068882423E-4</v>
      </c>
      <c r="E1087" s="18">
        <f t="shared" si="116"/>
        <v>2.0587184455095087E-4</v>
      </c>
      <c r="F1087" s="18">
        <f>IF(C1071&gt;0,B$6+B$7*E1072+B$8*(H1086*100)^2,B$6+B$7*E1072+B$8*(H1086*100)^2+E1072*$B$9)</f>
        <v>0.90895057512563182</v>
      </c>
      <c r="G1087" s="12">
        <v>1.8367309708318031E-2</v>
      </c>
      <c r="H1087" s="7">
        <f t="shared" si="117"/>
        <v>9.5338899465309112E-3</v>
      </c>
      <c r="I1087" s="6">
        <f t="shared" si="115"/>
        <v>8.8334197617871198E-3</v>
      </c>
      <c r="J1087" s="8">
        <f t="shared" si="119"/>
        <v>0.48093160631939014</v>
      </c>
      <c r="K1087" s="8">
        <f t="shared" si="118"/>
        <v>0.270808771441438</v>
      </c>
      <c r="AC1087" s="10"/>
      <c r="AD1087" s="11"/>
    </row>
    <row r="1088" spans="1:30" x14ac:dyDescent="0.3">
      <c r="A1088" s="14">
        <v>44057</v>
      </c>
      <c r="B1088" s="15">
        <v>8.8398803716110003E-3</v>
      </c>
      <c r="C1088" s="7">
        <f t="shared" si="113"/>
        <v>-4.9601196283889995E-3</v>
      </c>
      <c r="D1088" s="18">
        <f t="shared" si="114"/>
        <v>2.4602786727929828E-5</v>
      </c>
      <c r="E1088" s="18">
        <f t="shared" si="116"/>
        <v>9.095903068882423E-4</v>
      </c>
      <c r="F1088" s="18">
        <f>IF(C1071&gt;0,B$6+B$7*E1072+B$8*(H1087*100)^2,B$6+B$7*E1072+B$8*(H1087*100)^2+E1072*$B$9)</f>
        <v>0.90041699048805812</v>
      </c>
      <c r="G1088" s="12">
        <v>7.1286915202298257E-3</v>
      </c>
      <c r="H1088" s="7">
        <f t="shared" si="117"/>
        <v>9.4890304588406624E-3</v>
      </c>
      <c r="I1088" s="6">
        <f t="shared" si="115"/>
        <v>2.3603389386108366E-3</v>
      </c>
      <c r="J1088" s="8">
        <f t="shared" si="119"/>
        <v>0.33110409279355946</v>
      </c>
      <c r="K1088" s="8">
        <f t="shared" si="118"/>
        <v>3.7264790639654155E-2</v>
      </c>
      <c r="AC1088" s="10"/>
      <c r="AD1088" s="11"/>
    </row>
    <row r="1089" spans="1:30" x14ac:dyDescent="0.3">
      <c r="A1089" s="14">
        <v>44060</v>
      </c>
      <c r="B1089" s="15">
        <v>-1.7497510327360747E-2</v>
      </c>
      <c r="C1089" s="7">
        <f t="shared" si="113"/>
        <v>-3.129751032736075E-2</v>
      </c>
      <c r="D1089" s="18">
        <f t="shared" si="114"/>
        <v>9.7953415269125287E-4</v>
      </c>
      <c r="E1089" s="18">
        <f t="shared" si="116"/>
        <v>2.4602786727929828E-5</v>
      </c>
      <c r="F1089" s="18">
        <f>IF(C1071&gt;0,B$6+B$7*E1072+B$8*(H1088*100)^2,B$6+B$7*E1072+B$8*(H1088*100)^2+E1072*$B$9)</f>
        <v>0.89252513141523016</v>
      </c>
      <c r="G1089" s="12">
        <v>1.9205883493469252E-2</v>
      </c>
      <c r="H1089" s="7">
        <f t="shared" si="117"/>
        <v>9.4473548224634288E-3</v>
      </c>
      <c r="I1089" s="6">
        <f t="shared" si="115"/>
        <v>9.7585286710058228E-3</v>
      </c>
      <c r="J1089" s="8">
        <f t="shared" si="119"/>
        <v>0.50810100323289487</v>
      </c>
      <c r="K1089" s="8">
        <f t="shared" si="118"/>
        <v>0.32345579457322327</v>
      </c>
      <c r="AC1089" s="10"/>
      <c r="AD1089" s="11"/>
    </row>
    <row r="1090" spans="1:30" x14ac:dyDescent="0.3">
      <c r="A1090" s="14">
        <v>44061</v>
      </c>
      <c r="B1090" s="15">
        <v>2.4497902698310179E-2</v>
      </c>
      <c r="C1090" s="7">
        <f t="shared" si="113"/>
        <v>1.0697902698310179E-2</v>
      </c>
      <c r="D1090" s="18">
        <f t="shared" si="114"/>
        <v>1.1444512214251222E-4</v>
      </c>
      <c r="E1090" s="18">
        <f t="shared" si="116"/>
        <v>9.7953415269125287E-4</v>
      </c>
      <c r="F1090" s="18">
        <f>IF(C1071&gt;0,B$6+B$7*E1072+B$8*(H1089*100)^2,B$6+B$7*E1072+B$8*(H1089*100)^2+E1072*$B$9)</f>
        <v>0.8852267401446785</v>
      </c>
      <c r="G1090" s="12">
        <v>1.1268972240638612E-2</v>
      </c>
      <c r="H1090" s="7">
        <f t="shared" si="117"/>
        <v>9.408648894207278E-3</v>
      </c>
      <c r="I1090" s="6">
        <f t="shared" si="115"/>
        <v>1.8603233464313338E-3</v>
      </c>
      <c r="J1090" s="8">
        <f t="shared" si="119"/>
        <v>0.16508367459834203</v>
      </c>
      <c r="K1090" s="8">
        <f t="shared" si="118"/>
        <v>1.7301045092168232E-2</v>
      </c>
      <c r="AC1090" s="10"/>
      <c r="AD1090" s="11"/>
    </row>
    <row r="1091" spans="1:30" x14ac:dyDescent="0.3">
      <c r="A1091" s="14">
        <v>44062</v>
      </c>
      <c r="B1091" s="15">
        <v>-1.1935938746235226E-2</v>
      </c>
      <c r="C1091" s="7">
        <f t="shared" si="113"/>
        <v>-2.5735938746235226E-2</v>
      </c>
      <c r="D1091" s="18">
        <f t="shared" si="114"/>
        <v>6.6233854314997156E-4</v>
      </c>
      <c r="E1091" s="18">
        <f t="shared" si="116"/>
        <v>1.1444512214251222E-4</v>
      </c>
      <c r="F1091" s="18">
        <f>IF(C1071&gt;0,B$6+B$7*E1072+B$8*(H1090*100)^2,B$6+B$7*E1072+B$8*(H1090*100)^2+E1072*$B$9)</f>
        <v>0.87847718789767226</v>
      </c>
      <c r="G1091" s="12">
        <v>7.6546215332692763E-3</v>
      </c>
      <c r="H1091" s="7">
        <f t="shared" si="117"/>
        <v>9.3727113894415438E-3</v>
      </c>
      <c r="I1091" s="6">
        <f t="shared" si="115"/>
        <v>1.7180898561722675E-3</v>
      </c>
      <c r="J1091" s="8">
        <f t="shared" si="119"/>
        <v>0.22445131332815538</v>
      </c>
      <c r="K1091" s="8">
        <f t="shared" si="118"/>
        <v>1.9185169391999102E-2</v>
      </c>
      <c r="AC1091" s="10"/>
      <c r="AD1091" s="11"/>
    </row>
    <row r="1092" spans="1:30" x14ac:dyDescent="0.3">
      <c r="A1092" s="14">
        <v>44063</v>
      </c>
      <c r="B1092" s="15">
        <v>6.0695513582397238E-3</v>
      </c>
      <c r="C1092" s="7">
        <f t="shared" si="113"/>
        <v>-7.730448641760276E-3</v>
      </c>
      <c r="D1092" s="18">
        <f t="shared" si="114"/>
        <v>5.9759836202893293E-5</v>
      </c>
      <c r="E1092" s="18">
        <f t="shared" si="116"/>
        <v>6.6233854314997156E-4</v>
      </c>
      <c r="F1092" s="18">
        <f>IF(C1071&gt;0,B$6+B$7*E1072+B$8*(H1091*100)^2,B$6+B$7*E1072+B$8*(H1091*100)^2+E1072*$B$9)</f>
        <v>0.87223520197964122</v>
      </c>
      <c r="G1092" s="12">
        <v>1.9217136935601717E-2</v>
      </c>
      <c r="H1092" s="7">
        <f t="shared" si="117"/>
        <v>9.3393533072672723E-3</v>
      </c>
      <c r="I1092" s="6">
        <f t="shared" si="115"/>
        <v>9.8777836283344446E-3</v>
      </c>
      <c r="J1092" s="8">
        <f t="shared" si="119"/>
        <v>0.51400911912298641</v>
      </c>
      <c r="K1092" s="8">
        <f t="shared" si="118"/>
        <v>0.33608635885062621</v>
      </c>
      <c r="AC1092" s="10"/>
      <c r="AD1092" s="11"/>
    </row>
    <row r="1093" spans="1:30" x14ac:dyDescent="0.3">
      <c r="A1093" s="14">
        <v>44064</v>
      </c>
      <c r="B1093" s="15">
        <v>5.2219579587428665E-4</v>
      </c>
      <c r="C1093" s="7">
        <f t="shared" si="113"/>
        <v>-1.3277804204125714E-2</v>
      </c>
      <c r="D1093" s="18">
        <f t="shared" si="114"/>
        <v>1.7630008448309847E-4</v>
      </c>
      <c r="E1093" s="18">
        <f t="shared" si="116"/>
        <v>5.9759836202893293E-5</v>
      </c>
      <c r="F1093" s="18">
        <f>IF(C1071&gt;0,B$6+B$7*E1072+B$8*(H1092*100)^2,B$6+B$7*E1072+B$8*(H1092*100)^2+E1072*$B$9)</f>
        <v>0.86646261340264608</v>
      </c>
      <c r="G1093" s="12">
        <v>9.8964727332521308E-3</v>
      </c>
      <c r="H1093" s="7">
        <f t="shared" si="117"/>
        <v>9.3083973561652704E-3</v>
      </c>
      <c r="I1093" s="6">
        <f t="shared" si="115"/>
        <v>5.880753770868604E-4</v>
      </c>
      <c r="J1093" s="8">
        <f t="shared" si="119"/>
        <v>5.9422724938242709E-2</v>
      </c>
      <c r="K1093" s="8">
        <f t="shared" si="118"/>
        <v>1.9153966906937381E-3</v>
      </c>
      <c r="AC1093" s="10"/>
      <c r="AD1093" s="11"/>
    </row>
    <row r="1094" spans="1:30" x14ac:dyDescent="0.3">
      <c r="A1094" s="14">
        <v>44067</v>
      </c>
      <c r="B1094" s="15">
        <v>7.6244487909131074E-3</v>
      </c>
      <c r="C1094" s="7">
        <f t="shared" si="113"/>
        <v>-6.1755512090868924E-3</v>
      </c>
      <c r="D1094" s="18">
        <f t="shared" si="114"/>
        <v>3.8137432736054581E-5</v>
      </c>
      <c r="E1094" s="18">
        <f t="shared" si="116"/>
        <v>1.7630008448309847E-4</v>
      </c>
      <c r="F1094" s="18">
        <f>IF(C1093&gt;0,B$6+B$7*E1094+B$8*(G1093*100)^2,B$6+B$7*E1094+B$8*(G1093*100)^2+E1094*$B$9)</f>
        <v>0.96556827532332135</v>
      </c>
      <c r="G1094" s="12">
        <v>5.0924035246619872E-3</v>
      </c>
      <c r="H1094" s="7">
        <f t="shared" si="117"/>
        <v>9.8263333717278356E-3</v>
      </c>
      <c r="I1094" s="6">
        <f t="shared" si="115"/>
        <v>4.7339298470658485E-3</v>
      </c>
      <c r="J1094" s="8">
        <f t="shared" si="119"/>
        <v>0.92960619168137648</v>
      </c>
      <c r="K1094" s="8">
        <f t="shared" si="118"/>
        <v>0.17555639613055884</v>
      </c>
      <c r="AC1094" s="10"/>
      <c r="AD1094" s="11"/>
    </row>
    <row r="1095" spans="1:30" x14ac:dyDescent="0.3">
      <c r="A1095" s="14">
        <v>44068</v>
      </c>
      <c r="B1095" s="15">
        <v>-1.7611150450345394E-3</v>
      </c>
      <c r="C1095" s="7">
        <f t="shared" si="113"/>
        <v>-1.5561115045034539E-2</v>
      </c>
      <c r="D1095" s="18">
        <f t="shared" si="114"/>
        <v>2.4214830144480027E-4</v>
      </c>
      <c r="E1095" s="18">
        <f t="shared" si="116"/>
        <v>3.8137432736054581E-5</v>
      </c>
      <c r="F1095" s="18">
        <f>IF(C1094&gt;0,B$6+B$7*E1095+B$8*(G1094*100)^2,B$6+B$7*E1095+B$8*(G1094*100)^2+E1095*$B$9)</f>
        <v>0.29962823967739044</v>
      </c>
      <c r="G1095" s="12">
        <v>6.9036844478873437E-3</v>
      </c>
      <c r="H1095" s="7">
        <f t="shared" si="117"/>
        <v>5.4738308311217511E-3</v>
      </c>
      <c r="I1095" s="6">
        <f t="shared" si="115"/>
        <v>1.4298536167655926E-3</v>
      </c>
      <c r="J1095" s="8">
        <f t="shared" si="119"/>
        <v>0.20711456723708663</v>
      </c>
      <c r="K1095" s="8">
        <f t="shared" si="118"/>
        <v>2.9139718880238252E-2</v>
      </c>
      <c r="AC1095" s="10"/>
      <c r="AD1095" s="11"/>
    </row>
    <row r="1096" spans="1:30" x14ac:dyDescent="0.3">
      <c r="A1096" s="14">
        <v>44069</v>
      </c>
      <c r="B1096" s="15">
        <v>-1.4708396061700523E-2</v>
      </c>
      <c r="C1096" s="7">
        <f t="shared" si="113"/>
        <v>-2.8508396061700525E-2</v>
      </c>
      <c r="D1096" s="18">
        <f t="shared" si="114"/>
        <v>8.1272864601078195E-4</v>
      </c>
      <c r="E1096" s="18">
        <f t="shared" si="116"/>
        <v>2.4214830144480027E-4</v>
      </c>
      <c r="F1096" s="18">
        <f>IF(C1094&gt;0,B$6+B$7*E1095+B$8*(H1095*100)^2,B$6+B$7*E1095+B$8*(H1095*100)^2+E1095*$B$9)</f>
        <v>0.33689999454195113</v>
      </c>
      <c r="G1096" s="12">
        <v>1.9775727932881407E-2</v>
      </c>
      <c r="H1096" s="7">
        <f t="shared" si="117"/>
        <v>5.8043086973553638E-3</v>
      </c>
      <c r="I1096" s="6">
        <f t="shared" si="115"/>
        <v>1.3971419235526044E-2</v>
      </c>
      <c r="J1096" s="8">
        <f t="shared" si="119"/>
        <v>0.70649329738682087</v>
      </c>
      <c r="K1096" s="8">
        <f t="shared" si="118"/>
        <v>1.1812224155363675</v>
      </c>
      <c r="AC1096" s="10"/>
      <c r="AD1096" s="11"/>
    </row>
    <row r="1097" spans="1:30" x14ac:dyDescent="0.3">
      <c r="A1097" s="14">
        <v>44070</v>
      </c>
      <c r="B1097" s="15">
        <v>-2.9813516456774598E-5</v>
      </c>
      <c r="C1097" s="7">
        <f t="shared" si="113"/>
        <v>-1.3829813516456775E-2</v>
      </c>
      <c r="D1097" s="18">
        <f t="shared" si="114"/>
        <v>1.912637418999705E-4</v>
      </c>
      <c r="E1097" s="18">
        <f t="shared" si="116"/>
        <v>8.1272864601078195E-4</v>
      </c>
      <c r="F1097" s="18">
        <f>IF(C1094&gt;0,B$6+B$7*E1095+B$8*(H1096*100)^2,B$6+B$7*E1095+B$8*(H1096*100)^2+E1095*$B$9)</f>
        <v>0.37136891344069695</v>
      </c>
      <c r="G1097" s="12">
        <v>1.1020716827032385E-2</v>
      </c>
      <c r="H1097" s="7">
        <f t="shared" si="117"/>
        <v>6.0940045408638885E-3</v>
      </c>
      <c r="I1097" s="6">
        <f t="shared" si="115"/>
        <v>4.9267122861684966E-3</v>
      </c>
      <c r="J1097" s="8">
        <f t="shared" si="119"/>
        <v>0.44704100136970332</v>
      </c>
      <c r="K1097" s="8">
        <f t="shared" si="118"/>
        <v>0.21598092531340329</v>
      </c>
      <c r="AC1097" s="10"/>
      <c r="AD1097" s="11"/>
    </row>
    <row r="1098" spans="1:30" x14ac:dyDescent="0.3">
      <c r="A1098" s="14">
        <v>44071</v>
      </c>
      <c r="B1098" s="15">
        <v>1.4982994437967348E-2</v>
      </c>
      <c r="C1098" s="7">
        <f t="shared" si="113"/>
        <v>1.1829944379673479E-3</v>
      </c>
      <c r="D1098" s="18">
        <f t="shared" si="114"/>
        <v>1.3994758402616812E-6</v>
      </c>
      <c r="E1098" s="18">
        <f t="shared" si="116"/>
        <v>1.912637418999705E-4</v>
      </c>
      <c r="F1098" s="18">
        <f>IF(C1094&gt;0,B$6+B$7*E1095+B$8*(H1097*100)^2,B$6+B$7*E1095+B$8*(H1097*100)^2+E1095*$B$9)</f>
        <v>0.40324576963825703</v>
      </c>
      <c r="G1098" s="12">
        <v>7.8189937285380734E-3</v>
      </c>
      <c r="H1098" s="7">
        <f t="shared" si="117"/>
        <v>6.3501635383528274E-3</v>
      </c>
      <c r="I1098" s="6">
        <f t="shared" si="115"/>
        <v>1.468830190185246E-3</v>
      </c>
      <c r="J1098" s="8">
        <f t="shared" si="119"/>
        <v>0.18785412051479863</v>
      </c>
      <c r="K1098" s="8">
        <f t="shared" si="118"/>
        <v>2.32305834878479E-2</v>
      </c>
      <c r="AC1098" s="10"/>
      <c r="AD1098" s="11"/>
    </row>
    <row r="1099" spans="1:30" x14ac:dyDescent="0.3">
      <c r="A1099" s="14">
        <v>44074</v>
      </c>
      <c r="B1099" s="15">
        <v>-2.7533598445895566E-2</v>
      </c>
      <c r="C1099" s="7">
        <f t="shared" si="113"/>
        <v>-4.133359844589557E-2</v>
      </c>
      <c r="D1099" s="18">
        <f t="shared" si="114"/>
        <v>1.7084663604865406E-3</v>
      </c>
      <c r="E1099" s="18">
        <f t="shared" si="116"/>
        <v>1.3994758402616812E-6</v>
      </c>
      <c r="F1099" s="18">
        <f>IF(C1094&gt;0,B$6+B$7*E1095+B$8*(H1098*100)^2,B$6+B$7*E1095+B$8*(H1098*100)^2+E1095*$B$9)</f>
        <v>0.43272548624976059</v>
      </c>
      <c r="G1099" s="12">
        <v>1.0487999117228376E-2</v>
      </c>
      <c r="H1099" s="7">
        <f t="shared" si="117"/>
        <v>6.5781873358073395E-3</v>
      </c>
      <c r="I1099" s="6">
        <f t="shared" si="115"/>
        <v>3.9098117814210364E-3</v>
      </c>
      <c r="J1099" s="8">
        <f t="shared" si="119"/>
        <v>0.37278910283263522</v>
      </c>
      <c r="K1099" s="8">
        <f t="shared" si="118"/>
        <v>0.12788761840921126</v>
      </c>
      <c r="AC1099" s="10"/>
      <c r="AD1099" s="11"/>
    </row>
    <row r="1100" spans="1:30" x14ac:dyDescent="0.3">
      <c r="A1100" s="14">
        <v>44075</v>
      </c>
      <c r="B1100" s="15">
        <v>2.7778323400741562E-2</v>
      </c>
      <c r="C1100" s="7">
        <f t="shared" si="113"/>
        <v>1.3978323400741562E-2</v>
      </c>
      <c r="D1100" s="18">
        <f t="shared" si="114"/>
        <v>1.9539352509571916E-4</v>
      </c>
      <c r="E1100" s="18">
        <f t="shared" si="116"/>
        <v>1.7084663604865406E-3</v>
      </c>
      <c r="F1100" s="18">
        <f>IF(C1094&gt;0,B$6+B$7*E1095+B$8*(H1099*100)^2,B$6+B$7*E1095+B$8*(H1099*100)^2+E1095*$B$9)</f>
        <v>0.45998832817207919</v>
      </c>
      <c r="G1100" s="12">
        <v>1.1295735074989309E-2</v>
      </c>
      <c r="H1100" s="7">
        <f t="shared" si="117"/>
        <v>6.7822439367224117E-3</v>
      </c>
      <c r="I1100" s="6">
        <f t="shared" si="115"/>
        <v>4.5134911382668976E-3</v>
      </c>
      <c r="J1100" s="8">
        <f t="shared" si="119"/>
        <v>0.39957480485360702</v>
      </c>
      <c r="K1100" s="8">
        <f t="shared" si="118"/>
        <v>0.15536918927144616</v>
      </c>
      <c r="AC1100" s="10"/>
      <c r="AD1100" s="11"/>
    </row>
    <row r="1101" spans="1:30" x14ac:dyDescent="0.3">
      <c r="A1101" s="14">
        <v>44076</v>
      </c>
      <c r="B1101" s="15">
        <v>-2.5186338217745088E-3</v>
      </c>
      <c r="C1101" s="7">
        <f t="shared" ref="C1101:C1164" si="120">B1101-B$5</f>
        <v>-1.6318633821774509E-2</v>
      </c>
      <c r="D1101" s="18">
        <f t="shared" ref="D1101:D1164" si="121">C1101^2</f>
        <v>2.662978098091629E-4</v>
      </c>
      <c r="E1101" s="18">
        <f t="shared" si="116"/>
        <v>1.9539352509571916E-4</v>
      </c>
      <c r="F1101" s="18">
        <f>IF(C1094&gt;0,B$6+B$7*E1095+B$8*(H1100*100)^2,B$6+B$7*E1095+B$8*(H1100*100)^2+E1095*$B$9)</f>
        <v>0.48520100438183933</v>
      </c>
      <c r="G1101" s="12">
        <v>1.27099017562111E-2</v>
      </c>
      <c r="H1101" s="7">
        <f t="shared" si="117"/>
        <v>6.9656371164584742E-3</v>
      </c>
      <c r="I1101" s="6">
        <f t="shared" si="115"/>
        <v>5.7442646397526257E-3</v>
      </c>
      <c r="J1101" s="8">
        <f t="shared" si="119"/>
        <v>0.45195193085937957</v>
      </c>
      <c r="K1101" s="8">
        <f t="shared" si="118"/>
        <v>0.22326518555031516</v>
      </c>
      <c r="AC1101" s="10"/>
      <c r="AD1101" s="11"/>
    </row>
    <row r="1102" spans="1:30" x14ac:dyDescent="0.3">
      <c r="A1102" s="14">
        <v>44077</v>
      </c>
      <c r="B1102" s="15">
        <v>-1.1745565170687873E-2</v>
      </c>
      <c r="C1102" s="7">
        <f t="shared" si="120"/>
        <v>-2.5545565170687873E-2</v>
      </c>
      <c r="D1102" s="18">
        <f t="shared" si="121"/>
        <v>6.5257589988986138E-4</v>
      </c>
      <c r="E1102" s="18">
        <f t="shared" si="116"/>
        <v>2.662978098091629E-4</v>
      </c>
      <c r="F1102" s="18">
        <f>IF(C1094&gt;0,B$6+B$7*E1095+B$8*(H1101*100)^2,B$6+B$7*E1095+B$8*(H1101*100)^2+E1095*$B$9)</f>
        <v>0.50851768734062541</v>
      </c>
      <c r="G1102" s="12">
        <v>2.1598000567361289E-2</v>
      </c>
      <c r="H1102" s="7">
        <f t="shared" si="117"/>
        <v>7.1310426119931816E-3</v>
      </c>
      <c r="I1102" s="6">
        <f t="shared" ref="I1102:I1165" si="122">SQRT((G1102-H1102)^2)</f>
        <v>1.4466957955368107E-2</v>
      </c>
      <c r="J1102" s="8">
        <f t="shared" si="119"/>
        <v>0.66982857557798414</v>
      </c>
      <c r="K1102" s="8">
        <f t="shared" si="118"/>
        <v>0.92058641085421633</v>
      </c>
      <c r="AC1102" s="10"/>
      <c r="AD1102" s="11"/>
    </row>
    <row r="1103" spans="1:30" x14ac:dyDescent="0.3">
      <c r="A1103" s="14">
        <v>44078</v>
      </c>
      <c r="B1103" s="15">
        <v>5.1593723178312203E-3</v>
      </c>
      <c r="C1103" s="7">
        <f t="shared" si="120"/>
        <v>-8.6406276821687795E-3</v>
      </c>
      <c r="D1103" s="18">
        <f t="shared" si="121"/>
        <v>7.466044674186142E-5</v>
      </c>
      <c r="E1103" s="18">
        <f t="shared" ref="E1103:E1166" si="123">D1102</f>
        <v>6.5257589988986138E-4</v>
      </c>
      <c r="F1103" s="18">
        <f>IF(C1094&gt;0,B$6+B$7*E1095+B$8*(H1102*100)^2,B$6+B$7*E1095+B$8*(H1102*100)^2+E1095*$B$9)</f>
        <v>0.53008095574091074</v>
      </c>
      <c r="G1103" s="12">
        <v>1.9325177463429207E-2</v>
      </c>
      <c r="H1103" s="7">
        <f t="shared" ref="H1103:H1166" si="124">SQRT(F1103)/100</f>
        <v>7.2806658743614291E-3</v>
      </c>
      <c r="I1103" s="6">
        <f t="shared" si="122"/>
        <v>1.2044511589067778E-2</v>
      </c>
      <c r="J1103" s="8">
        <f t="shared" si="119"/>
        <v>0.6232549021534578</v>
      </c>
      <c r="K1103" s="8">
        <f t="shared" ref="K1103:K1166" si="125">G1103/H1103-LN(G1103/H1103)-1</f>
        <v>0.67812811040758803</v>
      </c>
      <c r="AC1103" s="10"/>
      <c r="AD1103" s="11"/>
    </row>
    <row r="1104" spans="1:30" x14ac:dyDescent="0.3">
      <c r="A1104" s="14">
        <v>44082</v>
      </c>
      <c r="B1104" s="15">
        <v>-1.1843629489587323E-2</v>
      </c>
      <c r="C1104" s="7">
        <f t="shared" si="120"/>
        <v>-2.5643629489587323E-2</v>
      </c>
      <c r="D1104" s="18">
        <f t="shared" si="121"/>
        <v>6.5759573339923259E-4</v>
      </c>
      <c r="E1104" s="18">
        <f t="shared" si="123"/>
        <v>7.466044674186142E-5</v>
      </c>
      <c r="F1104" s="18">
        <f>IF(C1094&gt;0,B$6+B$7*E1095+B$8*(H1103*100)^2,B$6+B$7*E1095+B$8*(H1103*100)^2+E1095*$B$9)</f>
        <v>0.55002266635749475</v>
      </c>
      <c r="G1104" s="12">
        <v>1.1324197852037426E-2</v>
      </c>
      <c r="H1104" s="7">
        <f t="shared" si="124"/>
        <v>7.4163513020722984E-3</v>
      </c>
      <c r="I1104" s="6">
        <f t="shared" si="122"/>
        <v>3.9078465499651277E-3</v>
      </c>
      <c r="J1104" s="8">
        <f t="shared" ref="J1104:J1167" si="126">ABS(G1104-H1104)/G1104</f>
        <v>0.34508815556079642</v>
      </c>
      <c r="K1104" s="8">
        <f t="shared" si="125"/>
        <v>0.10366842270697862</v>
      </c>
      <c r="AC1104" s="10"/>
      <c r="AD1104" s="11"/>
    </row>
    <row r="1105" spans="1:30" x14ac:dyDescent="0.3">
      <c r="A1105" s="14">
        <v>44083</v>
      </c>
      <c r="B1105" s="15">
        <v>1.2337373759840784E-2</v>
      </c>
      <c r="C1105" s="7">
        <f t="shared" si="120"/>
        <v>-1.4626262401592153E-3</v>
      </c>
      <c r="D1105" s="18">
        <f t="shared" si="121"/>
        <v>2.1392755184022825E-6</v>
      </c>
      <c r="E1105" s="18">
        <f t="shared" si="123"/>
        <v>6.5759573339923259E-4</v>
      </c>
      <c r="F1105" s="18">
        <f>IF(C1094&gt;0,B$6+B$7*E1095+B$8*(H1104*100)^2,B$6+B$7*E1095+B$8*(H1104*100)^2+E1095*$B$9)</f>
        <v>0.56846476033571169</v>
      </c>
      <c r="G1105" s="12">
        <v>7.6571144386078684E-3</v>
      </c>
      <c r="H1105" s="7">
        <f t="shared" si="124"/>
        <v>7.5396602067713345E-3</v>
      </c>
      <c r="I1105" s="6">
        <f t="shared" si="122"/>
        <v>1.1745423183653382E-4</v>
      </c>
      <c r="J1105" s="8">
        <f t="shared" si="126"/>
        <v>1.5339228997847921E-2</v>
      </c>
      <c r="K1105" s="8">
        <f t="shared" si="125"/>
        <v>1.2009431661375025E-4</v>
      </c>
      <c r="AC1105" s="10"/>
      <c r="AD1105" s="11"/>
    </row>
    <row r="1106" spans="1:30" x14ac:dyDescent="0.3">
      <c r="A1106" s="14">
        <v>44084</v>
      </c>
      <c r="B1106" s="15">
        <v>-2.4555641755690329E-2</v>
      </c>
      <c r="C1106" s="7">
        <f t="shared" si="120"/>
        <v>-3.8355641755690326E-2</v>
      </c>
      <c r="D1106" s="18">
        <f t="shared" si="121"/>
        <v>1.4711552544908553E-3</v>
      </c>
      <c r="E1106" s="18">
        <f t="shared" si="123"/>
        <v>2.1392755184022825E-6</v>
      </c>
      <c r="F1106" s="18">
        <f>IF(C1094&gt;0,B$6+B$7*E1095+B$8*(H1105*100)^2,B$6+B$7*E1095+B$8*(H1105*100)^2+E1095*$B$9)</f>
        <v>0.58552000884676669</v>
      </c>
      <c r="G1106" s="12">
        <v>1.3286172390194825E-2</v>
      </c>
      <c r="H1106" s="7">
        <f t="shared" si="124"/>
        <v>7.6519279194642619E-3</v>
      </c>
      <c r="I1106" s="6">
        <f t="shared" si="122"/>
        <v>5.6342444707305631E-3</v>
      </c>
      <c r="J1106" s="8">
        <f t="shared" si="126"/>
        <v>0.42406829486034869</v>
      </c>
      <c r="K1106" s="8">
        <f t="shared" si="125"/>
        <v>0.18455078903380828</v>
      </c>
      <c r="AC1106" s="10"/>
      <c r="AD1106" s="11"/>
    </row>
    <row r="1107" spans="1:30" x14ac:dyDescent="0.3">
      <c r="A1107" s="14">
        <v>44085</v>
      </c>
      <c r="B1107" s="15">
        <v>-4.7870759476880973E-3</v>
      </c>
      <c r="C1107" s="7">
        <f t="shared" si="120"/>
        <v>-1.8587075947688096E-2</v>
      </c>
      <c r="D1107" s="18">
        <f t="shared" si="121"/>
        <v>3.4547939228512533E-4</v>
      </c>
      <c r="E1107" s="18">
        <f t="shared" si="123"/>
        <v>1.4711552544908553E-3</v>
      </c>
      <c r="F1107" s="18">
        <f>IF(C1094&gt;0,B$6+B$7*E1095+B$8*(H1106*100)^2,B$6+B$7*E1095+B$8*(H1106*100)^2+E1095*$B$9)</f>
        <v>0.60129270266979029</v>
      </c>
      <c r="G1107" s="12">
        <v>1.0820664229999008E-2</v>
      </c>
      <c r="H1107" s="7">
        <f t="shared" si="124"/>
        <v>7.7543065626127419E-3</v>
      </c>
      <c r="I1107" s="6">
        <f t="shared" si="122"/>
        <v>3.0663576673862665E-3</v>
      </c>
      <c r="J1107" s="8">
        <f t="shared" si="126"/>
        <v>0.28337980018686409</v>
      </c>
      <c r="K1107" s="8">
        <f t="shared" si="125"/>
        <v>6.2230027863397375E-2</v>
      </c>
      <c r="AC1107" s="10"/>
      <c r="AD1107" s="11"/>
    </row>
    <row r="1108" spans="1:30" x14ac:dyDescent="0.3">
      <c r="A1108" s="14">
        <v>44088</v>
      </c>
      <c r="B1108" s="15">
        <v>1.9251694569911906E-2</v>
      </c>
      <c r="C1108" s="7">
        <f t="shared" si="120"/>
        <v>5.4516945699119058E-3</v>
      </c>
      <c r="D1108" s="18">
        <f t="shared" si="121"/>
        <v>2.9720973683606961E-5</v>
      </c>
      <c r="E1108" s="18">
        <f t="shared" si="123"/>
        <v>3.4547939228512533E-4</v>
      </c>
      <c r="F1108" s="18">
        <f>IF(C1094&gt;0,B$6+B$7*E1095+B$8*(H1107*100)^2,B$6+B$7*E1095+B$8*(H1107*100)^2+E1095*$B$9)</f>
        <v>0.61587928991732255</v>
      </c>
      <c r="G1108" s="12">
        <v>9.9374966817400937E-3</v>
      </c>
      <c r="H1108" s="7">
        <f t="shared" si="124"/>
        <v>7.8477977160304191E-3</v>
      </c>
      <c r="I1108" s="6">
        <f t="shared" si="122"/>
        <v>2.0896989657096746E-3</v>
      </c>
      <c r="J1108" s="8">
        <f t="shared" si="126"/>
        <v>0.21028424286666131</v>
      </c>
      <c r="K1108" s="8">
        <f t="shared" si="125"/>
        <v>3.0196193803090354E-2</v>
      </c>
      <c r="AC1108" s="10"/>
      <c r="AD1108" s="11"/>
    </row>
    <row r="1109" spans="1:30" x14ac:dyDescent="0.3">
      <c r="A1109" s="14">
        <v>44089</v>
      </c>
      <c r="B1109" s="15">
        <v>2.29342933503733E-4</v>
      </c>
      <c r="C1109" s="7">
        <f t="shared" si="120"/>
        <v>-1.3570657066496267E-2</v>
      </c>
      <c r="D1109" s="18">
        <f t="shared" si="121"/>
        <v>1.8416273321644505E-4</v>
      </c>
      <c r="E1109" s="18">
        <f t="shared" si="123"/>
        <v>2.9720973683606961E-5</v>
      </c>
      <c r="F1109" s="18">
        <f>IF(C1094&gt;0,B$6+B$7*E1095+B$8*(H1108*100)^2,B$6+B$7*E1095+B$8*(H1108*100)^2+E1095*$B$9)</f>
        <v>0.6293689658038405</v>
      </c>
      <c r="G1109" s="12">
        <v>8.4867597808172858E-3</v>
      </c>
      <c r="H1109" s="7">
        <f t="shared" si="124"/>
        <v>7.9332777954880702E-3</v>
      </c>
      <c r="I1109" s="6">
        <f t="shared" si="122"/>
        <v>5.5348198532921555E-4</v>
      </c>
      <c r="J1109" s="8">
        <f t="shared" si="126"/>
        <v>6.5217114614255584E-2</v>
      </c>
      <c r="K1109" s="8">
        <f t="shared" si="125"/>
        <v>2.3261404142345121E-3</v>
      </c>
      <c r="AC1109" s="10"/>
      <c r="AD1109" s="11"/>
    </row>
    <row r="1110" spans="1:30" x14ac:dyDescent="0.3">
      <c r="A1110" s="14">
        <v>44090</v>
      </c>
      <c r="B1110" s="15">
        <v>-6.2208287665583882E-3</v>
      </c>
      <c r="C1110" s="7">
        <f t="shared" si="120"/>
        <v>-2.0020828766558387E-2</v>
      </c>
      <c r="D1110" s="18">
        <f t="shared" si="121"/>
        <v>4.0083358449985186E-4</v>
      </c>
      <c r="E1110" s="18">
        <f t="shared" si="123"/>
        <v>1.8416273321644505E-4</v>
      </c>
      <c r="F1110" s="18">
        <f>IF(C1094&gt;0,B$6+B$7*E1095+B$8*(H1109*100)^2,B$6+B$7*E1095+B$8*(H1109*100)^2+E1095*$B$9)</f>
        <v>0.6418442180636923</v>
      </c>
      <c r="G1110" s="12">
        <v>6.0710947290348646E-3</v>
      </c>
      <c r="H1110" s="7">
        <f t="shared" si="124"/>
        <v>8.0115180712752084E-3</v>
      </c>
      <c r="I1110" s="6">
        <f t="shared" si="122"/>
        <v>1.9404233422403439E-3</v>
      </c>
      <c r="J1110" s="8">
        <f t="shared" si="126"/>
        <v>0.31961671310452722</v>
      </c>
      <c r="K1110" s="8">
        <f t="shared" si="125"/>
        <v>3.5137123450729613E-2</v>
      </c>
      <c r="AC1110" s="10"/>
      <c r="AD1110" s="11"/>
    </row>
    <row r="1111" spans="1:30" x14ac:dyDescent="0.3">
      <c r="A1111" s="14">
        <v>44091</v>
      </c>
      <c r="B1111" s="15">
        <v>4.2247802785298477E-3</v>
      </c>
      <c r="C1111" s="7">
        <f t="shared" si="120"/>
        <v>-9.5752197214701521E-3</v>
      </c>
      <c r="D1111" s="18">
        <f t="shared" si="121"/>
        <v>9.1684832714430936E-5</v>
      </c>
      <c r="E1111" s="18">
        <f t="shared" si="123"/>
        <v>4.0083358449985186E-4</v>
      </c>
      <c r="F1111" s="18">
        <f>IF(C1094&gt;0,B$6+B$7*E1095+B$8*(H1110*100)^2,B$6+B$7*E1095+B$8*(H1110*100)^2+E1095*$B$9)</f>
        <v>0.65338133135360321</v>
      </c>
      <c r="G1111" s="12">
        <v>1.2587790950104975E-2</v>
      </c>
      <c r="H1111" s="7">
        <f t="shared" si="124"/>
        <v>8.0832006739509025E-3</v>
      </c>
      <c r="I1111" s="6">
        <f t="shared" si="122"/>
        <v>4.5045902761540729E-3</v>
      </c>
      <c r="J1111" s="8">
        <f t="shared" si="126"/>
        <v>0.35785391527466598</v>
      </c>
      <c r="K1111" s="8">
        <f t="shared" si="125"/>
        <v>0.1143385910189334</v>
      </c>
      <c r="AC1111" s="10"/>
      <c r="AD1111" s="11"/>
    </row>
    <row r="1112" spans="1:30" x14ac:dyDescent="0.3">
      <c r="A1112" s="14">
        <v>44092</v>
      </c>
      <c r="B1112" s="15">
        <v>-1.8227413523053664E-2</v>
      </c>
      <c r="C1112" s="7">
        <f t="shared" si="120"/>
        <v>-3.2027413523053661E-2</v>
      </c>
      <c r="D1112" s="18">
        <f t="shared" si="121"/>
        <v>1.0257552169766805E-3</v>
      </c>
      <c r="E1112" s="18">
        <f t="shared" si="123"/>
        <v>9.1684832714430936E-5</v>
      </c>
      <c r="F1112" s="18">
        <f>IF(C1094&gt;0,B$6+B$7*E1095+B$8*(H1111*100)^2,B$6+B$7*E1095+B$8*(H1111*100)^2+E1095*$B$9)</f>
        <v>0.66405085372411277</v>
      </c>
      <c r="G1112" s="12">
        <v>9.6475367673146632E-3</v>
      </c>
      <c r="H1112" s="7">
        <f t="shared" si="124"/>
        <v>8.1489315479031533E-3</v>
      </c>
      <c r="I1112" s="6">
        <f t="shared" si="122"/>
        <v>1.4986052194115099E-3</v>
      </c>
      <c r="J1112" s="8">
        <f t="shared" si="126"/>
        <v>0.15533552818256199</v>
      </c>
      <c r="K1112" s="8">
        <f t="shared" si="125"/>
        <v>1.508624504743783E-2</v>
      </c>
      <c r="AC1112" s="10"/>
      <c r="AD1112" s="11"/>
    </row>
    <row r="1113" spans="1:30" x14ac:dyDescent="0.3">
      <c r="A1113" s="14">
        <v>44095</v>
      </c>
      <c r="B1113" s="15">
        <v>-1.3304101884965449E-2</v>
      </c>
      <c r="C1113" s="7">
        <f t="shared" si="120"/>
        <v>-2.7104101884965447E-2</v>
      </c>
      <c r="D1113" s="18">
        <f t="shared" si="121"/>
        <v>7.3463233899058748E-4</v>
      </c>
      <c r="E1113" s="18">
        <f t="shared" si="123"/>
        <v>1.0257552169766805E-3</v>
      </c>
      <c r="F1113" s="18">
        <f>IF(C1094&gt;0,B$6+B$7*E1095+B$8*(H1112*100)^2,B$6+B$7*E1095+B$8*(H1112*100)^2+E1095*$B$9)</f>
        <v>0.67391802801236</v>
      </c>
      <c r="G1113" s="12">
        <v>1.6998498166342291E-2</v>
      </c>
      <c r="H1113" s="7">
        <f t="shared" si="124"/>
        <v>8.2092510499579691E-3</v>
      </c>
      <c r="I1113" s="6">
        <f t="shared" si="122"/>
        <v>8.7892471163843224E-3</v>
      </c>
      <c r="J1113" s="8">
        <f t="shared" si="126"/>
        <v>0.5170602149893091</v>
      </c>
      <c r="K1113" s="8">
        <f t="shared" si="125"/>
        <v>0.34278821838900364</v>
      </c>
      <c r="AC1113" s="10"/>
      <c r="AD1113" s="11"/>
    </row>
    <row r="1114" spans="1:30" x14ac:dyDescent="0.3">
      <c r="A1114" s="14">
        <v>44096</v>
      </c>
      <c r="B1114" s="15">
        <v>3.1191316432741261E-3</v>
      </c>
      <c r="C1114" s="7">
        <f t="shared" si="120"/>
        <v>-1.0680868356725874E-2</v>
      </c>
      <c r="D1114" s="18">
        <f t="shared" si="121"/>
        <v>1.1408094885370808E-4</v>
      </c>
      <c r="E1114" s="18">
        <f t="shared" si="123"/>
        <v>7.3463233899058748E-4</v>
      </c>
      <c r="F1114" s="18">
        <f>IF(C1094&gt;0,B$6+B$7*E1095+B$8*(H1113*100)^2,B$6+B$7*E1095+B$8*(H1113*100)^2+E1095*$B$9)</f>
        <v>0.68304319079413112</v>
      </c>
      <c r="G1114" s="12">
        <v>8.6896122511021176E-3</v>
      </c>
      <c r="H1114" s="7">
        <f t="shared" si="124"/>
        <v>8.2646427073052049E-3</v>
      </c>
      <c r="I1114" s="6">
        <f t="shared" si="122"/>
        <v>4.2496954379691275E-4</v>
      </c>
      <c r="J1114" s="8">
        <f t="shared" si="126"/>
        <v>4.89054668397906E-2</v>
      </c>
      <c r="K1114" s="8">
        <f t="shared" si="125"/>
        <v>1.2783780829657143E-3</v>
      </c>
      <c r="AC1114" s="10"/>
      <c r="AD1114" s="11"/>
    </row>
    <row r="1115" spans="1:30" x14ac:dyDescent="0.3">
      <c r="A1115" s="14">
        <v>44097</v>
      </c>
      <c r="B1115" s="15">
        <v>-1.6153364511678227E-2</v>
      </c>
      <c r="C1115" s="7">
        <f t="shared" si="120"/>
        <v>-2.9953364511678227E-2</v>
      </c>
      <c r="D1115" s="18">
        <f t="shared" si="121"/>
        <v>8.9720404556946462E-4</v>
      </c>
      <c r="E1115" s="18">
        <f t="shared" si="123"/>
        <v>1.1408094885370808E-4</v>
      </c>
      <c r="F1115" s="18">
        <f>IF(C1094&gt;0,B$6+B$7*E1095+B$8*(H1114*100)^2,B$6+B$7*E1095+B$8*(H1114*100)^2+E1095*$B$9)</f>
        <v>0.69148214133471297</v>
      </c>
      <c r="G1115" s="12">
        <v>7.2932472511103123E-3</v>
      </c>
      <c r="H1115" s="7">
        <f t="shared" si="124"/>
        <v>8.3155405196217586E-3</v>
      </c>
      <c r="I1115" s="6">
        <f t="shared" si="122"/>
        <v>1.0222932685114462E-3</v>
      </c>
      <c r="J1115" s="8">
        <f t="shared" si="126"/>
        <v>0.14016983564568086</v>
      </c>
      <c r="K1115" s="8">
        <f t="shared" si="125"/>
        <v>8.2395488544406703E-3</v>
      </c>
      <c r="AC1115" s="10"/>
      <c r="AD1115" s="11"/>
    </row>
    <row r="1116" spans="1:30" x14ac:dyDescent="0.3">
      <c r="A1116" s="14">
        <v>44098</v>
      </c>
      <c r="B1116" s="15">
        <v>1.32507243668037E-2</v>
      </c>
      <c r="C1116" s="7">
        <f t="shared" si="120"/>
        <v>-5.4927563319629932E-4</v>
      </c>
      <c r="D1116" s="18">
        <f t="shared" si="121"/>
        <v>3.0170372122319557E-7</v>
      </c>
      <c r="E1116" s="18">
        <f t="shared" si="123"/>
        <v>8.9720404556946462E-4</v>
      </c>
      <c r="F1116" s="18">
        <f>IF(C1094&gt;0,B$6+B$7*E1095+B$8*(H1115*100)^2,B$6+B$7*E1095+B$8*(H1115*100)^2+E1095*$B$9)</f>
        <v>0.69928648279464301</v>
      </c>
      <c r="G1116" s="12">
        <v>1.5012875877867435E-2</v>
      </c>
      <c r="H1116" s="7">
        <f t="shared" si="124"/>
        <v>8.3623350972957481E-3</v>
      </c>
      <c r="I1116" s="6">
        <f t="shared" si="122"/>
        <v>6.6505407805716871E-3</v>
      </c>
      <c r="J1116" s="8">
        <f t="shared" si="126"/>
        <v>0.44298912711162641</v>
      </c>
      <c r="K1116" s="8">
        <f t="shared" si="125"/>
        <v>0.21012657264600954</v>
      </c>
      <c r="AC1116" s="10"/>
      <c r="AD1116" s="11"/>
    </row>
    <row r="1117" spans="1:30" x14ac:dyDescent="0.3">
      <c r="A1117" s="14">
        <v>44099</v>
      </c>
      <c r="B1117" s="15">
        <v>-1.3401302008092259E-4</v>
      </c>
      <c r="C1117" s="7">
        <f t="shared" si="120"/>
        <v>-1.3934013020080922E-2</v>
      </c>
      <c r="D1117" s="18">
        <f t="shared" si="121"/>
        <v>1.9415671884378464E-4</v>
      </c>
      <c r="E1117" s="18">
        <f t="shared" si="123"/>
        <v>3.0170372122319557E-7</v>
      </c>
      <c r="F1117" s="18">
        <f>IF(C1116&gt;0,B$6+B$7*E1117+B$8*(G1116*100)^2,B$6+B$7*E1117+B$8*(G1116*100)^2+E1117*$B$9)</f>
        <v>2.1441738468147911</v>
      </c>
      <c r="G1117" s="12">
        <v>1.3179549703667914E-2</v>
      </c>
      <c r="H1117" s="7">
        <f t="shared" si="124"/>
        <v>1.4642997803779085E-2</v>
      </c>
      <c r="I1117" s="6">
        <f t="shared" si="122"/>
        <v>1.4634481001111702E-3</v>
      </c>
      <c r="J1117" s="8">
        <f t="shared" si="126"/>
        <v>0.11103930961342993</v>
      </c>
      <c r="K1117" s="8">
        <f t="shared" si="125"/>
        <v>5.3540551935553626E-3</v>
      </c>
      <c r="AC1117" s="10"/>
      <c r="AD1117" s="11"/>
    </row>
    <row r="1118" spans="1:30" x14ac:dyDescent="0.3">
      <c r="A1118" s="14">
        <v>44102</v>
      </c>
      <c r="B1118" s="15">
        <v>-2.4345761957112876E-2</v>
      </c>
      <c r="C1118" s="7">
        <f t="shared" si="120"/>
        <v>-3.8145761957112875E-2</v>
      </c>
      <c r="D1118" s="18">
        <f t="shared" si="121"/>
        <v>1.4550991552887199E-3</v>
      </c>
      <c r="E1118" s="18">
        <f t="shared" si="123"/>
        <v>1.9415671884378464E-4</v>
      </c>
      <c r="F1118" s="18">
        <f>IF(C1116&gt;0,B$6+B$7*E1117+B$8*(H1117*100)^2,B$6+B$7*E1117+B$8*(H1117*100)^2+E1117*$B$9)</f>
        <v>2.0427320035840095</v>
      </c>
      <c r="G1118" s="12">
        <v>2.4355284519368959E-2</v>
      </c>
      <c r="H1118" s="7">
        <f t="shared" si="124"/>
        <v>1.4292417582704506E-2</v>
      </c>
      <c r="I1118" s="6">
        <f t="shared" si="122"/>
        <v>1.0062866936664453E-2</v>
      </c>
      <c r="J1118" s="8">
        <f t="shared" si="126"/>
        <v>0.4131697549524328</v>
      </c>
      <c r="K1118" s="8">
        <f t="shared" si="125"/>
        <v>0.17105062239990687</v>
      </c>
      <c r="AC1118" s="10"/>
      <c r="AD1118" s="11"/>
    </row>
    <row r="1119" spans="1:30" x14ac:dyDescent="0.3">
      <c r="A1119" s="14">
        <v>44103</v>
      </c>
      <c r="B1119" s="15">
        <v>-1.1538221776708255E-2</v>
      </c>
      <c r="C1119" s="7">
        <f t="shared" si="120"/>
        <v>-2.5338221776708254E-2</v>
      </c>
      <c r="D1119" s="18">
        <f t="shared" si="121"/>
        <v>6.420254828056524E-4</v>
      </c>
      <c r="E1119" s="18">
        <f t="shared" si="123"/>
        <v>1.4550991552887199E-3</v>
      </c>
      <c r="F1119" s="18">
        <f>IF(C1116&gt;0,B$6+B$7*E1117+B$8*(H1118*100)^2,B$6+B$7*E1117+B$8*(H1118*100)^2+E1117*$B$9)</f>
        <v>1.9489185869641821</v>
      </c>
      <c r="G1119" s="12">
        <v>1.3931253574875509E-2</v>
      </c>
      <c r="H1119" s="7">
        <f t="shared" si="124"/>
        <v>1.3960367426984801E-2</v>
      </c>
      <c r="I1119" s="6">
        <f t="shared" si="122"/>
        <v>2.9113852109291863E-5</v>
      </c>
      <c r="J1119" s="8">
        <f t="shared" si="126"/>
        <v>2.0898228542618447E-3</v>
      </c>
      <c r="K1119" s="8">
        <f t="shared" si="125"/>
        <v>2.177609382814083E-6</v>
      </c>
      <c r="AC1119" s="10"/>
      <c r="AD1119" s="11"/>
    </row>
    <row r="1120" spans="1:30" x14ac:dyDescent="0.3">
      <c r="A1120" s="14">
        <v>44104</v>
      </c>
      <c r="B1120" s="15">
        <v>1.0872502590505411E-2</v>
      </c>
      <c r="C1120" s="7">
        <f t="shared" si="120"/>
        <v>-2.9274974094945887E-3</v>
      </c>
      <c r="D1120" s="18">
        <f t="shared" si="121"/>
        <v>8.570241082597527E-6</v>
      </c>
      <c r="E1120" s="18">
        <f t="shared" si="123"/>
        <v>6.420254828056524E-4</v>
      </c>
      <c r="F1120" s="18">
        <f>IF(C1116&gt;0,B$6+B$7*E1117+B$8*(H1119*100)^2,B$6+B$7*E1117+B$8*(H1119*100)^2+E1117*$B$9)</f>
        <v>1.8621599392741663</v>
      </c>
      <c r="G1120" s="12">
        <v>1.1846476217986237E-2</v>
      </c>
      <c r="H1120" s="7">
        <f t="shared" si="124"/>
        <v>1.3646098120980102E-2</v>
      </c>
      <c r="I1120" s="6">
        <f t="shared" si="122"/>
        <v>1.799621902993865E-3</v>
      </c>
      <c r="J1120" s="8">
        <f t="shared" si="126"/>
        <v>0.1519120006556498</v>
      </c>
      <c r="K1120" s="8">
        <f t="shared" si="125"/>
        <v>9.5450409627508837E-3</v>
      </c>
      <c r="AC1120" s="10"/>
      <c r="AD1120" s="11"/>
    </row>
    <row r="1121" spans="1:30" x14ac:dyDescent="0.3">
      <c r="A1121" s="14">
        <v>44105</v>
      </c>
      <c r="B1121" s="15">
        <v>9.2171399896370538E-3</v>
      </c>
      <c r="C1121" s="7">
        <f t="shared" si="120"/>
        <v>-4.582860010362946E-3</v>
      </c>
      <c r="D1121" s="18">
        <f t="shared" si="121"/>
        <v>2.1002605874583861E-5</v>
      </c>
      <c r="E1121" s="18">
        <f t="shared" si="123"/>
        <v>8.570241082597527E-6</v>
      </c>
      <c r="F1121" s="18">
        <f>IF(C1116&gt;0,B$6+B$7*E1117+B$8*(H1120*100)^2,B$6+B$7*E1117+B$8*(H1120*100)^2+E1117*$B$9)</f>
        <v>1.7819255418904398</v>
      </c>
      <c r="G1121" s="12">
        <v>1.3944180374919403E-2</v>
      </c>
      <c r="H1121" s="7">
        <f t="shared" si="124"/>
        <v>1.3348878386929892E-2</v>
      </c>
      <c r="I1121" s="6">
        <f t="shared" si="122"/>
        <v>5.9530198798951085E-4</v>
      </c>
      <c r="J1121" s="8">
        <f t="shared" si="126"/>
        <v>4.2691787683716884E-2</v>
      </c>
      <c r="K1121" s="8">
        <f t="shared" si="125"/>
        <v>9.6577751643955878E-4</v>
      </c>
      <c r="AC1121" s="10"/>
      <c r="AD1121" s="11"/>
    </row>
    <row r="1122" spans="1:30" x14ac:dyDescent="0.3">
      <c r="A1122" s="14">
        <v>44106</v>
      </c>
      <c r="B1122" s="15">
        <v>-1.5441347466800608E-2</v>
      </c>
      <c r="C1122" s="7">
        <f t="shared" si="120"/>
        <v>-2.9241347466800606E-2</v>
      </c>
      <c r="D1122" s="18">
        <f t="shared" si="121"/>
        <v>8.5505640167416624E-4</v>
      </c>
      <c r="E1122" s="18">
        <f t="shared" si="123"/>
        <v>2.1002605874583861E-5</v>
      </c>
      <c r="F1122" s="18">
        <f>IF(C1116&gt;0,B$6+B$7*E1117+B$8*(H1121*100)^2,B$6+B$7*E1117+B$8*(H1121*100)^2+E1117*$B$9)</f>
        <v>1.7077247711899695</v>
      </c>
      <c r="G1122" s="12">
        <v>1.2224199029380989E-2</v>
      </c>
      <c r="H1122" s="7">
        <f t="shared" si="124"/>
        <v>1.3067994380125703E-2</v>
      </c>
      <c r="I1122" s="6">
        <f t="shared" si="122"/>
        <v>8.4379535074471414E-4</v>
      </c>
      <c r="J1122" s="8">
        <f t="shared" si="126"/>
        <v>6.9026637141349156E-2</v>
      </c>
      <c r="K1122" s="8">
        <f t="shared" si="125"/>
        <v>2.1789357080779226E-3</v>
      </c>
      <c r="AC1122" s="10"/>
      <c r="AD1122" s="11"/>
    </row>
    <row r="1123" spans="1:30" x14ac:dyDescent="0.3">
      <c r="A1123" s="14">
        <v>44109</v>
      </c>
      <c r="B1123" s="15">
        <v>2.1809864773423636E-2</v>
      </c>
      <c r="C1123" s="7">
        <f t="shared" si="120"/>
        <v>8.0098647734236361E-3</v>
      </c>
      <c r="D1123" s="18">
        <f t="shared" si="121"/>
        <v>6.4157933688532877E-5</v>
      </c>
      <c r="E1123" s="18">
        <f t="shared" si="123"/>
        <v>8.5505640167416624E-4</v>
      </c>
      <c r="F1123" s="18">
        <f>IF(C1116&gt;0,B$6+B$7*E1117+B$8*(H1122*100)^2,B$6+B$7*E1117+B$8*(H1122*100)^2+E1117*$B$9)</f>
        <v>1.6391038984461743</v>
      </c>
      <c r="G1123" s="12">
        <v>1.2186867951193206E-2</v>
      </c>
      <c r="H1123" s="7">
        <f t="shared" si="124"/>
        <v>1.2802749308043856E-2</v>
      </c>
      <c r="I1123" s="6">
        <f t="shared" si="122"/>
        <v>6.1588135685065014E-4</v>
      </c>
      <c r="J1123" s="8">
        <f t="shared" si="126"/>
        <v>5.0536475763680505E-2</v>
      </c>
      <c r="K1123" s="8">
        <f t="shared" si="125"/>
        <v>1.19556452795333E-3</v>
      </c>
      <c r="AC1123" s="10"/>
      <c r="AD1123" s="11"/>
    </row>
    <row r="1124" spans="1:30" x14ac:dyDescent="0.3">
      <c r="A1124" s="14">
        <v>44110</v>
      </c>
      <c r="B1124" s="15">
        <v>-4.9451338098982049E-3</v>
      </c>
      <c r="C1124" s="7">
        <f t="shared" si="120"/>
        <v>-1.8745133809898205E-2</v>
      </c>
      <c r="D1124" s="18">
        <f t="shared" si="121"/>
        <v>3.5138004155098876E-4</v>
      </c>
      <c r="E1124" s="18">
        <f t="shared" si="123"/>
        <v>6.4157933688532877E-5</v>
      </c>
      <c r="F1124" s="18">
        <f>IF(C1116&gt;0,B$6+B$7*E1117+B$8*(H1123*100)^2,B$6+B$7*E1117+B$8*(H1123*100)^2+E1117*$B$9)</f>
        <v>1.5756433153327127</v>
      </c>
      <c r="G1124" s="12">
        <v>1.588133781947668E-2</v>
      </c>
      <c r="H1124" s="7">
        <f t="shared" si="124"/>
        <v>1.2552463165979468E-2</v>
      </c>
      <c r="I1124" s="6">
        <f t="shared" si="122"/>
        <v>3.328874653497212E-3</v>
      </c>
      <c r="J1124" s="8">
        <f t="shared" si="126"/>
        <v>0.20960920870373531</v>
      </c>
      <c r="K1124" s="8">
        <f t="shared" si="125"/>
        <v>2.9969143345099925E-2</v>
      </c>
      <c r="AC1124" s="10"/>
      <c r="AD1124" s="11"/>
    </row>
    <row r="1125" spans="1:30" x14ac:dyDescent="0.3">
      <c r="A1125" s="14">
        <v>44111</v>
      </c>
      <c r="B1125" s="15">
        <v>-9.3124977301492387E-4</v>
      </c>
      <c r="C1125" s="7">
        <f t="shared" si="120"/>
        <v>-1.4731249773014923E-2</v>
      </c>
      <c r="D1125" s="18">
        <f t="shared" si="121"/>
        <v>2.1700971987495223E-4</v>
      </c>
      <c r="E1125" s="18">
        <f t="shared" si="123"/>
        <v>3.5138004155098876E-4</v>
      </c>
      <c r="F1125" s="18">
        <f>IF(C1116&gt;0,B$6+B$7*E1117+B$8*(H1124*100)^2,B$6+B$7*E1117+B$8*(H1124*100)^2+E1117*$B$9)</f>
        <v>1.5169549680693835</v>
      </c>
      <c r="G1125" s="12">
        <v>1.0264806534121537E-2</v>
      </c>
      <c r="H1125" s="7">
        <f t="shared" si="124"/>
        <v>1.2316472579717715E-2</v>
      </c>
      <c r="I1125" s="6">
        <f t="shared" si="122"/>
        <v>2.0516660455961785E-3</v>
      </c>
      <c r="J1125" s="8">
        <f t="shared" si="126"/>
        <v>0.19987381532970708</v>
      </c>
      <c r="K1125" s="8">
        <f t="shared" si="125"/>
        <v>1.5637368164997945E-2</v>
      </c>
      <c r="AC1125" s="10"/>
      <c r="AD1125" s="11"/>
    </row>
    <row r="1126" spans="1:30" x14ac:dyDescent="0.3">
      <c r="A1126" s="14">
        <v>44112</v>
      </c>
      <c r="B1126" s="15">
        <v>2.475235702209326E-2</v>
      </c>
      <c r="C1126" s="7">
        <f t="shared" si="120"/>
        <v>1.0952357022093261E-2</v>
      </c>
      <c r="D1126" s="18">
        <f t="shared" si="121"/>
        <v>1.1995412433939556E-4</v>
      </c>
      <c r="E1126" s="18">
        <f t="shared" si="123"/>
        <v>2.1700971987495223E-4</v>
      </c>
      <c r="F1126" s="18">
        <f>IF(C1116&gt;0,B$6+B$7*E1117+B$8*(H1125*100)^2,B$6+B$7*E1117+B$8*(H1125*100)^2+E1117*$B$9)</f>
        <v>1.462679984520256</v>
      </c>
      <c r="G1126" s="12">
        <v>9.6215192288584498E-3</v>
      </c>
      <c r="H1126" s="7">
        <f t="shared" si="124"/>
        <v>1.2094130743961122E-2</v>
      </c>
      <c r="I1126" s="6">
        <f t="shared" si="122"/>
        <v>2.4726115151026719E-3</v>
      </c>
      <c r="J1126" s="8">
        <f t="shared" si="126"/>
        <v>0.25698763950774084</v>
      </c>
      <c r="K1126" s="8">
        <f t="shared" si="125"/>
        <v>2.4270867452850675E-2</v>
      </c>
      <c r="AC1126" s="10"/>
      <c r="AD1126" s="11"/>
    </row>
    <row r="1127" spans="1:30" x14ac:dyDescent="0.3">
      <c r="A1127" s="14">
        <v>44113</v>
      </c>
      <c r="B1127" s="15">
        <v>-4.4728149368665447E-3</v>
      </c>
      <c r="C1127" s="7">
        <f t="shared" si="120"/>
        <v>-1.8272814936866544E-2</v>
      </c>
      <c r="D1127" s="18">
        <f t="shared" si="121"/>
        <v>3.3389576571697308E-4</v>
      </c>
      <c r="E1127" s="18">
        <f t="shared" si="123"/>
        <v>1.1995412433939556E-4</v>
      </c>
      <c r="F1127" s="18">
        <f>IF(C1116&gt;0,B$6+B$7*E1117+B$8*(H1126*100)^2,B$6+B$7*E1117+B$8*(H1126*100)^2+E1117*$B$9)</f>
        <v>1.4124864797340233</v>
      </c>
      <c r="G1127" s="12">
        <v>9.9443361246915885E-3</v>
      </c>
      <c r="H1127" s="7">
        <f t="shared" si="124"/>
        <v>1.1884807443682137E-2</v>
      </c>
      <c r="I1127" s="6">
        <f t="shared" si="122"/>
        <v>1.9404713189905484E-3</v>
      </c>
      <c r="J1127" s="8">
        <f t="shared" si="126"/>
        <v>0.19513331957599431</v>
      </c>
      <c r="K1127" s="8">
        <f t="shared" si="125"/>
        <v>1.4984478342629171E-2</v>
      </c>
      <c r="AC1127" s="10"/>
      <c r="AD1127" s="11"/>
    </row>
    <row r="1128" spans="1:30" x14ac:dyDescent="0.3">
      <c r="A1128" s="14">
        <v>44117</v>
      </c>
      <c r="B1128" s="15">
        <v>1.040900073988524E-2</v>
      </c>
      <c r="C1128" s="7">
        <f t="shared" si="120"/>
        <v>-3.39099926011476E-3</v>
      </c>
      <c r="D1128" s="18">
        <f t="shared" si="121"/>
        <v>1.149887598209885E-5</v>
      </c>
      <c r="E1128" s="18">
        <f t="shared" si="123"/>
        <v>3.3389576571697308E-4</v>
      </c>
      <c r="F1128" s="18">
        <f>IF(C1116&gt;0,B$6+B$7*E1117+B$8*(H1127*100)^2,B$6+B$7*E1117+B$8*(H1127*100)^2+E1117*$B$9)</f>
        <v>1.3660675265077153</v>
      </c>
      <c r="G1128" s="12">
        <v>9.8582366070807184E-3</v>
      </c>
      <c r="H1128" s="7">
        <f t="shared" si="124"/>
        <v>1.1687889144356716E-2</v>
      </c>
      <c r="I1128" s="6">
        <f t="shared" si="122"/>
        <v>1.8296525372759973E-3</v>
      </c>
      <c r="J1128" s="8">
        <f t="shared" si="126"/>
        <v>0.18559633027694242</v>
      </c>
      <c r="K1128" s="8">
        <f t="shared" si="125"/>
        <v>1.3703281840334425E-2</v>
      </c>
      <c r="AC1128" s="10"/>
      <c r="AD1128" s="11"/>
    </row>
    <row r="1129" spans="1:30" x14ac:dyDescent="0.3">
      <c r="A1129" s="14">
        <v>44118</v>
      </c>
      <c r="B1129" s="15">
        <v>8.4009046571346807E-3</v>
      </c>
      <c r="C1129" s="7">
        <f t="shared" si="120"/>
        <v>-5.3990953428653191E-3</v>
      </c>
      <c r="D1129" s="18">
        <f t="shared" si="121"/>
        <v>2.9150230521349978E-5</v>
      </c>
      <c r="E1129" s="18">
        <f t="shared" si="123"/>
        <v>1.149887598209885E-5</v>
      </c>
      <c r="F1129" s="18">
        <f>IF(C1116&gt;0,B$6+B$7*E1117+B$8*(H1128*100)^2,B$6+B$7*E1117+B$8*(H1128*100)^2+E1117*$B$9)</f>
        <v>1.3231392785640259</v>
      </c>
      <c r="G1129" s="12">
        <v>5.6862478616265507E-3</v>
      </c>
      <c r="H1129" s="7">
        <f t="shared" si="124"/>
        <v>1.1502779136208891E-2</v>
      </c>
      <c r="I1129" s="6">
        <f t="shared" si="122"/>
        <v>5.8165312745823402E-3</v>
      </c>
      <c r="J1129" s="8">
        <f t="shared" si="126"/>
        <v>1.0229120179292575</v>
      </c>
      <c r="K1129" s="8">
        <f t="shared" si="125"/>
        <v>0.19887493870842965</v>
      </c>
      <c r="AC1129" s="10"/>
      <c r="AD1129" s="11"/>
    </row>
    <row r="1130" spans="1:30" x14ac:dyDescent="0.3">
      <c r="A1130" s="14">
        <v>44119</v>
      </c>
      <c r="B1130" s="15">
        <v>-2.8227532503829187E-3</v>
      </c>
      <c r="C1130" s="7">
        <f t="shared" si="120"/>
        <v>-1.662275325038292E-2</v>
      </c>
      <c r="D1130" s="18">
        <f t="shared" si="121"/>
        <v>2.7631592562311593E-4</v>
      </c>
      <c r="E1130" s="18">
        <f t="shared" si="123"/>
        <v>2.9150230521349978E-5</v>
      </c>
      <c r="F1130" s="18">
        <f>IF(C1116&gt;0,B$6+B$7*E1117+B$8*(H1129*100)^2,B$6+B$7*E1117+B$8*(H1129*100)^2+E1117*$B$9)</f>
        <v>1.2834392348657016</v>
      </c>
      <c r="G1130" s="12">
        <v>1.3466092712006094E-2</v>
      </c>
      <c r="H1130" s="7">
        <f t="shared" si="124"/>
        <v>1.1328897717190766E-2</v>
      </c>
      <c r="I1130" s="6">
        <f t="shared" si="122"/>
        <v>2.1371949948153276E-3</v>
      </c>
      <c r="J1130" s="8">
        <f t="shared" si="126"/>
        <v>0.15870936288072993</v>
      </c>
      <c r="K1130" s="8">
        <f t="shared" si="125"/>
        <v>1.5831768789964729E-2</v>
      </c>
      <c r="AC1130" s="10"/>
      <c r="AD1130" s="11"/>
    </row>
    <row r="1131" spans="1:30" x14ac:dyDescent="0.3">
      <c r="A1131" s="14">
        <v>44120</v>
      </c>
      <c r="B1131" s="15">
        <v>-7.5495765518855777E-3</v>
      </c>
      <c r="C1131" s="7">
        <f t="shared" si="120"/>
        <v>-2.1349576551885577E-2</v>
      </c>
      <c r="D1131" s="18">
        <f t="shared" si="121"/>
        <v>4.5580441894482244E-4</v>
      </c>
      <c r="E1131" s="18">
        <f t="shared" si="123"/>
        <v>2.7631592562311593E-4</v>
      </c>
      <c r="F1131" s="18">
        <f>IF(C1116&gt;0,B$6+B$7*E1117+B$8*(H1130*100)^2,B$6+B$7*E1117+B$8*(H1130*100)^2+E1117*$B$9)</f>
        <v>1.2467246344534915</v>
      </c>
      <c r="G1131" s="12">
        <v>4.1437438440495022E-3</v>
      </c>
      <c r="H1131" s="7">
        <f t="shared" si="124"/>
        <v>1.1165682399448283E-2</v>
      </c>
      <c r="I1131" s="6">
        <f t="shared" si="122"/>
        <v>7.0219385553987809E-3</v>
      </c>
      <c r="J1131" s="8">
        <f t="shared" si="126"/>
        <v>1.6945879908774821</v>
      </c>
      <c r="K1131" s="8">
        <f t="shared" si="125"/>
        <v>0.36235956311301343</v>
      </c>
      <c r="AC1131" s="10"/>
      <c r="AD1131" s="11"/>
    </row>
    <row r="1132" spans="1:30" x14ac:dyDescent="0.3">
      <c r="A1132" s="14">
        <v>44123</v>
      </c>
      <c r="B1132" s="15">
        <v>3.5437445382430822E-3</v>
      </c>
      <c r="C1132" s="7">
        <f t="shared" si="120"/>
        <v>-1.0256255461756918E-2</v>
      </c>
      <c r="D1132" s="18">
        <f t="shared" si="121"/>
        <v>1.0519077609681861E-4</v>
      </c>
      <c r="E1132" s="18">
        <f t="shared" si="123"/>
        <v>4.5580441894482244E-4</v>
      </c>
      <c r="F1132" s="18">
        <f>IF(C1116&gt;0,B$6+B$7*E1117+B$8*(H1131*100)^2,B$6+B$7*E1117+B$8*(H1131*100)^2+E1117*$B$9)</f>
        <v>1.2127709719922795</v>
      </c>
      <c r="G1132" s="12">
        <v>1.3325257856006387E-2</v>
      </c>
      <c r="H1132" s="7">
        <f t="shared" si="124"/>
        <v>1.1012588124470465E-2</v>
      </c>
      <c r="I1132" s="6">
        <f t="shared" si="122"/>
        <v>2.312669731535922E-3</v>
      </c>
      <c r="J1132" s="8">
        <f t="shared" si="126"/>
        <v>0.17355534553453172</v>
      </c>
      <c r="K1132" s="8">
        <f t="shared" si="125"/>
        <v>1.9380053694424859E-2</v>
      </c>
      <c r="AC1132" s="10"/>
      <c r="AD1132" s="11"/>
    </row>
    <row r="1133" spans="1:30" x14ac:dyDescent="0.3">
      <c r="A1133" s="14">
        <v>44124</v>
      </c>
      <c r="B1133" s="15">
        <v>1.8896334304285188E-2</v>
      </c>
      <c r="C1133" s="7">
        <f t="shared" si="120"/>
        <v>5.0963343042851883E-3</v>
      </c>
      <c r="D1133" s="18">
        <f t="shared" si="121"/>
        <v>2.5972623341033993E-5</v>
      </c>
      <c r="E1133" s="18">
        <f t="shared" si="123"/>
        <v>1.0519077609681861E-4</v>
      </c>
      <c r="F1133" s="18">
        <f>IF(C1116&gt;0,B$6+B$7*E1117+B$8*(H1132*100)^2,B$6+B$7*E1117+B$8*(H1132*100)^2+E1117*$B$9)</f>
        <v>1.1813706249481506</v>
      </c>
      <c r="G1133" s="12">
        <v>9.1341572551438491E-3</v>
      </c>
      <c r="H1133" s="7">
        <f t="shared" si="124"/>
        <v>1.0869087472958117E-2</v>
      </c>
      <c r="I1133" s="6">
        <f t="shared" si="122"/>
        <v>1.7349302178142675E-3</v>
      </c>
      <c r="J1133" s="8">
        <f t="shared" si="126"/>
        <v>0.1899387288123654</v>
      </c>
      <c r="K1133" s="8">
        <f t="shared" si="125"/>
        <v>1.428122164368606E-2</v>
      </c>
      <c r="AC1133" s="10"/>
      <c r="AD1133" s="11"/>
    </row>
    <row r="1134" spans="1:30" x14ac:dyDescent="0.3">
      <c r="A1134" s="14">
        <v>44125</v>
      </c>
      <c r="B1134" s="15">
        <v>1.1934835810712488E-4</v>
      </c>
      <c r="C1134" s="7">
        <f t="shared" si="120"/>
        <v>-1.3680651641892874E-2</v>
      </c>
      <c r="D1134" s="18">
        <f t="shared" si="121"/>
        <v>1.8716022934682619E-4</v>
      </c>
      <c r="E1134" s="18">
        <f t="shared" si="123"/>
        <v>2.5972623341033993E-5</v>
      </c>
      <c r="F1134" s="18">
        <f>IF(C1116&gt;0,B$6+B$7*E1117+B$8*(H1133*100)^2,B$6+B$7*E1117+B$8*(H1133*100)^2+E1117*$B$9)</f>
        <v>1.1523315840017403</v>
      </c>
      <c r="G1134" s="12">
        <v>1.0190136492701458E-2</v>
      </c>
      <c r="H1134" s="7">
        <f t="shared" si="124"/>
        <v>1.0734670856629653E-2</v>
      </c>
      <c r="I1134" s="6">
        <f t="shared" si="122"/>
        <v>5.4453436392819417E-4</v>
      </c>
      <c r="J1134" s="8">
        <f t="shared" si="126"/>
        <v>5.343739647827183E-2</v>
      </c>
      <c r="K1134" s="8">
        <f t="shared" si="125"/>
        <v>1.3318341578345549E-3</v>
      </c>
      <c r="AC1134" s="10"/>
      <c r="AD1134" s="11"/>
    </row>
    <row r="1135" spans="1:30" x14ac:dyDescent="0.3">
      <c r="A1135" s="14">
        <v>44126</v>
      </c>
      <c r="B1135" s="15">
        <v>1.349356177486963E-2</v>
      </c>
      <c r="C1135" s="7">
        <f t="shared" si="120"/>
        <v>-3.064382251303701E-4</v>
      </c>
      <c r="D1135" s="18">
        <f t="shared" si="121"/>
        <v>9.3904385821051388E-8</v>
      </c>
      <c r="E1135" s="18">
        <f t="shared" si="123"/>
        <v>1.8716022934682619E-4</v>
      </c>
      <c r="F1135" s="18">
        <f>IF(C1116&gt;0,B$6+B$7*E1117+B$8*(H1134*100)^2,B$6+B$7*E1117+B$8*(H1134*100)^2+E1117*$B$9)</f>
        <v>1.1254762789344999</v>
      </c>
      <c r="G1135" s="12">
        <v>7.1114238068598502E-3</v>
      </c>
      <c r="H1135" s="7">
        <f t="shared" si="124"/>
        <v>1.0608846680645828E-2</v>
      </c>
      <c r="I1135" s="6">
        <f t="shared" si="122"/>
        <v>3.4974228737859776E-3</v>
      </c>
      <c r="J1135" s="8">
        <f t="shared" si="126"/>
        <v>0.49180346563121152</v>
      </c>
      <c r="K1135" s="8">
        <f t="shared" si="125"/>
        <v>7.031535398526545E-2</v>
      </c>
      <c r="AC1135" s="10"/>
      <c r="AD1135" s="11"/>
    </row>
    <row r="1136" spans="1:30" x14ac:dyDescent="0.3">
      <c r="A1136" s="14">
        <v>44127</v>
      </c>
      <c r="B1136" s="15">
        <v>-6.4771018556429288E-3</v>
      </c>
      <c r="C1136" s="7">
        <f t="shared" si="120"/>
        <v>-2.027710185564293E-2</v>
      </c>
      <c r="D1136" s="18">
        <f t="shared" si="121"/>
        <v>4.1116085966411798E-4</v>
      </c>
      <c r="E1136" s="18">
        <f t="shared" si="123"/>
        <v>9.3904385821051388E-8</v>
      </c>
      <c r="F1136" s="18">
        <f>IF(C1116&gt;0,B$6+B$7*E1117+B$8*(H1135*100)^2,B$6+B$7*E1117+B$8*(H1135*100)^2+E1117*$B$9)</f>
        <v>1.100640492808316</v>
      </c>
      <c r="G1136" s="12">
        <v>5.8412486587958072E-3</v>
      </c>
      <c r="H1136" s="7">
        <f t="shared" si="124"/>
        <v>1.049114146701071E-2</v>
      </c>
      <c r="I1136" s="6">
        <f t="shared" si="122"/>
        <v>4.6498928082149031E-3</v>
      </c>
      <c r="J1136" s="8">
        <f t="shared" si="126"/>
        <v>0.79604431857442859</v>
      </c>
      <c r="K1136" s="8">
        <f t="shared" si="125"/>
        <v>0.14236577966294028</v>
      </c>
      <c r="AC1136" s="10"/>
      <c r="AD1136" s="11"/>
    </row>
    <row r="1137" spans="1:30" x14ac:dyDescent="0.3">
      <c r="A1137" s="14">
        <v>44130</v>
      </c>
      <c r="B1137" s="15">
        <v>-2.4026470325090679E-3</v>
      </c>
      <c r="C1137" s="7">
        <f t="shared" si="120"/>
        <v>-1.6202647032509069E-2</v>
      </c>
      <c r="D1137" s="18">
        <f t="shared" si="121"/>
        <v>2.6252577086007493E-4</v>
      </c>
      <c r="E1137" s="18">
        <f t="shared" si="123"/>
        <v>4.1116085966411798E-4</v>
      </c>
      <c r="F1137" s="18">
        <f>IF(C1116&gt;0,B$6+B$7*E1117+B$8*(H1136*100)^2,B$6+B$7*E1117+B$8*(H1136*100)^2+E1117*$B$9)</f>
        <v>1.0776723577988214</v>
      </c>
      <c r="G1137" s="12">
        <v>1.3909717087144034E-2</v>
      </c>
      <c r="H1137" s="7">
        <f t="shared" si="124"/>
        <v>1.0381099931119155E-2</v>
      </c>
      <c r="I1137" s="6">
        <f t="shared" si="122"/>
        <v>3.5286171560248783E-3</v>
      </c>
      <c r="J1137" s="8">
        <f t="shared" si="126"/>
        <v>0.25368000901227389</v>
      </c>
      <c r="K1137" s="8">
        <f t="shared" si="125"/>
        <v>4.7307002117538133E-2</v>
      </c>
      <c r="AC1137" s="10"/>
      <c r="AD1137" s="11"/>
    </row>
    <row r="1138" spans="1:30" x14ac:dyDescent="0.3">
      <c r="A1138" s="14">
        <v>44131</v>
      </c>
      <c r="B1138" s="15">
        <v>-1.4066415769260066E-2</v>
      </c>
      <c r="C1138" s="7">
        <f t="shared" si="120"/>
        <v>-2.7866415769260064E-2</v>
      </c>
      <c r="D1138" s="18">
        <f t="shared" si="121"/>
        <v>7.7653712782526599E-4</v>
      </c>
      <c r="E1138" s="18">
        <f t="shared" si="123"/>
        <v>2.6252577086007493E-4</v>
      </c>
      <c r="F1138" s="18">
        <f>IF(C1116&gt;0,B$6+B$7*E1117+B$8*(H1137*100)^2,B$6+B$7*E1117+B$8*(H1137*100)^2+E1117*$B$9)</f>
        <v>1.0564314265420405</v>
      </c>
      <c r="G1138" s="12">
        <v>1.2877090847262178E-2</v>
      </c>
      <c r="H1138" s="7">
        <f t="shared" si="124"/>
        <v>1.0278285005496006E-2</v>
      </c>
      <c r="I1138" s="6">
        <f t="shared" si="122"/>
        <v>2.5988058417661716E-3</v>
      </c>
      <c r="J1138" s="8">
        <f t="shared" si="126"/>
        <v>0.20181622329073717</v>
      </c>
      <c r="K1138" s="8">
        <f t="shared" si="125"/>
        <v>2.742789484249597E-2</v>
      </c>
      <c r="AC1138" s="10"/>
      <c r="AD1138" s="11"/>
    </row>
    <row r="1139" spans="1:30" x14ac:dyDescent="0.3">
      <c r="A1139" s="14">
        <v>44132</v>
      </c>
      <c r="B1139" s="15">
        <v>-4.3468825681759499E-2</v>
      </c>
      <c r="C1139" s="7">
        <f t="shared" si="120"/>
        <v>-5.7268825681759498E-2</v>
      </c>
      <c r="D1139" s="18">
        <f t="shared" si="121"/>
        <v>3.2797183949677565E-3</v>
      </c>
      <c r="E1139" s="18">
        <f t="shared" si="123"/>
        <v>7.7653712782526599E-4</v>
      </c>
      <c r="F1139" s="18">
        <f>IF(C1138&gt;0,B$6+B$7*E1139+B$8*(G1138*100)^2,B$6+B$7*E1139+B$8*(G1138*100)^2+E1139*$B$9)</f>
        <v>1.5933757895305052</v>
      </c>
      <c r="G1139" s="12">
        <v>1.6533460085292582E-2</v>
      </c>
      <c r="H1139" s="7">
        <f t="shared" si="124"/>
        <v>1.2622898991636213E-2</v>
      </c>
      <c r="I1139" s="6">
        <f t="shared" si="122"/>
        <v>3.910561093656369E-3</v>
      </c>
      <c r="J1139" s="8">
        <f t="shared" si="126"/>
        <v>0.23652405930051068</v>
      </c>
      <c r="K1139" s="8">
        <f t="shared" si="125"/>
        <v>3.9925302346371927E-2</v>
      </c>
      <c r="AC1139" s="10"/>
      <c r="AD1139" s="11"/>
    </row>
    <row r="1140" spans="1:30" x14ac:dyDescent="0.3">
      <c r="A1140" s="14">
        <v>44133</v>
      </c>
      <c r="B1140" s="15">
        <v>1.2638810393912965E-2</v>
      </c>
      <c r="C1140" s="7">
        <f t="shared" si="120"/>
        <v>-1.1611896060870347E-3</v>
      </c>
      <c r="D1140" s="18">
        <f t="shared" si="121"/>
        <v>1.3483613012845628E-6</v>
      </c>
      <c r="E1140" s="18">
        <f t="shared" si="123"/>
        <v>3.2797183949677565E-3</v>
      </c>
      <c r="F1140" s="18">
        <f>IF(C1138&gt;0,B$6+B$7*E1139+B$8*(H1139*100)^2,B$6+B$7*E1139+B$8*(H1139*100)^2+E1139*$B$9)</f>
        <v>1.5334312732557427</v>
      </c>
      <c r="G1140" s="12">
        <v>2.529289064330615E-2</v>
      </c>
      <c r="H1140" s="7">
        <f t="shared" si="124"/>
        <v>1.2383179209135847E-2</v>
      </c>
      <c r="I1140" s="6">
        <f t="shared" si="122"/>
        <v>1.2909711434170303E-2</v>
      </c>
      <c r="J1140" s="8">
        <f t="shared" si="126"/>
        <v>0.51040870006635253</v>
      </c>
      <c r="K1140" s="8">
        <f t="shared" si="125"/>
        <v>0.32833563750087325</v>
      </c>
      <c r="AC1140" s="10"/>
      <c r="AD1140" s="11"/>
    </row>
    <row r="1141" spans="1:30" x14ac:dyDescent="0.3">
      <c r="A1141" s="14">
        <v>44134</v>
      </c>
      <c r="B1141" s="15">
        <v>-2.7608374900151677E-2</v>
      </c>
      <c r="C1141" s="7">
        <f t="shared" si="120"/>
        <v>-4.1408374900151673E-2</v>
      </c>
      <c r="D1141" s="18">
        <f t="shared" si="121"/>
        <v>1.7146535118715111E-3</v>
      </c>
      <c r="E1141" s="18">
        <f t="shared" si="123"/>
        <v>1.3483613012845628E-6</v>
      </c>
      <c r="F1141" s="18">
        <f>IF(C1138&gt;0,B$6+B$7*E1139+B$8*(H1140*100)^2,B$6+B$7*E1139+B$8*(H1140*100)^2+E1139*$B$9)</f>
        <v>1.4779945846048421</v>
      </c>
      <c r="G1141" s="12">
        <v>1.4975289878067375E-2</v>
      </c>
      <c r="H1141" s="7">
        <f t="shared" si="124"/>
        <v>1.2157280060132045E-2</v>
      </c>
      <c r="I1141" s="6">
        <f t="shared" si="122"/>
        <v>2.8180098179353304E-3</v>
      </c>
      <c r="J1141" s="8">
        <f t="shared" si="126"/>
        <v>0.1881773134864356</v>
      </c>
      <c r="K1141" s="8">
        <f t="shared" si="125"/>
        <v>2.3322747396269605E-2</v>
      </c>
      <c r="AC1141" s="10"/>
      <c r="AD1141" s="11"/>
    </row>
    <row r="1142" spans="1:30" x14ac:dyDescent="0.3">
      <c r="A1142" s="14">
        <v>44138</v>
      </c>
      <c r="B1142" s="15">
        <v>1.7252813995199363E-2</v>
      </c>
      <c r="C1142" s="7">
        <f t="shared" si="120"/>
        <v>3.4528139951993629E-3</v>
      </c>
      <c r="D1142" s="18">
        <f t="shared" si="121"/>
        <v>1.1921924485444586E-5</v>
      </c>
      <c r="E1142" s="18">
        <f t="shared" si="123"/>
        <v>1.7146535118715111E-3</v>
      </c>
      <c r="F1142" s="18">
        <f>IF(C1138&gt;0,B$6+B$7*E1139+B$8*(H1141*100)^2,B$6+B$7*E1139+B$8*(H1141*100)^2+E1139*$B$9)</f>
        <v>1.4267267349404895</v>
      </c>
      <c r="G1142" s="12">
        <v>1.3571029800973678E-2</v>
      </c>
      <c r="H1142" s="7">
        <f t="shared" si="124"/>
        <v>1.1944566693440534E-2</v>
      </c>
      <c r="I1142" s="6">
        <f t="shared" si="122"/>
        <v>1.6264631075331437E-3</v>
      </c>
      <c r="J1142" s="8">
        <f t="shared" si="126"/>
        <v>0.11984817153790718</v>
      </c>
      <c r="K1142" s="8">
        <f t="shared" si="125"/>
        <v>8.5067566548040485E-3</v>
      </c>
      <c r="AC1142" s="10"/>
      <c r="AD1142" s="11"/>
    </row>
    <row r="1143" spans="1:30" x14ac:dyDescent="0.3">
      <c r="A1143" s="14">
        <v>44139</v>
      </c>
      <c r="B1143" s="15">
        <v>2.3000217606429094E-2</v>
      </c>
      <c r="C1143" s="7">
        <f t="shared" si="120"/>
        <v>9.2002176064290946E-3</v>
      </c>
      <c r="D1143" s="18">
        <f t="shared" si="121"/>
        <v>8.4644004005647903E-5</v>
      </c>
      <c r="E1143" s="18">
        <f t="shared" si="123"/>
        <v>1.1921924485444586E-5</v>
      </c>
      <c r="F1143" s="18">
        <f>IF(C1138&gt;0,B$6+B$7*E1139+B$8*(H1142*100)^2,B$6+B$7*E1139+B$8*(H1142*100)^2+E1139*$B$9)</f>
        <v>1.3793142275708961</v>
      </c>
      <c r="G1143" s="12">
        <v>1.3044771879391657E-2</v>
      </c>
      <c r="H1143" s="7">
        <f t="shared" si="124"/>
        <v>1.1744420920466432E-2</v>
      </c>
      <c r="I1143" s="6">
        <f t="shared" si="122"/>
        <v>1.3003509589252244E-3</v>
      </c>
      <c r="J1143" s="8">
        <f t="shared" si="126"/>
        <v>9.9683687146690542E-2</v>
      </c>
      <c r="K1143" s="8">
        <f t="shared" si="125"/>
        <v>5.7116199364095621E-3</v>
      </c>
      <c r="AC1143" s="10"/>
      <c r="AD1143" s="11"/>
    </row>
    <row r="1144" spans="1:30" x14ac:dyDescent="0.3">
      <c r="A1144" s="14">
        <v>44140</v>
      </c>
      <c r="B1144" s="15">
        <v>2.9843340704365205E-2</v>
      </c>
      <c r="C1144" s="7">
        <f t="shared" si="120"/>
        <v>1.6043340704365205E-2</v>
      </c>
      <c r="D1144" s="18">
        <f t="shared" si="121"/>
        <v>2.5738878095634142E-4</v>
      </c>
      <c r="E1144" s="18">
        <f t="shared" si="123"/>
        <v>8.4644004005647903E-5</v>
      </c>
      <c r="F1144" s="18">
        <f>IF(C1138&gt;0,B$6+B$7*E1139+B$8*(H1143*100)^2,B$6+B$7*E1139+B$8*(H1143*100)^2+E1139*$B$9)</f>
        <v>1.3354671407554957</v>
      </c>
      <c r="G1144" s="12">
        <v>1.2768160736320271E-2</v>
      </c>
      <c r="H1144" s="7">
        <f t="shared" si="124"/>
        <v>1.1556241347235249E-2</v>
      </c>
      <c r="I1144" s="6">
        <f t="shared" si="122"/>
        <v>1.2119193890850217E-3</v>
      </c>
      <c r="J1144" s="8">
        <f t="shared" si="126"/>
        <v>9.4917303604864514E-2</v>
      </c>
      <c r="K1144" s="8">
        <f t="shared" si="125"/>
        <v>5.1424533740582756E-3</v>
      </c>
      <c r="AC1144" s="10"/>
      <c r="AD1144" s="11"/>
    </row>
    <row r="1145" spans="1:30" x14ac:dyDescent="0.3">
      <c r="A1145" s="14">
        <v>44141</v>
      </c>
      <c r="B1145" s="15">
        <v>2.4804909514850862E-4</v>
      </c>
      <c r="C1145" s="7">
        <f t="shared" si="120"/>
        <v>-1.3551950904851491E-2</v>
      </c>
      <c r="D1145" s="18">
        <f t="shared" si="121"/>
        <v>1.8365537332750513E-4</v>
      </c>
      <c r="E1145" s="18">
        <f t="shared" si="123"/>
        <v>2.5738878095634142E-4</v>
      </c>
      <c r="F1145" s="18">
        <f>IF(C1138&gt;0,B$6+B$7*E1139+B$8*(H1144*100)^2,B$6+B$7*E1139+B$8*(H1144*100)^2+E1139*$B$9)</f>
        <v>1.2949173548686139</v>
      </c>
      <c r="G1145" s="12">
        <v>8.7582530980319928E-3</v>
      </c>
      <c r="H1145" s="7">
        <f t="shared" si="124"/>
        <v>1.1379443549087161E-2</v>
      </c>
      <c r="I1145" s="6">
        <f t="shared" si="122"/>
        <v>2.6211904510551678E-3</v>
      </c>
      <c r="J1145" s="8">
        <f t="shared" si="126"/>
        <v>0.2992823365248668</v>
      </c>
      <c r="K1145" s="8">
        <f t="shared" si="125"/>
        <v>3.1467719938690575E-2</v>
      </c>
      <c r="AC1145" s="10"/>
      <c r="AD1145" s="11"/>
    </row>
    <row r="1146" spans="1:30" x14ac:dyDescent="0.3">
      <c r="A1146" s="14">
        <v>44144</v>
      </c>
      <c r="B1146" s="15">
        <v>3.0425575633139555E-2</v>
      </c>
      <c r="C1146" s="7">
        <f t="shared" si="120"/>
        <v>1.6625575633139555E-2</v>
      </c>
      <c r="D1146" s="18">
        <f t="shared" si="121"/>
        <v>2.7640976513324369E-4</v>
      </c>
      <c r="E1146" s="18">
        <f t="shared" si="123"/>
        <v>1.8365537332750513E-4</v>
      </c>
      <c r="F1146" s="18">
        <f>IF(C1138&gt;0,B$6+B$7*E1139+B$8*(H1145*100)^2,B$6+B$7*E1139+B$8*(H1145*100)^2+E1139*$B$9)</f>
        <v>1.2574169128804256</v>
      </c>
      <c r="G1146" s="12">
        <v>2.3112721563010676E-2</v>
      </c>
      <c r="H1146" s="7">
        <f t="shared" si="124"/>
        <v>1.1213460272727706E-2</v>
      </c>
      <c r="I1146" s="6">
        <f t="shared" si="122"/>
        <v>1.1899261290282969E-2</v>
      </c>
      <c r="J1146" s="8">
        <f t="shared" si="126"/>
        <v>0.51483600742745961</v>
      </c>
      <c r="K1146" s="8">
        <f t="shared" si="125"/>
        <v>0.33789041634813666</v>
      </c>
      <c r="AC1146" s="10"/>
      <c r="AD1146" s="11"/>
    </row>
    <row r="1147" spans="1:30" x14ac:dyDescent="0.3">
      <c r="A1147" s="14">
        <v>44145</v>
      </c>
      <c r="B1147" s="15">
        <v>1.3743621787831088E-2</v>
      </c>
      <c r="C1147" s="7">
        <f t="shared" si="120"/>
        <v>-5.6378212168911937E-5</v>
      </c>
      <c r="D1147" s="18">
        <f t="shared" si="121"/>
        <v>3.1785028073628498E-9</v>
      </c>
      <c r="E1147" s="18">
        <f t="shared" si="123"/>
        <v>2.7640976513324369E-4</v>
      </c>
      <c r="F1147" s="18">
        <f>IF(C1138&gt;0,B$6+B$7*E1139+B$8*(H1146*100)^2,B$6+B$7*E1139+B$8*(H1146*100)^2+E1139*$B$9)</f>
        <v>1.2227365041297487</v>
      </c>
      <c r="G1147" s="12">
        <v>1.1813890321072199E-2</v>
      </c>
      <c r="H1147" s="7">
        <f t="shared" si="124"/>
        <v>1.1057741650670578E-2</v>
      </c>
      <c r="I1147" s="6">
        <f t="shared" si="122"/>
        <v>7.5614867040162126E-4</v>
      </c>
      <c r="J1147" s="8">
        <f t="shared" si="126"/>
        <v>6.4005052514572114E-2</v>
      </c>
      <c r="K1147" s="8">
        <f t="shared" si="125"/>
        <v>2.2366349811211439E-3</v>
      </c>
      <c r="AC1147" s="10"/>
      <c r="AD1147" s="11"/>
    </row>
    <row r="1148" spans="1:30" x14ac:dyDescent="0.3">
      <c r="A1148" s="14">
        <v>44146</v>
      </c>
      <c r="B1148" s="15">
        <v>-7.8043877493530296E-3</v>
      </c>
      <c r="C1148" s="7">
        <f t="shared" si="120"/>
        <v>-2.160438774935303E-2</v>
      </c>
      <c r="D1148" s="18">
        <f t="shared" si="121"/>
        <v>4.6674957002439528E-4</v>
      </c>
      <c r="E1148" s="18">
        <f t="shared" si="123"/>
        <v>3.1785028073628498E-9</v>
      </c>
      <c r="F1148" s="18">
        <f>IF(C1138&gt;0,B$6+B$7*E1139+B$8*(H1147*100)^2,B$6+B$7*E1139+B$8*(H1147*100)^2+E1139*$B$9)</f>
        <v>1.1906640621171232</v>
      </c>
      <c r="G1148" s="12">
        <v>8.2239341454689811E-3</v>
      </c>
      <c r="H1148" s="7">
        <f t="shared" si="124"/>
        <v>1.0911755413851261E-2</v>
      </c>
      <c r="I1148" s="6">
        <f t="shared" si="122"/>
        <v>2.6878212683822799E-3</v>
      </c>
      <c r="J1148" s="8">
        <f t="shared" si="126"/>
        <v>0.3268291332151716</v>
      </c>
      <c r="K1148" s="8">
        <f t="shared" si="125"/>
        <v>3.6468532668923803E-2</v>
      </c>
      <c r="AC1148" s="10"/>
      <c r="AD1148" s="11"/>
    </row>
    <row r="1149" spans="1:30" x14ac:dyDescent="0.3">
      <c r="A1149" s="14">
        <v>44147</v>
      </c>
      <c r="B1149" s="15">
        <v>-2.2806215174414321E-2</v>
      </c>
      <c r="C1149" s="7">
        <f t="shared" si="120"/>
        <v>-3.6606215174414321E-2</v>
      </c>
      <c r="D1149" s="18">
        <f t="shared" si="121"/>
        <v>1.3400149893955213E-3</v>
      </c>
      <c r="E1149" s="18">
        <f t="shared" si="123"/>
        <v>4.6674957002439528E-4</v>
      </c>
      <c r="F1149" s="18">
        <f>IF(C1138&gt;0,B$6+B$7*E1139+B$8*(H1148*100)^2,B$6+B$7*E1139+B$8*(H1148*100)^2+E1139*$B$9)</f>
        <v>1.1610034677438466</v>
      </c>
      <c r="G1149" s="12">
        <v>1.3402507588848233E-2</v>
      </c>
      <c r="H1149" s="7">
        <f t="shared" si="124"/>
        <v>1.0774987089290857E-2</v>
      </c>
      <c r="I1149" s="6">
        <f t="shared" si="122"/>
        <v>2.6275204995573759E-3</v>
      </c>
      <c r="J1149" s="8">
        <f t="shared" si="126"/>
        <v>0.19604693242208238</v>
      </c>
      <c r="K1149" s="8">
        <f t="shared" si="125"/>
        <v>2.5639317653353144E-2</v>
      </c>
      <c r="AC1149" s="10"/>
      <c r="AD1149" s="11"/>
    </row>
    <row r="1150" spans="1:30" x14ac:dyDescent="0.3">
      <c r="A1150" s="14">
        <v>44148</v>
      </c>
      <c r="B1150" s="15">
        <v>2.2614867897658941E-2</v>
      </c>
      <c r="C1150" s="7">
        <f t="shared" si="120"/>
        <v>8.8148678976589408E-3</v>
      </c>
      <c r="D1150" s="18">
        <f t="shared" si="121"/>
        <v>7.7701896053178156E-5</v>
      </c>
      <c r="E1150" s="18">
        <f t="shared" si="123"/>
        <v>1.3400149893955213E-3</v>
      </c>
      <c r="F1150" s="18">
        <f>IF(C1138&gt;0,B$6+B$7*E1139+B$8*(H1149*100)^2,B$6+B$7*E1139+B$8*(H1149*100)^2+E1139*$B$9)</f>
        <v>1.1335733500674405</v>
      </c>
      <c r="G1150" s="12">
        <v>9.9412928365194553E-3</v>
      </c>
      <c r="H1150" s="7">
        <f t="shared" si="124"/>
        <v>1.0646940171088783E-2</v>
      </c>
      <c r="I1150" s="6">
        <f t="shared" si="122"/>
        <v>7.0564733456932732E-4</v>
      </c>
      <c r="J1150" s="8">
        <f t="shared" si="126"/>
        <v>7.0981445388785203E-2</v>
      </c>
      <c r="K1150" s="8">
        <f t="shared" si="125"/>
        <v>2.2984591548409483E-3</v>
      </c>
      <c r="AC1150" s="10"/>
      <c r="AD1150" s="11"/>
    </row>
    <row r="1151" spans="1:30" x14ac:dyDescent="0.3">
      <c r="A1151" s="14">
        <v>44151</v>
      </c>
      <c r="B1151" s="15">
        <v>1.818559470495312E-2</v>
      </c>
      <c r="C1151" s="7">
        <f t="shared" si="120"/>
        <v>4.3855947049531198E-3</v>
      </c>
      <c r="D1151" s="18">
        <f t="shared" si="121"/>
        <v>1.9233440916112842E-5</v>
      </c>
      <c r="E1151" s="18">
        <f t="shared" si="123"/>
        <v>7.7701896053178156E-5</v>
      </c>
      <c r="F1151" s="18">
        <f>IF(C1138&gt;0,B$6+B$7*E1139+B$8*(H1150*100)^2,B$6+B$7*E1139+B$8*(H1150*100)^2+E1139*$B$9)</f>
        <v>1.1082059772403003</v>
      </c>
      <c r="G1151" s="12">
        <v>7.3457076611943388E-3</v>
      </c>
      <c r="H1151" s="7">
        <f t="shared" si="124"/>
        <v>1.052713625465302E-2</v>
      </c>
      <c r="I1151" s="6">
        <f t="shared" si="122"/>
        <v>3.1814285934586815E-3</v>
      </c>
      <c r="J1151" s="8">
        <f t="shared" si="126"/>
        <v>0.4331003546826982</v>
      </c>
      <c r="K1151" s="8">
        <f t="shared" si="125"/>
        <v>5.762801687930752E-2</v>
      </c>
      <c r="AC1151" s="10"/>
      <c r="AD1151" s="11"/>
    </row>
    <row r="1152" spans="1:30" x14ac:dyDescent="0.3">
      <c r="A1152" s="14">
        <v>44152</v>
      </c>
      <c r="B1152" s="15">
        <v>7.4792423872249289E-3</v>
      </c>
      <c r="C1152" s="7">
        <f t="shared" si="120"/>
        <v>-6.3207576127750709E-3</v>
      </c>
      <c r="D1152" s="18">
        <f t="shared" si="121"/>
        <v>3.9951976799454016E-5</v>
      </c>
      <c r="E1152" s="18">
        <f t="shared" si="123"/>
        <v>1.9233440916112842E-5</v>
      </c>
      <c r="F1152" s="18">
        <f>IF(C1138&gt;0,B$6+B$7*E1139+B$8*(H1151*100)^2,B$6+B$7*E1139+B$8*(H1151*100)^2+E1139*$B$9)</f>
        <v>1.0847462308497609</v>
      </c>
      <c r="G1152" s="12">
        <v>1.1337413754578619E-2</v>
      </c>
      <c r="H1152" s="7">
        <f t="shared" si="124"/>
        <v>1.04151151258628E-2</v>
      </c>
      <c r="I1152" s="6">
        <f t="shared" si="122"/>
        <v>9.222986287158192E-4</v>
      </c>
      <c r="J1152" s="8">
        <f t="shared" si="126"/>
        <v>8.1350001744740816E-2</v>
      </c>
      <c r="K1152" s="8">
        <f t="shared" si="125"/>
        <v>3.7037784538278551E-3</v>
      </c>
      <c r="AC1152" s="10"/>
      <c r="AD1152" s="11"/>
    </row>
    <row r="1153" spans="1:30" x14ac:dyDescent="0.3">
      <c r="A1153" s="14">
        <v>44153</v>
      </c>
      <c r="B1153" s="15">
        <v>-6.9813864451761789E-3</v>
      </c>
      <c r="C1153" s="7">
        <f t="shared" si="120"/>
        <v>-2.078138644517618E-2</v>
      </c>
      <c r="D1153" s="18">
        <f t="shared" si="121"/>
        <v>4.3186602258375224E-4</v>
      </c>
      <c r="E1153" s="18">
        <f t="shared" si="123"/>
        <v>3.9951976799454016E-5</v>
      </c>
      <c r="F1153" s="18">
        <f>IF(C1138&gt;0,B$6+B$7*E1139+B$8*(H1152*100)^2,B$6+B$7*E1139+B$8*(H1152*100)^2+E1139*$B$9)</f>
        <v>1.0630506573877903</v>
      </c>
      <c r="G1153" s="12">
        <v>6.6502692592754339E-3</v>
      </c>
      <c r="H1153" s="7">
        <f t="shared" si="124"/>
        <v>1.0310434798725948E-2</v>
      </c>
      <c r="I1153" s="6">
        <f t="shared" si="122"/>
        <v>3.6601655394505146E-3</v>
      </c>
      <c r="J1153" s="8">
        <f t="shared" si="126"/>
        <v>0.55037854810848674</v>
      </c>
      <c r="K1153" s="8">
        <f t="shared" si="125"/>
        <v>8.3502890244444572E-2</v>
      </c>
      <c r="AC1153" s="10"/>
      <c r="AD1153" s="11"/>
    </row>
    <row r="1154" spans="1:30" x14ac:dyDescent="0.3">
      <c r="A1154" s="14">
        <v>44154</v>
      </c>
      <c r="B1154" s="15">
        <v>3.1924882900251031E-4</v>
      </c>
      <c r="C1154" s="7">
        <f t="shared" si="120"/>
        <v>-1.348075117099749E-2</v>
      </c>
      <c r="D1154" s="18">
        <f t="shared" si="121"/>
        <v>1.8173065213435019E-4</v>
      </c>
      <c r="E1154" s="18">
        <f t="shared" si="123"/>
        <v>4.3186602258375224E-4</v>
      </c>
      <c r="F1154" s="18">
        <f>IF(C1138&gt;0,B$6+B$7*E1139+B$8*(H1153*100)^2,B$6+B$7*E1139+B$8*(H1153*100)^2+E1139*$B$9)</f>
        <v>1.0429865910501597</v>
      </c>
      <c r="G1154" s="12">
        <v>9.2520766677186127E-3</v>
      </c>
      <c r="H1154" s="7">
        <f t="shared" si="124"/>
        <v>1.0212671496969633E-2</v>
      </c>
      <c r="I1154" s="6">
        <f t="shared" si="122"/>
        <v>9.6059482925102066E-4</v>
      </c>
      <c r="J1154" s="8">
        <f t="shared" si="126"/>
        <v>0.10382478050604883</v>
      </c>
      <c r="K1154" s="8">
        <f t="shared" si="125"/>
        <v>4.7221082746464749E-3</v>
      </c>
      <c r="AC1154" s="10"/>
      <c r="AD1154" s="11"/>
    </row>
    <row r="1155" spans="1:30" x14ac:dyDescent="0.3">
      <c r="A1155" s="14">
        <v>44158</v>
      </c>
      <c r="B1155" s="15">
        <v>8.0600354058783762E-3</v>
      </c>
      <c r="C1155" s="7">
        <f t="shared" si="120"/>
        <v>-5.7399645941216236E-3</v>
      </c>
      <c r="D1155" s="18">
        <f t="shared" si="121"/>
        <v>3.2947193541769818E-5</v>
      </c>
      <c r="E1155" s="18">
        <f t="shared" si="123"/>
        <v>1.8173065213435019E-4</v>
      </c>
      <c r="F1155" s="18">
        <f>IF(C1138&gt;0,B$6+B$7*E1139+B$8*(H1154*100)^2,B$6+B$7*E1139+B$8*(H1154*100)^2+E1139*$B$9)</f>
        <v>1.0244313425011193</v>
      </c>
      <c r="G1155" s="12">
        <v>7.3700622755444953E-3</v>
      </c>
      <c r="H1155" s="7">
        <f t="shared" si="124"/>
        <v>1.0121419576823793E-2</v>
      </c>
      <c r="I1155" s="6">
        <f t="shared" si="122"/>
        <v>2.7513573012792978E-3</v>
      </c>
      <c r="J1155" s="8">
        <f t="shared" si="126"/>
        <v>0.37331533960152724</v>
      </c>
      <c r="K1155" s="8">
        <f t="shared" si="125"/>
        <v>4.5392652766540476E-2</v>
      </c>
      <c r="AC1155" s="10"/>
      <c r="AD1155" s="11"/>
    </row>
    <row r="1156" spans="1:30" x14ac:dyDescent="0.3">
      <c r="A1156" s="14">
        <v>44159</v>
      </c>
      <c r="B1156" s="15">
        <v>2.216838416241701E-2</v>
      </c>
      <c r="C1156" s="7">
        <f t="shared" si="120"/>
        <v>8.3683841624170099E-3</v>
      </c>
      <c r="D1156" s="18">
        <f t="shared" si="121"/>
        <v>7.0029853489791838E-5</v>
      </c>
      <c r="E1156" s="18">
        <f t="shared" si="123"/>
        <v>3.2947193541769818E-5</v>
      </c>
      <c r="F1156" s="18">
        <f>IF(C1138&gt;0,B$6+B$7*E1139+B$8*(H1155*100)^2,B$6+B$7*E1139+B$8*(H1155*100)^2+E1139*$B$9)</f>
        <v>1.0072714486429666</v>
      </c>
      <c r="G1156" s="12">
        <v>1.0286822249281171E-2</v>
      </c>
      <c r="H1156" s="7">
        <f t="shared" si="124"/>
        <v>1.003629138996555E-2</v>
      </c>
      <c r="I1156" s="6">
        <f t="shared" si="122"/>
        <v>2.5053085931562094E-4</v>
      </c>
      <c r="J1156" s="8">
        <f t="shared" si="126"/>
        <v>2.4354543438633604E-2</v>
      </c>
      <c r="K1156" s="8">
        <f t="shared" si="125"/>
        <v>3.0647328820876396E-4</v>
      </c>
      <c r="AC1156" s="10"/>
      <c r="AD1156" s="11"/>
    </row>
    <row r="1157" spans="1:30" x14ac:dyDescent="0.3">
      <c r="A1157" s="14">
        <v>44160</v>
      </c>
      <c r="B1157" s="15">
        <v>3.1557099474508995E-3</v>
      </c>
      <c r="C1157" s="7">
        <f t="shared" si="120"/>
        <v>-1.0644290052549101E-2</v>
      </c>
      <c r="D1157" s="18">
        <f t="shared" si="121"/>
        <v>1.1330091072279575E-4</v>
      </c>
      <c r="E1157" s="18">
        <f t="shared" si="123"/>
        <v>7.0029853489791838E-5</v>
      </c>
      <c r="F1157" s="18">
        <f>IF(C1138&gt;0,B$6+B$7*E1139+B$8*(H1156*100)^2,B$6+B$7*E1139+B$8*(H1156*100)^2+E1139*$B$9)</f>
        <v>0.99140197880294656</v>
      </c>
      <c r="G1157" s="12">
        <v>7.4300138401068973E-3</v>
      </c>
      <c r="H1157" s="7">
        <f t="shared" si="124"/>
        <v>9.9569170871457325E-3</v>
      </c>
      <c r="I1157" s="6">
        <f t="shared" si="122"/>
        <v>2.5269032470388352E-3</v>
      </c>
      <c r="J1157" s="8">
        <f t="shared" si="126"/>
        <v>0.34009401616437368</v>
      </c>
      <c r="K1157" s="8">
        <f t="shared" si="125"/>
        <v>3.8956074016512021E-2</v>
      </c>
      <c r="AC1157" s="10"/>
      <c r="AD1157" s="11"/>
    </row>
    <row r="1158" spans="1:30" x14ac:dyDescent="0.3">
      <c r="A1158" s="14">
        <v>44161</v>
      </c>
      <c r="B1158" s="15">
        <v>8.5314944365216013E-4</v>
      </c>
      <c r="C1158" s="7">
        <f t="shared" si="120"/>
        <v>-1.294685055634784E-2</v>
      </c>
      <c r="D1158" s="18">
        <f t="shared" si="121"/>
        <v>1.6762093932840439E-4</v>
      </c>
      <c r="E1158" s="18">
        <f t="shared" si="123"/>
        <v>1.1330091072279575E-4</v>
      </c>
      <c r="F1158" s="18">
        <f>IF(C1138&gt;0,B$6+B$7*E1139+B$8*(H1157*100)^2,B$6+B$7*E1139+B$8*(H1157*100)^2+E1139*$B$9)</f>
        <v>0.97672589309489632</v>
      </c>
      <c r="G1158" s="12">
        <v>6.4234680695832809E-3</v>
      </c>
      <c r="H1158" s="7">
        <f t="shared" si="124"/>
        <v>9.8829443643829954E-3</v>
      </c>
      <c r="I1158" s="6">
        <f t="shared" si="122"/>
        <v>3.4594762947997145E-3</v>
      </c>
      <c r="J1158" s="8">
        <f t="shared" si="126"/>
        <v>0.53856830256247323</v>
      </c>
      <c r="K1158" s="8">
        <f t="shared" si="125"/>
        <v>8.0807205647695834E-2</v>
      </c>
      <c r="AC1158" s="10"/>
      <c r="AD1158" s="11"/>
    </row>
    <row r="1159" spans="1:30" x14ac:dyDescent="0.3">
      <c r="A1159" s="14">
        <v>44162</v>
      </c>
      <c r="B1159" s="15">
        <v>3.1521479709877421E-3</v>
      </c>
      <c r="C1159" s="7">
        <f t="shared" si="120"/>
        <v>-1.0647852029012257E-2</v>
      </c>
      <c r="D1159" s="18">
        <f t="shared" si="121"/>
        <v>1.1337675283174045E-4</v>
      </c>
      <c r="E1159" s="18">
        <f t="shared" si="123"/>
        <v>1.6762093932840439E-4</v>
      </c>
      <c r="F1159" s="18">
        <f>IF(C1138&gt;0,B$6+B$7*E1139+B$8*(H1158*100)^2,B$6+B$7*E1139+B$8*(H1158*100)^2+E1139*$B$9)</f>
        <v>0.9631534490320911</v>
      </c>
      <c r="G1159" s="12">
        <v>1.0069579980648247E-2</v>
      </c>
      <c r="H1159" s="7">
        <f t="shared" si="124"/>
        <v>9.8140381547663202E-3</v>
      </c>
      <c r="I1159" s="6">
        <f t="shared" si="122"/>
        <v>2.5554182588192684E-4</v>
      </c>
      <c r="J1159" s="8">
        <f t="shared" si="126"/>
        <v>2.5377605259904384E-2</v>
      </c>
      <c r="K1159" s="8">
        <f t="shared" si="125"/>
        <v>3.3322698602455958E-4</v>
      </c>
      <c r="AC1159" s="10"/>
      <c r="AD1159" s="11"/>
    </row>
    <row r="1160" spans="1:30" x14ac:dyDescent="0.3">
      <c r="A1160" s="14">
        <v>44165</v>
      </c>
      <c r="B1160" s="15">
        <v>-1.5374192724617972E-2</v>
      </c>
      <c r="C1160" s="7">
        <f t="shared" si="120"/>
        <v>-2.9174192724617971E-2</v>
      </c>
      <c r="D1160" s="18">
        <f t="shared" si="121"/>
        <v>8.5113352113315216E-4</v>
      </c>
      <c r="E1160" s="18">
        <f t="shared" si="123"/>
        <v>1.1337675283174045E-4</v>
      </c>
      <c r="F1160" s="18">
        <f>IF(C1138&gt;0,B$6+B$7*E1139+B$8*(H1159*100)^2,B$6+B$7*E1139+B$8*(H1159*100)^2+E1139*$B$9)</f>
        <v>0.95060165276280928</v>
      </c>
      <c r="G1160" s="12">
        <v>9.5414038681208898E-3</v>
      </c>
      <c r="H1160" s="7">
        <f t="shared" si="124"/>
        <v>9.7498802698433654E-3</v>
      </c>
      <c r="I1160" s="6">
        <f t="shared" si="122"/>
        <v>2.0847640172247557E-4</v>
      </c>
      <c r="J1160" s="8">
        <f t="shared" si="126"/>
        <v>2.1849656990102179E-2</v>
      </c>
      <c r="K1160" s="8">
        <f t="shared" si="125"/>
        <v>2.3191667157895779E-4</v>
      </c>
      <c r="AC1160" s="10"/>
      <c r="AD1160" s="11"/>
    </row>
    <row r="1161" spans="1:30" x14ac:dyDescent="0.3">
      <c r="A1161" s="14">
        <v>44166</v>
      </c>
      <c r="B1161" s="15">
        <v>2.2223843226648256E-2</v>
      </c>
      <c r="C1161" s="7">
        <f t="shared" si="120"/>
        <v>8.423843226648256E-3</v>
      </c>
      <c r="D1161" s="18">
        <f t="shared" si="121"/>
        <v>7.0961134707147699E-5</v>
      </c>
      <c r="E1161" s="18">
        <f t="shared" si="123"/>
        <v>8.5113352113315216E-4</v>
      </c>
      <c r="F1161" s="18">
        <f>IF(C1160&gt;0,B$6+B$7*E1161+B$8*(G1160*100)^2,B$6+B$7*E1161+B$8*(G1160*100)^2+E1161*$B$9)</f>
        <v>0.90180778303813436</v>
      </c>
      <c r="G1161" s="12">
        <v>1.3204123492339001E-2</v>
      </c>
      <c r="H1161" s="7">
        <f t="shared" si="124"/>
        <v>9.4963560539721454E-3</v>
      </c>
      <c r="I1161" s="6">
        <f t="shared" si="122"/>
        <v>3.7077674383668557E-3</v>
      </c>
      <c r="J1161" s="8">
        <f t="shared" si="126"/>
        <v>0.28080375350306991</v>
      </c>
      <c r="K1161" s="8">
        <f t="shared" si="125"/>
        <v>6.082005722305972E-2</v>
      </c>
      <c r="AC1161" s="10"/>
      <c r="AD1161" s="11"/>
    </row>
    <row r="1162" spans="1:30" x14ac:dyDescent="0.3">
      <c r="A1162" s="14">
        <v>44167</v>
      </c>
      <c r="B1162" s="15">
        <v>4.2931022383515677E-3</v>
      </c>
      <c r="C1162" s="7">
        <f t="shared" si="120"/>
        <v>-9.5068977616484321E-3</v>
      </c>
      <c r="D1162" s="18">
        <f t="shared" si="121"/>
        <v>9.0381105050435962E-5</v>
      </c>
      <c r="E1162" s="18">
        <f t="shared" si="123"/>
        <v>7.0961134707147699E-5</v>
      </c>
      <c r="F1162" s="18">
        <f>IF(C1160&gt;0,B$6+B$7*E1161+B$8*(H1161*100)^2,B$6+B$7*E1161+B$8*(H1161*100)^2+E1161*$B$9)</f>
        <v>0.89387661065237134</v>
      </c>
      <c r="G1162" s="12">
        <v>1.0194622841168937E-2</v>
      </c>
      <c r="H1162" s="7">
        <f t="shared" si="124"/>
        <v>9.4545048027507572E-3</v>
      </c>
      <c r="I1162" s="6">
        <f t="shared" si="122"/>
        <v>7.4011803841817977E-4</v>
      </c>
      <c r="J1162" s="8">
        <f t="shared" si="126"/>
        <v>7.2598864121717357E-2</v>
      </c>
      <c r="K1162" s="8">
        <f t="shared" si="125"/>
        <v>2.9129699651107011E-3</v>
      </c>
      <c r="AC1162" s="10"/>
      <c r="AD1162" s="11"/>
    </row>
    <row r="1163" spans="1:30" x14ac:dyDescent="0.3">
      <c r="A1163" s="14">
        <v>44168</v>
      </c>
      <c r="B1163" s="15">
        <v>9.8339710241690022E-3</v>
      </c>
      <c r="C1163" s="7">
        <f t="shared" si="120"/>
        <v>-3.9660289758309975E-3</v>
      </c>
      <c r="D1163" s="18">
        <f t="shared" si="121"/>
        <v>1.5729385837131072E-5</v>
      </c>
      <c r="E1163" s="18">
        <f t="shared" si="123"/>
        <v>9.0381105050435962E-5</v>
      </c>
      <c r="F1163" s="18">
        <f>IF(C1160&gt;0,B$6+B$7*E1161+B$8*(H1162*100)^2,B$6+B$7*E1161+B$8*(H1162*100)^2+E1161*$B$9)</f>
        <v>0.88654186243001787</v>
      </c>
      <c r="G1163" s="12">
        <v>7.6821228326361358E-3</v>
      </c>
      <c r="H1163" s="7">
        <f t="shared" si="124"/>
        <v>9.4156352012491323E-3</v>
      </c>
      <c r="I1163" s="6">
        <f t="shared" si="122"/>
        <v>1.7335123686129965E-3</v>
      </c>
      <c r="J1163" s="8">
        <f t="shared" si="126"/>
        <v>0.22565538281273984</v>
      </c>
      <c r="K1163" s="8">
        <f t="shared" si="125"/>
        <v>1.9365731555283316E-2</v>
      </c>
      <c r="AC1163" s="10"/>
      <c r="AD1163" s="11"/>
    </row>
    <row r="1164" spans="1:30" x14ac:dyDescent="0.3">
      <c r="A1164" s="14">
        <v>44169</v>
      </c>
      <c r="B1164" s="15">
        <v>6.7343293593388823E-3</v>
      </c>
      <c r="C1164" s="7">
        <f t="shared" si="120"/>
        <v>-7.0656706406611175E-3</v>
      </c>
      <c r="D1164" s="18">
        <f t="shared" si="121"/>
        <v>4.9923701602300484E-5</v>
      </c>
      <c r="E1164" s="18">
        <f t="shared" si="123"/>
        <v>1.5729385837131072E-5</v>
      </c>
      <c r="F1164" s="18">
        <f>IF(C1160&gt;0,B$6+B$7*E1161+B$8*(H1163*100)^2,B$6+B$7*E1161+B$8*(H1163*100)^2+E1161*$B$9)</f>
        <v>0.87975868727398521</v>
      </c>
      <c r="G1164" s="12">
        <v>8.4678229358425491E-3</v>
      </c>
      <c r="H1164" s="7">
        <f t="shared" si="124"/>
        <v>9.3795452303082651E-3</v>
      </c>
      <c r="I1164" s="6">
        <f t="shared" si="122"/>
        <v>9.1172229446571593E-4</v>
      </c>
      <c r="J1164" s="8">
        <f t="shared" si="126"/>
        <v>0.10766903150591203</v>
      </c>
      <c r="K1164" s="8">
        <f t="shared" si="125"/>
        <v>5.0545841237332745E-3</v>
      </c>
      <c r="AC1164" s="10"/>
      <c r="AD1164" s="11"/>
    </row>
    <row r="1165" spans="1:30" x14ac:dyDescent="0.3">
      <c r="A1165" s="14">
        <v>44172</v>
      </c>
      <c r="B1165" s="15">
        <v>-5.0152438063725375E-4</v>
      </c>
      <c r="C1165" s="7">
        <f t="shared" ref="C1165:C1228" si="127">B1165-B$5</f>
        <v>-1.4301524380637254E-2</v>
      </c>
      <c r="D1165" s="18">
        <f t="shared" ref="D1165:D1228" si="128">C1165^2</f>
        <v>2.045335996099618E-4</v>
      </c>
      <c r="E1165" s="18">
        <f t="shared" si="123"/>
        <v>4.9923701602300484E-5</v>
      </c>
      <c r="F1165" s="18">
        <f>IF(C1160&gt;0,B$6+B$7*E1161+B$8*(H1164*100)^2,B$6+B$7*E1161+B$8*(H1164*100)^2+E1161*$B$9)</f>
        <v>0.87348560688968635</v>
      </c>
      <c r="G1165" s="12">
        <v>1.1024548175529964E-2</v>
      </c>
      <c r="H1165" s="7">
        <f t="shared" si="124"/>
        <v>9.3460451897563954E-3</v>
      </c>
      <c r="I1165" s="6">
        <f t="shared" si="122"/>
        <v>1.6785029857735688E-3</v>
      </c>
      <c r="J1165" s="8">
        <f t="shared" si="126"/>
        <v>0.15225140831614001</v>
      </c>
      <c r="K1165" s="8">
        <f t="shared" si="125"/>
        <v>1.4423840773675645E-2</v>
      </c>
      <c r="AC1165" s="10"/>
      <c r="AD1165" s="11"/>
    </row>
    <row r="1166" spans="1:30" x14ac:dyDescent="0.3">
      <c r="A1166" s="14">
        <v>44173</v>
      </c>
      <c r="B1166" s="15">
        <v>-4.7536049064996063E-4</v>
      </c>
      <c r="C1166" s="7">
        <f t="shared" si="127"/>
        <v>-1.4275360490649961E-2</v>
      </c>
      <c r="D1166" s="18">
        <f t="shared" si="128"/>
        <v>2.0378591713800988E-4</v>
      </c>
      <c r="E1166" s="18">
        <f t="shared" si="123"/>
        <v>2.045335996099618E-4</v>
      </c>
      <c r="F1166" s="18">
        <f>IF(C1160&gt;0,B$6+B$7*E1161+B$8*(H1165*100)^2,B$6+B$7*E1161+B$8*(H1165*100)^2+E1161*$B$9)</f>
        <v>0.86768426215028693</v>
      </c>
      <c r="G1166" s="12">
        <v>8.9905745758583535E-3</v>
      </c>
      <c r="H1166" s="7">
        <f t="shared" si="124"/>
        <v>9.3149571236280353E-3</v>
      </c>
      <c r="I1166" s="6">
        <f t="shared" ref="I1166:I1229" si="129">SQRT((G1166-H1166)^2)</f>
        <v>3.2438254776968184E-4</v>
      </c>
      <c r="J1166" s="8">
        <f t="shared" si="126"/>
        <v>3.6080291090707317E-2</v>
      </c>
      <c r="K1166" s="8">
        <f t="shared" si="125"/>
        <v>6.2080496922911621E-4</v>
      </c>
      <c r="AC1166" s="10"/>
      <c r="AD1166" s="11"/>
    </row>
    <row r="1167" spans="1:30" x14ac:dyDescent="0.3">
      <c r="A1167" s="14">
        <v>44174</v>
      </c>
      <c r="B1167" s="15">
        <v>-7.5035814937760223E-3</v>
      </c>
      <c r="C1167" s="7">
        <f t="shared" si="127"/>
        <v>-2.1303581493776022E-2</v>
      </c>
      <c r="D1167" s="18">
        <f t="shared" si="128"/>
        <v>4.5384258446195619E-4</v>
      </c>
      <c r="E1167" s="18">
        <f t="shared" ref="E1167:E1230" si="130">D1166</f>
        <v>2.0378591713800988E-4</v>
      </c>
      <c r="F1167" s="18">
        <f>IF(C1160&gt;0,B$6+B$7*E1161+B$8*(H1166*100)^2,B$6+B$7*E1161+B$8*(H1166*100)^2+E1161*$B$9)</f>
        <v>0.86231917853528994</v>
      </c>
      <c r="G1167" s="12">
        <v>6.9959089059842489E-3</v>
      </c>
      <c r="H1167" s="7">
        <f t="shared" ref="H1167:H1230" si="131">SQRT(F1167)/100</f>
        <v>9.2861142494333436E-3</v>
      </c>
      <c r="I1167" s="6">
        <f t="shared" si="129"/>
        <v>2.2902053434490947E-3</v>
      </c>
      <c r="J1167" s="8">
        <f t="shared" si="126"/>
        <v>0.32736351691058613</v>
      </c>
      <c r="K1167" s="8">
        <f t="shared" ref="K1167:K1230" si="132">G1167/H1167-LN(G1167/H1167)-1</f>
        <v>3.6567781166387814E-2</v>
      </c>
      <c r="AC1167" s="10"/>
      <c r="AD1167" s="11"/>
    </row>
    <row r="1168" spans="1:30" x14ac:dyDescent="0.3">
      <c r="A1168" s="14">
        <v>44175</v>
      </c>
      <c r="B1168" s="15">
        <v>1.9937950212869905E-2</v>
      </c>
      <c r="C1168" s="7">
        <f t="shared" si="127"/>
        <v>6.1379502128699054E-3</v>
      </c>
      <c r="D1168" s="18">
        <f t="shared" si="128"/>
        <v>3.7674432815669717E-5</v>
      </c>
      <c r="E1168" s="18">
        <f t="shared" si="130"/>
        <v>4.5384258446195619E-4</v>
      </c>
      <c r="F1168" s="18">
        <f>IF(C1160&gt;0,B$6+B$7*E1161+B$8*(H1167*100)^2,B$6+B$7*E1161+B$8*(H1167*100)^2+E1161*$B$9)</f>
        <v>0.857357549208141</v>
      </c>
      <c r="G1168" s="12">
        <v>1.1432015438970959E-2</v>
      </c>
      <c r="H1168" s="7">
        <f t="shared" si="131"/>
        <v>9.2593603948012571E-3</v>
      </c>
      <c r="I1168" s="6">
        <f t="shared" si="129"/>
        <v>2.1726550441697016E-3</v>
      </c>
      <c r="J1168" s="8">
        <f t="shared" ref="J1168:J1231" si="133">ABS(G1168-H1168)/G1168</f>
        <v>0.19005004461096764</v>
      </c>
      <c r="K1168" s="8">
        <f t="shared" si="132"/>
        <v>2.3861365142084701E-2</v>
      </c>
      <c r="AC1168" s="10"/>
      <c r="AD1168" s="11"/>
    </row>
    <row r="1169" spans="1:30" x14ac:dyDescent="0.3">
      <c r="A1169" s="14">
        <v>44176</v>
      </c>
      <c r="B1169" s="15">
        <v>2.8743262738997496E-3</v>
      </c>
      <c r="C1169" s="7">
        <f t="shared" si="127"/>
        <v>-1.092567372610025E-2</v>
      </c>
      <c r="D1169" s="18">
        <f t="shared" si="128"/>
        <v>1.1937034636919731E-4</v>
      </c>
      <c r="E1169" s="18">
        <f t="shared" si="130"/>
        <v>3.7674432815669717E-5</v>
      </c>
      <c r="F1169" s="18">
        <f>IF(C1160&gt;0,B$6+B$7*E1161+B$8*(H1168*100)^2,B$6+B$7*E1161+B$8*(H1168*100)^2+E1161*$B$9)</f>
        <v>0.85276903440639351</v>
      </c>
      <c r="G1169" s="12">
        <v>1.0606745516060114E-2</v>
      </c>
      <c r="H1169" s="7">
        <f t="shared" si="131"/>
        <v>9.2345494443767714E-3</v>
      </c>
      <c r="I1169" s="6">
        <f t="shared" si="129"/>
        <v>1.3721960716833424E-3</v>
      </c>
      <c r="J1169" s="8">
        <f t="shared" si="133"/>
        <v>0.12937013239411121</v>
      </c>
      <c r="K1169" s="8">
        <f t="shared" si="132"/>
        <v>1.0055378333805098E-2</v>
      </c>
      <c r="AC1169" s="10"/>
      <c r="AD1169" s="11"/>
    </row>
    <row r="1170" spans="1:30" x14ac:dyDescent="0.3">
      <c r="A1170" s="14">
        <v>44179</v>
      </c>
      <c r="B1170" s="15">
        <v>-3.0221735739990535E-3</v>
      </c>
      <c r="C1170" s="7">
        <f t="shared" si="127"/>
        <v>-1.6822173573999052E-2</v>
      </c>
      <c r="D1170" s="18">
        <f t="shared" si="128"/>
        <v>2.8298552375375204E-4</v>
      </c>
      <c r="E1170" s="18">
        <f t="shared" si="130"/>
        <v>1.1937034636919731E-4</v>
      </c>
      <c r="F1170" s="18">
        <f>IF(C1160&gt;0,B$6+B$7*E1161+B$8*(H1169*100)^2,B$6+B$7*E1161+B$8*(H1169*100)^2+E1161*$B$9)</f>
        <v>0.84852557591773747</v>
      </c>
      <c r="G1170" s="12">
        <v>7.5788769199213665E-3</v>
      </c>
      <c r="H1170" s="7">
        <f t="shared" si="131"/>
        <v>9.2115447994228286E-3</v>
      </c>
      <c r="I1170" s="6">
        <f t="shared" si="129"/>
        <v>1.6326678795014621E-3</v>
      </c>
      <c r="J1170" s="8">
        <f t="shared" si="133"/>
        <v>0.21542345874623356</v>
      </c>
      <c r="K1170" s="8">
        <f t="shared" si="132"/>
        <v>1.7851056776901464E-2</v>
      </c>
      <c r="AC1170" s="10"/>
      <c r="AD1170" s="11"/>
    </row>
    <row r="1171" spans="1:30" x14ac:dyDescent="0.3">
      <c r="A1171" s="14">
        <v>44180</v>
      </c>
      <c r="B1171" s="15">
        <v>1.0133306970989945E-2</v>
      </c>
      <c r="C1171" s="7">
        <f t="shared" si="127"/>
        <v>-3.6666930290100552E-3</v>
      </c>
      <c r="D1171" s="18">
        <f t="shared" si="128"/>
        <v>1.3444637768990933E-5</v>
      </c>
      <c r="E1171" s="18">
        <f t="shared" si="130"/>
        <v>2.8298552375375204E-4</v>
      </c>
      <c r="F1171" s="18">
        <f>IF(C1160&gt;0,B$6+B$7*E1161+B$8*(H1170*100)^2,B$6+B$7*E1161+B$8*(H1170*100)^2+E1161*$B$9)</f>
        <v>0.84460122550742855</v>
      </c>
      <c r="G1171" s="12">
        <v>7.9484264965059056E-3</v>
      </c>
      <c r="H1171" s="7">
        <f t="shared" si="131"/>
        <v>9.1902188521679317E-3</v>
      </c>
      <c r="I1171" s="6">
        <f t="shared" si="129"/>
        <v>1.2417923556620261E-3</v>
      </c>
      <c r="J1171" s="8">
        <f t="shared" si="133"/>
        <v>0.15623121836855544</v>
      </c>
      <c r="K1171" s="8">
        <f t="shared" si="132"/>
        <v>1.0044679728184569E-2</v>
      </c>
      <c r="AC1171" s="10"/>
      <c r="AD1171" s="11"/>
    </row>
    <row r="1172" spans="1:30" x14ac:dyDescent="0.3">
      <c r="A1172" s="14">
        <v>44181</v>
      </c>
      <c r="B1172" s="15">
        <v>1.5387350627097273E-2</v>
      </c>
      <c r="C1172" s="7">
        <f t="shared" si="127"/>
        <v>1.5873506270972729E-3</v>
      </c>
      <c r="D1172" s="18">
        <f t="shared" si="128"/>
        <v>2.5196820133461058E-6</v>
      </c>
      <c r="E1172" s="18">
        <f t="shared" si="130"/>
        <v>1.3444637768990933E-5</v>
      </c>
      <c r="F1172" s="18">
        <f>IF(C1160&gt;0,B$6+B$7*E1161+B$8*(H1171*100)^2,B$6+B$7*E1161+B$8*(H1171*100)^2+E1161*$B$9)</f>
        <v>0.84097198624797476</v>
      </c>
      <c r="G1172" s="12">
        <v>1.2823109208845282E-2</v>
      </c>
      <c r="H1172" s="7">
        <f t="shared" si="131"/>
        <v>9.1704524765573846E-3</v>
      </c>
      <c r="I1172" s="6">
        <f t="shared" si="129"/>
        <v>3.6526567322878976E-3</v>
      </c>
      <c r="J1172" s="8">
        <f t="shared" si="133"/>
        <v>0.28484953787715722</v>
      </c>
      <c r="K1172" s="8">
        <f t="shared" si="132"/>
        <v>6.3044821799246309E-2</v>
      </c>
      <c r="AC1172" s="10"/>
      <c r="AD1172" s="11"/>
    </row>
    <row r="1173" spans="1:30" x14ac:dyDescent="0.3">
      <c r="A1173" s="14">
        <v>44182</v>
      </c>
      <c r="B1173" s="15">
        <v>1.7788775740953363E-3</v>
      </c>
      <c r="C1173" s="7">
        <f t="shared" si="127"/>
        <v>-1.2021122425904664E-2</v>
      </c>
      <c r="D1173" s="18">
        <f t="shared" si="128"/>
        <v>1.4450738437858803E-4</v>
      </c>
      <c r="E1173" s="18">
        <f t="shared" si="130"/>
        <v>2.5196820133461058E-6</v>
      </c>
      <c r="F1173" s="18">
        <f>IF(C1160&gt;0,B$6+B$7*E1161+B$8*(H1172*100)^2,B$6+B$7*E1161+B$8*(H1172*100)^2+E1161*$B$9)</f>
        <v>0.83761566578083191</v>
      </c>
      <c r="G1173" s="12">
        <v>7.9443222264629007E-3</v>
      </c>
      <c r="H1173" s="7">
        <f t="shared" si="131"/>
        <v>9.1521345367123613E-3</v>
      </c>
      <c r="I1173" s="6">
        <f t="shared" si="129"/>
        <v>1.2078123102494606E-3</v>
      </c>
      <c r="J1173" s="8">
        <f t="shared" si="133"/>
        <v>0.15203465768623817</v>
      </c>
      <c r="K1173" s="8">
        <f t="shared" si="132"/>
        <v>9.5590876842028827E-3</v>
      </c>
      <c r="AC1173" s="10"/>
      <c r="AD1173" s="11"/>
    </row>
    <row r="1174" spans="1:30" x14ac:dyDescent="0.3">
      <c r="A1174" s="14">
        <v>44183</v>
      </c>
      <c r="B1174" s="15">
        <v>-4.053669961759143E-3</v>
      </c>
      <c r="C1174" s="7">
        <f t="shared" si="127"/>
        <v>-1.7853669961759144E-2</v>
      </c>
      <c r="D1174" s="18">
        <f t="shared" si="128"/>
        <v>3.1875353110342075E-4</v>
      </c>
      <c r="E1174" s="18">
        <f t="shared" si="130"/>
        <v>1.4450738437858803E-4</v>
      </c>
      <c r="F1174" s="18">
        <f>IF(C1160&gt;0,B$6+B$7*E1161+B$8*(H1173*100)^2,B$6+B$7*E1161+B$8*(H1173*100)^2+E1161*$B$9)</f>
        <v>0.8345117406128183</v>
      </c>
      <c r="G1174" s="12">
        <v>1.0548722576115166E-2</v>
      </c>
      <c r="H1174" s="7">
        <f t="shared" si="131"/>
        <v>9.1351614140792181E-3</v>
      </c>
      <c r="I1174" s="6">
        <f t="shared" si="129"/>
        <v>1.4135611620359478E-3</v>
      </c>
      <c r="J1174" s="8">
        <f t="shared" si="133"/>
        <v>0.13400306547416355</v>
      </c>
      <c r="K1174" s="8">
        <f t="shared" si="132"/>
        <v>1.086458840413651E-2</v>
      </c>
      <c r="AC1174" s="10"/>
      <c r="AD1174" s="11"/>
    </row>
    <row r="1175" spans="1:30" x14ac:dyDescent="0.3">
      <c r="A1175" s="14">
        <v>44186</v>
      </c>
      <c r="B1175" s="15">
        <v>-1.423246600717404E-2</v>
      </c>
      <c r="C1175" s="7">
        <f t="shared" si="127"/>
        <v>-2.8032466007174038E-2</v>
      </c>
      <c r="D1175" s="18">
        <f t="shared" si="128"/>
        <v>7.8581915044336793E-4</v>
      </c>
      <c r="E1175" s="18">
        <f t="shared" si="130"/>
        <v>3.1875353110342075E-4</v>
      </c>
      <c r="F1175" s="18">
        <f>IF(C1160&gt;0,B$6+B$7*E1161+B$8*(H1174*100)^2,B$6+B$7*E1161+B$8*(H1174*100)^2+E1161*$B$9)</f>
        <v>0.83164123061743911</v>
      </c>
      <c r="G1175" s="12">
        <v>1.7902932756819968E-2</v>
      </c>
      <c r="H1175" s="7">
        <f t="shared" si="131"/>
        <v>9.1194365539623064E-3</v>
      </c>
      <c r="I1175" s="6">
        <f t="shared" si="129"/>
        <v>8.7834962028576612E-3</v>
      </c>
      <c r="J1175" s="8">
        <f t="shared" si="133"/>
        <v>0.49061772851219942</v>
      </c>
      <c r="K1175" s="8">
        <f t="shared" si="132"/>
        <v>0.28860563951842888</v>
      </c>
      <c r="AC1175" s="10"/>
      <c r="AD1175" s="11"/>
    </row>
    <row r="1176" spans="1:30" x14ac:dyDescent="0.3">
      <c r="A1176" s="14">
        <v>44187</v>
      </c>
      <c r="B1176" s="15">
        <v>2.857587456926164E-3</v>
      </c>
      <c r="C1176" s="7">
        <f t="shared" si="127"/>
        <v>-1.0942412543073836E-2</v>
      </c>
      <c r="D1176" s="18">
        <f t="shared" si="128"/>
        <v>1.1973639226281962E-4</v>
      </c>
      <c r="E1176" s="18">
        <f t="shared" si="130"/>
        <v>7.8581915044336793E-4</v>
      </c>
      <c r="F1176" s="18">
        <f>IF(C1160&gt;0,B$6+B$7*E1161+B$8*(H1175*100)^2,B$6+B$7*E1161+B$8*(H1175*100)^2+E1161*$B$9)</f>
        <v>0.82898658297371253</v>
      </c>
      <c r="G1176" s="12">
        <v>7.1579246178903782E-3</v>
      </c>
      <c r="H1176" s="7">
        <f t="shared" si="131"/>
        <v>9.1048700318769656E-3</v>
      </c>
      <c r="I1176" s="6">
        <f t="shared" si="129"/>
        <v>1.9469454139865875E-3</v>
      </c>
      <c r="J1176" s="8">
        <f t="shared" si="133"/>
        <v>0.27199859148005412</v>
      </c>
      <c r="K1176" s="8">
        <f t="shared" si="132"/>
        <v>2.6753750143953869E-2</v>
      </c>
      <c r="AC1176" s="10"/>
      <c r="AD1176" s="11"/>
    </row>
    <row r="1177" spans="1:30" x14ac:dyDescent="0.3">
      <c r="A1177" s="14">
        <v>44188</v>
      </c>
      <c r="B1177" s="15">
        <v>1.2886325071257882E-2</v>
      </c>
      <c r="C1177" s="7">
        <f t="shared" si="127"/>
        <v>-9.1367492874211767E-4</v>
      </c>
      <c r="D1177" s="18">
        <f t="shared" si="128"/>
        <v>8.3480187541191377E-7</v>
      </c>
      <c r="E1177" s="18">
        <f t="shared" si="130"/>
        <v>1.1973639226281962E-4</v>
      </c>
      <c r="F1177" s="18">
        <f>IF(C1160&gt;0,B$6+B$7*E1161+B$8*(H1176*100)^2,B$6+B$7*E1161+B$8*(H1176*100)^2+E1161*$B$9)</f>
        <v>0.82653156483279422</v>
      </c>
      <c r="G1177" s="12">
        <v>8.2897839570477954E-3</v>
      </c>
      <c r="H1177" s="7">
        <f t="shared" si="131"/>
        <v>9.0913781399345299E-3</v>
      </c>
      <c r="I1177" s="6">
        <f t="shared" si="129"/>
        <v>8.0159418288673449E-4</v>
      </c>
      <c r="J1177" s="8">
        <f t="shared" si="133"/>
        <v>9.6696631304273792E-2</v>
      </c>
      <c r="K1177" s="8">
        <f t="shared" si="132"/>
        <v>4.1317882037328335E-3</v>
      </c>
      <c r="AC1177" s="10"/>
      <c r="AD1177" s="11"/>
    </row>
    <row r="1178" spans="1:30" x14ac:dyDescent="0.3">
      <c r="A1178" s="14">
        <v>44193</v>
      </c>
      <c r="B1178" s="15">
        <v>1.0079947572175873E-2</v>
      </c>
      <c r="C1178" s="7">
        <f t="shared" si="127"/>
        <v>-3.7200524278241266E-3</v>
      </c>
      <c r="D1178" s="18">
        <f t="shared" si="128"/>
        <v>1.3838790065760178E-5</v>
      </c>
      <c r="E1178" s="18">
        <f t="shared" si="130"/>
        <v>8.3480187541191377E-7</v>
      </c>
      <c r="F1178" s="18">
        <f>IF(C1160&gt;0,B$6+B$7*E1161+B$8*(H1177*100)^2,B$6+B$7*E1161+B$8*(H1177*100)^2+E1161*$B$9)</f>
        <v>0.82426116405607297</v>
      </c>
      <c r="G1178" s="12">
        <v>5.4873992533906735E-3</v>
      </c>
      <c r="H1178" s="7">
        <f t="shared" si="131"/>
        <v>9.0788829932766119E-3</v>
      </c>
      <c r="I1178" s="6">
        <f t="shared" si="129"/>
        <v>3.5914837398859385E-3</v>
      </c>
      <c r="J1178" s="8">
        <f t="shared" si="133"/>
        <v>0.65449652449960782</v>
      </c>
      <c r="K1178" s="8">
        <f t="shared" si="132"/>
        <v>0.10791022652110716</v>
      </c>
      <c r="AC1178" s="10"/>
      <c r="AD1178" s="11"/>
    </row>
    <row r="1179" spans="1:30" x14ac:dyDescent="0.3">
      <c r="A1179" s="14">
        <v>44194</v>
      </c>
      <c r="B1179" s="15">
        <v>3.5551717346250828E-3</v>
      </c>
      <c r="C1179" s="7">
        <f t="shared" si="127"/>
        <v>-1.0244828265374917E-2</v>
      </c>
      <c r="D1179" s="18">
        <f t="shared" si="128"/>
        <v>1.0495650618702483E-4</v>
      </c>
      <c r="E1179" s="18">
        <f t="shared" si="130"/>
        <v>1.3838790065760178E-5</v>
      </c>
      <c r="F1179" s="18">
        <f>IF(C1160&gt;0,B$6+B$7*E1161+B$8*(H1178*100)^2,B$6+B$7*E1161+B$8*(H1178*100)^2+E1161*$B$9)</f>
        <v>0.82216149741776112</v>
      </c>
      <c r="G1179" s="12">
        <v>5.9282504735124961E-3</v>
      </c>
      <c r="H1179" s="7">
        <f t="shared" si="131"/>
        <v>9.0673121564097542E-3</v>
      </c>
      <c r="I1179" s="6">
        <f t="shared" si="129"/>
        <v>3.1390616828972581E-3</v>
      </c>
      <c r="J1179" s="8">
        <f t="shared" si="133"/>
        <v>0.52950894988709207</v>
      </c>
      <c r="K1179" s="8">
        <f t="shared" si="132"/>
        <v>7.8751344486873709E-2</v>
      </c>
      <c r="AC1179" s="10"/>
      <c r="AD1179" s="11"/>
    </row>
    <row r="1180" spans="1:30" x14ac:dyDescent="0.3">
      <c r="A1180" s="14">
        <v>44195</v>
      </c>
      <c r="B1180" s="15">
        <v>-1.4155232469824559E-3</v>
      </c>
      <c r="C1180" s="7">
        <f t="shared" si="127"/>
        <v>-1.5215523246982455E-2</v>
      </c>
      <c r="D1180" s="18">
        <f t="shared" si="128"/>
        <v>2.3151214767946351E-4</v>
      </c>
      <c r="E1180" s="18">
        <f t="shared" si="130"/>
        <v>1.0495650618702483E-4</v>
      </c>
      <c r="F1180" s="18">
        <f>IF(C1160&gt;0,B$6+B$7*E1161+B$8*(H1179*100)^2,B$6+B$7*E1161+B$8*(H1179*100)^2+E1161*$B$9)</f>
        <v>0.82021972571065027</v>
      </c>
      <c r="G1180" s="12">
        <v>7.0055015048115666E-3</v>
      </c>
      <c r="H1180" s="7">
        <f t="shared" si="131"/>
        <v>9.0565982891516739E-3</v>
      </c>
      <c r="I1180" s="6">
        <f t="shared" si="129"/>
        <v>2.0510967843401073E-3</v>
      </c>
      <c r="J1180" s="8">
        <f t="shared" si="133"/>
        <v>0.29278371904300626</v>
      </c>
      <c r="K1180" s="8">
        <f t="shared" si="132"/>
        <v>3.0322408058455208E-2</v>
      </c>
      <c r="AC1180" s="10"/>
      <c r="AD1180" s="11"/>
    </row>
    <row r="1181" spans="1:30" x14ac:dyDescent="0.3">
      <c r="A1181" s="14">
        <v>44200</v>
      </c>
      <c r="B1181" s="15">
        <v>-6.2893289075639904E-3</v>
      </c>
      <c r="C1181" s="7">
        <f t="shared" si="127"/>
        <v>-2.0089328907563989E-2</v>
      </c>
      <c r="D1181" s="18">
        <f t="shared" si="128"/>
        <v>4.0358113595628613E-4</v>
      </c>
      <c r="E1181" s="18">
        <f t="shared" si="130"/>
        <v>2.3151214767946351E-4</v>
      </c>
      <c r="F1181" s="18">
        <f>IF(C1160&gt;0,B$6+B$7*E1161+B$8*(H1180*100)^2,B$6+B$7*E1161+B$8*(H1180*100)^2+E1161*$B$9)</f>
        <v>0.81842397523591415</v>
      </c>
      <c r="G1181" s="12">
        <v>1.3406395300128082E-2</v>
      </c>
      <c r="H1181" s="7">
        <f t="shared" si="131"/>
        <v>9.0466788117845448E-3</v>
      </c>
      <c r="I1181" s="6">
        <f t="shared" si="129"/>
        <v>4.3597164883435371E-3</v>
      </c>
      <c r="J1181" s="8">
        <f t="shared" si="133"/>
        <v>0.32519677293879923</v>
      </c>
      <c r="K1181" s="8">
        <f t="shared" si="132"/>
        <v>8.8579336105774731E-2</v>
      </c>
      <c r="AC1181" s="10"/>
      <c r="AD1181" s="11"/>
    </row>
    <row r="1182" spans="1:30" x14ac:dyDescent="0.3">
      <c r="A1182" s="14">
        <v>44201</v>
      </c>
      <c r="B1182" s="15">
        <v>5.5933967286683275E-3</v>
      </c>
      <c r="C1182" s="7">
        <f t="shared" si="127"/>
        <v>-8.2066032713316722E-3</v>
      </c>
      <c r="D1182" s="18">
        <f t="shared" si="128"/>
        <v>6.7348337253031701E-5</v>
      </c>
      <c r="E1182" s="18">
        <f t="shared" si="130"/>
        <v>4.0358113595628613E-4</v>
      </c>
      <c r="F1182" s="18">
        <f>IF(C1160&gt;0,B$6+B$7*E1161+B$8*(H1181*100)^2,B$6+B$7*E1161+B$8*(H1181*100)^2+E1161*$B$9)</f>
        <v>0.81676326519687847</v>
      </c>
      <c r="G1182" s="12">
        <v>1.8839056883398021E-2</v>
      </c>
      <c r="H1182" s="7">
        <f t="shared" si="131"/>
        <v>9.0374955889166459E-3</v>
      </c>
      <c r="I1182" s="6">
        <f t="shared" si="129"/>
        <v>9.8015612944813753E-3</v>
      </c>
      <c r="J1182" s="8">
        <f t="shared" si="133"/>
        <v>0.52027876741107104</v>
      </c>
      <c r="K1182" s="8">
        <f t="shared" si="132"/>
        <v>0.34999385519596871</v>
      </c>
      <c r="AC1182" s="10"/>
      <c r="AD1182" s="11"/>
    </row>
    <row r="1183" spans="1:30" x14ac:dyDescent="0.3">
      <c r="A1183" s="14">
        <v>44202</v>
      </c>
      <c r="B1183" s="15">
        <v>5.2536155702775991E-3</v>
      </c>
      <c r="C1183" s="7">
        <f t="shared" si="127"/>
        <v>-8.5463844297224006E-3</v>
      </c>
      <c r="D1183" s="18">
        <f t="shared" si="128"/>
        <v>7.3040686820601483E-5</v>
      </c>
      <c r="E1183" s="18">
        <f t="shared" si="130"/>
        <v>6.7348337253031701E-5</v>
      </c>
      <c r="F1183" s="18">
        <f>IF(C1182&gt;0,B$6+B$7*E1183+B$8*(G1182*100)^2,B$6+B$7*E1183+B$8*(G1182*100)^2+E1183*$B$9)</f>
        <v>3.3420149821330125</v>
      </c>
      <c r="G1183" s="12">
        <v>1.130764206829094E-2</v>
      </c>
      <c r="H1183" s="7">
        <f t="shared" si="131"/>
        <v>1.8281178797148211E-2</v>
      </c>
      <c r="I1183" s="6">
        <f t="shared" si="129"/>
        <v>6.9735367288572703E-3</v>
      </c>
      <c r="J1183" s="8">
        <f t="shared" si="133"/>
        <v>0.61671006976888376</v>
      </c>
      <c r="K1183" s="8">
        <f t="shared" si="132"/>
        <v>9.8933358112602843E-2</v>
      </c>
      <c r="AC1183" s="10"/>
      <c r="AD1183" s="11"/>
    </row>
    <row r="1184" spans="1:30" x14ac:dyDescent="0.3">
      <c r="A1184" s="14">
        <v>44203</v>
      </c>
      <c r="B1184" s="15">
        <v>1.741101933500825E-2</v>
      </c>
      <c r="C1184" s="7">
        <f t="shared" si="127"/>
        <v>3.6110193350082503E-3</v>
      </c>
      <c r="D1184" s="18">
        <f t="shared" si="128"/>
        <v>1.3039460637803426E-5</v>
      </c>
      <c r="E1184" s="18">
        <f t="shared" si="130"/>
        <v>7.3040686820601483E-5</v>
      </c>
      <c r="F1184" s="18">
        <f>IF(C1182&gt;0,B$6+B$7*E1183+B$8*(H1183*100)^2,B$6+B$7*E1183+B$8*(H1183*100)^2+E1183*$B$9)</f>
        <v>3.1505021633710002</v>
      </c>
      <c r="G1184" s="12">
        <v>1.1199082820216736E-2</v>
      </c>
      <c r="H1184" s="7">
        <f t="shared" si="131"/>
        <v>1.7749653977954048E-2</v>
      </c>
      <c r="I1184" s="6">
        <f t="shared" si="129"/>
        <v>6.5505711577373126E-3</v>
      </c>
      <c r="J1184" s="8">
        <f t="shared" si="133"/>
        <v>0.58492032453873211</v>
      </c>
      <c r="K1184" s="8">
        <f t="shared" si="132"/>
        <v>9.1480680826372618E-2</v>
      </c>
      <c r="AC1184" s="10"/>
      <c r="AD1184" s="11"/>
    </row>
    <row r="1185" spans="1:30" x14ac:dyDescent="0.3">
      <c r="A1185" s="14">
        <v>44204</v>
      </c>
      <c r="B1185" s="15">
        <v>2.5269223708550326E-2</v>
      </c>
      <c r="C1185" s="7">
        <f t="shared" si="127"/>
        <v>1.1469223708550327E-2</v>
      </c>
      <c r="D1185" s="18">
        <f t="shared" si="128"/>
        <v>1.315430924767729E-4</v>
      </c>
      <c r="E1185" s="18">
        <f t="shared" si="130"/>
        <v>1.3039460637803426E-5</v>
      </c>
      <c r="F1185" s="18">
        <f>IF(C1182&gt;0,B$6+B$7*E1183+B$8*(H1184*100)^2,B$6+B$7*E1183+B$8*(H1184*100)^2+E1183*$B$9)</f>
        <v>2.9733911085798903</v>
      </c>
      <c r="G1185" s="12">
        <v>1.1010141128742859E-2</v>
      </c>
      <c r="H1185" s="7">
        <f t="shared" si="131"/>
        <v>1.7243523736695729E-2</v>
      </c>
      <c r="I1185" s="6">
        <f t="shared" si="129"/>
        <v>6.2333826079528695E-3</v>
      </c>
      <c r="J1185" s="8">
        <f t="shared" si="133"/>
        <v>0.5661492014557491</v>
      </c>
      <c r="K1185" s="8">
        <f t="shared" si="132"/>
        <v>8.712863837998408E-2</v>
      </c>
      <c r="AC1185" s="10"/>
      <c r="AD1185" s="11"/>
    </row>
    <row r="1186" spans="1:30" x14ac:dyDescent="0.3">
      <c r="A1186" s="14">
        <v>44207</v>
      </c>
      <c r="B1186" s="15">
        <v>-1.8315530306432948E-2</v>
      </c>
      <c r="C1186" s="7">
        <f t="shared" si="127"/>
        <v>-3.2115530306432952E-2</v>
      </c>
      <c r="D1186" s="18">
        <f t="shared" si="128"/>
        <v>1.0314072868634135E-3</v>
      </c>
      <c r="E1186" s="18">
        <f t="shared" si="130"/>
        <v>1.315430924767729E-4</v>
      </c>
      <c r="F1186" s="18">
        <f>IF(C1182&gt;0,B$6+B$7*E1183+B$8*(H1185*100)^2,B$6+B$7*E1183+B$8*(H1185*100)^2+E1183*$B$9)</f>
        <v>2.8095988051090726</v>
      </c>
      <c r="G1186" s="12">
        <v>9.5999169018830457E-3</v>
      </c>
      <c r="H1186" s="7">
        <f t="shared" si="131"/>
        <v>1.6761857907490664E-2</v>
      </c>
      <c r="I1186" s="6">
        <f t="shared" si="129"/>
        <v>7.1619410056076183E-3</v>
      </c>
      <c r="J1186" s="8">
        <f t="shared" si="133"/>
        <v>0.7460419791970061</v>
      </c>
      <c r="K1186" s="8">
        <f t="shared" si="132"/>
        <v>0.13007541629613661</v>
      </c>
      <c r="AC1186" s="10"/>
      <c r="AD1186" s="11"/>
    </row>
    <row r="1187" spans="1:30" x14ac:dyDescent="0.3">
      <c r="A1187" s="14">
        <v>44208</v>
      </c>
      <c r="B1187" s="15">
        <v>9.651419096957459E-3</v>
      </c>
      <c r="C1187" s="7">
        <f t="shared" si="127"/>
        <v>-4.1485809030425407E-3</v>
      </c>
      <c r="D1187" s="18">
        <f t="shared" si="128"/>
        <v>1.7210723509089262E-5</v>
      </c>
      <c r="E1187" s="18">
        <f t="shared" si="130"/>
        <v>1.0314072868634135E-3</v>
      </c>
      <c r="F1187" s="18">
        <f>IF(C1182&gt;0,B$6+B$7*E1183+B$8*(H1186*100)^2,B$6+B$7*E1183+B$8*(H1186*100)^2+E1183*$B$9)</f>
        <v>2.6581236828592614</v>
      </c>
      <c r="G1187" s="12">
        <v>7.9333701841570823E-3</v>
      </c>
      <c r="H1187" s="7">
        <f t="shared" si="131"/>
        <v>1.6303753196301955E-2</v>
      </c>
      <c r="I1187" s="6">
        <f t="shared" si="129"/>
        <v>8.3703830121448723E-3</v>
      </c>
      <c r="J1187" s="8">
        <f t="shared" si="133"/>
        <v>1.0550853947116325</v>
      </c>
      <c r="K1187" s="8">
        <f t="shared" si="132"/>
        <v>0.20691518617687077</v>
      </c>
      <c r="AC1187" s="10"/>
      <c r="AD1187" s="11"/>
    </row>
    <row r="1188" spans="1:30" x14ac:dyDescent="0.3">
      <c r="A1188" s="14">
        <v>44209</v>
      </c>
      <c r="B1188" s="15">
        <v>-1.5916576594235704E-2</v>
      </c>
      <c r="C1188" s="7">
        <f t="shared" si="127"/>
        <v>-2.9716576594235704E-2</v>
      </c>
      <c r="D1188" s="18">
        <f t="shared" si="128"/>
        <v>8.8307492448107727E-4</v>
      </c>
      <c r="E1188" s="18">
        <f t="shared" si="130"/>
        <v>1.7210723509089262E-5</v>
      </c>
      <c r="F1188" s="18">
        <f>IF(C1182&gt;0,B$6+B$7*E1183+B$8*(H1187*100)^2,B$6+B$7*E1183+B$8*(H1187*100)^2+E1183*$B$9)</f>
        <v>2.5180394898026357</v>
      </c>
      <c r="G1188" s="12">
        <v>1.4694992675196054E-2</v>
      </c>
      <c r="H1188" s="7">
        <f t="shared" si="131"/>
        <v>1.5868331638211483E-2</v>
      </c>
      <c r="I1188" s="6">
        <f t="shared" si="129"/>
        <v>1.173338963015429E-3</v>
      </c>
      <c r="J1188" s="8">
        <f t="shared" si="133"/>
        <v>7.98461754251793E-2</v>
      </c>
      <c r="K1188" s="8">
        <f t="shared" si="132"/>
        <v>2.8764253218886982E-3</v>
      </c>
      <c r="AC1188" s="10"/>
      <c r="AD1188" s="11"/>
    </row>
    <row r="1189" spans="1:30" x14ac:dyDescent="0.3">
      <c r="A1189" s="14">
        <v>44210</v>
      </c>
      <c r="B1189" s="15">
        <v>1.1738438230183359E-2</v>
      </c>
      <c r="C1189" s="7">
        <f t="shared" si="127"/>
        <v>-2.0615617698166409E-3</v>
      </c>
      <c r="D1189" s="18">
        <f t="shared" si="128"/>
        <v>4.2500369307695208E-6</v>
      </c>
      <c r="E1189" s="18">
        <f t="shared" si="130"/>
        <v>8.8307492448107727E-4</v>
      </c>
      <c r="F1189" s="18">
        <f>IF(C1182&gt;0,B$6+B$7*E1183+B$8*(H1188*100)^2,B$6+B$7*E1183+B$8*(H1188*100)^2+E1183*$B$9)</f>
        <v>2.388489628063867</v>
      </c>
      <c r="G1189" s="12">
        <v>8.2913771340766915E-3</v>
      </c>
      <c r="H1189" s="7">
        <f t="shared" si="131"/>
        <v>1.5454739169794705E-2</v>
      </c>
      <c r="I1189" s="6">
        <f t="shared" si="129"/>
        <v>7.1633620357180131E-3</v>
      </c>
      <c r="J1189" s="8">
        <f t="shared" si="133"/>
        <v>0.86395322753772053</v>
      </c>
      <c r="K1189" s="8">
        <f t="shared" si="132"/>
        <v>0.15919377211276853</v>
      </c>
      <c r="AC1189" s="10"/>
      <c r="AD1189" s="11"/>
    </row>
    <row r="1190" spans="1:30" x14ac:dyDescent="0.3">
      <c r="A1190" s="14">
        <v>44211</v>
      </c>
      <c r="B1190" s="15">
        <v>-2.4420947775306342E-2</v>
      </c>
      <c r="C1190" s="7">
        <f t="shared" si="127"/>
        <v>-3.8220947775306338E-2</v>
      </c>
      <c r="D1190" s="18">
        <f t="shared" si="128"/>
        <v>1.4608408488426946E-3</v>
      </c>
      <c r="E1190" s="18">
        <f t="shared" si="130"/>
        <v>4.2500369307695208E-6</v>
      </c>
      <c r="F1190" s="18">
        <f>IF(C1182&gt;0,B$6+B$7*E1183+B$8*(H1189*100)^2,B$6+B$7*E1183+B$8*(H1189*100)^2+E1183*$B$9)</f>
        <v>2.2686819159278544</v>
      </c>
      <c r="G1190" s="12">
        <v>1.0448405933989706E-2</v>
      </c>
      <c r="H1190" s="7">
        <f t="shared" si="131"/>
        <v>1.5062144322532082E-2</v>
      </c>
      <c r="I1190" s="6">
        <f t="shared" si="129"/>
        <v>4.6137383885423763E-3</v>
      </c>
      <c r="J1190" s="8">
        <f t="shared" si="133"/>
        <v>0.44157342447171061</v>
      </c>
      <c r="K1190" s="8">
        <f t="shared" si="132"/>
        <v>5.942165678392719E-2</v>
      </c>
      <c r="AC1190" s="10"/>
      <c r="AD1190" s="11"/>
    </row>
    <row r="1191" spans="1:30" x14ac:dyDescent="0.3">
      <c r="A1191" s="14">
        <v>44214</v>
      </c>
      <c r="B1191" s="15">
        <v>6.1221979560682439E-3</v>
      </c>
      <c r="C1191" s="7">
        <f t="shared" si="127"/>
        <v>-7.6778020439317559E-3</v>
      </c>
      <c r="D1191" s="18">
        <f t="shared" si="128"/>
        <v>5.8948644225802647E-5</v>
      </c>
      <c r="E1191" s="18">
        <f t="shared" si="130"/>
        <v>1.4608408488426946E-3</v>
      </c>
      <c r="F1191" s="18">
        <f>IF(C1182&gt;0,B$6+B$7*E1183+B$8*(H1190*100)^2,B$6+B$7*E1183+B$8*(H1190*100)^2+E1183*$B$9)</f>
        <v>2.15788374374447</v>
      </c>
      <c r="G1191" s="12">
        <v>1.3522892469381889E-2</v>
      </c>
      <c r="H1191" s="7">
        <f t="shared" si="131"/>
        <v>1.4689737042385987E-2</v>
      </c>
      <c r="I1191" s="6">
        <f t="shared" si="129"/>
        <v>1.1668445730040975E-3</v>
      </c>
      <c r="J1191" s="8">
        <f t="shared" si="133"/>
        <v>8.6286611806315153E-2</v>
      </c>
      <c r="K1191" s="8">
        <f t="shared" si="132"/>
        <v>3.33246324109715E-3</v>
      </c>
      <c r="AC1191" s="10"/>
      <c r="AD1191" s="11"/>
    </row>
    <row r="1192" spans="1:30" x14ac:dyDescent="0.3">
      <c r="A1192" s="14">
        <v>44215</v>
      </c>
      <c r="B1192" s="15">
        <v>-4.7041402912591911E-3</v>
      </c>
      <c r="C1192" s="7">
        <f t="shared" si="127"/>
        <v>-1.8504140291259193E-2</v>
      </c>
      <c r="D1192" s="18">
        <f t="shared" si="128"/>
        <v>3.4240320791860184E-4</v>
      </c>
      <c r="E1192" s="18">
        <f t="shared" si="130"/>
        <v>5.8948644225802647E-5</v>
      </c>
      <c r="F1192" s="18">
        <f>IF(C1182&gt;0,B$6+B$7*E1183+B$8*(H1191*100)^2,B$6+B$7*E1183+B$8*(H1191*100)^2+E1183*$B$9)</f>
        <v>2.0554175941092758</v>
      </c>
      <c r="G1192" s="12">
        <v>1.5600626614385818E-2</v>
      </c>
      <c r="H1192" s="7">
        <f t="shared" si="131"/>
        <v>1.4336727639560136E-2</v>
      </c>
      <c r="I1192" s="6">
        <f t="shared" si="129"/>
        <v>1.2638989748256814E-3</v>
      </c>
      <c r="J1192" s="8">
        <f t="shared" si="133"/>
        <v>8.1015910839132663E-2</v>
      </c>
      <c r="K1192" s="8">
        <f t="shared" si="132"/>
        <v>3.6716513517343063E-3</v>
      </c>
      <c r="AC1192" s="10"/>
      <c r="AD1192" s="11"/>
    </row>
    <row r="1193" spans="1:30" x14ac:dyDescent="0.3">
      <c r="A1193" s="14">
        <v>44216</v>
      </c>
      <c r="B1193" s="15">
        <v>-8.0289638864588161E-3</v>
      </c>
      <c r="C1193" s="7">
        <f t="shared" si="127"/>
        <v>-2.1828963886458816E-2</v>
      </c>
      <c r="D1193" s="18">
        <f t="shared" si="128"/>
        <v>4.7650366435632318E-4</v>
      </c>
      <c r="E1193" s="18">
        <f t="shared" si="130"/>
        <v>3.4240320791860184E-4</v>
      </c>
      <c r="F1193" s="18">
        <f>IF(C1182&gt;0,B$6+B$7*E1183+B$8*(H1192*100)^2,B$6+B$7*E1183+B$8*(H1192*100)^2+E1183*$B$9)</f>
        <v>1.9606568989266482</v>
      </c>
      <c r="G1193" s="12">
        <v>1.418882805352745E-2</v>
      </c>
      <c r="H1193" s="7">
        <f t="shared" si="131"/>
        <v>1.4002345871055493E-2</v>
      </c>
      <c r="I1193" s="6">
        <f t="shared" si="129"/>
        <v>1.8648218247195765E-4</v>
      </c>
      <c r="J1193" s="8">
        <f t="shared" si="133"/>
        <v>1.3142888318080418E-2</v>
      </c>
      <c r="K1193" s="8">
        <f t="shared" si="132"/>
        <v>8.790394862101536E-5</v>
      </c>
      <c r="AC1193" s="10"/>
      <c r="AD1193" s="11"/>
    </row>
    <row r="1194" spans="1:30" x14ac:dyDescent="0.3">
      <c r="A1194" s="14">
        <v>44217</v>
      </c>
      <c r="B1194" s="15">
        <v>-1.0623611888438016E-2</v>
      </c>
      <c r="C1194" s="7">
        <f t="shared" si="127"/>
        <v>-2.4423611888438015E-2</v>
      </c>
      <c r="D1194" s="18">
        <f t="shared" si="128"/>
        <v>5.9651281767705074E-4</v>
      </c>
      <c r="E1194" s="18">
        <f t="shared" si="130"/>
        <v>4.7650366435632318E-4</v>
      </c>
      <c r="F1194" s="18">
        <f>IF(C1182&gt;0,B$6+B$7*E1183+B$8*(H1193*100)^2,B$6+B$7*E1183+B$8*(H1193*100)^2+E1183*$B$9)</f>
        <v>1.8730222080217545</v>
      </c>
      <c r="G1194" s="12">
        <v>1.2445206129632624E-2</v>
      </c>
      <c r="H1194" s="7">
        <f t="shared" si="131"/>
        <v>1.3685840156971565E-2</v>
      </c>
      <c r="I1194" s="6">
        <f t="shared" si="129"/>
        <v>1.240634027338941E-3</v>
      </c>
      <c r="J1194" s="8">
        <f t="shared" si="133"/>
        <v>9.9687704198400756E-2</v>
      </c>
      <c r="K1194" s="8">
        <f t="shared" si="132"/>
        <v>4.3753123116625492E-3</v>
      </c>
      <c r="AC1194" s="10"/>
      <c r="AD1194" s="11"/>
    </row>
    <row r="1195" spans="1:30" x14ac:dyDescent="0.3">
      <c r="A1195" s="14">
        <v>44218</v>
      </c>
      <c r="B1195" s="15">
        <v>-1.0788891443201821E-2</v>
      </c>
      <c r="C1195" s="7">
        <f t="shared" si="127"/>
        <v>-2.4588891443201821E-2</v>
      </c>
      <c r="D1195" s="18">
        <f t="shared" si="128"/>
        <v>6.0461358240556371E-4</v>
      </c>
      <c r="E1195" s="18">
        <f t="shared" si="130"/>
        <v>5.9651281767705074E-4</v>
      </c>
      <c r="F1195" s="18">
        <f>IF(C1182&gt;0,B$6+B$7*E1183+B$8*(H1194*100)^2,B$6+B$7*E1183+B$8*(H1194*100)^2+E1183*$B$9)</f>
        <v>1.7919776458729091</v>
      </c>
      <c r="G1195" s="12">
        <v>1.2715693784355284E-2</v>
      </c>
      <c r="H1195" s="7">
        <f t="shared" si="131"/>
        <v>1.3386476929621584E-2</v>
      </c>
      <c r="I1195" s="6">
        <f t="shared" si="129"/>
        <v>6.7078314526630017E-4</v>
      </c>
      <c r="J1195" s="8">
        <f t="shared" si="133"/>
        <v>5.2752382736016831E-2</v>
      </c>
      <c r="K1195" s="8">
        <f t="shared" si="132"/>
        <v>1.2990384933870835E-3</v>
      </c>
      <c r="AC1195" s="10"/>
      <c r="AD1195" s="11"/>
    </row>
    <row r="1196" spans="1:30" x14ac:dyDescent="0.3">
      <c r="A1196" s="14">
        <v>44222</v>
      </c>
      <c r="B1196" s="15">
        <v>-6.0607283741542003E-3</v>
      </c>
      <c r="C1196" s="7">
        <f t="shared" si="127"/>
        <v>-1.9860728374154202E-2</v>
      </c>
      <c r="D1196" s="18">
        <f t="shared" si="128"/>
        <v>3.944485315519338E-4</v>
      </c>
      <c r="E1196" s="18">
        <f t="shared" si="130"/>
        <v>6.0461358240556371E-4</v>
      </c>
      <c r="F1196" s="18">
        <f>IF(C1182&gt;0,B$6+B$7*E1183+B$8*(H1195*100)^2,B$6+B$7*E1183+B$8*(H1195*100)^2+E1183*$B$9)</f>
        <v>1.717027634797657</v>
      </c>
      <c r="G1196" s="12">
        <v>1.8349401125900899E-2</v>
      </c>
      <c r="H1196" s="7">
        <f t="shared" si="131"/>
        <v>1.3103540112495008E-2</v>
      </c>
      <c r="I1196" s="6">
        <f t="shared" si="129"/>
        <v>5.2458610134058902E-3</v>
      </c>
      <c r="J1196" s="8">
        <f t="shared" si="133"/>
        <v>0.28588731465470835</v>
      </c>
      <c r="K1196" s="8">
        <f t="shared" si="132"/>
        <v>6.3624712413011153E-2</v>
      </c>
      <c r="AC1196" s="10"/>
      <c r="AD1196" s="11"/>
    </row>
    <row r="1197" spans="1:30" x14ac:dyDescent="0.3">
      <c r="A1197" s="14">
        <v>44223</v>
      </c>
      <c r="B1197" s="15">
        <v>-5.0097803900013265E-3</v>
      </c>
      <c r="C1197" s="7">
        <f t="shared" si="127"/>
        <v>-1.8809780390001328E-2</v>
      </c>
      <c r="D1197" s="18">
        <f t="shared" si="128"/>
        <v>3.5380783832007849E-4</v>
      </c>
      <c r="E1197" s="18">
        <f t="shared" si="130"/>
        <v>3.944485315519338E-4</v>
      </c>
      <c r="F1197" s="18">
        <f>IF(C1182&gt;0,B$6+B$7*E1183+B$8*(H1196*100)^2,B$6+B$7*E1183+B$8*(H1196*100)^2+E1183*$B$9)</f>
        <v>1.6477138645552638</v>
      </c>
      <c r="G1197" s="12">
        <v>1.6504868159847579E-2</v>
      </c>
      <c r="H1197" s="7">
        <f t="shared" si="131"/>
        <v>1.2836330723985198E-2</v>
      </c>
      <c r="I1197" s="6">
        <f t="shared" si="129"/>
        <v>3.6685374358623804E-3</v>
      </c>
      <c r="J1197" s="8">
        <f t="shared" si="133"/>
        <v>0.22227002362775972</v>
      </c>
      <c r="K1197" s="8">
        <f t="shared" si="132"/>
        <v>3.4417420101396035E-2</v>
      </c>
      <c r="AC1197" s="10"/>
      <c r="AD1197" s="11"/>
    </row>
    <row r="1198" spans="1:30" x14ac:dyDescent="0.3">
      <c r="A1198" s="14">
        <v>44224</v>
      </c>
      <c r="B1198" s="15">
        <v>2.9186241448277764E-2</v>
      </c>
      <c r="C1198" s="7">
        <f t="shared" si="127"/>
        <v>1.5386241448277764E-2</v>
      </c>
      <c r="D1198" s="18">
        <f t="shared" si="128"/>
        <v>2.3673642590470062E-4</v>
      </c>
      <c r="E1198" s="18">
        <f t="shared" si="130"/>
        <v>3.5380783832007849E-4</v>
      </c>
      <c r="F1198" s="18">
        <f>IF(C1182&gt;0,B$6+B$7*E1183+B$8*(H1197*100)^2,B$6+B$7*E1183+B$8*(H1197*100)^2+E1183*$B$9)</f>
        <v>1.5836124898350983</v>
      </c>
      <c r="G1198" s="12">
        <v>1.2528631236976008E-2</v>
      </c>
      <c r="H1198" s="7">
        <f t="shared" si="131"/>
        <v>1.2584166598687012E-2</v>
      </c>
      <c r="I1198" s="6">
        <f t="shared" si="129"/>
        <v>5.5535361711003817E-5</v>
      </c>
      <c r="J1198" s="8">
        <f t="shared" si="133"/>
        <v>4.4326758973559028E-3</v>
      </c>
      <c r="K1198" s="8">
        <f t="shared" si="132"/>
        <v>9.7665320306639103E-6</v>
      </c>
      <c r="AC1198" s="10"/>
      <c r="AD1198" s="11"/>
    </row>
    <row r="1199" spans="1:30" x14ac:dyDescent="0.3">
      <c r="A1199" s="14">
        <v>44225</v>
      </c>
      <c r="B1199" s="15">
        <v>-2.8108139320903527E-2</v>
      </c>
      <c r="C1199" s="7">
        <f t="shared" si="127"/>
        <v>-4.1908139320903523E-2</v>
      </c>
      <c r="D1199" s="18">
        <f t="shared" si="128"/>
        <v>1.75629214134026E-3</v>
      </c>
      <c r="E1199" s="18">
        <f t="shared" si="130"/>
        <v>2.3673642590470062E-4</v>
      </c>
      <c r="F1199" s="18">
        <f>IF(C1182&gt;0,B$6+B$7*E1183+B$8*(H1198*100)^2,B$6+B$7*E1183+B$8*(H1198*100)^2+E1183*$B$9)</f>
        <v>1.5243315384938896</v>
      </c>
      <c r="G1199" s="12">
        <v>1.6131731598212944E-2</v>
      </c>
      <c r="H1199" s="7">
        <f t="shared" si="131"/>
        <v>1.2346382217045971E-2</v>
      </c>
      <c r="I1199" s="6">
        <f t="shared" si="129"/>
        <v>3.7853493811669733E-3</v>
      </c>
      <c r="J1199" s="8">
        <f t="shared" si="133"/>
        <v>0.23465239042201211</v>
      </c>
      <c r="K1199" s="8">
        <f t="shared" si="132"/>
        <v>3.9170679549245913E-2</v>
      </c>
      <c r="AC1199" s="10"/>
      <c r="AD1199" s="11"/>
    </row>
    <row r="1200" spans="1:30" x14ac:dyDescent="0.3">
      <c r="A1200" s="14">
        <v>44228</v>
      </c>
      <c r="B1200" s="15">
        <v>1.1638202767575418E-2</v>
      </c>
      <c r="C1200" s="7">
        <f t="shared" si="127"/>
        <v>-2.1617972324245813E-3</v>
      </c>
      <c r="D1200" s="18">
        <f t="shared" si="128"/>
        <v>4.6733672741185792E-6</v>
      </c>
      <c r="E1200" s="18">
        <f t="shared" si="130"/>
        <v>1.75629214134026E-3</v>
      </c>
      <c r="F1200" s="18">
        <f>IF(C1182&gt;0,B$6+B$7*E1183+B$8*(H1199*100)^2,B$6+B$7*E1183+B$8*(H1199*100)^2+E1183*$B$9)</f>
        <v>1.4695085146935394</v>
      </c>
      <c r="G1200" s="12">
        <v>1.4280385561990766E-2</v>
      </c>
      <c r="H1200" s="7">
        <f t="shared" si="131"/>
        <v>1.2122328632294786E-2</v>
      </c>
      <c r="I1200" s="6">
        <f t="shared" si="129"/>
        <v>2.1580569296959801E-3</v>
      </c>
      <c r="J1200" s="8">
        <f t="shared" si="133"/>
        <v>0.15112035458201836</v>
      </c>
      <c r="K1200" s="8">
        <f t="shared" si="132"/>
        <v>1.4185435465992269E-2</v>
      </c>
      <c r="AC1200" s="10"/>
      <c r="AD1200" s="11"/>
    </row>
    <row r="1201" spans="1:30" x14ac:dyDescent="0.3">
      <c r="A1201" s="14">
        <v>44229</v>
      </c>
      <c r="B1201" s="15">
        <v>7.3769747825229905E-3</v>
      </c>
      <c r="C1201" s="7">
        <f t="shared" si="127"/>
        <v>-6.4230252174770092E-3</v>
      </c>
      <c r="D1201" s="18">
        <f t="shared" si="128"/>
        <v>4.1255252944345581E-5</v>
      </c>
      <c r="E1201" s="18">
        <f t="shared" si="130"/>
        <v>4.6733672741185792E-6</v>
      </c>
      <c r="F1201" s="18">
        <f>IF(C1182&gt;0,B$6+B$7*E1183+B$8*(H1200*100)^2,B$6+B$7*E1183+B$8*(H1200*100)^2+E1183*$B$9)</f>
        <v>1.4188081822829759</v>
      </c>
      <c r="G1201" s="12">
        <v>1.497968030849842E-2</v>
      </c>
      <c r="H1201" s="7">
        <f t="shared" si="131"/>
        <v>1.1911373482025388E-2</v>
      </c>
      <c r="I1201" s="6">
        <f t="shared" si="129"/>
        <v>3.0683068264730322E-3</v>
      </c>
      <c r="J1201" s="8">
        <f t="shared" si="133"/>
        <v>0.20483126230219278</v>
      </c>
      <c r="K1201" s="8">
        <f t="shared" si="132"/>
        <v>2.8393774233978597E-2</v>
      </c>
      <c r="AC1201" s="10"/>
      <c r="AD1201" s="11"/>
    </row>
    <row r="1202" spans="1:30" x14ac:dyDescent="0.3">
      <c r="A1202" s="14">
        <v>44230</v>
      </c>
      <c r="B1202" s="15">
        <v>1.2531734565299428E-2</v>
      </c>
      <c r="C1202" s="7">
        <f t="shared" si="127"/>
        <v>-1.2682654347005717E-3</v>
      </c>
      <c r="D1202" s="18">
        <f t="shared" si="128"/>
        <v>1.6084972128562302E-6</v>
      </c>
      <c r="E1202" s="18">
        <f t="shared" si="130"/>
        <v>4.1255252944345581E-5</v>
      </c>
      <c r="F1202" s="18">
        <f>IF(C1182&gt;0,B$6+B$7*E1183+B$8*(H1201*100)^2,B$6+B$7*E1183+B$8*(H1201*100)^2+E1183*$B$9)</f>
        <v>1.3719205148696865</v>
      </c>
      <c r="G1202" s="12">
        <v>8.950475416360874E-3</v>
      </c>
      <c r="H1202" s="7">
        <f t="shared" si="131"/>
        <v>1.1712901070484999E-2</v>
      </c>
      <c r="I1202" s="6">
        <f t="shared" si="129"/>
        <v>2.7624256541241253E-3</v>
      </c>
      <c r="J1202" s="8">
        <f t="shared" si="133"/>
        <v>0.3086345166732255</v>
      </c>
      <c r="K1202" s="8">
        <f t="shared" si="132"/>
        <v>3.3139538617244613E-2</v>
      </c>
      <c r="AC1202" s="10"/>
      <c r="AD1202" s="11"/>
    </row>
    <row r="1203" spans="1:30" x14ac:dyDescent="0.3">
      <c r="A1203" s="14">
        <v>44231</v>
      </c>
      <c r="B1203" s="15">
        <v>-3.8830775277808203E-3</v>
      </c>
      <c r="C1203" s="7">
        <f t="shared" si="127"/>
        <v>-1.7683077527780821E-2</v>
      </c>
      <c r="D1203" s="18">
        <f t="shared" si="128"/>
        <v>3.1269123085350708E-4</v>
      </c>
      <c r="E1203" s="18">
        <f t="shared" si="130"/>
        <v>1.6084972128562302E-6</v>
      </c>
      <c r="F1203" s="18">
        <f>IF(C1182&gt;0,B$6+B$7*E1183+B$8*(H1202*100)^2,B$6+B$7*E1183+B$8*(H1202*100)^2+E1183*$B$9)</f>
        <v>1.3285588000458766</v>
      </c>
      <c r="G1203" s="12">
        <v>9.1136418674136292E-3</v>
      </c>
      <c r="H1203" s="7">
        <f t="shared" si="131"/>
        <v>1.1526312506807529E-2</v>
      </c>
      <c r="I1203" s="6">
        <f t="shared" si="129"/>
        <v>2.4126706393938994E-3</v>
      </c>
      <c r="J1203" s="8">
        <f t="shared" si="133"/>
        <v>0.26473178060908309</v>
      </c>
      <c r="K1203" s="8">
        <f t="shared" si="132"/>
        <v>2.5541551646230287E-2</v>
      </c>
      <c r="AC1203" s="10"/>
      <c r="AD1203" s="11"/>
    </row>
    <row r="1204" spans="1:30" x14ac:dyDescent="0.3">
      <c r="A1204" s="14">
        <v>44232</v>
      </c>
      <c r="B1204" s="15">
        <v>5.5521786872353568E-3</v>
      </c>
      <c r="C1204" s="7">
        <f t="shared" si="127"/>
        <v>-8.247821312764643E-3</v>
      </c>
      <c r="D1204" s="18">
        <f t="shared" si="128"/>
        <v>6.8026556407294685E-5</v>
      </c>
      <c r="E1204" s="18">
        <f t="shared" si="130"/>
        <v>3.1269123085350708E-4</v>
      </c>
      <c r="F1204" s="18">
        <f>IF(C1182&gt;0,B$6+B$7*E1183+B$8*(H1203*100)^2,B$6+B$7*E1183+B$8*(H1203*100)^2+E1183*$B$9)</f>
        <v>1.2884578861768168</v>
      </c>
      <c r="G1204" s="12">
        <v>1.1620412077744446E-2</v>
      </c>
      <c r="H1204" s="7">
        <f t="shared" si="131"/>
        <v>1.1351025883931448E-2</v>
      </c>
      <c r="I1204" s="6">
        <f t="shared" si="129"/>
        <v>2.6938619381299857E-4</v>
      </c>
      <c r="J1204" s="8">
        <f t="shared" si="133"/>
        <v>2.3182154988197902E-2</v>
      </c>
      <c r="K1204" s="8">
        <f t="shared" si="132"/>
        <v>2.7723383631084175E-4</v>
      </c>
      <c r="AC1204" s="10"/>
      <c r="AD1204" s="11"/>
    </row>
    <row r="1205" spans="1:30" x14ac:dyDescent="0.3">
      <c r="A1205" s="14">
        <v>44235</v>
      </c>
      <c r="B1205" s="15">
        <v>-3.4162937658016681E-3</v>
      </c>
      <c r="C1205" s="7">
        <f t="shared" si="127"/>
        <v>-1.7216293765801669E-2</v>
      </c>
      <c r="D1205" s="18">
        <f t="shared" si="128"/>
        <v>2.9640077103038141E-4</v>
      </c>
      <c r="E1205" s="18">
        <f t="shared" si="130"/>
        <v>6.8026556407294685E-5</v>
      </c>
      <c r="F1205" s="18">
        <f>IF(C1204&gt;0,B$6+B$7*E1205+B$8*(G1204*100)^2,B$6+B$7*E1205+B$8*(G1204*100)^2+E1205*$B$9)</f>
        <v>1.3086009934147533</v>
      </c>
      <c r="G1205" s="12">
        <v>9.1792875244880098E-3</v>
      </c>
      <c r="H1205" s="7">
        <f t="shared" si="131"/>
        <v>1.143940992103506E-2</v>
      </c>
      <c r="I1205" s="6">
        <f t="shared" si="129"/>
        <v>2.2601223965470502E-3</v>
      </c>
      <c r="J1205" s="8">
        <f t="shared" si="133"/>
        <v>0.24621980633220358</v>
      </c>
      <c r="K1205" s="8">
        <f t="shared" si="132"/>
        <v>2.2541476934246019E-2</v>
      </c>
      <c r="AC1205" s="10"/>
      <c r="AD1205" s="11"/>
    </row>
    <row r="1206" spans="1:30" x14ac:dyDescent="0.3">
      <c r="A1206" s="14">
        <v>44236</v>
      </c>
      <c r="B1206" s="15">
        <v>-7.2820108262996986E-4</v>
      </c>
      <c r="C1206" s="7">
        <f t="shared" si="127"/>
        <v>-1.452820108262997E-2</v>
      </c>
      <c r="D1206" s="18">
        <f t="shared" si="128"/>
        <v>2.1106862669733063E-4</v>
      </c>
      <c r="E1206" s="18">
        <f t="shared" si="130"/>
        <v>2.9640077103038141E-4</v>
      </c>
      <c r="F1206" s="18">
        <f>IF(C1204&gt;0,B$6+B$7*E1205+B$8*(H1205*100)^2,B$6+B$7*E1205+B$8*(H1205*100)^2+E1205*$B$9)</f>
        <v>1.2700009741549823</v>
      </c>
      <c r="G1206" s="12">
        <v>1.0760074752555408E-2</v>
      </c>
      <c r="H1206" s="7">
        <f t="shared" si="131"/>
        <v>1.1269431991697641E-2</v>
      </c>
      <c r="I1206" s="6">
        <f t="shared" si="129"/>
        <v>5.0935723914223227E-4</v>
      </c>
      <c r="J1206" s="8">
        <f t="shared" si="133"/>
        <v>4.7337704510023511E-2</v>
      </c>
      <c r="K1206" s="8">
        <f t="shared" si="132"/>
        <v>1.0532959392395291E-3</v>
      </c>
      <c r="AC1206" s="10"/>
      <c r="AD1206" s="11"/>
    </row>
    <row r="1207" spans="1:30" x14ac:dyDescent="0.3">
      <c r="A1207" s="14">
        <v>44237</v>
      </c>
      <c r="B1207" s="15">
        <v>-8.3999838062923174E-3</v>
      </c>
      <c r="C1207" s="7">
        <f t="shared" si="127"/>
        <v>-2.2199983806292317E-2</v>
      </c>
      <c r="D1207" s="18">
        <f t="shared" si="128"/>
        <v>4.9283928099964111E-4</v>
      </c>
      <c r="E1207" s="18">
        <f t="shared" si="130"/>
        <v>2.1106862669733063E-4</v>
      </c>
      <c r="F1207" s="18">
        <f>IF(C1204&gt;0,B$6+B$7*E1205+B$8*(H1206*100)^2,B$6+B$7*E1205+B$8*(H1206*100)^2+E1205*$B$9)</f>
        <v>1.234303676343546</v>
      </c>
      <c r="G1207" s="12">
        <v>8.6162959956260447E-3</v>
      </c>
      <c r="H1207" s="7">
        <f t="shared" si="131"/>
        <v>1.1109922035475974E-2</v>
      </c>
      <c r="I1207" s="6">
        <f t="shared" si="129"/>
        <v>2.4936260398499294E-3</v>
      </c>
      <c r="J1207" s="8">
        <f t="shared" si="133"/>
        <v>0.28940812167035435</v>
      </c>
      <c r="K1207" s="8">
        <f t="shared" si="132"/>
        <v>2.9732929124943741E-2</v>
      </c>
      <c r="AC1207" s="10"/>
      <c r="AD1207" s="11"/>
    </row>
    <row r="1208" spans="1:30" x14ac:dyDescent="0.3">
      <c r="A1208" s="14">
        <v>44238</v>
      </c>
      <c r="B1208" s="15">
        <v>6.7742669597820378E-3</v>
      </c>
      <c r="C1208" s="7">
        <f t="shared" si="127"/>
        <v>-7.0257330402179619E-3</v>
      </c>
      <c r="D1208" s="18">
        <f t="shared" si="128"/>
        <v>4.9360924752410323E-5</v>
      </c>
      <c r="E1208" s="18">
        <f t="shared" si="130"/>
        <v>4.9283928099964111E-4</v>
      </c>
      <c r="F1208" s="18">
        <f>IF(C1204&gt;0,B$6+B$7*E1205+B$8*(H1207*100)^2,B$6+B$7*E1205+B$8*(H1207*100)^2+E1205*$B$9)</f>
        <v>1.2012908153275297</v>
      </c>
      <c r="G1208" s="12">
        <v>1.104570101485774E-2</v>
      </c>
      <c r="H1208" s="7">
        <f t="shared" si="131"/>
        <v>1.0960341305486475E-2</v>
      </c>
      <c r="I1208" s="6">
        <f t="shared" si="129"/>
        <v>8.5359709371264983E-5</v>
      </c>
      <c r="J1208" s="8">
        <f t="shared" si="133"/>
        <v>7.7278670911376602E-3</v>
      </c>
      <c r="K1208" s="8">
        <f t="shared" si="132"/>
        <v>3.0170333756185386E-5</v>
      </c>
      <c r="AC1208" s="10"/>
      <c r="AD1208" s="11"/>
    </row>
    <row r="1209" spans="1:30" x14ac:dyDescent="0.3">
      <c r="A1209" s="14">
        <v>44239</v>
      </c>
      <c r="B1209" s="15">
        <v>-9.9852746485211701E-4</v>
      </c>
      <c r="C1209" s="7">
        <f t="shared" si="127"/>
        <v>-1.4798527464852117E-2</v>
      </c>
      <c r="D1209" s="18">
        <f t="shared" si="128"/>
        <v>2.1899641512798245E-4</v>
      </c>
      <c r="E1209" s="18">
        <f t="shared" si="130"/>
        <v>4.9360924752410323E-5</v>
      </c>
      <c r="F1209" s="18">
        <f>IF(C1204&gt;0,B$6+B$7*E1205+B$8*(H1208*100)^2,B$6+B$7*E1205+B$8*(H1208*100)^2+E1205*$B$9)</f>
        <v>1.1707605214599175</v>
      </c>
      <c r="G1209" s="12">
        <v>9.1833352014681052E-3</v>
      </c>
      <c r="H1209" s="7">
        <f t="shared" si="131"/>
        <v>1.0820168766982876E-2</v>
      </c>
      <c r="I1209" s="6">
        <f t="shared" si="129"/>
        <v>1.6368335655147712E-3</v>
      </c>
      <c r="J1209" s="8">
        <f t="shared" si="133"/>
        <v>0.17823955345255141</v>
      </c>
      <c r="K1209" s="8">
        <f t="shared" si="132"/>
        <v>1.2745262115674505E-2</v>
      </c>
      <c r="AC1209" s="10"/>
      <c r="AD1209" s="11"/>
    </row>
    <row r="1210" spans="1:30" x14ac:dyDescent="0.3">
      <c r="A1210" s="14">
        <v>44244</v>
      </c>
      <c r="B1210" s="15">
        <v>1.0646971021839858E-2</v>
      </c>
      <c r="C1210" s="7">
        <f t="shared" si="127"/>
        <v>-3.1530289781601419E-3</v>
      </c>
      <c r="D1210" s="18">
        <f t="shared" si="128"/>
        <v>9.9415917371175883E-6</v>
      </c>
      <c r="E1210" s="18">
        <f t="shared" si="130"/>
        <v>2.1899641512798245E-4</v>
      </c>
      <c r="F1210" s="18">
        <f>IF(C1204&gt;0,B$6+B$7*E1205+B$8*(H1209*100)^2,B$6+B$7*E1205+B$8*(H1209*100)^2+E1205*$B$9)</f>
        <v>1.1425261056911498</v>
      </c>
      <c r="G1210" s="12">
        <v>8.8010711579631969E-3</v>
      </c>
      <c r="H1210" s="7">
        <f t="shared" si="131"/>
        <v>1.0688901279790875E-2</v>
      </c>
      <c r="I1210" s="6">
        <f t="shared" si="129"/>
        <v>1.8878301218276782E-3</v>
      </c>
      <c r="J1210" s="8">
        <f t="shared" si="133"/>
        <v>0.21450004072738035</v>
      </c>
      <c r="K1210" s="8">
        <f t="shared" si="132"/>
        <v>1.7716584069479291E-2</v>
      </c>
      <c r="AC1210" s="10"/>
      <c r="AD1210" s="11"/>
    </row>
    <row r="1211" spans="1:30" x14ac:dyDescent="0.3">
      <c r="A1211" s="14">
        <v>44245</v>
      </c>
      <c r="B1211" s="15">
        <v>-1.0445507049631928E-2</v>
      </c>
      <c r="C1211" s="7">
        <f t="shared" si="127"/>
        <v>-2.424550704963193E-2</v>
      </c>
      <c r="D1211" s="18">
        <f t="shared" si="128"/>
        <v>5.8784461209375157E-4</v>
      </c>
      <c r="E1211" s="18">
        <f t="shared" si="130"/>
        <v>9.9415917371175883E-6</v>
      </c>
      <c r="F1211" s="18">
        <f>IF(C1204&gt;0,B$6+B$7*E1205+B$8*(H1210*100)^2,B$6+B$7*E1205+B$8*(H1210*100)^2+E1205*$B$9)</f>
        <v>1.1164149179881937</v>
      </c>
      <c r="G1211" s="12">
        <v>1.1549603788931117E-2</v>
      </c>
      <c r="H1211" s="7">
        <f t="shared" si="131"/>
        <v>1.0566053747677955E-2</v>
      </c>
      <c r="I1211" s="6">
        <f t="shared" si="129"/>
        <v>9.8355004125316205E-4</v>
      </c>
      <c r="J1211" s="8">
        <f t="shared" si="133"/>
        <v>8.5158769012991992E-2</v>
      </c>
      <c r="K1211" s="8">
        <f t="shared" si="132"/>
        <v>4.0810981747978481E-3</v>
      </c>
      <c r="AC1211" s="10"/>
      <c r="AD1211" s="11"/>
    </row>
    <row r="1212" spans="1:30" x14ac:dyDescent="0.3">
      <c r="A1212" s="14">
        <v>44246</v>
      </c>
      <c r="B1212" s="15">
        <v>-3.2956715328838013E-3</v>
      </c>
      <c r="C1212" s="7">
        <f t="shared" si="127"/>
        <v>-1.7095671532883799E-2</v>
      </c>
      <c r="D1212" s="18">
        <f t="shared" si="128"/>
        <v>2.9226198516025349E-4</v>
      </c>
      <c r="E1212" s="18">
        <f t="shared" si="130"/>
        <v>5.8784461209375157E-4</v>
      </c>
      <c r="F1212" s="18">
        <f>IF(C1204&gt;0,B$6+B$7*E1205+B$8*(H1211*100)^2,B$6+B$7*E1205+B$8*(H1211*100)^2+E1205*$B$9)</f>
        <v>1.0922672916004994</v>
      </c>
      <c r="G1212" s="12">
        <v>8.6836628073440475E-3</v>
      </c>
      <c r="H1212" s="7">
        <f t="shared" si="131"/>
        <v>1.0451159225657694E-2</v>
      </c>
      <c r="I1212" s="6">
        <f t="shared" si="129"/>
        <v>1.7674964183136462E-3</v>
      </c>
      <c r="J1212" s="8">
        <f t="shared" si="133"/>
        <v>0.20354272816982469</v>
      </c>
      <c r="K1212" s="8">
        <f t="shared" si="132"/>
        <v>1.6149828190938686E-2</v>
      </c>
      <c r="AC1212" s="10"/>
      <c r="AD1212" s="11"/>
    </row>
    <row r="1213" spans="1:30" x14ac:dyDescent="0.3">
      <c r="A1213" s="14">
        <v>44249</v>
      </c>
      <c r="B1213" s="15">
        <v>-5.2558159603246904E-2</v>
      </c>
      <c r="C1213" s="7">
        <f t="shared" si="127"/>
        <v>-6.6358159603246897E-2</v>
      </c>
      <c r="D1213" s="18">
        <f t="shared" si="128"/>
        <v>4.4034053459299886E-3</v>
      </c>
      <c r="E1213" s="18">
        <f t="shared" si="130"/>
        <v>2.9226198516025349E-4</v>
      </c>
      <c r="F1213" s="18">
        <f>IF(C1204&gt;0,B$6+B$7*E1205+B$8*(H1212*100)^2,B$6+B$7*E1205+B$8*(H1212*100)^2+E1205*$B$9)</f>
        <v>1.0699355667171597</v>
      </c>
      <c r="G1213" s="12">
        <v>2.863477230197653E-2</v>
      </c>
      <c r="H1213" s="7">
        <f t="shared" si="131"/>
        <v>1.0343768978071578E-2</v>
      </c>
      <c r="I1213" s="6">
        <f t="shared" si="129"/>
        <v>1.8291003323904952E-2</v>
      </c>
      <c r="J1213" s="8">
        <f t="shared" si="133"/>
        <v>0.63876894605662382</v>
      </c>
      <c r="K1213" s="8">
        <f t="shared" si="132"/>
        <v>0.75007378958978399</v>
      </c>
      <c r="AC1213" s="10"/>
      <c r="AD1213" s="11"/>
    </row>
    <row r="1214" spans="1:30" x14ac:dyDescent="0.3">
      <c r="A1214" s="14">
        <v>44250</v>
      </c>
      <c r="B1214" s="15">
        <v>2.2458654735850712E-2</v>
      </c>
      <c r="C1214" s="7">
        <f t="shared" si="127"/>
        <v>8.658654735850712E-3</v>
      </c>
      <c r="D1214" s="18">
        <f t="shared" si="128"/>
        <v>7.4972301834669969E-5</v>
      </c>
      <c r="E1214" s="18">
        <f t="shared" si="130"/>
        <v>4.4034053459299886E-3</v>
      </c>
      <c r="F1214" s="18">
        <f>IF(C1204&gt;0,B$6+B$7*E1205+B$8*(H1213*100)^2,B$6+B$7*E1205+B$8*(H1213*100)^2+E1205*$B$9)</f>
        <v>1.0492831875450472</v>
      </c>
      <c r="G1214" s="12">
        <v>1.0060473657355047E-2</v>
      </c>
      <c r="H1214" s="7">
        <f t="shared" si="131"/>
        <v>1.0243452482171464E-2</v>
      </c>
      <c r="I1214" s="6">
        <f t="shared" si="129"/>
        <v>1.8297882481641686E-4</v>
      </c>
      <c r="J1214" s="8">
        <f t="shared" si="133"/>
        <v>1.8187893636861126E-2</v>
      </c>
      <c r="K1214" s="8">
        <f t="shared" si="132"/>
        <v>1.6146921564419436E-4</v>
      </c>
      <c r="AC1214" s="10"/>
      <c r="AD1214" s="11"/>
    </row>
    <row r="1215" spans="1:30" x14ac:dyDescent="0.3">
      <c r="A1215" s="14">
        <v>44251</v>
      </c>
      <c r="B1215" s="15">
        <v>3.8199227895700807E-3</v>
      </c>
      <c r="C1215" s="7">
        <f t="shared" si="127"/>
        <v>-9.9800772104299187E-3</v>
      </c>
      <c r="D1215" s="18">
        <f t="shared" si="128"/>
        <v>9.9601941126142631E-5</v>
      </c>
      <c r="E1215" s="18">
        <f t="shared" si="130"/>
        <v>7.4972301834669969E-5</v>
      </c>
      <c r="F1215" s="18">
        <f>IF(C1204&gt;0,B$6+B$7*E1205+B$8*(H1214*100)^2,B$6+B$7*E1205+B$8*(H1214*100)^2+E1205*$B$9)</f>
        <v>1.0301838672866781</v>
      </c>
      <c r="G1215" s="12">
        <v>8.4857016113305504E-3</v>
      </c>
      <c r="H1215" s="7">
        <f t="shared" si="131"/>
        <v>1.0149797373773911E-2</v>
      </c>
      <c r="I1215" s="6">
        <f t="shared" si="129"/>
        <v>1.664095762443361E-3</v>
      </c>
      <c r="J1215" s="8">
        <f t="shared" si="133"/>
        <v>0.19610585413719636</v>
      </c>
      <c r="K1215" s="8">
        <f t="shared" si="132"/>
        <v>1.5117563958333191E-2</v>
      </c>
      <c r="AC1215" s="10"/>
      <c r="AD1215" s="11"/>
    </row>
    <row r="1216" spans="1:30" x14ac:dyDescent="0.3">
      <c r="A1216" s="14">
        <v>44252</v>
      </c>
      <c r="B1216" s="15">
        <v>-2.9942041280168266E-2</v>
      </c>
      <c r="C1216" s="7">
        <f t="shared" si="127"/>
        <v>-4.3742041280168266E-2</v>
      </c>
      <c r="D1216" s="18">
        <f t="shared" si="128"/>
        <v>1.9133661753559447E-3</v>
      </c>
      <c r="E1216" s="18">
        <f t="shared" si="130"/>
        <v>9.9601941126142631E-5</v>
      </c>
      <c r="F1216" s="18">
        <f>IF(C1204&gt;0,B$6+B$7*E1205+B$8*(H1215*100)^2,B$6+B$7*E1205+B$8*(H1215*100)^2+E1205*$B$9)</f>
        <v>1.012520815911738</v>
      </c>
      <c r="G1216" s="12">
        <v>2.2099663971591188E-2</v>
      </c>
      <c r="H1216" s="7">
        <f t="shared" si="131"/>
        <v>1.0062409333314452E-2</v>
      </c>
      <c r="I1216" s="6">
        <f t="shared" si="129"/>
        <v>1.2037254638276736E-2</v>
      </c>
      <c r="J1216" s="8">
        <f t="shared" si="133"/>
        <v>0.5446804373926436</v>
      </c>
      <c r="K1216" s="8">
        <f t="shared" si="132"/>
        <v>0.40950391572230238</v>
      </c>
      <c r="AC1216" s="10"/>
      <c r="AD1216" s="11"/>
    </row>
    <row r="1217" spans="1:30" x14ac:dyDescent="0.3">
      <c r="A1217" s="14">
        <v>44253</v>
      </c>
      <c r="B1217" s="15">
        <v>-1.9983480308164811E-2</v>
      </c>
      <c r="C1217" s="7">
        <f t="shared" si="127"/>
        <v>-3.3783480308164811E-2</v>
      </c>
      <c r="D1217" s="18">
        <f t="shared" si="128"/>
        <v>1.1413235417321596E-3</v>
      </c>
      <c r="E1217" s="18">
        <f t="shared" si="130"/>
        <v>1.9133661753559447E-3</v>
      </c>
      <c r="F1217" s="18">
        <f>IF(C1204&gt;0,B$6+B$7*E1205+B$8*(H1216*100)^2,B$6+B$7*E1205+B$8*(H1216*100)^2+E1205*$B$9)</f>
        <v>0.99618602600019357</v>
      </c>
      <c r="G1217" s="12">
        <v>1.9341405487594419E-2</v>
      </c>
      <c r="H1217" s="7">
        <f t="shared" si="131"/>
        <v>9.9809119122462632E-3</v>
      </c>
      <c r="I1217" s="6">
        <f t="shared" si="129"/>
        <v>9.3604935753481555E-3</v>
      </c>
      <c r="J1217" s="8">
        <f t="shared" si="133"/>
        <v>0.48396139470587995</v>
      </c>
      <c r="K1217" s="8">
        <f t="shared" si="132"/>
        <v>0.27626581399099059</v>
      </c>
      <c r="AC1217" s="10"/>
      <c r="AD1217" s="11"/>
    </row>
    <row r="1218" spans="1:30" x14ac:dyDescent="0.3">
      <c r="A1218" s="14">
        <v>44256</v>
      </c>
      <c r="B1218" s="15">
        <v>2.722695333545595E-3</v>
      </c>
      <c r="C1218" s="7">
        <f t="shared" si="127"/>
        <v>-1.1077304666454405E-2</v>
      </c>
      <c r="D1218" s="18">
        <f t="shared" si="128"/>
        <v>1.2270667867345255E-4</v>
      </c>
      <c r="E1218" s="18">
        <f t="shared" si="130"/>
        <v>1.1413235417321596E-3</v>
      </c>
      <c r="F1218" s="18">
        <f>IF(C1204&gt;0,B$6+B$7*E1205+B$8*(H1217*100)^2,B$6+B$7*E1205+B$8*(H1217*100)^2+E1205*$B$9)</f>
        <v>0.98107961228999718</v>
      </c>
      <c r="G1218" s="12">
        <v>1.8754837968040661E-2</v>
      </c>
      <c r="H1218" s="7">
        <f t="shared" si="131"/>
        <v>9.904946301166893E-3</v>
      </c>
      <c r="I1218" s="6">
        <f t="shared" si="129"/>
        <v>8.8498916668737684E-3</v>
      </c>
      <c r="J1218" s="8">
        <f t="shared" si="133"/>
        <v>0.47187246735772925</v>
      </c>
      <c r="K1218" s="8">
        <f t="shared" si="132"/>
        <v>0.25506455865315369</v>
      </c>
      <c r="AC1218" s="10"/>
      <c r="AD1218" s="11"/>
    </row>
    <row r="1219" spans="1:30" x14ac:dyDescent="0.3">
      <c r="A1219" s="14">
        <v>44257</v>
      </c>
      <c r="B1219" s="15">
        <v>1.0862078626363757E-2</v>
      </c>
      <c r="C1219" s="7">
        <f t="shared" si="127"/>
        <v>-2.9379213736362431E-3</v>
      </c>
      <c r="D1219" s="18">
        <f t="shared" si="128"/>
        <v>8.6313819976686697E-6</v>
      </c>
      <c r="E1219" s="18">
        <f t="shared" si="130"/>
        <v>1.2270667867345255E-4</v>
      </c>
      <c r="F1219" s="18">
        <f>IF(C1204&gt;0,B$6+B$7*E1205+B$8*(H1218*100)^2,B$6+B$7*E1205+B$8*(H1218*100)^2+E1205*$B$9)</f>
        <v>0.96710920089080743</v>
      </c>
      <c r="G1219" s="12">
        <v>3.2511531449983061E-2</v>
      </c>
      <c r="H1219" s="7">
        <f t="shared" si="131"/>
        <v>9.834171042293333E-3</v>
      </c>
      <c r="I1219" s="6">
        <f t="shared" si="129"/>
        <v>2.267736040768973E-2</v>
      </c>
      <c r="J1219" s="8">
        <f t="shared" si="133"/>
        <v>0.69751744677353689</v>
      </c>
      <c r="K1219" s="8">
        <f t="shared" si="132"/>
        <v>1.1102441186023775</v>
      </c>
      <c r="AC1219" s="10"/>
      <c r="AD1219" s="11"/>
    </row>
    <row r="1220" spans="1:30" x14ac:dyDescent="0.3">
      <c r="A1220" s="14">
        <v>44258</v>
      </c>
      <c r="B1220" s="15">
        <v>-3.1967843894360878E-3</v>
      </c>
      <c r="C1220" s="7">
        <f t="shared" si="127"/>
        <v>-1.6996784389436088E-2</v>
      </c>
      <c r="D1220" s="18">
        <f t="shared" si="128"/>
        <v>2.8889067958097833E-4</v>
      </c>
      <c r="E1220" s="18">
        <f t="shared" si="130"/>
        <v>8.6313819976686697E-6</v>
      </c>
      <c r="F1220" s="18">
        <f>IF(C1204&gt;0,B$6+B$7*E1205+B$8*(H1219*100)^2,B$6+B$7*E1205+B$8*(H1219*100)^2+E1205*$B$9)</f>
        <v>0.95418936442883684</v>
      </c>
      <c r="G1220" s="12">
        <v>3.3946580262453417E-2</v>
      </c>
      <c r="H1220" s="7">
        <f t="shared" si="131"/>
        <v>9.7682616899263958E-3</v>
      </c>
      <c r="I1220" s="6">
        <f t="shared" si="129"/>
        <v>2.4178318572527023E-2</v>
      </c>
      <c r="J1220" s="8">
        <f t="shared" si="133"/>
        <v>0.71224607561632447</v>
      </c>
      <c r="K1220" s="8">
        <f t="shared" si="132"/>
        <v>1.2295419341177363</v>
      </c>
      <c r="AC1220" s="10"/>
      <c r="AD1220" s="11"/>
    </row>
    <row r="1221" spans="1:30" x14ac:dyDescent="0.3">
      <c r="A1221" s="14">
        <v>44259</v>
      </c>
      <c r="B1221" s="15">
        <v>1.3454199392286389E-2</v>
      </c>
      <c r="C1221" s="7">
        <f t="shared" si="127"/>
        <v>-3.4580060771361061E-4</v>
      </c>
      <c r="D1221" s="18">
        <f t="shared" si="128"/>
        <v>1.1957806029510241E-7</v>
      </c>
      <c r="E1221" s="18">
        <f t="shared" si="130"/>
        <v>2.8889067958097833E-4</v>
      </c>
      <c r="F1221" s="18">
        <f>IF(C1204&gt;0,B$6+B$7*E1205+B$8*(H1220*100)^2,B$6+B$7*E1205+B$8*(H1220*100)^2+E1205*$B$9)</f>
        <v>0.94224109966880665</v>
      </c>
      <c r="G1221" s="12">
        <v>2.0150764001720889E-2</v>
      </c>
      <c r="H1221" s="7">
        <f t="shared" si="131"/>
        <v>9.7069104233468984E-3</v>
      </c>
      <c r="I1221" s="6">
        <f t="shared" si="129"/>
        <v>1.0443853578373991E-2</v>
      </c>
      <c r="J1221" s="8">
        <f t="shared" si="133"/>
        <v>0.51828573732897065</v>
      </c>
      <c r="K1221" s="8">
        <f t="shared" si="132"/>
        <v>0.34551527825772643</v>
      </c>
      <c r="AC1221" s="10"/>
      <c r="AD1221" s="11"/>
    </row>
    <row r="1222" spans="1:30" x14ac:dyDescent="0.3">
      <c r="A1222" s="14">
        <v>44260</v>
      </c>
      <c r="B1222" s="15">
        <v>2.2046423257941615E-2</v>
      </c>
      <c r="C1222" s="7">
        <f t="shared" si="127"/>
        <v>8.2464232579416152E-3</v>
      </c>
      <c r="D1222" s="18">
        <f t="shared" si="128"/>
        <v>6.8003496549120404E-5</v>
      </c>
      <c r="E1222" s="18">
        <f t="shared" si="130"/>
        <v>1.1957806029510241E-7</v>
      </c>
      <c r="F1222" s="18">
        <f>IF(C1204&gt;0,B$6+B$7*E1205+B$8*(H1221*100)^2,B$6+B$7*E1205+B$8*(H1221*100)^2+E1205*$B$9)</f>
        <v>0.93119134441873053</v>
      </c>
      <c r="G1222" s="12">
        <v>1.2618797220674566E-2</v>
      </c>
      <c r="H1222" s="7">
        <f t="shared" si="131"/>
        <v>9.6498256171742829E-3</v>
      </c>
      <c r="I1222" s="6">
        <f t="shared" si="129"/>
        <v>2.9689716035002835E-3</v>
      </c>
      <c r="J1222" s="8">
        <f t="shared" si="133"/>
        <v>0.23528166366251904</v>
      </c>
      <c r="K1222" s="8">
        <f t="shared" si="132"/>
        <v>3.9423310241148535E-2</v>
      </c>
      <c r="AC1222" s="10"/>
      <c r="AD1222" s="11"/>
    </row>
    <row r="1223" spans="1:30" x14ac:dyDescent="0.3">
      <c r="A1223" s="14">
        <v>44263</v>
      </c>
      <c r="B1223" s="15">
        <v>-4.0658526923725478E-2</v>
      </c>
      <c r="C1223" s="7">
        <f t="shared" si="127"/>
        <v>-5.4458526923725478E-2</v>
      </c>
      <c r="D1223" s="18">
        <f t="shared" si="128"/>
        <v>2.9657311547021327E-3</v>
      </c>
      <c r="E1223" s="18">
        <f t="shared" si="130"/>
        <v>6.8003496549120404E-5</v>
      </c>
      <c r="F1223" s="18">
        <f>IF(C1204&gt;0,B$6+B$7*E1205+B$8*(H1222*100)^2,B$6+B$7*E1205+B$8*(H1222*100)^2+E1205*$B$9)</f>
        <v>0.92097253076345986</v>
      </c>
      <c r="G1223" s="12">
        <v>1.8883366468890106E-2</v>
      </c>
      <c r="H1223" s="7">
        <f t="shared" si="131"/>
        <v>9.596731374605939E-3</v>
      </c>
      <c r="I1223" s="6">
        <f t="shared" si="129"/>
        <v>9.286635094284167E-3</v>
      </c>
      <c r="J1223" s="8">
        <f t="shared" si="133"/>
        <v>0.49178916850359683</v>
      </c>
      <c r="K1223" s="8">
        <f t="shared" si="132"/>
        <v>0.2908284073762597</v>
      </c>
      <c r="AC1223" s="10"/>
      <c r="AD1223" s="11"/>
    </row>
    <row r="1224" spans="1:30" x14ac:dyDescent="0.3">
      <c r="A1224" s="14">
        <v>44264</v>
      </c>
      <c r="B1224" s="15">
        <v>6.4791637066605188E-3</v>
      </c>
      <c r="C1224" s="7">
        <f t="shared" si="127"/>
        <v>-7.320836293339481E-3</v>
      </c>
      <c r="D1224" s="18">
        <f t="shared" si="128"/>
        <v>5.3594644033876551E-5</v>
      </c>
      <c r="E1224" s="18">
        <f t="shared" si="130"/>
        <v>2.9657311547021327E-3</v>
      </c>
      <c r="F1224" s="18">
        <f>IF(C1204&gt;0,B$6+B$7*E1205+B$8*(H1223*100)^2,B$6+B$7*E1205+B$8*(H1223*100)^2+E1205*$B$9)</f>
        <v>0.91152217189506601</v>
      </c>
      <c r="G1224" s="12">
        <v>1.8442667877830363E-2</v>
      </c>
      <c r="H1224" s="7">
        <f t="shared" si="131"/>
        <v>9.5473670291607929E-3</v>
      </c>
      <c r="I1224" s="6">
        <f t="shared" si="129"/>
        <v>8.8953008486695705E-3</v>
      </c>
      <c r="J1224" s="8">
        <f t="shared" si="133"/>
        <v>0.48232180439373795</v>
      </c>
      <c r="K1224" s="8">
        <f t="shared" si="132"/>
        <v>0.2733005150007044</v>
      </c>
      <c r="AC1224" s="10"/>
      <c r="AD1224" s="11"/>
    </row>
    <row r="1225" spans="1:30" x14ac:dyDescent="0.3">
      <c r="A1225" s="14">
        <v>44265</v>
      </c>
      <c r="B1225" s="15">
        <v>1.2895804463489575E-2</v>
      </c>
      <c r="C1225" s="7">
        <f t="shared" si="127"/>
        <v>-9.0419553651042463E-4</v>
      </c>
      <c r="D1225" s="18">
        <f t="shared" si="128"/>
        <v>8.1756956824537459E-7</v>
      </c>
      <c r="E1225" s="18">
        <f t="shared" si="130"/>
        <v>5.3594644033876551E-5</v>
      </c>
      <c r="F1225" s="18">
        <f>IF(C1204&gt;0,B$6+B$7*E1205+B$8*(H1224*100)^2,B$6+B$7*E1205+B$8*(H1224*100)^2+E1205*$B$9)</f>
        <v>0.90278248001357497</v>
      </c>
      <c r="G1225" s="12">
        <v>1.723564784544698E-2</v>
      </c>
      <c r="H1225" s="7">
        <f t="shared" si="131"/>
        <v>9.5014866205956165E-3</v>
      </c>
      <c r="I1225" s="6">
        <f t="shared" si="129"/>
        <v>7.734161224851363E-3</v>
      </c>
      <c r="J1225" s="8">
        <f t="shared" si="133"/>
        <v>0.44873052026845872</v>
      </c>
      <c r="K1225" s="8">
        <f t="shared" si="132"/>
        <v>0.21846333962395037</v>
      </c>
      <c r="AC1225" s="10"/>
      <c r="AD1225" s="11"/>
    </row>
    <row r="1226" spans="1:30" x14ac:dyDescent="0.3">
      <c r="A1226" s="14">
        <v>44266</v>
      </c>
      <c r="B1226" s="15">
        <v>1.9389437780306502E-2</v>
      </c>
      <c r="C1226" s="7">
        <f t="shared" si="127"/>
        <v>5.5894377803065026E-3</v>
      </c>
      <c r="D1226" s="18">
        <f t="shared" si="128"/>
        <v>3.1241814699917684E-5</v>
      </c>
      <c r="E1226" s="18">
        <f t="shared" si="130"/>
        <v>8.1756956824537459E-7</v>
      </c>
      <c r="F1226" s="18">
        <f>IF(C1204&gt;0,B$6+B$7*E1205+B$8*(H1225*100)^2,B$6+B$7*E1205+B$8*(H1225*100)^2+E1205*$B$9)</f>
        <v>0.89470001296157231</v>
      </c>
      <c r="G1226" s="12">
        <v>8.7770772237133286E-3</v>
      </c>
      <c r="H1226" s="7">
        <f t="shared" si="131"/>
        <v>9.4588583505704968E-3</v>
      </c>
      <c r="I1226" s="6">
        <f t="shared" si="129"/>
        <v>6.8178112685716823E-4</v>
      </c>
      <c r="J1226" s="8">
        <f t="shared" si="133"/>
        <v>7.7677467051922133E-2</v>
      </c>
      <c r="K1226" s="8">
        <f t="shared" si="132"/>
        <v>2.7296469038602389E-3</v>
      </c>
      <c r="AC1226" s="10"/>
      <c r="AD1226" s="11"/>
    </row>
    <row r="1227" spans="1:30" x14ac:dyDescent="0.3">
      <c r="A1227" s="14">
        <v>44267</v>
      </c>
      <c r="B1227" s="15">
        <v>-7.1920150803496717E-3</v>
      </c>
      <c r="C1227" s="7">
        <f t="shared" si="127"/>
        <v>-2.0992015080349671E-2</v>
      </c>
      <c r="D1227" s="18">
        <f t="shared" si="128"/>
        <v>4.4066469713362801E-4</v>
      </c>
      <c r="E1227" s="18">
        <f t="shared" si="130"/>
        <v>3.1241814699917684E-5</v>
      </c>
      <c r="F1227" s="18">
        <f>IF(C1226&gt;0,B$6+B$7*E1227+B$8*(G1226*100)^2,B$6+B$7*E1227+B$8*(G1226*100)^2+E1227*$B$9)</f>
        <v>0.77223931133032631</v>
      </c>
      <c r="G1227" s="12">
        <v>1.0532732739811161E-2</v>
      </c>
      <c r="H1227" s="7">
        <f t="shared" si="131"/>
        <v>8.7877147844608976E-3</v>
      </c>
      <c r="I1227" s="6">
        <f t="shared" si="129"/>
        <v>1.7450179553502639E-3</v>
      </c>
      <c r="J1227" s="8">
        <f t="shared" si="133"/>
        <v>0.1656757081431034</v>
      </c>
      <c r="K1227" s="8">
        <f t="shared" si="132"/>
        <v>1.7441601559728515E-2</v>
      </c>
      <c r="AC1227" s="10"/>
      <c r="AD1227" s="11"/>
    </row>
    <row r="1228" spans="1:30" x14ac:dyDescent="0.3">
      <c r="A1228" s="14">
        <v>44270</v>
      </c>
      <c r="B1228" s="15">
        <v>6.0346629377627603E-3</v>
      </c>
      <c r="C1228" s="7">
        <f t="shared" si="127"/>
        <v>-7.7653370622372394E-3</v>
      </c>
      <c r="D1228" s="18">
        <f t="shared" si="128"/>
        <v>6.030045969015528E-5</v>
      </c>
      <c r="E1228" s="18">
        <f t="shared" si="130"/>
        <v>4.4066469713362801E-4</v>
      </c>
      <c r="F1228" s="18">
        <f>IF(C1226&gt;0,B$6+B$7*E1227+B$8*(H1227*100)^2,B$6+B$7*E1227+B$8*(H1227*100)^2+E1227*$B$9)</f>
        <v>0.77396726815079187</v>
      </c>
      <c r="G1228" s="12">
        <v>6.7857316453736683E-3</v>
      </c>
      <c r="H1228" s="7">
        <f t="shared" si="131"/>
        <v>8.7975409527366894E-3</v>
      </c>
      <c r="I1228" s="6">
        <f t="shared" si="129"/>
        <v>2.0118093073630211E-3</v>
      </c>
      <c r="J1228" s="8">
        <f t="shared" si="133"/>
        <v>0.29647640261969677</v>
      </c>
      <c r="K1228" s="8">
        <f t="shared" si="132"/>
        <v>3.0971529675309695E-2</v>
      </c>
      <c r="AC1228" s="10"/>
      <c r="AD1228" s="11"/>
    </row>
    <row r="1229" spans="1:30" x14ac:dyDescent="0.3">
      <c r="A1229" s="14">
        <v>44271</v>
      </c>
      <c r="B1229" s="15">
        <v>-7.2705349325275512E-3</v>
      </c>
      <c r="C1229" s="7">
        <f t="shared" ref="C1229:C1292" si="134">B1229-B$5</f>
        <v>-2.107053493252755E-2</v>
      </c>
      <c r="D1229" s="18">
        <f t="shared" ref="D1229:D1292" si="135">C1229^2</f>
        <v>4.4396744234286375E-4</v>
      </c>
      <c r="E1229" s="18">
        <f t="shared" si="130"/>
        <v>6.030045969015528E-5</v>
      </c>
      <c r="F1229" s="18">
        <f>IF(C1226&gt;0,B$6+B$7*E1227+B$8*(H1228*100)^2,B$6+B$7*E1227+B$8*(H1228*100)^2+E1227*$B$9)</f>
        <v>0.77556528261835833</v>
      </c>
      <c r="G1229" s="12">
        <v>8.8683095692977595E-3</v>
      </c>
      <c r="H1229" s="7">
        <f t="shared" si="131"/>
        <v>8.8066184351222928E-3</v>
      </c>
      <c r="I1229" s="6">
        <f t="shared" si="129"/>
        <v>6.1691134175466747E-5</v>
      </c>
      <c r="J1229" s="8">
        <f t="shared" si="133"/>
        <v>6.9563577695846927E-3</v>
      </c>
      <c r="K1229" s="8">
        <f t="shared" si="132"/>
        <v>2.4421642434102608E-5</v>
      </c>
      <c r="AC1229" s="10"/>
      <c r="AD1229" s="11"/>
    </row>
    <row r="1230" spans="1:30" x14ac:dyDescent="0.3">
      <c r="A1230" s="14">
        <v>44272</v>
      </c>
      <c r="B1230" s="15">
        <v>2.1946684262561481E-2</v>
      </c>
      <c r="C1230" s="7">
        <f t="shared" si="134"/>
        <v>8.1466842625614808E-3</v>
      </c>
      <c r="D1230" s="18">
        <f t="shared" si="135"/>
        <v>6.6368464473866892E-5</v>
      </c>
      <c r="E1230" s="18">
        <f t="shared" si="130"/>
        <v>4.4396744234286375E-4</v>
      </c>
      <c r="F1230" s="18">
        <f>IF(C1226&gt;0,B$6+B$7*E1227+B$8*(H1229*100)^2,B$6+B$7*E1227+B$8*(H1229*100)^2+E1227*$B$9)</f>
        <v>0.77704312639796369</v>
      </c>
      <c r="G1230" s="12">
        <v>1.4921538727024767E-2</v>
      </c>
      <c r="H1230" s="7">
        <f t="shared" si="131"/>
        <v>8.8150049710590834E-3</v>
      </c>
      <c r="I1230" s="6">
        <f t="shared" ref="I1230:I1293" si="136">SQRT((G1230-H1230)^2)</f>
        <v>6.1065337559656832E-3</v>
      </c>
      <c r="J1230" s="8">
        <f t="shared" si="133"/>
        <v>0.40924289831490296</v>
      </c>
      <c r="K1230" s="8">
        <f t="shared" si="132"/>
        <v>0.1663927455301728</v>
      </c>
      <c r="AC1230" s="10"/>
      <c r="AD1230" s="11"/>
    </row>
    <row r="1231" spans="1:30" x14ac:dyDescent="0.3">
      <c r="A1231" s="14">
        <v>44273</v>
      </c>
      <c r="B1231" s="15">
        <v>-1.4815469967999359E-2</v>
      </c>
      <c r="C1231" s="7">
        <f t="shared" si="134"/>
        <v>-2.8615469967999359E-2</v>
      </c>
      <c r="D1231" s="18">
        <f t="shared" si="135"/>
        <v>8.1884512148947322E-4</v>
      </c>
      <c r="E1231" s="18">
        <f t="shared" ref="E1231:E1294" si="137">D1230</f>
        <v>6.6368464473866892E-5</v>
      </c>
      <c r="F1231" s="18">
        <f>IF(C1226&gt;0,B$6+B$7*E1227+B$8*(H1230*100)^2,B$6+B$7*E1227+B$8*(H1230*100)^2+E1227*$B$9)</f>
        <v>0.77840983632534277</v>
      </c>
      <c r="G1231" s="12">
        <v>1.1566457290773064E-2</v>
      </c>
      <c r="H1231" s="7">
        <f t="shared" ref="H1231:H1294" si="138">SQRT(F1231)/100</f>
        <v>8.8227537442985612E-3</v>
      </c>
      <c r="I1231" s="6">
        <f t="shared" si="136"/>
        <v>2.7437035464745029E-3</v>
      </c>
      <c r="J1231" s="8">
        <f t="shared" si="133"/>
        <v>0.23721209334021781</v>
      </c>
      <c r="K1231" s="8">
        <f t="shared" ref="K1231:K1294" si="139">G1231/H1231-LN(G1231/H1231)-1</f>
        <v>4.020514730835556E-2</v>
      </c>
      <c r="AC1231" s="10"/>
      <c r="AD1231" s="11"/>
    </row>
    <row r="1232" spans="1:30" x14ac:dyDescent="0.3">
      <c r="A1232" s="14">
        <v>44274</v>
      </c>
      <c r="B1232" s="15">
        <v>1.2005839772553544E-2</v>
      </c>
      <c r="C1232" s="7">
        <f t="shared" si="134"/>
        <v>-1.7941602274464553E-3</v>
      </c>
      <c r="D1232" s="18">
        <f t="shared" si="135"/>
        <v>3.2190109217507161E-6</v>
      </c>
      <c r="E1232" s="18">
        <f t="shared" si="137"/>
        <v>8.1884512148947322E-4</v>
      </c>
      <c r="F1232" s="18">
        <f>IF(C1226&gt;0,B$6+B$7*E1227+B$8*(H1231*100)^2,B$6+B$7*E1227+B$8*(H1231*100)^2+E1227*$B$9)</f>
        <v>0.77967376966618318</v>
      </c>
      <c r="G1232" s="12">
        <v>8.2093461082721874E-3</v>
      </c>
      <c r="H1232" s="7">
        <f t="shared" si="138"/>
        <v>8.829913757597993E-3</v>
      </c>
      <c r="I1232" s="6">
        <f t="shared" si="136"/>
        <v>6.2056764932580562E-4</v>
      </c>
      <c r="J1232" s="8">
        <f t="shared" ref="J1232:J1295" si="140">ABS(G1232-H1232)/G1232</f>
        <v>7.5592823245750063E-2</v>
      </c>
      <c r="K1232" s="8">
        <f t="shared" si="139"/>
        <v>2.5918246545799661E-3</v>
      </c>
      <c r="AC1232" s="10"/>
      <c r="AD1232" s="11"/>
    </row>
    <row r="1233" spans="1:30" x14ac:dyDescent="0.3">
      <c r="A1233" s="14">
        <v>44277</v>
      </c>
      <c r="B1233" s="15">
        <v>-1.0752652248331806E-2</v>
      </c>
      <c r="C1233" s="7">
        <f t="shared" si="134"/>
        <v>-2.4552652248331808E-2</v>
      </c>
      <c r="D1233" s="18">
        <f t="shared" si="135"/>
        <v>6.0283273242751293E-4</v>
      </c>
      <c r="E1233" s="18">
        <f t="shared" si="137"/>
        <v>3.2190109217507161E-6</v>
      </c>
      <c r="F1233" s="18">
        <f>IF(C1226&gt;0,B$6+B$7*E1227+B$8*(H1232*100)^2,B$6+B$7*E1227+B$8*(H1232*100)^2+E1227*$B$9)</f>
        <v>0.78084265521979224</v>
      </c>
      <c r="G1233" s="12">
        <v>1.5721152488483506E-2</v>
      </c>
      <c r="H1233" s="7">
        <f t="shared" si="138"/>
        <v>8.8365301743376194E-3</v>
      </c>
      <c r="I1233" s="6">
        <f t="shared" si="136"/>
        <v>6.8846223141458864E-3</v>
      </c>
      <c r="J1233" s="8">
        <f t="shared" si="140"/>
        <v>0.43792096789272927</v>
      </c>
      <c r="K1233" s="8">
        <f t="shared" si="139"/>
        <v>0.20299642820413877</v>
      </c>
      <c r="AC1233" s="10"/>
      <c r="AD1233" s="11"/>
    </row>
    <row r="1234" spans="1:30" x14ac:dyDescent="0.3">
      <c r="A1234" s="14">
        <v>44278</v>
      </c>
      <c r="B1234" s="15">
        <v>-1.5045783977948288E-2</v>
      </c>
      <c r="C1234" s="7">
        <f t="shared" si="134"/>
        <v>-2.8845783977948288E-2</v>
      </c>
      <c r="D1234" s="18">
        <f t="shared" si="135"/>
        <v>8.3207925330245822E-4</v>
      </c>
      <c r="E1234" s="18">
        <f t="shared" si="137"/>
        <v>6.0283273242751293E-4</v>
      </c>
      <c r="F1234" s="18">
        <f>IF(C1226&gt;0,B$6+B$7*E1227+B$8*(H1233*100)^2,B$6+B$7*E1227+B$8*(H1233*100)^2+E1227*$B$9)</f>
        <v>0.78192364057977004</v>
      </c>
      <c r="G1234" s="12">
        <v>1.2343346541883495E-2</v>
      </c>
      <c r="H1234" s="7">
        <f t="shared" si="138"/>
        <v>8.8426446303115115E-3</v>
      </c>
      <c r="I1234" s="6">
        <f t="shared" si="136"/>
        <v>3.500701911571983E-3</v>
      </c>
      <c r="J1234" s="8">
        <f t="shared" si="140"/>
        <v>0.2836104373877365</v>
      </c>
      <c r="K1234" s="8">
        <f t="shared" si="139"/>
        <v>6.2357388924187518E-2</v>
      </c>
      <c r="AC1234" s="10"/>
      <c r="AD1234" s="11"/>
    </row>
    <row r="1235" spans="1:30" x14ac:dyDescent="0.3">
      <c r="A1235" s="14">
        <v>44279</v>
      </c>
      <c r="B1235" s="15">
        <v>-1.0633582351265023E-2</v>
      </c>
      <c r="C1235" s="7">
        <f t="shared" si="134"/>
        <v>-2.4433582351265023E-2</v>
      </c>
      <c r="D1235" s="18">
        <f t="shared" si="135"/>
        <v>5.9699994651604964E-4</v>
      </c>
      <c r="E1235" s="18">
        <f t="shared" si="137"/>
        <v>8.3207925330245822E-4</v>
      </c>
      <c r="F1235" s="18">
        <f>IF(C1226&gt;0,B$6+B$7*E1227+B$8*(H1234*100)^2,B$6+B$7*E1227+B$8*(H1234*100)^2+E1227*$B$9)</f>
        <v>0.78292333584067741</v>
      </c>
      <c r="G1235" s="12">
        <v>1.730439069803081E-2</v>
      </c>
      <c r="H1235" s="7">
        <f t="shared" si="138"/>
        <v>8.8482955185768836E-3</v>
      </c>
      <c r="I1235" s="6">
        <f t="shared" si="136"/>
        <v>8.456095179453926E-3</v>
      </c>
      <c r="J1235" s="8">
        <f t="shared" si="140"/>
        <v>0.48866760621720162</v>
      </c>
      <c r="K1235" s="8">
        <f t="shared" si="139"/>
        <v>0.28493961747929974</v>
      </c>
      <c r="AC1235" s="10"/>
      <c r="AD1235" s="11"/>
    </row>
    <row r="1236" spans="1:30" x14ac:dyDescent="0.3">
      <c r="A1236" s="14">
        <v>44280</v>
      </c>
      <c r="B1236" s="15">
        <v>1.493292116767312E-2</v>
      </c>
      <c r="C1236" s="7">
        <f t="shared" si="134"/>
        <v>1.1329211676731205E-3</v>
      </c>
      <c r="D1236" s="18">
        <f t="shared" si="135"/>
        <v>1.2835103721618267E-6</v>
      </c>
      <c r="E1236" s="18">
        <f t="shared" si="137"/>
        <v>5.9699994651604964E-4</v>
      </c>
      <c r="F1236" s="18">
        <f>IF(C1226&gt;0,B$6+B$7*E1227+B$8*(H1235*100)^2,B$6+B$7*E1227+B$8*(H1235*100)^2+E1227*$B$9)</f>
        <v>0.78384785401796486</v>
      </c>
      <c r="G1236" s="12">
        <v>1.6948104038077567E-2</v>
      </c>
      <c r="H1236" s="7">
        <f t="shared" si="138"/>
        <v>8.8535182499273404E-3</v>
      </c>
      <c r="I1236" s="6">
        <f t="shared" si="136"/>
        <v>8.094585788150227E-3</v>
      </c>
      <c r="J1236" s="8">
        <f t="shared" si="140"/>
        <v>0.47761010729955372</v>
      </c>
      <c r="K1236" s="8">
        <f t="shared" si="139"/>
        <v>0.2649379482793246</v>
      </c>
      <c r="AC1236" s="10"/>
      <c r="AD1236" s="11"/>
    </row>
    <row r="1237" spans="1:30" x14ac:dyDescent="0.3">
      <c r="A1237" s="14">
        <v>44281</v>
      </c>
      <c r="B1237" s="15">
        <v>9.0229071304240346E-3</v>
      </c>
      <c r="C1237" s="7">
        <f t="shared" si="134"/>
        <v>-4.7770928695759652E-3</v>
      </c>
      <c r="D1237" s="18">
        <f t="shared" si="135"/>
        <v>2.2820616284553529E-5</v>
      </c>
      <c r="E1237" s="18">
        <f t="shared" si="137"/>
        <v>1.2835103721618267E-6</v>
      </c>
      <c r="F1237" s="18">
        <f>IF(C1226&gt;0,B$6+B$7*E1227+B$8*(H1236*100)^2,B$6+B$7*E1227+B$8*(H1236*100)^2+E1227*$B$9)</f>
        <v>0.78470284842831983</v>
      </c>
      <c r="G1237" s="12">
        <v>1.112459665477368E-2</v>
      </c>
      <c r="H1237" s="7">
        <f t="shared" si="138"/>
        <v>8.8583454912772499E-3</v>
      </c>
      <c r="I1237" s="6">
        <f t="shared" si="136"/>
        <v>2.2662511634964303E-3</v>
      </c>
      <c r="J1237" s="8">
        <f t="shared" si="140"/>
        <v>0.20371535560563073</v>
      </c>
      <c r="K1237" s="8">
        <f t="shared" si="139"/>
        <v>2.8033766008127348E-2</v>
      </c>
      <c r="AC1237" s="10"/>
      <c r="AD1237" s="11"/>
    </row>
    <row r="1238" spans="1:30" x14ac:dyDescent="0.3">
      <c r="A1238" s="14">
        <v>44284</v>
      </c>
      <c r="B1238" s="15">
        <v>5.5430202740999624E-3</v>
      </c>
      <c r="C1238" s="7">
        <f t="shared" si="134"/>
        <v>-8.2569797259000374E-3</v>
      </c>
      <c r="D1238" s="18">
        <f t="shared" si="135"/>
        <v>6.8177714193924251E-5</v>
      </c>
      <c r="E1238" s="18">
        <f t="shared" si="137"/>
        <v>2.2820616284553529E-5</v>
      </c>
      <c r="F1238" s="18">
        <f>IF(C1226&gt;0,B$6+B$7*E1227+B$8*(H1237*100)^2,B$6+B$7*E1227+B$8*(H1237*100)^2+E1227*$B$9)</f>
        <v>0.78549354725901621</v>
      </c>
      <c r="G1238" s="12">
        <v>8.3537200165798402E-3</v>
      </c>
      <c r="H1238" s="7">
        <f t="shared" si="138"/>
        <v>8.8628073840009425E-3</v>
      </c>
      <c r="I1238" s="6">
        <f t="shared" si="136"/>
        <v>5.090873674211023E-4</v>
      </c>
      <c r="J1238" s="8">
        <f t="shared" si="140"/>
        <v>6.0941396935820652E-2</v>
      </c>
      <c r="K1238" s="8">
        <f t="shared" si="139"/>
        <v>1.7157542317611796E-3</v>
      </c>
      <c r="AC1238" s="10"/>
      <c r="AD1238" s="11"/>
    </row>
    <row r="1239" spans="1:30" x14ac:dyDescent="0.3">
      <c r="A1239" s="14">
        <v>44285</v>
      </c>
      <c r="B1239" s="15">
        <v>1.2322075749283108E-2</v>
      </c>
      <c r="C1239" s="7">
        <f t="shared" si="134"/>
        <v>-1.4779242507168919E-3</v>
      </c>
      <c r="D1239" s="18">
        <f t="shared" si="135"/>
        <v>2.1842600908570867E-6</v>
      </c>
      <c r="E1239" s="18">
        <f t="shared" si="137"/>
        <v>6.8177714193924251E-5</v>
      </c>
      <c r="F1239" s="18">
        <f>IF(C1226&gt;0,B$6+B$7*E1227+B$8*(H1238*100)^2,B$6+B$7*E1227+B$8*(H1238*100)^2+E1227*$B$9)</f>
        <v>0.7862247855376443</v>
      </c>
      <c r="G1239" s="12">
        <v>9.8314232207069741E-3</v>
      </c>
      <c r="H1239" s="7">
        <f t="shared" si="138"/>
        <v>8.866931744056927E-3</v>
      </c>
      <c r="I1239" s="6">
        <f t="shared" si="136"/>
        <v>9.6449147665004717E-4</v>
      </c>
      <c r="J1239" s="8">
        <f t="shared" si="140"/>
        <v>9.8102935353106574E-2</v>
      </c>
      <c r="K1239" s="8">
        <f t="shared" si="139"/>
        <v>5.5190978591896922E-3</v>
      </c>
      <c r="AC1239" s="10"/>
      <c r="AD1239" s="11"/>
    </row>
    <row r="1240" spans="1:30" x14ac:dyDescent="0.3">
      <c r="A1240" s="14">
        <v>44286</v>
      </c>
      <c r="B1240" s="15">
        <v>-1.8502343768361732E-3</v>
      </c>
      <c r="C1240" s="7">
        <f t="shared" si="134"/>
        <v>-1.5650234376836172E-2</v>
      </c>
      <c r="D1240" s="18">
        <f t="shared" si="135"/>
        <v>2.4492983604990472E-4</v>
      </c>
      <c r="E1240" s="18">
        <f t="shared" si="137"/>
        <v>2.1842600908570867E-6</v>
      </c>
      <c r="F1240" s="18">
        <f>IF(C1226&gt;0,B$6+B$7*E1227+B$8*(H1239*100)^2,B$6+B$7*E1227+B$8*(H1239*100)^2+E1227*$B$9)</f>
        <v>0.78690103469771944</v>
      </c>
      <c r="G1240" s="12">
        <v>7.518167689260914E-3</v>
      </c>
      <c r="H1240" s="7">
        <f t="shared" si="138"/>
        <v>8.8707442455394879E-3</v>
      </c>
      <c r="I1240" s="6">
        <f t="shared" si="136"/>
        <v>1.3525765562785739E-3</v>
      </c>
      <c r="J1240" s="8">
        <f t="shared" si="140"/>
        <v>0.17990773978221031</v>
      </c>
      <c r="K1240" s="8">
        <f t="shared" si="139"/>
        <v>1.2960140947180676E-2</v>
      </c>
      <c r="AC1240" s="10"/>
      <c r="AD1240" s="11"/>
    </row>
    <row r="1241" spans="1:30" x14ac:dyDescent="0.3">
      <c r="A1241" s="14">
        <v>44287</v>
      </c>
      <c r="B1241" s="15">
        <v>-1.1911114701293513E-2</v>
      </c>
      <c r="C1241" s="7">
        <f t="shared" si="134"/>
        <v>-2.5711114701293513E-2</v>
      </c>
      <c r="D1241" s="18">
        <f t="shared" si="135"/>
        <v>6.610614191830714E-4</v>
      </c>
      <c r="E1241" s="18">
        <f t="shared" si="137"/>
        <v>2.4492983604990472E-4</v>
      </c>
      <c r="F1241" s="18">
        <f>IF(C1226&gt;0,B$6+B$7*E1227+B$8*(H1240*100)^2,B$6+B$7*E1227+B$8*(H1240*100)^2+E1227*$B$9)</f>
        <v>0.78752642992095701</v>
      </c>
      <c r="G1241" s="12">
        <v>9.9985118019275485E-3</v>
      </c>
      <c r="H1241" s="7">
        <f t="shared" si="138"/>
        <v>8.8742685891343015E-3</v>
      </c>
      <c r="I1241" s="6">
        <f t="shared" si="136"/>
        <v>1.124243212793247E-3</v>
      </c>
      <c r="J1241" s="8">
        <f t="shared" si="140"/>
        <v>0.11244105473541686</v>
      </c>
      <c r="K1241" s="8">
        <f t="shared" si="139"/>
        <v>7.4053894306465029E-3</v>
      </c>
      <c r="AC1241" s="10"/>
      <c r="AD1241" s="11"/>
    </row>
    <row r="1242" spans="1:30" x14ac:dyDescent="0.3">
      <c r="A1242" s="14">
        <v>44291</v>
      </c>
      <c r="B1242" s="15">
        <v>1.9461801434219998E-2</v>
      </c>
      <c r="C1242" s="7">
        <f t="shared" si="134"/>
        <v>5.6618014342199978E-3</v>
      </c>
      <c r="D1242" s="18">
        <f t="shared" si="135"/>
        <v>3.2055995480535627E-5</v>
      </c>
      <c r="E1242" s="18">
        <f t="shared" si="137"/>
        <v>6.610614191830714E-4</v>
      </c>
      <c r="F1242" s="18">
        <f>IF(C1226&gt;0,B$6+B$7*E1227+B$8*(H1241*100)^2,B$6+B$7*E1227+B$8*(H1241*100)^2+E1227*$B$9)</f>
        <v>0.78810479542340717</v>
      </c>
      <c r="G1242" s="12">
        <v>8.779995261682506E-3</v>
      </c>
      <c r="H1242" s="7">
        <f t="shared" si="138"/>
        <v>8.8775266568082295E-3</v>
      </c>
      <c r="I1242" s="6">
        <f t="shared" si="136"/>
        <v>9.7531395125723466E-5</v>
      </c>
      <c r="J1242" s="8">
        <f t="shared" si="140"/>
        <v>1.1108365348597417E-2</v>
      </c>
      <c r="K1242" s="8">
        <f t="shared" si="139"/>
        <v>6.0795359539511651E-5</v>
      </c>
      <c r="AC1242" s="10"/>
      <c r="AD1242" s="11"/>
    </row>
    <row r="1243" spans="1:30" x14ac:dyDescent="0.3">
      <c r="A1243" s="14">
        <v>44292</v>
      </c>
      <c r="B1243" s="15">
        <v>-1.6169043125728033E-4</v>
      </c>
      <c r="C1243" s="7">
        <f t="shared" si="134"/>
        <v>-1.396169043125728E-2</v>
      </c>
      <c r="D1243" s="18">
        <f t="shared" si="135"/>
        <v>1.9492879969826112E-4</v>
      </c>
      <c r="E1243" s="18">
        <f t="shared" si="137"/>
        <v>3.2055995480535627E-5</v>
      </c>
      <c r="F1243" s="18">
        <f>IF(C1226&gt;0,B$6+B$7*E1227+B$8*(H1242*100)^2,B$6+B$7*E1227+B$8*(H1242*100)^2+E1227*$B$9)</f>
        <v>0.78863966784007289</v>
      </c>
      <c r="G1243" s="12">
        <v>6.1134268623040441E-3</v>
      </c>
      <c r="H1243" s="7">
        <f t="shared" si="138"/>
        <v>8.8805386539335153E-3</v>
      </c>
      <c r="I1243" s="6">
        <f t="shared" si="136"/>
        <v>2.7671117916294712E-3</v>
      </c>
      <c r="J1243" s="8">
        <f t="shared" si="140"/>
        <v>0.45262859177914416</v>
      </c>
      <c r="K1243" s="8">
        <f t="shared" si="139"/>
        <v>6.1781949901600575E-2</v>
      </c>
      <c r="AC1243" s="10"/>
      <c r="AD1243" s="11"/>
    </row>
    <row r="1244" spans="1:30" x14ac:dyDescent="0.3">
      <c r="A1244" s="14">
        <v>44293</v>
      </c>
      <c r="B1244" s="15">
        <v>1.0632733656560111E-3</v>
      </c>
      <c r="C1244" s="7">
        <f t="shared" si="134"/>
        <v>-1.2736726634343989E-2</v>
      </c>
      <c r="D1244" s="18">
        <f t="shared" si="135"/>
        <v>1.6222420535800755E-4</v>
      </c>
      <c r="E1244" s="18">
        <f t="shared" si="137"/>
        <v>1.9492879969826112E-4</v>
      </c>
      <c r="F1244" s="18">
        <f>IF(C1226&gt;0,B$6+B$7*E1227+B$8*(H1243*100)^2,B$6+B$7*E1227+B$8*(H1243*100)^2+E1227*$B$9)</f>
        <v>0.78913431785100541</v>
      </c>
      <c r="G1244" s="12">
        <v>8.6423000991129248E-3</v>
      </c>
      <c r="H1244" s="7">
        <f t="shared" si="138"/>
        <v>8.8833232399311308E-3</v>
      </c>
      <c r="I1244" s="6">
        <f t="shared" si="136"/>
        <v>2.4102314081820599E-4</v>
      </c>
      <c r="J1244" s="8">
        <f t="shared" si="140"/>
        <v>2.788877243952052E-2</v>
      </c>
      <c r="K1244" s="8">
        <f t="shared" si="139"/>
        <v>3.7487145504910835E-4</v>
      </c>
      <c r="AC1244" s="10"/>
      <c r="AD1244" s="11"/>
    </row>
    <row r="1245" spans="1:30" x14ac:dyDescent="0.3">
      <c r="A1245" s="14">
        <v>44294</v>
      </c>
      <c r="B1245" s="15">
        <v>5.8405587813992379E-3</v>
      </c>
      <c r="C1245" s="7">
        <f t="shared" si="134"/>
        <v>-7.9594412186007619E-3</v>
      </c>
      <c r="D1245" s="18">
        <f t="shared" si="135"/>
        <v>6.3352704512360775E-5</v>
      </c>
      <c r="E1245" s="18">
        <f t="shared" si="137"/>
        <v>1.6222420535800755E-4</v>
      </c>
      <c r="F1245" s="18">
        <f>IF(C1226&gt;0,B$6+B$7*E1227+B$8*(H1244*100)^2,B$6+B$7*E1227+B$8*(H1244*100)^2+E1227*$B$9)</f>
        <v>0.7895917701811157</v>
      </c>
      <c r="G1245" s="12">
        <v>7.2201512260851126E-3</v>
      </c>
      <c r="H1245" s="7">
        <f t="shared" si="138"/>
        <v>8.8858976484152436E-3</v>
      </c>
      <c r="I1245" s="6">
        <f t="shared" si="136"/>
        <v>1.665746422330131E-3</v>
      </c>
      <c r="J1245" s="8">
        <f t="shared" si="140"/>
        <v>0.23070796859657006</v>
      </c>
      <c r="K1245" s="8">
        <f t="shared" si="139"/>
        <v>2.0130032643437934E-2</v>
      </c>
      <c r="AC1245" s="10"/>
      <c r="AD1245" s="11"/>
    </row>
    <row r="1246" spans="1:30" x14ac:dyDescent="0.3">
      <c r="A1246" s="14">
        <v>44295</v>
      </c>
      <c r="B1246" s="15">
        <v>-5.44955858091786E-3</v>
      </c>
      <c r="C1246" s="7">
        <f t="shared" si="134"/>
        <v>-1.9249558580917859E-2</v>
      </c>
      <c r="D1246" s="18">
        <f t="shared" si="135"/>
        <v>3.705455055601884E-4</v>
      </c>
      <c r="E1246" s="18">
        <f t="shared" si="137"/>
        <v>6.3352704512360775E-5</v>
      </c>
      <c r="F1246" s="18">
        <f>IF(C1226&gt;0,B$6+B$7*E1227+B$8*(H1245*100)^2,B$6+B$7*E1227+B$8*(H1245*100)^2+E1227*$B$9)</f>
        <v>0.79001482209600182</v>
      </c>
      <c r="G1246" s="12">
        <v>6.6382343928931154E-3</v>
      </c>
      <c r="H1246" s="7">
        <f t="shared" si="138"/>
        <v>8.8882777977288812E-3</v>
      </c>
      <c r="I1246" s="6">
        <f t="shared" si="136"/>
        <v>2.2500434048357658E-3</v>
      </c>
      <c r="J1246" s="8">
        <f t="shared" si="140"/>
        <v>0.33895208750758471</v>
      </c>
      <c r="K1246" s="8">
        <f t="shared" si="139"/>
        <v>3.8739997422502892E-2</v>
      </c>
      <c r="AC1246" s="10"/>
      <c r="AD1246" s="11"/>
    </row>
    <row r="1247" spans="1:30" x14ac:dyDescent="0.3">
      <c r="A1247" s="14">
        <v>44298</v>
      </c>
      <c r="B1247" s="15">
        <v>9.6583154525402906E-3</v>
      </c>
      <c r="C1247" s="7">
        <f t="shared" si="134"/>
        <v>-4.1416845474597092E-3</v>
      </c>
      <c r="D1247" s="18">
        <f t="shared" si="135"/>
        <v>1.7153550890666536E-5</v>
      </c>
      <c r="E1247" s="18">
        <f t="shared" si="137"/>
        <v>3.705455055601884E-4</v>
      </c>
      <c r="F1247" s="18">
        <f>IF(C1226&gt;0,B$6+B$7*E1227+B$8*(H1246*100)^2,B$6+B$7*E1227+B$8*(H1246*100)^2+E1227*$B$9)</f>
        <v>0.79040606050688833</v>
      </c>
      <c r="G1247" s="12">
        <v>3.7102521317708371E-3</v>
      </c>
      <c r="H1247" s="7">
        <f t="shared" si="138"/>
        <v>8.8904783926788116E-3</v>
      </c>
      <c r="I1247" s="6">
        <f t="shared" si="136"/>
        <v>5.1802262609079745E-3</v>
      </c>
      <c r="J1247" s="8">
        <f t="shared" si="140"/>
        <v>1.3961925165542712</v>
      </c>
      <c r="K1247" s="8">
        <f t="shared" si="139"/>
        <v>0.29120976461450998</v>
      </c>
      <c r="AC1247" s="10"/>
      <c r="AD1247" s="11"/>
    </row>
    <row r="1248" spans="1:30" x14ac:dyDescent="0.3">
      <c r="A1248" s="14">
        <v>44299</v>
      </c>
      <c r="B1248" s="15">
        <v>4.0737701702900156E-3</v>
      </c>
      <c r="C1248" s="7">
        <f t="shared" si="134"/>
        <v>-9.7262298297099842E-3</v>
      </c>
      <c r="D1248" s="18">
        <f t="shared" si="135"/>
        <v>9.4599546700340306E-5</v>
      </c>
      <c r="E1248" s="18">
        <f t="shared" si="137"/>
        <v>1.7153550890666536E-5</v>
      </c>
      <c r="F1248" s="18">
        <f>IF(C1226&gt;0,B$6+B$7*E1227+B$8*(H1247*100)^2,B$6+B$7*E1227+B$8*(H1247*100)^2+E1227*$B$9)</f>
        <v>0.79076787778927626</v>
      </c>
      <c r="G1248" s="12">
        <v>8.4348956978742267E-3</v>
      </c>
      <c r="H1248" s="7">
        <f t="shared" si="138"/>
        <v>8.8925130182040003E-3</v>
      </c>
      <c r="I1248" s="6">
        <f t="shared" si="136"/>
        <v>4.5761732032977356E-4</v>
      </c>
      <c r="J1248" s="8">
        <f t="shared" si="140"/>
        <v>5.4252872438612709E-2</v>
      </c>
      <c r="K1248" s="8">
        <f t="shared" si="139"/>
        <v>1.3713711162475217E-3</v>
      </c>
      <c r="AC1248" s="10"/>
      <c r="AD1248" s="11"/>
    </row>
    <row r="1249" spans="1:30" x14ac:dyDescent="0.3">
      <c r="A1249" s="14">
        <v>44300</v>
      </c>
      <c r="B1249" s="15">
        <v>8.3308772584426947E-3</v>
      </c>
      <c r="C1249" s="7">
        <f t="shared" si="134"/>
        <v>-5.469122741557305E-3</v>
      </c>
      <c r="D1249" s="18">
        <f t="shared" si="135"/>
        <v>2.9911303562219292E-5</v>
      </c>
      <c r="E1249" s="18">
        <f t="shared" si="137"/>
        <v>9.4599546700340306E-5</v>
      </c>
      <c r="F1249" s="18">
        <f>IF(C1248&gt;0,B$6+B$7*E1249+B$8*(G1248*100)^2,B$6+B$7*E1249+B$8*(G1248*100)^2+E1249*$B$9)</f>
        <v>0.71778118244864175</v>
      </c>
      <c r="G1249" s="12">
        <v>7.9714726509479521E-3</v>
      </c>
      <c r="H1249" s="7">
        <f t="shared" si="138"/>
        <v>8.4721967779829207E-3</v>
      </c>
      <c r="I1249" s="6">
        <f t="shared" si="136"/>
        <v>5.0072412703496862E-4</v>
      </c>
      <c r="J1249" s="8">
        <f t="shared" si="140"/>
        <v>6.2814507301285599E-2</v>
      </c>
      <c r="K1249" s="8">
        <f t="shared" si="139"/>
        <v>1.8185432137520774E-3</v>
      </c>
      <c r="AC1249" s="10"/>
      <c r="AD1249" s="11"/>
    </row>
    <row r="1250" spans="1:30" x14ac:dyDescent="0.3">
      <c r="A1250" s="14">
        <v>44301</v>
      </c>
      <c r="B1250" s="15">
        <v>3.3693537161974042E-3</v>
      </c>
      <c r="C1250" s="7">
        <f t="shared" si="134"/>
        <v>-1.0430646283802596E-2</v>
      </c>
      <c r="D1250" s="18">
        <f t="shared" si="135"/>
        <v>1.0879838189780491E-4</v>
      </c>
      <c r="E1250" s="18">
        <f t="shared" si="137"/>
        <v>2.9911303562219292E-5</v>
      </c>
      <c r="F1250" s="18">
        <f>IF(C1248&gt;0,B$6+B$7*E1249+B$8*(H1249*100)^2,B$6+B$7*E1249+B$8*(H1249*100)^2+E1249*$B$9)</f>
        <v>0.72361345964335522</v>
      </c>
      <c r="G1250" s="12">
        <v>7.4492623732192974E-3</v>
      </c>
      <c r="H1250" s="7">
        <f t="shared" si="138"/>
        <v>8.5065472410570612E-3</v>
      </c>
      <c r="I1250" s="6">
        <f t="shared" si="136"/>
        <v>1.0572848678377638E-3</v>
      </c>
      <c r="J1250" s="8">
        <f t="shared" si="140"/>
        <v>0.14193148460427285</v>
      </c>
      <c r="K1250" s="8">
        <f t="shared" si="139"/>
        <v>8.430395048911743E-3</v>
      </c>
      <c r="AC1250" s="10"/>
      <c r="AD1250" s="11"/>
    </row>
    <row r="1251" spans="1:30" x14ac:dyDescent="0.3">
      <c r="A1251" s="14">
        <v>44302</v>
      </c>
      <c r="B1251" s="15">
        <v>3.4158377401881088E-3</v>
      </c>
      <c r="C1251" s="7">
        <f t="shared" si="134"/>
        <v>-1.0384162259811891E-2</v>
      </c>
      <c r="D1251" s="18">
        <f t="shared" si="135"/>
        <v>1.078308258381016E-4</v>
      </c>
      <c r="E1251" s="18">
        <f t="shared" si="137"/>
        <v>1.0879838189780491E-4</v>
      </c>
      <c r="F1251" s="18">
        <f>IF(C1248&gt;0,B$6+B$7*E1249+B$8*(H1250*100)^2,B$6+B$7*E1249+B$8*(H1250*100)^2+E1249*$B$9)</f>
        <v>0.72900714959302582</v>
      </c>
      <c r="G1251" s="12">
        <v>6.0643063250007852E-3</v>
      </c>
      <c r="H1251" s="7">
        <f t="shared" si="138"/>
        <v>8.5381915508673488E-3</v>
      </c>
      <c r="I1251" s="6">
        <f t="shared" si="136"/>
        <v>2.4738852258665636E-3</v>
      </c>
      <c r="J1251" s="8">
        <f t="shared" si="140"/>
        <v>0.40794199588297403</v>
      </c>
      <c r="K1251" s="8">
        <f t="shared" si="139"/>
        <v>5.2385593311987444E-2</v>
      </c>
      <c r="AC1251" s="10"/>
      <c r="AD1251" s="11"/>
    </row>
    <row r="1252" spans="1:30" x14ac:dyDescent="0.3">
      <c r="A1252" s="14">
        <v>44305</v>
      </c>
      <c r="B1252" s="15">
        <v>-1.4873085766566691E-3</v>
      </c>
      <c r="C1252" s="7">
        <f t="shared" si="134"/>
        <v>-1.528730857665667E-2</v>
      </c>
      <c r="D1252" s="18">
        <f t="shared" si="135"/>
        <v>2.3370180351792058E-4</v>
      </c>
      <c r="E1252" s="18">
        <f t="shared" si="137"/>
        <v>1.078308258381016E-4</v>
      </c>
      <c r="F1252" s="18">
        <f>IF(C1248&gt;0,B$6+B$7*E1249+B$8*(H1251*100)^2,B$6+B$7*E1249+B$8*(H1251*100)^2+E1249*$B$9)</f>
        <v>0.73399523405848155</v>
      </c>
      <c r="G1252" s="12">
        <v>7.6419707130204783E-3</v>
      </c>
      <c r="H1252" s="7">
        <f t="shared" si="138"/>
        <v>8.5673521817331739E-3</v>
      </c>
      <c r="I1252" s="6">
        <f t="shared" si="136"/>
        <v>9.2538146871269569E-4</v>
      </c>
      <c r="J1252" s="8">
        <f t="shared" si="140"/>
        <v>0.12109199360526468</v>
      </c>
      <c r="K1252" s="8">
        <f t="shared" si="139"/>
        <v>6.2906647755560652E-3</v>
      </c>
      <c r="AC1252" s="10"/>
      <c r="AD1252" s="11"/>
    </row>
    <row r="1253" spans="1:30" x14ac:dyDescent="0.3">
      <c r="A1253" s="14">
        <v>44306</v>
      </c>
      <c r="B1253" s="15">
        <v>-7.2366662143927823E-3</v>
      </c>
      <c r="C1253" s="7">
        <f t="shared" si="134"/>
        <v>-2.1036666214392784E-2</v>
      </c>
      <c r="D1253" s="18">
        <f t="shared" si="135"/>
        <v>4.425413254157748E-4</v>
      </c>
      <c r="E1253" s="18">
        <f t="shared" si="137"/>
        <v>2.3370180351792058E-4</v>
      </c>
      <c r="F1253" s="18">
        <f>IF(C1248&gt;0,B$6+B$7*E1249+B$8*(H1252*100)^2,B$6+B$7*E1249+B$8*(H1252*100)^2+E1249*$B$9)</f>
        <v>0.73860821457213532</v>
      </c>
      <c r="G1253" s="12">
        <v>7.3509854263461632E-3</v>
      </c>
      <c r="H1253" s="7">
        <f t="shared" si="138"/>
        <v>8.5942318712735194E-3</v>
      </c>
      <c r="I1253" s="6">
        <f t="shared" si="136"/>
        <v>1.2432464449273562E-3</v>
      </c>
      <c r="J1253" s="8">
        <f t="shared" si="140"/>
        <v>0.16912650111800273</v>
      </c>
      <c r="K1253" s="8">
        <f t="shared" si="139"/>
        <v>1.1596323960638255E-2</v>
      </c>
      <c r="AC1253" s="10"/>
      <c r="AD1253" s="11"/>
    </row>
    <row r="1254" spans="1:30" x14ac:dyDescent="0.3">
      <c r="A1254" s="14">
        <v>44308</v>
      </c>
      <c r="B1254" s="15">
        <v>-5.7719856363558936E-3</v>
      </c>
      <c r="C1254" s="7">
        <f t="shared" si="134"/>
        <v>-1.9571985636355892E-2</v>
      </c>
      <c r="D1254" s="18">
        <f t="shared" si="135"/>
        <v>3.8306262174972136E-4</v>
      </c>
      <c r="E1254" s="18">
        <f t="shared" si="137"/>
        <v>4.425413254157748E-4</v>
      </c>
      <c r="F1254" s="18">
        <f>IF(C1248&gt;0,B$6+B$7*E1249+B$8*(H1253*100)^2,B$6+B$7*E1249+B$8*(H1253*100)^2+E1249*$B$9)</f>
        <v>0.74287429895116197</v>
      </c>
      <c r="G1254" s="12">
        <v>1.0136670229673151E-2</v>
      </c>
      <c r="H1254" s="7">
        <f t="shared" si="138"/>
        <v>8.6190155989600229E-3</v>
      </c>
      <c r="I1254" s="6">
        <f t="shared" si="136"/>
        <v>1.5176546307131278E-3</v>
      </c>
      <c r="J1254" s="8">
        <f t="shared" si="140"/>
        <v>0.14971924668817635</v>
      </c>
      <c r="K1254" s="8">
        <f t="shared" si="139"/>
        <v>1.3893444623102047E-2</v>
      </c>
      <c r="AC1254" s="10"/>
      <c r="AD1254" s="11"/>
    </row>
    <row r="1255" spans="1:30" x14ac:dyDescent="0.3">
      <c r="A1255" s="14">
        <v>44309</v>
      </c>
      <c r="B1255" s="15">
        <v>9.6623942141616497E-3</v>
      </c>
      <c r="C1255" s="7">
        <f t="shared" si="134"/>
        <v>-4.1376057858383501E-3</v>
      </c>
      <c r="D1255" s="18">
        <f t="shared" si="135"/>
        <v>1.711978163900299E-5</v>
      </c>
      <c r="E1255" s="18">
        <f t="shared" si="137"/>
        <v>3.8306262174972136E-4</v>
      </c>
      <c r="F1255" s="18">
        <f>IF(C1248&gt;0,B$6+B$7*E1249+B$8*(H1254*100)^2,B$6+B$7*E1249+B$8*(H1254*100)^2+E1249*$B$9)</f>
        <v>0.74681957378488584</v>
      </c>
      <c r="G1255" s="12">
        <v>6.1474100369369369E-3</v>
      </c>
      <c r="H1255" s="7">
        <f t="shared" si="138"/>
        <v>8.6418723306057113E-3</v>
      </c>
      <c r="I1255" s="6">
        <f t="shared" si="136"/>
        <v>2.4944622936687744E-3</v>
      </c>
      <c r="J1255" s="8">
        <f t="shared" si="140"/>
        <v>0.40577450970094836</v>
      </c>
      <c r="K1255" s="8">
        <f t="shared" si="139"/>
        <v>5.1940041262462433E-2</v>
      </c>
      <c r="AC1255" s="10"/>
      <c r="AD1255" s="11"/>
    </row>
    <row r="1256" spans="1:30" x14ac:dyDescent="0.3">
      <c r="A1256" s="14">
        <v>44312</v>
      </c>
      <c r="B1256" s="15">
        <v>5.3913946355186833E-4</v>
      </c>
      <c r="C1256" s="7">
        <f t="shared" si="134"/>
        <v>-1.3260860536448132E-2</v>
      </c>
      <c r="D1256" s="18">
        <f t="shared" si="135"/>
        <v>1.7585042216712742E-4</v>
      </c>
      <c r="E1256" s="18">
        <f t="shared" si="137"/>
        <v>1.711978163900299E-5</v>
      </c>
      <c r="F1256" s="18">
        <f>IF(C1248&gt;0,B$6+B$7*E1249+B$8*(H1255*100)^2,B$6+B$7*E1249+B$8*(H1255*100)^2+E1249*$B$9)</f>
        <v>0.75046816395111371</v>
      </c>
      <c r="G1256" s="12">
        <v>8.3292919342750609E-3</v>
      </c>
      <c r="H1256" s="7">
        <f t="shared" si="138"/>
        <v>8.6629565620007214E-3</v>
      </c>
      <c r="I1256" s="6">
        <f t="shared" si="136"/>
        <v>3.3366462772566052E-4</v>
      </c>
      <c r="J1256" s="8">
        <f t="shared" si="140"/>
        <v>4.0059182744289414E-2</v>
      </c>
      <c r="K1256" s="8">
        <f t="shared" si="139"/>
        <v>7.6136489720668443E-4</v>
      </c>
      <c r="AC1256" s="10"/>
      <c r="AD1256" s="11"/>
    </row>
    <row r="1257" spans="1:30" x14ac:dyDescent="0.3">
      <c r="A1257" s="14">
        <v>44313</v>
      </c>
      <c r="B1257" s="15">
        <v>-1.0059130668581068E-2</v>
      </c>
      <c r="C1257" s="7">
        <f t="shared" si="134"/>
        <v>-2.3859130668581068E-2</v>
      </c>
      <c r="D1257" s="18">
        <f t="shared" si="135"/>
        <v>5.6925811626042566E-4</v>
      </c>
      <c r="E1257" s="18">
        <f t="shared" si="137"/>
        <v>1.7585042216712742E-4</v>
      </c>
      <c r="F1257" s="18">
        <f>IF(C1248&gt;0,B$6+B$7*E1249+B$8*(H1256*100)^2,B$6+B$7*E1249+B$8*(H1256*100)^2+E1249*$B$9)</f>
        <v>0.75384238013684102</v>
      </c>
      <c r="G1257" s="12">
        <v>9.5524906754931391E-3</v>
      </c>
      <c r="H1257" s="7">
        <f t="shared" si="138"/>
        <v>8.6824096893480043E-3</v>
      </c>
      <c r="I1257" s="6">
        <f t="shared" si="136"/>
        <v>8.7008098614513481E-4</v>
      </c>
      <c r="J1257" s="8">
        <f t="shared" si="140"/>
        <v>9.1084201566123763E-2</v>
      </c>
      <c r="K1257" s="8">
        <f t="shared" si="139"/>
        <v>4.7091046353060495E-3</v>
      </c>
      <c r="AC1257" s="10"/>
      <c r="AD1257" s="11"/>
    </row>
    <row r="1258" spans="1:30" x14ac:dyDescent="0.3">
      <c r="A1258" s="14">
        <v>44314</v>
      </c>
      <c r="B1258" s="15">
        <v>1.3849772829207078E-2</v>
      </c>
      <c r="C1258" s="7">
        <f t="shared" si="134"/>
        <v>4.9772829207078012E-5</v>
      </c>
      <c r="D1258" s="18">
        <f t="shared" si="135"/>
        <v>2.4773345272769581E-9</v>
      </c>
      <c r="E1258" s="18">
        <f t="shared" si="137"/>
        <v>5.6925811626042566E-4</v>
      </c>
      <c r="F1258" s="18">
        <f>IF(C1248&gt;0,B$6+B$7*E1249+B$8*(H1257*100)^2,B$6+B$7*E1249+B$8*(H1257*100)^2+E1249*$B$9)</f>
        <v>0.75696285526540186</v>
      </c>
      <c r="G1258" s="12">
        <v>7.2353354989398043E-3</v>
      </c>
      <c r="H1258" s="7">
        <f t="shared" si="138"/>
        <v>8.7003612296582371E-3</v>
      </c>
      <c r="I1258" s="6">
        <f t="shared" si="136"/>
        <v>1.4650257307184328E-3</v>
      </c>
      <c r="J1258" s="8">
        <f t="shared" si="140"/>
        <v>0.20248207300588941</v>
      </c>
      <c r="K1258" s="8">
        <f t="shared" si="139"/>
        <v>1.6001044160128153E-2</v>
      </c>
      <c r="AC1258" s="10"/>
      <c r="AD1258" s="11"/>
    </row>
    <row r="1259" spans="1:30" x14ac:dyDescent="0.3">
      <c r="A1259" s="14">
        <v>44315</v>
      </c>
      <c r="B1259" s="15">
        <v>-8.1868746369486468E-3</v>
      </c>
      <c r="C1259" s="7">
        <f t="shared" si="134"/>
        <v>-2.1986874636948647E-2</v>
      </c>
      <c r="D1259" s="18">
        <f t="shared" si="135"/>
        <v>4.8342265630089569E-4</v>
      </c>
      <c r="E1259" s="18">
        <f t="shared" si="137"/>
        <v>2.4773345272769581E-9</v>
      </c>
      <c r="F1259" s="18">
        <f>IF(C1248&gt;0,B$6+B$7*E1249+B$8*(H1258*100)^2,B$6+B$7*E1249+B$8*(H1258*100)^2+E1249*$B$9)</f>
        <v>0.75984867066429485</v>
      </c>
      <c r="G1259" s="12">
        <v>8.7147241585699715E-3</v>
      </c>
      <c r="H1259" s="7">
        <f t="shared" si="138"/>
        <v>8.7169299106066855E-3</v>
      </c>
      <c r="I1259" s="6">
        <f t="shared" si="136"/>
        <v>2.2057520367140676E-6</v>
      </c>
      <c r="J1259" s="8">
        <f t="shared" si="140"/>
        <v>2.5310635156994076E-4</v>
      </c>
      <c r="K1259" s="8">
        <f t="shared" si="139"/>
        <v>3.2020605944538261E-8</v>
      </c>
      <c r="AC1259" s="10"/>
      <c r="AD1259" s="11"/>
    </row>
    <row r="1260" spans="1:30" x14ac:dyDescent="0.3">
      <c r="A1260" s="14">
        <v>44316</v>
      </c>
      <c r="B1260" s="15">
        <v>-9.8092517376151198E-3</v>
      </c>
      <c r="C1260" s="7">
        <f t="shared" si="134"/>
        <v>-2.360925173761512E-2</v>
      </c>
      <c r="D1260" s="18">
        <f t="shared" si="135"/>
        <v>5.5739676761008253E-4</v>
      </c>
      <c r="E1260" s="18">
        <f t="shared" si="137"/>
        <v>4.8342265630089569E-4</v>
      </c>
      <c r="F1260" s="18">
        <f>IF(C1248&gt;0,B$6+B$7*E1249+B$8*(H1259*100)^2,B$6+B$7*E1249+B$8*(H1259*100)^2+E1249*$B$9)</f>
        <v>0.76251747274519099</v>
      </c>
      <c r="G1260" s="12">
        <v>4.2891202136215853E-3</v>
      </c>
      <c r="H1260" s="7">
        <f t="shared" si="138"/>
        <v>8.7322246463612634E-3</v>
      </c>
      <c r="I1260" s="6">
        <f t="shared" si="136"/>
        <v>4.4431044327396781E-3</v>
      </c>
      <c r="J1260" s="8">
        <f t="shared" si="140"/>
        <v>1.0359011199147701</v>
      </c>
      <c r="K1260" s="8">
        <f t="shared" si="139"/>
        <v>0.20212152193461064</v>
      </c>
      <c r="AC1260" s="10"/>
      <c r="AD1260" s="11"/>
    </row>
    <row r="1261" spans="1:30" x14ac:dyDescent="0.3">
      <c r="A1261" s="14">
        <v>44319</v>
      </c>
      <c r="B1261" s="15">
        <v>2.6459152868528869E-3</v>
      </c>
      <c r="C1261" s="7">
        <f t="shared" si="134"/>
        <v>-1.1154084713147112E-2</v>
      </c>
      <c r="D1261" s="18">
        <f t="shared" si="135"/>
        <v>1.244136057880621E-4</v>
      </c>
      <c r="E1261" s="18">
        <f t="shared" si="137"/>
        <v>5.5739676761008253E-4</v>
      </c>
      <c r="F1261" s="18">
        <f>IF(C1248&gt;0,B$6+B$7*E1249+B$8*(H1260*100)^2,B$6+B$7*E1249+B$8*(H1260*100)^2+E1249*$B$9)</f>
        <v>0.76498558090960378</v>
      </c>
      <c r="G1261" s="12">
        <v>7.6163915029780621E-3</v>
      </c>
      <c r="H1261" s="7">
        <f t="shared" si="138"/>
        <v>8.7463454134261345E-3</v>
      </c>
      <c r="I1261" s="6">
        <f t="shared" si="136"/>
        <v>1.1299539104480723E-3</v>
      </c>
      <c r="J1261" s="8">
        <f t="shared" si="140"/>
        <v>0.14835817066471077</v>
      </c>
      <c r="K1261" s="8">
        <f t="shared" si="139"/>
        <v>9.1416957725856118E-3</v>
      </c>
      <c r="AC1261" s="10"/>
      <c r="AD1261" s="11"/>
    </row>
    <row r="1262" spans="1:30" x14ac:dyDescent="0.3">
      <c r="A1262" s="14">
        <v>44320</v>
      </c>
      <c r="B1262" s="15">
        <v>-1.2637291946810521E-2</v>
      </c>
      <c r="C1262" s="7">
        <f t="shared" si="134"/>
        <v>-2.6437291946810521E-2</v>
      </c>
      <c r="D1262" s="18">
        <f t="shared" si="135"/>
        <v>6.9893040548089241E-4</v>
      </c>
      <c r="E1262" s="18">
        <f t="shared" si="137"/>
        <v>1.244136057880621E-4</v>
      </c>
      <c r="F1262" s="18">
        <f>IF(C1248&gt;0,B$6+B$7*E1249+B$8*(H1261*100)^2,B$6+B$7*E1249+B$8*(H1261*100)^2+E1249*$B$9)</f>
        <v>0.76726808734005281</v>
      </c>
      <c r="G1262" s="12">
        <v>6.2500281883370234E-3</v>
      </c>
      <c r="H1262" s="7">
        <f t="shared" si="138"/>
        <v>8.7593840385043788E-3</v>
      </c>
      <c r="I1262" s="6">
        <f t="shared" si="136"/>
        <v>2.5093558501673554E-3</v>
      </c>
      <c r="J1262" s="8">
        <f t="shared" si="140"/>
        <v>0.40149512522999231</v>
      </c>
      <c r="K1262" s="8">
        <f t="shared" si="139"/>
        <v>5.1063322436470493E-2</v>
      </c>
      <c r="AC1262" s="10"/>
      <c r="AD1262" s="11"/>
    </row>
    <row r="1263" spans="1:30" x14ac:dyDescent="0.3">
      <c r="A1263" s="14">
        <v>44321</v>
      </c>
      <c r="B1263" s="15">
        <v>1.5610829671541806E-2</v>
      </c>
      <c r="C1263" s="7">
        <f t="shared" si="134"/>
        <v>1.8108296715418064E-3</v>
      </c>
      <c r="D1263" s="18">
        <f t="shared" si="135"/>
        <v>3.2791040993362067E-6</v>
      </c>
      <c r="E1263" s="18">
        <f t="shared" si="137"/>
        <v>6.9893040548089241E-4</v>
      </c>
      <c r="F1263" s="18">
        <f>IF(C1248&gt;0,B$6+B$7*E1249+B$8*(H1262*100)^2,B$6+B$7*E1249+B$8*(H1262*100)^2+E1249*$B$9)</f>
        <v>0.76937894928693207</v>
      </c>
      <c r="G1263" s="12">
        <v>7.4464434144075288E-3</v>
      </c>
      <c r="H1263" s="7">
        <f t="shared" si="138"/>
        <v>8.7714249086846326E-3</v>
      </c>
      <c r="I1263" s="6">
        <f t="shared" si="136"/>
        <v>1.3249814942771039E-3</v>
      </c>
      <c r="J1263" s="8">
        <f t="shared" si="140"/>
        <v>0.17793481002131875</v>
      </c>
      <c r="K1263" s="8">
        <f t="shared" si="139"/>
        <v>1.270615893106819E-2</v>
      </c>
      <c r="AC1263" s="10"/>
      <c r="AD1263" s="11"/>
    </row>
    <row r="1264" spans="1:30" x14ac:dyDescent="0.3">
      <c r="A1264" s="14">
        <v>44322</v>
      </c>
      <c r="B1264" s="15">
        <v>2.9813997907184894E-3</v>
      </c>
      <c r="C1264" s="7">
        <f t="shared" si="134"/>
        <v>-1.081860020928151E-2</v>
      </c>
      <c r="D1264" s="18">
        <f t="shared" si="135"/>
        <v>1.1704211048826592E-4</v>
      </c>
      <c r="E1264" s="18">
        <f t="shared" si="137"/>
        <v>3.2791040993362067E-6</v>
      </c>
      <c r="F1264" s="18">
        <f>IF(C1248&gt;0,B$6+B$7*E1249+B$8*(H1263*100)^2,B$6+B$7*E1249+B$8*(H1263*100)^2+E1249*$B$9)</f>
        <v>0.77133107441540616</v>
      </c>
      <c r="G1264" s="12">
        <v>5.2948962802691832E-3</v>
      </c>
      <c r="H1264" s="7">
        <f t="shared" si="138"/>
        <v>8.7825456128357588E-3</v>
      </c>
      <c r="I1264" s="6">
        <f t="shared" si="136"/>
        <v>3.4876493325665756E-3</v>
      </c>
      <c r="J1264" s="8">
        <f t="shared" si="140"/>
        <v>0.65868133159905251</v>
      </c>
      <c r="K1264" s="8">
        <f t="shared" si="139"/>
        <v>0.10891146842527011</v>
      </c>
      <c r="AC1264" s="10"/>
      <c r="AD1264" s="11"/>
    </row>
    <row r="1265" spans="1:30" x14ac:dyDescent="0.3">
      <c r="A1265" s="14">
        <v>44323</v>
      </c>
      <c r="B1265" s="15">
        <v>1.7499278992528535E-2</v>
      </c>
      <c r="C1265" s="7">
        <f t="shared" si="134"/>
        <v>3.6992789925285353E-3</v>
      </c>
      <c r="D1265" s="18">
        <f t="shared" si="135"/>
        <v>1.3684665064562935E-5</v>
      </c>
      <c r="E1265" s="18">
        <f t="shared" si="137"/>
        <v>1.1704211048826592E-4</v>
      </c>
      <c r="F1265" s="18">
        <f>IF(C1248&gt;0,B$6+B$7*E1249+B$8*(H1264*100)^2,B$6+B$7*E1249+B$8*(H1264*100)^2+E1249*$B$9)</f>
        <v>0.7731363997342191</v>
      </c>
      <c r="G1265" s="12">
        <v>6.6649581238809328E-3</v>
      </c>
      <c r="H1265" s="7">
        <f t="shared" si="138"/>
        <v>8.7928175218994452E-3</v>
      </c>
      <c r="I1265" s="6">
        <f t="shared" si="136"/>
        <v>2.1278593980185124E-3</v>
      </c>
      <c r="J1265" s="8">
        <f t="shared" si="140"/>
        <v>0.31926073029540403</v>
      </c>
      <c r="K1265" s="8">
        <f t="shared" si="139"/>
        <v>3.507180466226778E-2</v>
      </c>
      <c r="AC1265" s="10"/>
      <c r="AD1265" s="11"/>
    </row>
    <row r="1266" spans="1:30" x14ac:dyDescent="0.3">
      <c r="A1266" s="14">
        <v>44326</v>
      </c>
      <c r="B1266" s="15">
        <v>-1.0576068738227633E-3</v>
      </c>
      <c r="C1266" s="7">
        <f t="shared" si="134"/>
        <v>-1.4857606873822763E-2</v>
      </c>
      <c r="D1266" s="18">
        <f t="shared" si="135"/>
        <v>2.2074848201706542E-4</v>
      </c>
      <c r="E1266" s="18">
        <f t="shared" si="137"/>
        <v>1.3684665064562935E-5</v>
      </c>
      <c r="F1266" s="18">
        <f>IF(C1248&gt;0,B$6+B$7*E1249+B$8*(H1265*100)^2,B$6+B$7*E1249+B$8*(H1265*100)^2+E1249*$B$9)</f>
        <v>0.77480596458905704</v>
      </c>
      <c r="G1266" s="12">
        <v>6.1574686348963882E-3</v>
      </c>
      <c r="H1266" s="7">
        <f t="shared" si="138"/>
        <v>8.8023063147623822E-3</v>
      </c>
      <c r="I1266" s="6">
        <f t="shared" si="136"/>
        <v>2.6448376798659939E-3</v>
      </c>
      <c r="J1266" s="8">
        <f t="shared" si="140"/>
        <v>0.42953327685289927</v>
      </c>
      <c r="K1266" s="8">
        <f t="shared" si="139"/>
        <v>5.6877022630926977E-2</v>
      </c>
      <c r="AC1266" s="10"/>
      <c r="AD1266" s="11"/>
    </row>
    <row r="1267" spans="1:30" x14ac:dyDescent="0.3">
      <c r="A1267" s="14">
        <v>44327</v>
      </c>
      <c r="B1267" s="15">
        <v>8.616764834706258E-3</v>
      </c>
      <c r="C1267" s="7">
        <f t="shared" si="134"/>
        <v>-5.1832351652937418E-3</v>
      </c>
      <c r="D1267" s="18">
        <f t="shared" si="135"/>
        <v>2.6865926778737644E-5</v>
      </c>
      <c r="E1267" s="18">
        <f t="shared" si="137"/>
        <v>2.2074848201706542E-4</v>
      </c>
      <c r="F1267" s="18">
        <f>IF(C1248&gt;0,B$6+B$7*E1249+B$8*(H1266*100)^2,B$6+B$7*E1249+B$8*(H1266*100)^2+E1249*$B$9)</f>
        <v>0.77634997816681128</v>
      </c>
      <c r="G1267" s="12">
        <v>1.7292438720341651E-2</v>
      </c>
      <c r="H1267" s="7">
        <f t="shared" si="138"/>
        <v>8.811072455534634E-3</v>
      </c>
      <c r="I1267" s="6">
        <f t="shared" si="136"/>
        <v>8.4813662648070172E-3</v>
      </c>
      <c r="J1267" s="8">
        <f t="shared" si="140"/>
        <v>0.49046675266399026</v>
      </c>
      <c r="K1267" s="8">
        <f t="shared" si="139"/>
        <v>0.288320296308616</v>
      </c>
      <c r="AC1267" s="10"/>
      <c r="AD1267" s="11"/>
    </row>
    <row r="1268" spans="1:30" x14ac:dyDescent="0.3">
      <c r="A1268" s="14">
        <v>44328</v>
      </c>
      <c r="B1268" s="15">
        <v>-2.6819478342302687E-2</v>
      </c>
      <c r="C1268" s="7">
        <f t="shared" si="134"/>
        <v>-4.0619478342302687E-2</v>
      </c>
      <c r="D1268" s="18">
        <f t="shared" si="135"/>
        <v>1.649942020800797E-3</v>
      </c>
      <c r="E1268" s="18">
        <f t="shared" si="137"/>
        <v>2.6865926778737644E-5</v>
      </c>
      <c r="F1268" s="18">
        <f>IF(C1248&gt;0,B$6+B$7*E1249+B$8*(H1267*100)^2,B$6+B$7*E1249+B$8*(H1267*100)^2+E1249*$B$9)</f>
        <v>0.77777788192351838</v>
      </c>
      <c r="G1268" s="12">
        <v>1.2511871115493685E-2</v>
      </c>
      <c r="H1268" s="7">
        <f t="shared" si="138"/>
        <v>8.8191716273327975E-3</v>
      </c>
      <c r="I1268" s="6">
        <f t="shared" si="136"/>
        <v>3.6926994881608874E-3</v>
      </c>
      <c r="J1268" s="8">
        <f t="shared" si="140"/>
        <v>0.29513567188109446</v>
      </c>
      <c r="K1268" s="8">
        <f t="shared" si="139"/>
        <v>6.8962799700275079E-2</v>
      </c>
      <c r="AC1268" s="10"/>
      <c r="AD1268" s="11"/>
    </row>
    <row r="1269" spans="1:30" x14ac:dyDescent="0.3">
      <c r="A1269" s="14">
        <v>44329</v>
      </c>
      <c r="B1269" s="15">
        <v>8.285685629559978E-3</v>
      </c>
      <c r="C1269" s="7">
        <f t="shared" si="134"/>
        <v>-5.5143143704400217E-3</v>
      </c>
      <c r="D1269" s="18">
        <f t="shared" si="135"/>
        <v>3.0407662976041333E-5</v>
      </c>
      <c r="E1269" s="18">
        <f t="shared" si="137"/>
        <v>1.649942020800797E-3</v>
      </c>
      <c r="F1269" s="18">
        <f>IF(C1248&gt;0,B$6+B$7*E1249+B$8*(H1268*100)^2,B$6+B$7*E1249+B$8*(H1268*100)^2+E1249*$B$9)</f>
        <v>0.77909840731772106</v>
      </c>
      <c r="G1269" s="12">
        <v>9.069778410294764E-3</v>
      </c>
      <c r="H1269" s="7">
        <f t="shared" si="138"/>
        <v>8.8266551270439978E-3</v>
      </c>
      <c r="I1269" s="6">
        <f t="shared" si="136"/>
        <v>2.431232832507662E-4</v>
      </c>
      <c r="J1269" s="8">
        <f t="shared" si="140"/>
        <v>2.6805868043568309E-2</v>
      </c>
      <c r="K1269" s="8">
        <f t="shared" si="139"/>
        <v>3.7251689739115079E-4</v>
      </c>
      <c r="AC1269" s="10"/>
      <c r="AD1269" s="11"/>
    </row>
    <row r="1270" spans="1:30" x14ac:dyDescent="0.3">
      <c r="A1270" s="14">
        <v>44330</v>
      </c>
      <c r="B1270" s="15">
        <v>9.6873219826090814E-3</v>
      </c>
      <c r="C1270" s="7">
        <f t="shared" si="134"/>
        <v>-4.1126780173909184E-3</v>
      </c>
      <c r="D1270" s="18">
        <f t="shared" si="135"/>
        <v>1.6914120474730494E-5</v>
      </c>
      <c r="E1270" s="18">
        <f t="shared" si="137"/>
        <v>3.0407662976041333E-5</v>
      </c>
      <c r="F1270" s="18">
        <f>IF(C1248&gt;0,B$6+B$7*E1249+B$8*(H1269*100)^2,B$6+B$7*E1249+B$8*(H1269*100)^2+E1249*$B$9)</f>
        <v>0.78031962920227949</v>
      </c>
      <c r="G1270" s="12">
        <v>6.3296639258579434E-3</v>
      </c>
      <c r="H1270" s="7">
        <f t="shared" si="138"/>
        <v>8.8335702250125318E-3</v>
      </c>
      <c r="I1270" s="6">
        <f t="shared" si="136"/>
        <v>2.5039062991545884E-3</v>
      </c>
      <c r="J1270" s="8">
        <f t="shared" si="140"/>
        <v>0.39558281900649261</v>
      </c>
      <c r="K1270" s="8">
        <f t="shared" si="139"/>
        <v>4.985863058964779E-2</v>
      </c>
      <c r="AC1270" s="10"/>
      <c r="AD1270" s="11"/>
    </row>
    <row r="1271" spans="1:30" x14ac:dyDescent="0.3">
      <c r="A1271" s="14">
        <v>44333</v>
      </c>
      <c r="B1271" s="15">
        <v>8.6350043728297254E-3</v>
      </c>
      <c r="C1271" s="7">
        <f t="shared" si="134"/>
        <v>-5.1649956271702744E-3</v>
      </c>
      <c r="D1271" s="18">
        <f t="shared" si="135"/>
        <v>2.6677179828688055E-5</v>
      </c>
      <c r="E1271" s="18">
        <f t="shared" si="137"/>
        <v>1.6914120474730494E-5</v>
      </c>
      <c r="F1271" s="18">
        <f>IF(C1270&gt;0,B$6+B$7*E1271+B$8*(G1270*100)^2,B$6+B$7*E1271+B$8*(G1270*100)^2+E1271*$B$9)</f>
        <v>0.43031952543791402</v>
      </c>
      <c r="G1271" s="12">
        <v>5.873681652214917E-3</v>
      </c>
      <c r="H1271" s="7">
        <f t="shared" si="138"/>
        <v>6.5598744304896121E-3</v>
      </c>
      <c r="I1271" s="6">
        <f t="shared" si="136"/>
        <v>6.8619277827469509E-4</v>
      </c>
      <c r="J1271" s="8">
        <f t="shared" si="140"/>
        <v>0.1168249862530322</v>
      </c>
      <c r="K1271" s="8">
        <f t="shared" si="139"/>
        <v>5.8852658810015779E-3</v>
      </c>
      <c r="AC1271" s="10"/>
      <c r="AD1271" s="11"/>
    </row>
    <row r="1272" spans="1:30" x14ac:dyDescent="0.3">
      <c r="A1272" s="14">
        <v>44334</v>
      </c>
      <c r="B1272" s="15">
        <v>3.415772770464488E-4</v>
      </c>
      <c r="C1272" s="7">
        <f t="shared" si="134"/>
        <v>-1.3458422722953551E-2</v>
      </c>
      <c r="D1272" s="18">
        <f t="shared" si="135"/>
        <v>1.8112914218971246E-4</v>
      </c>
      <c r="E1272" s="18">
        <f t="shared" si="137"/>
        <v>2.6677179828688055E-5</v>
      </c>
      <c r="F1272" s="18">
        <f>IF(C1270&gt;0,B$6+B$7*E1271+B$8*(H1271*100)^2,B$6+B$7*E1271+B$8*(H1271*100)^2+E1271*$B$9)</f>
        <v>0.4577611817713822</v>
      </c>
      <c r="G1272" s="12">
        <v>5.3592925192799557E-3</v>
      </c>
      <c r="H1272" s="7">
        <f t="shared" si="138"/>
        <v>6.7658050649673776E-3</v>
      </c>
      <c r="I1272" s="6">
        <f t="shared" si="136"/>
        <v>1.4065125456874219E-3</v>
      </c>
      <c r="J1272" s="8">
        <f t="shared" si="140"/>
        <v>0.26244369767604941</v>
      </c>
      <c r="K1272" s="8">
        <f t="shared" si="139"/>
        <v>2.5163818254211545E-2</v>
      </c>
      <c r="AC1272" s="10"/>
      <c r="AD1272" s="11"/>
    </row>
    <row r="1273" spans="1:30" x14ac:dyDescent="0.3">
      <c r="A1273" s="14">
        <v>44335</v>
      </c>
      <c r="B1273" s="15">
        <v>-2.8011222797116675E-3</v>
      </c>
      <c r="C1273" s="7">
        <f t="shared" si="134"/>
        <v>-1.6601122279711666E-2</v>
      </c>
      <c r="D1273" s="18">
        <f t="shared" si="135"/>
        <v>2.755972609459391E-4</v>
      </c>
      <c r="E1273" s="18">
        <f t="shared" si="137"/>
        <v>1.8112914218971246E-4</v>
      </c>
      <c r="F1273" s="18">
        <f>IF(C1270&gt;0,B$6+B$7*E1271+B$8*(H1272*100)^2,B$6+B$7*E1271+B$8*(H1272*100)^2+E1271*$B$9)</f>
        <v>0.48313922554857347</v>
      </c>
      <c r="G1273" s="12">
        <v>9.1759311424274657E-3</v>
      </c>
      <c r="H1273" s="7">
        <f t="shared" si="138"/>
        <v>6.9508217179594925E-3</v>
      </c>
      <c r="I1273" s="6">
        <f t="shared" si="136"/>
        <v>2.2251094244679732E-3</v>
      </c>
      <c r="J1273" s="8">
        <f t="shared" si="140"/>
        <v>0.24249412838110368</v>
      </c>
      <c r="K1273" s="8">
        <f t="shared" si="139"/>
        <v>4.2397790208843489E-2</v>
      </c>
      <c r="AC1273" s="10"/>
      <c r="AD1273" s="11"/>
    </row>
    <row r="1274" spans="1:30" x14ac:dyDescent="0.3">
      <c r="A1274" s="14">
        <v>44336</v>
      </c>
      <c r="B1274" s="15">
        <v>5.2988339729320873E-4</v>
      </c>
      <c r="C1274" s="7">
        <f t="shared" si="134"/>
        <v>-1.3270116602706791E-2</v>
      </c>
      <c r="D1274" s="18">
        <f t="shared" si="135"/>
        <v>1.7609599464943443E-4</v>
      </c>
      <c r="E1274" s="18">
        <f t="shared" si="137"/>
        <v>2.755972609459391E-4</v>
      </c>
      <c r="F1274" s="18">
        <f>IF(C1270&gt;0,B$6+B$7*E1271+B$8*(H1273*100)^2,B$6+B$7*E1271+B$8*(H1273*100)^2+E1271*$B$9)</f>
        <v>0.50660884043372001</v>
      </c>
      <c r="G1274" s="12">
        <v>4.0425446476868715E-3</v>
      </c>
      <c r="H1274" s="7">
        <f t="shared" si="138"/>
        <v>7.1176459622105392E-3</v>
      </c>
      <c r="I1274" s="6">
        <f t="shared" si="136"/>
        <v>3.0751013145236678E-3</v>
      </c>
      <c r="J1274" s="8">
        <f t="shared" si="140"/>
        <v>0.76068456443226395</v>
      </c>
      <c r="K1274" s="8">
        <f t="shared" si="139"/>
        <v>0.13366359626521929</v>
      </c>
      <c r="AC1274" s="10"/>
      <c r="AD1274" s="11"/>
    </row>
    <row r="1275" spans="1:30" x14ac:dyDescent="0.3">
      <c r="A1275" s="14">
        <v>44337</v>
      </c>
      <c r="B1275" s="15">
        <v>-8.8873312466673999E-4</v>
      </c>
      <c r="C1275" s="7">
        <f t="shared" si="134"/>
        <v>-1.4688733124666739E-2</v>
      </c>
      <c r="D1275" s="18">
        <f t="shared" si="135"/>
        <v>2.1575888080768192E-4</v>
      </c>
      <c r="E1275" s="18">
        <f t="shared" si="137"/>
        <v>1.7609599464943443E-4</v>
      </c>
      <c r="F1275" s="18">
        <f>IF(C1270&gt;0,B$6+B$7*E1271+B$8*(H1274*100)^2,B$6+B$7*E1271+B$8*(H1274*100)^2+E1271*$B$9)</f>
        <v>0.52831354027950339</v>
      </c>
      <c r="G1275" s="12">
        <v>6.7882426577723339E-3</v>
      </c>
      <c r="H1275" s="7">
        <f t="shared" si="138"/>
        <v>7.2685180076787551E-3</v>
      </c>
      <c r="I1275" s="6">
        <f t="shared" si="136"/>
        <v>4.8027534990642117E-4</v>
      </c>
      <c r="J1275" s="8">
        <f t="shared" si="140"/>
        <v>7.0751057986490853E-2</v>
      </c>
      <c r="K1275" s="8">
        <f t="shared" si="139"/>
        <v>2.2842218533876135E-3</v>
      </c>
      <c r="AC1275" s="10"/>
      <c r="AD1275" s="11"/>
    </row>
    <row r="1276" spans="1:30" x14ac:dyDescent="0.3">
      <c r="A1276" s="14">
        <v>44340</v>
      </c>
      <c r="B1276" s="15">
        <v>1.1677828310007913E-2</v>
      </c>
      <c r="C1276" s="7">
        <f t="shared" si="134"/>
        <v>-2.1221716899920869E-3</v>
      </c>
      <c r="D1276" s="18">
        <f t="shared" si="135"/>
        <v>4.50361268180387E-6</v>
      </c>
      <c r="E1276" s="18">
        <f t="shared" si="137"/>
        <v>2.1575888080768192E-4</v>
      </c>
      <c r="F1276" s="18">
        <f>IF(C1270&gt;0,B$6+B$7*E1271+B$8*(H1275*100)^2,B$6+B$7*E1271+B$8*(H1275*100)^2+E1271*$B$9)</f>
        <v>0.54838604669688396</v>
      </c>
      <c r="G1276" s="12">
        <v>6.1069846649313229E-3</v>
      </c>
      <c r="H1276" s="7">
        <f t="shared" si="138"/>
        <v>7.4053092217468133E-3</v>
      </c>
      <c r="I1276" s="6">
        <f t="shared" si="136"/>
        <v>1.2983245568154904E-3</v>
      </c>
      <c r="J1276" s="8">
        <f t="shared" si="140"/>
        <v>0.21259666235465993</v>
      </c>
      <c r="K1276" s="8">
        <f t="shared" si="139"/>
        <v>1.7440585748864867E-2</v>
      </c>
      <c r="AC1276" s="10"/>
      <c r="AD1276" s="11"/>
    </row>
    <row r="1277" spans="1:30" x14ac:dyDescent="0.3">
      <c r="A1277" s="14">
        <v>44341</v>
      </c>
      <c r="B1277" s="15">
        <v>-8.4528071908201007E-3</v>
      </c>
      <c r="C1277" s="7">
        <f t="shared" si="134"/>
        <v>-2.2252807190820102E-2</v>
      </c>
      <c r="D1277" s="18">
        <f t="shared" si="135"/>
        <v>4.9518742787181482E-4</v>
      </c>
      <c r="E1277" s="18">
        <f t="shared" si="137"/>
        <v>4.50361268180387E-6</v>
      </c>
      <c r="F1277" s="18">
        <f>IF(C1270&gt;0,B$6+B$7*E1271+B$8*(H1276*100)^2,B$6+B$7*E1271+B$8*(H1276*100)^2+E1271*$B$9)</f>
        <v>0.56694910063167747</v>
      </c>
      <c r="G1277" s="12">
        <v>9.7399503383544667E-3</v>
      </c>
      <c r="H1277" s="7">
        <f t="shared" si="138"/>
        <v>7.5296022513256129E-3</v>
      </c>
      <c r="I1277" s="6">
        <f t="shared" si="136"/>
        <v>2.2103480870288537E-3</v>
      </c>
      <c r="J1277" s="8">
        <f t="shared" si="140"/>
        <v>0.22693627895871643</v>
      </c>
      <c r="K1277" s="8">
        <f t="shared" si="139"/>
        <v>3.6160628311499465E-2</v>
      </c>
      <c r="AC1277" s="10"/>
      <c r="AD1277" s="11"/>
    </row>
    <row r="1278" spans="1:30" x14ac:dyDescent="0.3">
      <c r="A1278" s="14">
        <v>44342</v>
      </c>
      <c r="B1278" s="15">
        <v>8.1060623552550535E-3</v>
      </c>
      <c r="C1278" s="7">
        <f t="shared" si="134"/>
        <v>-5.6939376447449463E-3</v>
      </c>
      <c r="D1278" s="18">
        <f t="shared" si="135"/>
        <v>3.2420925902243627E-5</v>
      </c>
      <c r="E1278" s="18">
        <f t="shared" si="137"/>
        <v>4.9518742787181482E-4</v>
      </c>
      <c r="F1278" s="18">
        <f>IF(C1270&gt;0,B$6+B$7*E1271+B$8*(H1277*100)^2,B$6+B$7*E1271+B$8*(H1277*100)^2+E1271*$B$9)</f>
        <v>0.58411621291057458</v>
      </c>
      <c r="G1278" s="12">
        <v>5.3292902749380736E-3</v>
      </c>
      <c r="H1278" s="7">
        <f t="shared" si="138"/>
        <v>7.6427495897129494E-3</v>
      </c>
      <c r="I1278" s="6">
        <f t="shared" si="136"/>
        <v>2.3134593147748758E-3</v>
      </c>
      <c r="J1278" s="8">
        <f t="shared" si="140"/>
        <v>0.43410270325381334</v>
      </c>
      <c r="K1278" s="8">
        <f t="shared" si="139"/>
        <v>5.7839488749287016E-2</v>
      </c>
      <c r="AC1278" s="10"/>
      <c r="AD1278" s="11"/>
    </row>
    <row r="1279" spans="1:30" x14ac:dyDescent="0.3">
      <c r="A1279" s="14">
        <v>44343</v>
      </c>
      <c r="B1279" s="15">
        <v>3.0440198093119077E-3</v>
      </c>
      <c r="C1279" s="7">
        <f t="shared" si="134"/>
        <v>-1.0755980190688092E-2</v>
      </c>
      <c r="D1279" s="18">
        <f t="shared" si="135"/>
        <v>1.1569110986247464E-4</v>
      </c>
      <c r="E1279" s="18">
        <f t="shared" si="137"/>
        <v>3.2420925902243627E-5</v>
      </c>
      <c r="F1279" s="18">
        <f>IF(C1270&gt;0,B$6+B$7*E1271+B$8*(H1278*100)^2,B$6+B$7*E1271+B$8*(H1278*100)^2+E1271*$B$9)</f>
        <v>0.59999235834609854</v>
      </c>
      <c r="G1279" s="12">
        <v>5.6964497156664984E-3</v>
      </c>
      <c r="H1279" s="7">
        <f t="shared" si="138"/>
        <v>7.7459173655939463E-3</v>
      </c>
      <c r="I1279" s="6">
        <f t="shared" si="136"/>
        <v>2.0494676499274479E-3</v>
      </c>
      <c r="J1279" s="8">
        <f t="shared" si="140"/>
        <v>0.3597798194006625</v>
      </c>
      <c r="K1279" s="8">
        <f t="shared" si="139"/>
        <v>4.2735968343513342E-2</v>
      </c>
      <c r="AC1279" s="10"/>
      <c r="AD1279" s="11"/>
    </row>
    <row r="1280" spans="1:30" x14ac:dyDescent="0.3">
      <c r="A1280" s="14">
        <v>44344</v>
      </c>
      <c r="B1280" s="15">
        <v>9.5548244598914981E-3</v>
      </c>
      <c r="C1280" s="7">
        <f t="shared" si="134"/>
        <v>-4.2451755401085017E-3</v>
      </c>
      <c r="D1280" s="18">
        <f t="shared" si="135"/>
        <v>1.802151536633551E-5</v>
      </c>
      <c r="E1280" s="18">
        <f t="shared" si="137"/>
        <v>1.1569110986247464E-4</v>
      </c>
      <c r="F1280" s="18">
        <f>IF(C1270&gt;0,B$6+B$7*E1271+B$8*(H1279*100)^2,B$6+B$7*E1271+B$8*(H1279*100)^2+E1271*$B$9)</f>
        <v>0.61467461764487119</v>
      </c>
      <c r="G1280" s="12">
        <v>5.3863564689413078E-3</v>
      </c>
      <c r="H1280" s="7">
        <f t="shared" si="138"/>
        <v>7.8401187340809524E-3</v>
      </c>
      <c r="I1280" s="6">
        <f t="shared" si="136"/>
        <v>2.4537622651396446E-3</v>
      </c>
      <c r="J1280" s="8">
        <f t="shared" si="140"/>
        <v>0.45555140646343695</v>
      </c>
      <c r="K1280" s="8">
        <f t="shared" si="139"/>
        <v>6.2409661487876189E-2</v>
      </c>
      <c r="AC1280" s="10"/>
      <c r="AD1280" s="11"/>
    </row>
    <row r="1281" spans="1:30" x14ac:dyDescent="0.3">
      <c r="A1281" s="14">
        <v>44347</v>
      </c>
      <c r="B1281" s="15">
        <v>5.2030286932678912E-3</v>
      </c>
      <c r="C1281" s="7">
        <f t="shared" si="134"/>
        <v>-8.5969713067321086E-3</v>
      </c>
      <c r="D1281" s="18">
        <f t="shared" si="135"/>
        <v>7.3907915648775181E-5</v>
      </c>
      <c r="E1281" s="18">
        <f t="shared" si="137"/>
        <v>1.802151536633551E-5</v>
      </c>
      <c r="F1281" s="18">
        <f>IF(C1270&gt;0,B$6+B$7*E1271+B$8*(H1280*100)^2,B$6+B$7*E1271+B$8*(H1280*100)^2+E1271*$B$9)</f>
        <v>0.62825277104437594</v>
      </c>
      <c r="G1281" s="12">
        <v>2.1676301779189637E-3</v>
      </c>
      <c r="H1281" s="7">
        <f t="shared" si="138"/>
        <v>7.9262397834305772E-3</v>
      </c>
      <c r="I1281" s="6">
        <f t="shared" si="136"/>
        <v>5.7586096055116135E-3</v>
      </c>
      <c r="J1281" s="8">
        <f t="shared" si="140"/>
        <v>2.6566384174629709</v>
      </c>
      <c r="K1281" s="8">
        <f t="shared" si="139"/>
        <v>0.5700194813741104</v>
      </c>
      <c r="AC1281" s="10"/>
      <c r="AD1281" s="11"/>
    </row>
    <row r="1282" spans="1:30" x14ac:dyDescent="0.3">
      <c r="A1282" s="14">
        <v>44348</v>
      </c>
      <c r="B1282" s="15">
        <v>1.6119303917511034E-2</v>
      </c>
      <c r="C1282" s="7">
        <f t="shared" si="134"/>
        <v>2.3193039175110342E-3</v>
      </c>
      <c r="D1282" s="18">
        <f t="shared" si="135"/>
        <v>5.3791706617820302E-6</v>
      </c>
      <c r="E1282" s="18">
        <f t="shared" si="137"/>
        <v>7.3907915648775181E-5</v>
      </c>
      <c r="F1282" s="18">
        <f>IF(C1270&gt;0,B$6+B$7*E1271+B$8*(H1281*100)^2,B$6+B$7*E1271+B$8*(H1281*100)^2+E1271*$B$9)</f>
        <v>0.6408098473082382</v>
      </c>
      <c r="G1282" s="12">
        <v>6.9592288750588921E-3</v>
      </c>
      <c r="H1282" s="7">
        <f t="shared" si="138"/>
        <v>8.0050599454859692E-3</v>
      </c>
      <c r="I1282" s="6">
        <f t="shared" si="136"/>
        <v>1.045831070427077E-3</v>
      </c>
      <c r="J1282" s="8">
        <f t="shared" si="140"/>
        <v>0.15027973489637914</v>
      </c>
      <c r="K1282" s="8">
        <f t="shared" si="139"/>
        <v>9.3589095912849363E-3</v>
      </c>
      <c r="AC1282" s="10"/>
      <c r="AD1282" s="11"/>
    </row>
    <row r="1283" spans="1:30" x14ac:dyDescent="0.3">
      <c r="A1283" s="14">
        <v>44349</v>
      </c>
      <c r="B1283" s="15">
        <v>1.034647106512469E-2</v>
      </c>
      <c r="C1283" s="7">
        <f t="shared" si="134"/>
        <v>-3.45352893487531E-3</v>
      </c>
      <c r="D1283" s="18">
        <f t="shared" si="135"/>
        <v>1.1926862104020993E-5</v>
      </c>
      <c r="E1283" s="18">
        <f t="shared" si="137"/>
        <v>5.3791706617820302E-6</v>
      </c>
      <c r="F1283" s="18">
        <f>IF(C1270&gt;0,B$6+B$7*E1271+B$8*(H1282*100)^2,B$6+B$7*E1271+B$8*(H1282*100)^2+E1271*$B$9)</f>
        <v>0.65242263143705803</v>
      </c>
      <c r="G1283" s="12">
        <v>4.7971022106876324E-3</v>
      </c>
      <c r="H1283" s="7">
        <f t="shared" si="138"/>
        <v>8.0772682971228457E-3</v>
      </c>
      <c r="I1283" s="6">
        <f t="shared" si="136"/>
        <v>3.2801660864352133E-3</v>
      </c>
      <c r="J1283" s="8">
        <f t="shared" si="140"/>
        <v>0.6837807372807726</v>
      </c>
      <c r="K1283" s="8">
        <f t="shared" si="139"/>
        <v>0.11494325992660093</v>
      </c>
      <c r="AC1283" s="10"/>
      <c r="AD1283" s="11"/>
    </row>
    <row r="1284" spans="1:30" x14ac:dyDescent="0.3">
      <c r="A1284" s="14">
        <v>44351</v>
      </c>
      <c r="B1284" s="15">
        <v>4.0427118861633008E-3</v>
      </c>
      <c r="C1284" s="7">
        <f t="shared" si="134"/>
        <v>-9.7572881138366999E-3</v>
      </c>
      <c r="D1284" s="18">
        <f t="shared" si="135"/>
        <v>9.5204671336418943E-5</v>
      </c>
      <c r="E1284" s="18">
        <f t="shared" si="137"/>
        <v>1.1926862104020993E-5</v>
      </c>
      <c r="F1284" s="18">
        <f>IF(C1270&gt;0,B$6+B$7*E1271+B$8*(H1283*100)^2,B$6+B$7*E1271+B$8*(H1283*100)^2+E1271*$B$9)</f>
        <v>0.66316213419939052</v>
      </c>
      <c r="G1284" s="12">
        <v>5.0210902975755603E-3</v>
      </c>
      <c r="H1284" s="7">
        <f t="shared" si="138"/>
        <v>8.1434767403081015E-3</v>
      </c>
      <c r="I1284" s="6">
        <f t="shared" si="136"/>
        <v>3.1223864427325412E-3</v>
      </c>
      <c r="J1284" s="8">
        <f t="shared" si="140"/>
        <v>0.62185427022497275</v>
      </c>
      <c r="K1284" s="8">
        <f t="shared" si="139"/>
        <v>0.10014831418986647</v>
      </c>
      <c r="AC1284" s="10"/>
      <c r="AD1284" s="11"/>
    </row>
    <row r="1285" spans="1:30" x14ac:dyDescent="0.3">
      <c r="A1285" s="14">
        <v>44354</v>
      </c>
      <c r="B1285" s="15">
        <v>4.9827241249550723E-3</v>
      </c>
      <c r="C1285" s="7">
        <f t="shared" si="134"/>
        <v>-8.8172758750449283E-3</v>
      </c>
      <c r="D1285" s="18">
        <f t="shared" si="135"/>
        <v>7.7744353856649311E-5</v>
      </c>
      <c r="E1285" s="18">
        <f t="shared" si="137"/>
        <v>9.5204671336418943E-5</v>
      </c>
      <c r="F1285" s="18">
        <f>IF(C1270&gt;0,B$6+B$7*E1271+B$8*(H1284*100)^2,B$6+B$7*E1271+B$8*(H1284*100)^2+E1271*$B$9)</f>
        <v>0.67309402635399551</v>
      </c>
      <c r="G1285" s="12">
        <v>8.1354278054539993E-3</v>
      </c>
      <c r="H1285" s="7">
        <f t="shared" si="138"/>
        <v>8.2042307765810406E-3</v>
      </c>
      <c r="I1285" s="6">
        <f t="shared" si="136"/>
        <v>6.8802971127041382E-5</v>
      </c>
      <c r="J1285" s="8">
        <f t="shared" si="140"/>
        <v>8.4572038216497725E-3</v>
      </c>
      <c r="K1285" s="8">
        <f t="shared" si="139"/>
        <v>3.5362687022422179E-5</v>
      </c>
      <c r="AC1285" s="10"/>
      <c r="AD1285" s="11"/>
    </row>
    <row r="1286" spans="1:30" x14ac:dyDescent="0.3">
      <c r="A1286" s="14">
        <v>44355</v>
      </c>
      <c r="B1286" s="15">
        <v>-7.5912907778773351E-3</v>
      </c>
      <c r="C1286" s="7">
        <f t="shared" si="134"/>
        <v>-2.1391290777877336E-2</v>
      </c>
      <c r="D1286" s="18">
        <f t="shared" si="135"/>
        <v>4.5758732114369998E-4</v>
      </c>
      <c r="E1286" s="18">
        <f t="shared" si="137"/>
        <v>7.7744353856649311E-5</v>
      </c>
      <c r="F1286" s="18">
        <f>IF(C1270&gt;0,B$6+B$7*E1271+B$8*(H1285*100)^2,B$6+B$7*E1271+B$8*(H1285*100)^2+E1271*$B$9)</f>
        <v>0.68227904021857422</v>
      </c>
      <c r="G1286" s="12">
        <v>7.2171923030782455E-3</v>
      </c>
      <c r="H1286" s="7">
        <f t="shared" si="138"/>
        <v>8.2600184032396336E-3</v>
      </c>
      <c r="I1286" s="6">
        <f t="shared" si="136"/>
        <v>1.042826100161388E-3</v>
      </c>
      <c r="J1286" s="8">
        <f t="shared" si="140"/>
        <v>0.14449193763572107</v>
      </c>
      <c r="K1286" s="8">
        <f t="shared" si="139"/>
        <v>8.7109640359157581E-3</v>
      </c>
      <c r="AC1286" s="10"/>
      <c r="AD1286" s="11"/>
    </row>
    <row r="1287" spans="1:30" x14ac:dyDescent="0.3">
      <c r="A1287" s="14">
        <v>44356</v>
      </c>
      <c r="B1287" s="15">
        <v>9.2416465949014814E-4</v>
      </c>
      <c r="C1287" s="7">
        <f t="shared" si="134"/>
        <v>-1.2875835340509852E-2</v>
      </c>
      <c r="D1287" s="18">
        <f t="shared" si="135"/>
        <v>1.6578713571592244E-4</v>
      </c>
      <c r="E1287" s="18">
        <f t="shared" si="137"/>
        <v>4.5758732114369998E-4</v>
      </c>
      <c r="F1287" s="18">
        <f>IF(C1270&gt;0,B$6+B$7*E1271+B$8*(H1286*100)^2,B$6+B$7*E1271+B$8*(H1286*100)^2+E1271*$B$9)</f>
        <v>0.69077334104053678</v>
      </c>
      <c r="G1287" s="12">
        <v>8.349304374061119E-3</v>
      </c>
      <c r="H1287" s="7">
        <f t="shared" si="138"/>
        <v>8.3112775253900446E-3</v>
      </c>
      <c r="I1287" s="6">
        <f t="shared" si="136"/>
        <v>3.802684867107442E-5</v>
      </c>
      <c r="J1287" s="8">
        <f t="shared" si="140"/>
        <v>4.5544930412661534E-3</v>
      </c>
      <c r="K1287" s="8">
        <f t="shared" si="139"/>
        <v>1.0435011524867477E-5</v>
      </c>
      <c r="AC1287" s="10"/>
      <c r="AD1287" s="11"/>
    </row>
    <row r="1288" spans="1:30" x14ac:dyDescent="0.3">
      <c r="A1288" s="14">
        <v>44357</v>
      </c>
      <c r="B1288" s="15">
        <v>1.3000851886774412E-3</v>
      </c>
      <c r="C1288" s="7">
        <f t="shared" si="134"/>
        <v>-1.2499914811322559E-2</v>
      </c>
      <c r="D1288" s="18">
        <f t="shared" si="135"/>
        <v>1.5624787029032107E-4</v>
      </c>
      <c r="E1288" s="18">
        <f t="shared" si="137"/>
        <v>1.6578713571592244E-4</v>
      </c>
      <c r="F1288" s="18">
        <f>IF(C1270&gt;0,B$6+B$7*E1271+B$8*(H1287*100)^2,B$6+B$7*E1271+B$8*(H1287*100)^2+E1271*$B$9)</f>
        <v>0.69862887044068755</v>
      </c>
      <c r="G1288" s="12">
        <v>4.9980726532302244E-3</v>
      </c>
      <c r="H1288" s="7">
        <f t="shared" si="138"/>
        <v>8.3584021824789426E-3</v>
      </c>
      <c r="I1288" s="6">
        <f t="shared" si="136"/>
        <v>3.3603295292487182E-3</v>
      </c>
      <c r="J1288" s="8">
        <f t="shared" si="140"/>
        <v>0.67232506655879787</v>
      </c>
      <c r="K1288" s="8">
        <f t="shared" si="139"/>
        <v>0.11218478198077531</v>
      </c>
      <c r="AC1288" s="10"/>
      <c r="AD1288" s="11"/>
    </row>
    <row r="1289" spans="1:30" x14ac:dyDescent="0.3">
      <c r="A1289" s="14">
        <v>44358</v>
      </c>
      <c r="B1289" s="15">
        <v>-4.8937161517129749E-3</v>
      </c>
      <c r="C1289" s="7">
        <f t="shared" si="134"/>
        <v>-1.8693716151712975E-2</v>
      </c>
      <c r="D1289" s="18">
        <f t="shared" si="135"/>
        <v>3.4945502356081452E-4</v>
      </c>
      <c r="E1289" s="18">
        <f t="shared" si="137"/>
        <v>1.5624787029032107E-4</v>
      </c>
      <c r="F1289" s="18">
        <f>IF(C1270&gt;0,B$6+B$7*E1271+B$8*(H1288*100)^2,B$6+B$7*E1271+B$8*(H1288*100)^2+E1271*$B$9)</f>
        <v>0.70589366402994691</v>
      </c>
      <c r="G1289" s="12">
        <v>8.2150396394913873E-3</v>
      </c>
      <c r="H1289" s="7">
        <f t="shared" si="138"/>
        <v>8.4017478183408181E-3</v>
      </c>
      <c r="I1289" s="6">
        <f t="shared" si="136"/>
        <v>1.8670817884943076E-4</v>
      </c>
      <c r="J1289" s="8">
        <f t="shared" si="140"/>
        <v>2.2727605348595775E-2</v>
      </c>
      <c r="K1289" s="8">
        <f t="shared" si="139"/>
        <v>2.5064085721449025E-4</v>
      </c>
      <c r="AC1289" s="10"/>
      <c r="AD1289" s="11"/>
    </row>
    <row r="1290" spans="1:30" x14ac:dyDescent="0.3">
      <c r="A1290" s="14">
        <v>44361</v>
      </c>
      <c r="B1290" s="15">
        <v>5.9079929517954436E-3</v>
      </c>
      <c r="C1290" s="7">
        <f t="shared" si="134"/>
        <v>-7.8920070482045562E-3</v>
      </c>
      <c r="D1290" s="18">
        <f t="shared" si="135"/>
        <v>6.2283775248910396E-5</v>
      </c>
      <c r="E1290" s="18">
        <f t="shared" si="137"/>
        <v>3.4945502356081452E-4</v>
      </c>
      <c r="F1290" s="18">
        <f>IF(C1270&gt;0,B$6+B$7*E1271+B$8*(H1289*100)^2,B$6+B$7*E1271+B$8*(H1289*100)^2+E1271*$B$9)</f>
        <v>0.71261214514129412</v>
      </c>
      <c r="G1290" s="12">
        <v>8.7955326208793445E-3</v>
      </c>
      <c r="H1290" s="7">
        <f t="shared" si="138"/>
        <v>8.4416357724157592E-3</v>
      </c>
      <c r="I1290" s="6">
        <f t="shared" si="136"/>
        <v>3.5389684846358523E-4</v>
      </c>
      <c r="J1290" s="8">
        <f t="shared" si="140"/>
        <v>4.0235977025823814E-2</v>
      </c>
      <c r="K1290" s="8">
        <f t="shared" si="139"/>
        <v>8.5494694407262095E-4</v>
      </c>
      <c r="AC1290" s="10"/>
      <c r="AD1290" s="11"/>
    </row>
    <row r="1291" spans="1:30" x14ac:dyDescent="0.3">
      <c r="A1291" s="14">
        <v>44362</v>
      </c>
      <c r="B1291" s="15">
        <v>-8.9896624942368013E-4</v>
      </c>
      <c r="C1291" s="7">
        <f t="shared" si="134"/>
        <v>-1.469896624942368E-2</v>
      </c>
      <c r="D1291" s="18">
        <f t="shared" si="135"/>
        <v>2.1605960880169645E-4</v>
      </c>
      <c r="E1291" s="18">
        <f t="shared" si="137"/>
        <v>6.2283775248910396E-5</v>
      </c>
      <c r="F1291" s="18">
        <f>IF(C1270&gt;0,B$6+B$7*E1271+B$8*(H1290*100)^2,B$6+B$7*E1271+B$8*(H1290*100)^2+E1271*$B$9)</f>
        <v>0.71882539647306787</v>
      </c>
      <c r="G1291" s="12">
        <v>6.3415336588129373E-3</v>
      </c>
      <c r="H1291" s="7">
        <f t="shared" si="138"/>
        <v>8.4783571313849938E-3</v>
      </c>
      <c r="I1291" s="6">
        <f t="shared" si="136"/>
        <v>2.1368234725720565E-3</v>
      </c>
      <c r="J1291" s="8">
        <f t="shared" si="140"/>
        <v>0.33695689206072044</v>
      </c>
      <c r="K1291" s="8">
        <f t="shared" si="139"/>
        <v>3.8363327808304426E-2</v>
      </c>
      <c r="AC1291" s="10"/>
      <c r="AD1291" s="11"/>
    </row>
    <row r="1292" spans="1:30" x14ac:dyDescent="0.3">
      <c r="A1292" s="14">
        <v>44363</v>
      </c>
      <c r="B1292" s="15">
        <v>-6.4160621103824733E-3</v>
      </c>
      <c r="C1292" s="7">
        <f t="shared" si="134"/>
        <v>-2.0216062110382474E-2</v>
      </c>
      <c r="D1292" s="18">
        <f t="shared" si="135"/>
        <v>4.0868916725084187E-4</v>
      </c>
      <c r="E1292" s="18">
        <f t="shared" si="137"/>
        <v>2.1605960880169645E-4</v>
      </c>
      <c r="F1292" s="18">
        <f>IF(C1270&gt;0,B$6+B$7*E1271+B$8*(H1291*100)^2,B$6+B$7*E1271+B$8*(H1291*100)^2+E1271*$B$9)</f>
        <v>0.72457141130469227</v>
      </c>
      <c r="G1292" s="12">
        <v>9.893833400823419E-3</v>
      </c>
      <c r="H1292" s="7">
        <f t="shared" si="138"/>
        <v>8.5121760514259345E-3</v>
      </c>
      <c r="I1292" s="6">
        <f t="shared" si="136"/>
        <v>1.3816573493974846E-3</v>
      </c>
      <c r="J1292" s="8">
        <f t="shared" si="140"/>
        <v>0.13964833380785405</v>
      </c>
      <c r="K1292" s="8">
        <f t="shared" si="139"/>
        <v>1.1901351284763217E-2</v>
      </c>
      <c r="AC1292" s="10"/>
      <c r="AD1292" s="11"/>
    </row>
    <row r="1293" spans="1:30" x14ac:dyDescent="0.3">
      <c r="A1293" s="14">
        <v>44364</v>
      </c>
      <c r="B1293" s="15">
        <v>-9.3426661620416556E-3</v>
      </c>
      <c r="C1293" s="7">
        <f t="shared" ref="C1293:C1356" si="141">B1293-B$5</f>
        <v>-2.3142666162041657E-2</v>
      </c>
      <c r="D1293" s="18">
        <f t="shared" ref="D1293:D1356" si="142">C1293^2</f>
        <v>5.3558299708770791E-4</v>
      </c>
      <c r="E1293" s="18">
        <f t="shared" si="137"/>
        <v>4.0868916725084187E-4</v>
      </c>
      <c r="F1293" s="18">
        <f>IF(C1292&gt;0,B$6+B$7*E1293+B$8*(G1292*100)^2,B$6+B$7*E1293+B$8*(G1292*100)^2+E1293*$B$9)</f>
        <v>0.96510836867238581</v>
      </c>
      <c r="G1293" s="12">
        <v>1.0847992883348558E-2</v>
      </c>
      <c r="H1293" s="7">
        <f t="shared" si="138"/>
        <v>9.823992918729053E-3</v>
      </c>
      <c r="I1293" s="6">
        <f t="shared" si="136"/>
        <v>1.0239999646195052E-3</v>
      </c>
      <c r="J1293" s="8">
        <f t="shared" si="140"/>
        <v>9.439533890101677E-2</v>
      </c>
      <c r="K1293" s="8">
        <f t="shared" si="139"/>
        <v>5.0821746463534101E-3</v>
      </c>
      <c r="AC1293" s="10"/>
      <c r="AD1293" s="11"/>
    </row>
    <row r="1294" spans="1:30" x14ac:dyDescent="0.3">
      <c r="A1294" s="14">
        <v>44365</v>
      </c>
      <c r="B1294" s="15">
        <v>2.7138540102242745E-3</v>
      </c>
      <c r="C1294" s="7">
        <f t="shared" si="141"/>
        <v>-1.1086145989775725E-2</v>
      </c>
      <c r="D1294" s="18">
        <f t="shared" si="142"/>
        <v>1.2290263290662041E-4</v>
      </c>
      <c r="E1294" s="18">
        <f t="shared" si="137"/>
        <v>5.3558299708770791E-4</v>
      </c>
      <c r="F1294" s="18">
        <f>IF(C1292&gt;0,B$6+B$7*E1293+B$8*(H1293*100)^2,B$6+B$7*E1293+B$8*(H1293*100)^2+E1293*$B$9)</f>
        <v>0.95237292478928059</v>
      </c>
      <c r="G1294" s="12">
        <v>5.9555160211344502E-3</v>
      </c>
      <c r="H1294" s="7">
        <f t="shared" si="138"/>
        <v>9.7589596002303474E-3</v>
      </c>
      <c r="I1294" s="6">
        <f t="shared" ref="I1294:I1357" si="143">SQRT((G1294-H1294)^2)</f>
        <v>3.8034435790958972E-3</v>
      </c>
      <c r="J1294" s="8">
        <f t="shared" si="140"/>
        <v>0.63864215386182266</v>
      </c>
      <c r="K1294" s="8">
        <f t="shared" si="139"/>
        <v>0.10412931041744722</v>
      </c>
      <c r="AC1294" s="10"/>
      <c r="AD1294" s="11"/>
    </row>
    <row r="1295" spans="1:30" x14ac:dyDescent="0.3">
      <c r="A1295" s="14">
        <v>44368</v>
      </c>
      <c r="B1295" s="15">
        <v>6.6752295057270197E-3</v>
      </c>
      <c r="C1295" s="7">
        <f t="shared" si="141"/>
        <v>-7.1247704942729801E-3</v>
      </c>
      <c r="D1295" s="18">
        <f t="shared" si="142"/>
        <v>5.0762354596062846E-5</v>
      </c>
      <c r="E1295" s="18">
        <f t="shared" ref="E1295:E1358" si="144">D1294</f>
        <v>1.2290263290662041E-4</v>
      </c>
      <c r="F1295" s="18">
        <f>IF(C1292&gt;0,B$6+B$7*E1293+B$8*(H1294*100)^2,B$6+B$7*E1293+B$8*(H1294*100)^2+E1293*$B$9)</f>
        <v>0.94059518628618477</v>
      </c>
      <c r="G1295" s="12">
        <v>6.0474321868246497E-3</v>
      </c>
      <c r="H1295" s="7">
        <f t="shared" ref="H1295:H1358" si="145">SQRT(F1295)/100</f>
        <v>9.6984286680172303E-3</v>
      </c>
      <c r="I1295" s="6">
        <f t="shared" si="143"/>
        <v>3.6509964811925807E-3</v>
      </c>
      <c r="J1295" s="8">
        <f t="shared" si="140"/>
        <v>0.60372673366175023</v>
      </c>
      <c r="K1295" s="8">
        <f t="shared" ref="K1295:K1358" si="146">G1295/H1295-LN(G1295/H1295)-1</f>
        <v>9.5877756924636959E-2</v>
      </c>
      <c r="AC1295" s="10"/>
      <c r="AD1295" s="11"/>
    </row>
    <row r="1296" spans="1:30" x14ac:dyDescent="0.3">
      <c r="A1296" s="14">
        <v>44369</v>
      </c>
      <c r="B1296" s="15">
        <v>-3.8599911509457165E-3</v>
      </c>
      <c r="C1296" s="7">
        <f t="shared" si="141"/>
        <v>-1.7659991150945718E-2</v>
      </c>
      <c r="D1296" s="18">
        <f t="shared" si="142"/>
        <v>3.1187528745148105E-4</v>
      </c>
      <c r="E1296" s="18">
        <f t="shared" si="144"/>
        <v>5.0762354596062846E-5</v>
      </c>
      <c r="F1296" s="18">
        <f>IF(C1292&gt;0,B$6+B$7*E1293+B$8*(H1295*100)^2,B$6+B$7*E1293+B$8*(H1295*100)^2+E1293*$B$9)</f>
        <v>0.92970313371852176</v>
      </c>
      <c r="G1296" s="12">
        <v>8.6226233438321965E-3</v>
      </c>
      <c r="H1296" s="7">
        <f t="shared" si="145"/>
        <v>9.642111458174096E-3</v>
      </c>
      <c r="I1296" s="6">
        <f t="shared" si="143"/>
        <v>1.0194881143418995E-3</v>
      </c>
      <c r="J1296" s="8">
        <f t="shared" ref="J1296:J1359" si="147">ABS(G1296-H1296)/G1296</f>
        <v>0.11823410042271465</v>
      </c>
      <c r="K1296" s="8">
        <f t="shared" si="146"/>
        <v>6.0178752727237939E-3</v>
      </c>
      <c r="AC1296" s="10"/>
      <c r="AD1296" s="11"/>
    </row>
    <row r="1297" spans="1:30" x14ac:dyDescent="0.3">
      <c r="A1297" s="14">
        <v>44370</v>
      </c>
      <c r="B1297" s="15">
        <v>-2.6361336442380216E-3</v>
      </c>
      <c r="C1297" s="7">
        <f t="shared" si="141"/>
        <v>-1.6436133644238023E-2</v>
      </c>
      <c r="D1297" s="18">
        <f t="shared" si="142"/>
        <v>2.7014648917125306E-4</v>
      </c>
      <c r="E1297" s="18">
        <f t="shared" si="144"/>
        <v>3.1187528745148105E-4</v>
      </c>
      <c r="F1297" s="18">
        <f>IF(C1292&gt;0,B$6+B$7*E1293+B$8*(H1296*100)^2,B$6+B$7*E1293+B$8*(H1296*100)^2+E1293*$B$9)</f>
        <v>0.91963016350394733</v>
      </c>
      <c r="G1297" s="12">
        <v>9.6866650050666993E-3</v>
      </c>
      <c r="H1297" s="7">
        <f t="shared" si="145"/>
        <v>9.5897349468269839E-3</v>
      </c>
      <c r="I1297" s="6">
        <f t="shared" si="143"/>
        <v>9.6930058239715414E-5</v>
      </c>
      <c r="J1297" s="8">
        <f t="shared" si="147"/>
        <v>1.0006545925663296E-2</v>
      </c>
      <c r="K1297" s="8">
        <f t="shared" si="146"/>
        <v>5.0741058154724072E-5</v>
      </c>
      <c r="AC1297" s="10"/>
      <c r="AD1297" s="11"/>
    </row>
    <row r="1298" spans="1:30" x14ac:dyDescent="0.3">
      <c r="A1298" s="14">
        <v>44371</v>
      </c>
      <c r="B1298" s="15">
        <v>8.4205473862409164E-3</v>
      </c>
      <c r="C1298" s="7">
        <f t="shared" si="141"/>
        <v>-5.3794526137590833E-3</v>
      </c>
      <c r="D1298" s="18">
        <f t="shared" si="142"/>
        <v>2.8938510423679434E-5</v>
      </c>
      <c r="E1298" s="18">
        <f t="shared" si="144"/>
        <v>2.7014648917125306E-4</v>
      </c>
      <c r="F1298" s="18">
        <f>IF(C1292&gt;0,B$6+B$7*E1293+B$8*(H1297*100)^2,B$6+B$7*E1293+B$8*(H1297*100)^2+E1293*$B$9)</f>
        <v>0.91031468064950882</v>
      </c>
      <c r="G1298" s="12">
        <v>3.4659613539548607E-3</v>
      </c>
      <c r="H1298" s="7">
        <f t="shared" si="145"/>
        <v>9.5410412463709064E-3</v>
      </c>
      <c r="I1298" s="6">
        <f t="shared" si="143"/>
        <v>6.0750798924160462E-3</v>
      </c>
      <c r="J1298" s="8">
        <f t="shared" si="147"/>
        <v>1.7527835056452754</v>
      </c>
      <c r="K1298" s="8">
        <f t="shared" si="146"/>
        <v>0.37588125258560967</v>
      </c>
      <c r="AC1298" s="10"/>
      <c r="AD1298" s="11"/>
    </row>
    <row r="1299" spans="1:30" x14ac:dyDescent="0.3">
      <c r="A1299" s="14">
        <v>44372</v>
      </c>
      <c r="B1299" s="15">
        <v>-1.7588177808380751E-2</v>
      </c>
      <c r="C1299" s="7">
        <f t="shared" si="141"/>
        <v>-3.1388177808380754E-2</v>
      </c>
      <c r="D1299" s="18">
        <f t="shared" si="142"/>
        <v>9.8521770613052605E-4</v>
      </c>
      <c r="E1299" s="18">
        <f t="shared" si="144"/>
        <v>2.8938510423679434E-5</v>
      </c>
      <c r="F1299" s="18">
        <f>IF(C1292&gt;0,B$6+B$7*E1293+B$8*(H1298*100)^2,B$6+B$7*E1293+B$8*(H1298*100)^2+E1293*$B$9)</f>
        <v>0.90169972210572402</v>
      </c>
      <c r="G1299" s="12">
        <v>1.2556069845550211E-2</v>
      </c>
      <c r="H1299" s="7">
        <f t="shared" si="145"/>
        <v>9.4957870769395627E-3</v>
      </c>
      <c r="I1299" s="6">
        <f t="shared" si="143"/>
        <v>3.0602827686106483E-3</v>
      </c>
      <c r="J1299" s="8">
        <f t="shared" si="147"/>
        <v>0.24372935211850486</v>
      </c>
      <c r="K1299" s="8">
        <f t="shared" si="146"/>
        <v>4.292198042739459E-2</v>
      </c>
      <c r="AC1299" s="10"/>
      <c r="AD1299" s="11"/>
    </row>
    <row r="1300" spans="1:30" x14ac:dyDescent="0.3">
      <c r="A1300" s="14">
        <v>44375</v>
      </c>
      <c r="B1300" s="15">
        <v>1.358541151680709E-3</v>
      </c>
      <c r="C1300" s="7">
        <f t="shared" si="141"/>
        <v>-1.2441458848319291E-2</v>
      </c>
      <c r="D1300" s="18">
        <f t="shared" si="142"/>
        <v>1.5478989827442236E-4</v>
      </c>
      <c r="E1300" s="18">
        <f t="shared" si="144"/>
        <v>9.8521770613052605E-4</v>
      </c>
      <c r="F1300" s="18">
        <f>IF(C1292&gt;0,B$6+B$7*E1293+B$8*(H1299*100)^2,B$6+B$7*E1293+B$8*(H1299*100)^2+E1293*$B$9)</f>
        <v>0.89373260844443181</v>
      </c>
      <c r="G1300" s="12">
        <v>7.3465929513621296E-3</v>
      </c>
      <c r="H1300" s="7">
        <f t="shared" si="145"/>
        <v>9.4537432186644031E-3</v>
      </c>
      <c r="I1300" s="6">
        <f t="shared" si="143"/>
        <v>2.1071502673022735E-3</v>
      </c>
      <c r="J1300" s="8">
        <f t="shared" si="147"/>
        <v>0.2868200649270472</v>
      </c>
      <c r="K1300" s="8">
        <f t="shared" si="146"/>
        <v>2.9283533577873389E-2</v>
      </c>
      <c r="AC1300" s="10"/>
      <c r="AD1300" s="11"/>
    </row>
    <row r="1301" spans="1:30" x14ac:dyDescent="0.3">
      <c r="A1301" s="14">
        <v>44376</v>
      </c>
      <c r="B1301" s="15">
        <v>-8.0076626615606676E-4</v>
      </c>
      <c r="C1301" s="7">
        <f t="shared" si="141"/>
        <v>-1.4600766266156067E-2</v>
      </c>
      <c r="D1301" s="18">
        <f t="shared" si="142"/>
        <v>2.1318237555892098E-4</v>
      </c>
      <c r="E1301" s="18">
        <f t="shared" si="144"/>
        <v>1.5478989827442236E-4</v>
      </c>
      <c r="F1301" s="18">
        <f>IF(C1292&gt;0,B$6+B$7*E1293+B$8*(H1300*100)^2,B$6+B$7*E1293+B$8*(H1300*100)^2+E1293*$B$9)</f>
        <v>0.88636462173046882</v>
      </c>
      <c r="G1301" s="12">
        <v>8.747084614606989E-3</v>
      </c>
      <c r="H1301" s="7">
        <f t="shared" si="145"/>
        <v>9.4146939500467514E-3</v>
      </c>
      <c r="I1301" s="6">
        <f t="shared" si="143"/>
        <v>6.6760933543976234E-4</v>
      </c>
      <c r="J1301" s="8">
        <f t="shared" si="147"/>
        <v>7.6323639801643597E-2</v>
      </c>
      <c r="K1301" s="8">
        <f t="shared" si="146"/>
        <v>2.6397750258668751E-3</v>
      </c>
      <c r="AC1301" s="10"/>
      <c r="AD1301" s="11"/>
    </row>
    <row r="1302" spans="1:30" x14ac:dyDescent="0.3">
      <c r="A1302" s="14">
        <v>44377</v>
      </c>
      <c r="B1302" s="15">
        <v>-4.1317657321863115E-3</v>
      </c>
      <c r="C1302" s="7">
        <f t="shared" si="141"/>
        <v>-1.793176573218631E-2</v>
      </c>
      <c r="D1302" s="18">
        <f t="shared" si="142"/>
        <v>3.2154822227401127E-4</v>
      </c>
      <c r="E1302" s="18">
        <f t="shared" si="144"/>
        <v>2.1318237555892098E-4</v>
      </c>
      <c r="F1302" s="18">
        <f>IF(C1292&gt;0,B$6+B$7*E1293+B$8*(H1301*100)^2,B$6+B$7*E1293+B$8*(H1301*100)^2+E1293*$B$9)</f>
        <v>0.87955070761739584</v>
      </c>
      <c r="G1302" s="12">
        <v>6.2106923701546451E-3</v>
      </c>
      <c r="H1302" s="7">
        <f t="shared" si="145"/>
        <v>9.378436477459319E-3</v>
      </c>
      <c r="I1302" s="6">
        <f t="shared" si="143"/>
        <v>3.1677441073046739E-3</v>
      </c>
      <c r="J1302" s="8">
        <f t="shared" si="147"/>
        <v>0.51004685444205922</v>
      </c>
      <c r="K1302" s="8">
        <f t="shared" si="146"/>
        <v>7.4371786751408653E-2</v>
      </c>
      <c r="AC1302" s="10"/>
      <c r="AD1302" s="11"/>
    </row>
    <row r="1303" spans="1:30" x14ac:dyDescent="0.3">
      <c r="A1303" s="14">
        <v>44378</v>
      </c>
      <c r="B1303" s="15">
        <v>-8.9992210233560757E-3</v>
      </c>
      <c r="C1303" s="7">
        <f t="shared" si="141"/>
        <v>-2.2799221023356075E-2</v>
      </c>
      <c r="D1303" s="18">
        <f t="shared" si="142"/>
        <v>5.1980447927184163E-4</v>
      </c>
      <c r="E1303" s="18">
        <f t="shared" si="144"/>
        <v>3.2154822227401127E-4</v>
      </c>
      <c r="F1303" s="18">
        <f>IF(C1292&gt;0,B$6+B$7*E1293+B$8*(H1302*100)^2,B$6+B$7*E1293+B$8*(H1302*100)^2+E1293*$B$9)</f>
        <v>0.87324919984562555</v>
      </c>
      <c r="G1303" s="12">
        <v>1.0511603179145845E-2</v>
      </c>
      <c r="H1303" s="7">
        <f t="shared" si="145"/>
        <v>9.3447803604238093E-3</v>
      </c>
      <c r="I1303" s="6">
        <f t="shared" si="143"/>
        <v>1.166822818722036E-3</v>
      </c>
      <c r="J1303" s="8">
        <f t="shared" si="147"/>
        <v>0.11100331689051166</v>
      </c>
      <c r="K1303" s="8">
        <f t="shared" si="146"/>
        <v>7.2018149712134161E-3</v>
      </c>
      <c r="AC1303" s="10"/>
      <c r="AD1303" s="11"/>
    </row>
    <row r="1304" spans="1:30" x14ac:dyDescent="0.3">
      <c r="A1304" s="14">
        <v>44379</v>
      </c>
      <c r="B1304" s="15">
        <v>1.5445176116201657E-2</v>
      </c>
      <c r="C1304" s="7">
        <f t="shared" si="141"/>
        <v>1.6451761162016576E-3</v>
      </c>
      <c r="D1304" s="18">
        <f t="shared" si="142"/>
        <v>2.7066044533203699E-6</v>
      </c>
      <c r="E1304" s="18">
        <f t="shared" si="144"/>
        <v>5.1980447927184163E-4</v>
      </c>
      <c r="F1304" s="18">
        <f>IF(C1292&gt;0,B$6+B$7*E1293+B$8*(H1303*100)^2,B$6+B$7*E1293+B$8*(H1303*100)^2+E1293*$B$9)</f>
        <v>0.86742156545829252</v>
      </c>
      <c r="G1304" s="12">
        <v>6.3168372872331379E-3</v>
      </c>
      <c r="H1304" s="7">
        <f t="shared" si="145"/>
        <v>9.313546936899458E-3</v>
      </c>
      <c r="I1304" s="6">
        <f t="shared" si="143"/>
        <v>2.9967096496663201E-3</v>
      </c>
      <c r="J1304" s="8">
        <f t="shared" si="147"/>
        <v>0.47440032304186835</v>
      </c>
      <c r="K1304" s="8">
        <f t="shared" si="146"/>
        <v>6.6493194615282691E-2</v>
      </c>
      <c r="AC1304" s="10"/>
      <c r="AD1304" s="11"/>
    </row>
    <row r="1305" spans="1:30" x14ac:dyDescent="0.3">
      <c r="A1305" s="14">
        <v>44382</v>
      </c>
      <c r="B1305" s="15">
        <v>-5.5158031272483001E-3</v>
      </c>
      <c r="C1305" s="7">
        <f t="shared" si="141"/>
        <v>-1.9315803127248302E-2</v>
      </c>
      <c r="D1305" s="18">
        <f t="shared" si="142"/>
        <v>3.7310025045061529E-4</v>
      </c>
      <c r="E1305" s="18">
        <f t="shared" si="144"/>
        <v>2.7066044533203699E-6</v>
      </c>
      <c r="F1305" s="18">
        <f>IF(C1292&gt;0,B$6+B$7*E1293+B$8*(H1304*100)^2,B$6+B$7*E1293+B$8*(H1304*100)^2+E1293*$B$9)</f>
        <v>0.86203216917688741</v>
      </c>
      <c r="G1305" s="12">
        <v>5.2304663785640157E-3</v>
      </c>
      <c r="H1305" s="7">
        <f t="shared" si="145"/>
        <v>9.2845687523809492E-3</v>
      </c>
      <c r="I1305" s="6">
        <f t="shared" si="143"/>
        <v>4.0541023738169335E-3</v>
      </c>
      <c r="J1305" s="8">
        <f t="shared" si="147"/>
        <v>0.7750938597811915</v>
      </c>
      <c r="K1305" s="8">
        <f t="shared" si="146"/>
        <v>0.1372037926996228</v>
      </c>
      <c r="AC1305" s="10"/>
      <c r="AD1305" s="11"/>
    </row>
    <row r="1306" spans="1:30" x14ac:dyDescent="0.3">
      <c r="A1306" s="14">
        <v>44383</v>
      </c>
      <c r="B1306" s="15">
        <v>-1.4483518066451749E-2</v>
      </c>
      <c r="C1306" s="7">
        <f t="shared" si="141"/>
        <v>-2.8283518066451747E-2</v>
      </c>
      <c r="D1306" s="18">
        <f t="shared" si="142"/>
        <v>7.9995739421530234E-4</v>
      </c>
      <c r="E1306" s="18">
        <f t="shared" si="144"/>
        <v>3.7310025045061529E-4</v>
      </c>
      <c r="F1306" s="18">
        <f>IF(C1292&gt;0,B$6+B$7*E1293+B$8*(H1305*100)^2,B$6+B$7*E1293+B$8*(H1305*100)^2+E1293*$B$9)</f>
        <v>0.85704805549584373</v>
      </c>
      <c r="G1306" s="12">
        <v>7.4811792136935092E-3</v>
      </c>
      <c r="H1306" s="7">
        <f t="shared" si="145"/>
        <v>9.2576889961579704E-3</v>
      </c>
      <c r="I1306" s="6">
        <f t="shared" si="143"/>
        <v>1.7765097824644612E-3</v>
      </c>
      <c r="J1306" s="8">
        <f t="shared" si="147"/>
        <v>0.23746387190040141</v>
      </c>
      <c r="K1306" s="8">
        <f t="shared" si="146"/>
        <v>2.1168420833862944E-2</v>
      </c>
      <c r="AC1306" s="10"/>
      <c r="AD1306" s="11"/>
    </row>
    <row r="1307" spans="1:30" x14ac:dyDescent="0.3">
      <c r="A1307" s="14">
        <v>44384</v>
      </c>
      <c r="B1307" s="15">
        <v>1.5263232919354467E-2</v>
      </c>
      <c r="C1307" s="7">
        <f t="shared" si="141"/>
        <v>1.4632329193544676E-3</v>
      </c>
      <c r="D1307" s="18">
        <f t="shared" si="142"/>
        <v>2.1410505762825981E-6</v>
      </c>
      <c r="E1307" s="18">
        <f t="shared" si="144"/>
        <v>7.9995739421530234E-4</v>
      </c>
      <c r="F1307" s="18">
        <f>IF(C1292&gt;0,B$6+B$7*E1293+B$8*(H1306*100)^2,B$6+B$7*E1293+B$8*(H1306*100)^2+E1293*$B$9)</f>
        <v>0.85243874716361434</v>
      </c>
      <c r="G1307" s="12">
        <v>7.7710353504427485E-3</v>
      </c>
      <c r="H1307" s="7">
        <f t="shared" si="145"/>
        <v>9.2327609476451529E-3</v>
      </c>
      <c r="I1307" s="6">
        <f t="shared" si="143"/>
        <v>1.4617255972024044E-3</v>
      </c>
      <c r="J1307" s="8">
        <f t="shared" si="147"/>
        <v>0.18809920831451676</v>
      </c>
      <c r="K1307" s="8">
        <f t="shared" si="146"/>
        <v>1.4035280252939764E-2</v>
      </c>
      <c r="AC1307" s="10"/>
      <c r="AD1307" s="11"/>
    </row>
    <row r="1308" spans="1:30" x14ac:dyDescent="0.3">
      <c r="A1308" s="14">
        <v>44385</v>
      </c>
      <c r="B1308" s="15">
        <v>-1.2604792807127885E-2</v>
      </c>
      <c r="C1308" s="7">
        <f t="shared" si="141"/>
        <v>-2.6404792807127885E-2</v>
      </c>
      <c r="D1308" s="18">
        <f t="shared" si="142"/>
        <v>6.9721308318735254E-4</v>
      </c>
      <c r="E1308" s="18">
        <f t="shared" si="144"/>
        <v>2.1410505762825981E-6</v>
      </c>
      <c r="F1308" s="18">
        <f>IF(C1292&gt;0,B$6+B$7*E1293+B$8*(H1307*100)^2,B$6+B$7*E1293+B$8*(H1307*100)^2+E1293*$B$9)</f>
        <v>0.84817605881796876</v>
      </c>
      <c r="G1308" s="12">
        <v>1.369421249721208E-2</v>
      </c>
      <c r="H1308" s="7">
        <f t="shared" si="145"/>
        <v>9.2096474352603135E-3</v>
      </c>
      <c r="I1308" s="6">
        <f t="shared" si="143"/>
        <v>4.484565061951766E-3</v>
      </c>
      <c r="J1308" s="8">
        <f t="shared" si="147"/>
        <v>0.32747885742716137</v>
      </c>
      <c r="K1308" s="8">
        <f t="shared" si="146"/>
        <v>9.0220370722618792E-2</v>
      </c>
      <c r="AC1308" s="10"/>
      <c r="AD1308" s="11"/>
    </row>
    <row r="1309" spans="1:30" x14ac:dyDescent="0.3">
      <c r="A1309" s="14">
        <v>44389</v>
      </c>
      <c r="B1309" s="15">
        <v>1.7121459100779945E-2</v>
      </c>
      <c r="C1309" s="7">
        <f t="shared" si="141"/>
        <v>3.3214591007799457E-3</v>
      </c>
      <c r="D1309" s="18">
        <f t="shared" si="142"/>
        <v>1.1032090558153926E-5</v>
      </c>
      <c r="E1309" s="18">
        <f t="shared" si="144"/>
        <v>6.9721308318735254E-4</v>
      </c>
      <c r="F1309" s="18">
        <f>IF(C1292&gt;0,B$6+B$7*E1293+B$8*(H1308*100)^2,B$6+B$7*E1293+B$8*(H1308*100)^2+E1293*$B$9)</f>
        <v>0.84423392463591562</v>
      </c>
      <c r="G1309" s="12">
        <v>8.1219454567124511E-3</v>
      </c>
      <c r="H1309" s="7">
        <f t="shared" si="145"/>
        <v>9.1882203099181055E-3</v>
      </c>
      <c r="I1309" s="6">
        <f t="shared" si="143"/>
        <v>1.0662748532056544E-3</v>
      </c>
      <c r="J1309" s="8">
        <f t="shared" si="147"/>
        <v>0.13128318318419913</v>
      </c>
      <c r="K1309" s="8">
        <f t="shared" si="146"/>
        <v>7.3045202144814692E-3</v>
      </c>
      <c r="AC1309" s="10"/>
      <c r="AD1309" s="11"/>
    </row>
    <row r="1310" spans="1:30" x14ac:dyDescent="0.3">
      <c r="A1310" s="14">
        <v>44390</v>
      </c>
      <c r="B1310" s="15">
        <v>4.4885554828636674E-3</v>
      </c>
      <c r="C1310" s="7">
        <f t="shared" si="141"/>
        <v>-9.3114445171363323E-3</v>
      </c>
      <c r="D1310" s="18">
        <f t="shared" si="142"/>
        <v>8.6702998995708271E-5</v>
      </c>
      <c r="E1310" s="18">
        <f t="shared" si="144"/>
        <v>1.1032090558153926E-5</v>
      </c>
      <c r="F1310" s="18">
        <f>IF(C1292&gt;0,B$6+B$7*E1293+B$8*(H1309*100)^2,B$6+B$7*E1293+B$8*(H1309*100)^2+E1293*$B$9)</f>
        <v>0.84058823894435308</v>
      </c>
      <c r="G1310" s="12">
        <v>1.0909896833227852E-2</v>
      </c>
      <c r="H1310" s="7">
        <f t="shared" si="145"/>
        <v>9.1683599348212387E-3</v>
      </c>
      <c r="I1310" s="6">
        <f t="shared" si="143"/>
        <v>1.7415368984066131E-3</v>
      </c>
      <c r="J1310" s="8">
        <f t="shared" si="147"/>
        <v>0.15962908953478655</v>
      </c>
      <c r="K1310" s="8">
        <f t="shared" si="146"/>
        <v>1.6038831202003667E-2</v>
      </c>
      <c r="AC1310" s="10"/>
      <c r="AD1310" s="11"/>
    </row>
    <row r="1311" spans="1:30" x14ac:dyDescent="0.3">
      <c r="A1311" s="14">
        <v>44391</v>
      </c>
      <c r="B1311" s="15">
        <v>1.8630035593991613E-3</v>
      </c>
      <c r="C1311" s="7">
        <f t="shared" si="141"/>
        <v>-1.1936996440600839E-2</v>
      </c>
      <c r="D1311" s="18">
        <f t="shared" si="142"/>
        <v>1.4249188402291709E-4</v>
      </c>
      <c r="E1311" s="18">
        <f t="shared" si="144"/>
        <v>8.6702998995708271E-5</v>
      </c>
      <c r="F1311" s="18">
        <f>IF(C1292&gt;0,B$6+B$7*E1293+B$8*(H1310*100)^2,B$6+B$7*E1293+B$8*(H1310*100)^2+E1293*$B$9)</f>
        <v>0.83721670881679588</v>
      </c>
      <c r="G1311" s="12">
        <v>9.6115725694245306E-3</v>
      </c>
      <c r="H1311" s="7">
        <f t="shared" si="145"/>
        <v>9.1499546928757846E-3</v>
      </c>
      <c r="I1311" s="6">
        <f t="shared" si="143"/>
        <v>4.6161787654874602E-4</v>
      </c>
      <c r="J1311" s="8">
        <f t="shared" si="147"/>
        <v>4.8027299717551243E-2</v>
      </c>
      <c r="K1311" s="8">
        <f t="shared" si="146"/>
        <v>1.2313701866026872E-3</v>
      </c>
      <c r="AC1311" s="10"/>
      <c r="AD1311" s="11"/>
    </row>
    <row r="1312" spans="1:30" x14ac:dyDescent="0.3">
      <c r="A1312" s="14">
        <v>44392</v>
      </c>
      <c r="B1312" s="15">
        <v>-7.3395541983377862E-3</v>
      </c>
      <c r="C1312" s="7">
        <f t="shared" si="141"/>
        <v>-2.1139554198337785E-2</v>
      </c>
      <c r="D1312" s="18">
        <f t="shared" si="142"/>
        <v>4.468807517044607E-4</v>
      </c>
      <c r="E1312" s="18">
        <f t="shared" si="144"/>
        <v>1.4249188402291709E-4</v>
      </c>
      <c r="F1312" s="18">
        <f>IF(C1292&gt;0,B$6+B$7*E1293+B$8*(H1311*100)^2,B$6+B$7*E1293+B$8*(H1311*100)^2+E1293*$B$9)</f>
        <v>0.83409871775483113</v>
      </c>
      <c r="G1312" s="12">
        <v>9.7444418635167143E-3</v>
      </c>
      <c r="H1312" s="7">
        <f t="shared" si="145"/>
        <v>9.1329005127332424E-3</v>
      </c>
      <c r="I1312" s="6">
        <f t="shared" si="143"/>
        <v>6.1154135078347188E-4</v>
      </c>
      <c r="J1312" s="8">
        <f t="shared" si="147"/>
        <v>6.2757965961404996E-2</v>
      </c>
      <c r="K1312" s="8">
        <f t="shared" si="146"/>
        <v>2.1465326957219588E-3</v>
      </c>
      <c r="AC1312" s="10"/>
      <c r="AD1312" s="11"/>
    </row>
    <row r="1313" spans="1:30" x14ac:dyDescent="0.3">
      <c r="A1313" s="14">
        <v>44393</v>
      </c>
      <c r="B1313" s="15">
        <v>-1.1900956472650567E-2</v>
      </c>
      <c r="C1313" s="7">
        <f t="shared" si="141"/>
        <v>-2.5700956472650568E-2</v>
      </c>
      <c r="D1313" s="18">
        <f t="shared" si="142"/>
        <v>6.6053916360907911E-4</v>
      </c>
      <c r="E1313" s="18">
        <f t="shared" si="144"/>
        <v>4.468807517044607E-4</v>
      </c>
      <c r="F1313" s="18">
        <f>IF(C1292&gt;0,B$6+B$7*E1293+B$8*(H1312*100)^2,B$6+B$7*E1293+B$8*(H1312*100)^2+E1293*$B$9)</f>
        <v>0.83121519962072599</v>
      </c>
      <c r="G1313" s="12">
        <v>9.6253909471226678E-3</v>
      </c>
      <c r="H1313" s="7">
        <f t="shared" si="145"/>
        <v>9.117100414170758E-3</v>
      </c>
      <c r="I1313" s="6">
        <f t="shared" si="143"/>
        <v>5.0829053295190982E-4</v>
      </c>
      <c r="J1313" s="8">
        <f t="shared" si="147"/>
        <v>5.2807261101831281E-2</v>
      </c>
      <c r="K1313" s="8">
        <f t="shared" si="146"/>
        <v>1.4986557433600556E-3</v>
      </c>
      <c r="AC1313" s="10"/>
      <c r="AD1313" s="11"/>
    </row>
    <row r="1314" spans="1:30" x14ac:dyDescent="0.3">
      <c r="A1314" s="14">
        <v>44396</v>
      </c>
      <c r="B1314" s="15">
        <v>-1.2502409661547163E-2</v>
      </c>
      <c r="C1314" s="7">
        <f t="shared" si="141"/>
        <v>-2.6302409661547163E-2</v>
      </c>
      <c r="D1314" s="18">
        <f t="shared" si="142"/>
        <v>6.9181675400384953E-4</v>
      </c>
      <c r="E1314" s="18">
        <f t="shared" si="144"/>
        <v>6.6053916360907911E-4</v>
      </c>
      <c r="F1314" s="18">
        <f>IF(C1292&gt;0,B$6+B$7*E1293+B$8*(H1313*100)^2,B$6+B$7*E1293+B$8*(H1313*100)^2+E1293*$B$9)</f>
        <v>0.82854852205030571</v>
      </c>
      <c r="G1314" s="12">
        <v>1.3427316835470979E-2</v>
      </c>
      <c r="H1314" s="7">
        <f t="shared" si="145"/>
        <v>9.1024640732622827E-3</v>
      </c>
      <c r="I1314" s="6">
        <f t="shared" si="143"/>
        <v>4.324852762208696E-3</v>
      </c>
      <c r="J1314" s="8">
        <f t="shared" si="147"/>
        <v>0.32209359585406677</v>
      </c>
      <c r="K1314" s="8">
        <f t="shared" si="146"/>
        <v>8.6383843363901258E-2</v>
      </c>
      <c r="AC1314" s="10"/>
      <c r="AD1314" s="11"/>
    </row>
    <row r="1315" spans="1:30" x14ac:dyDescent="0.3">
      <c r="A1315" s="14">
        <v>44397</v>
      </c>
      <c r="B1315" s="15">
        <v>8.0546160774061983E-3</v>
      </c>
      <c r="C1315" s="7">
        <f t="shared" si="141"/>
        <v>-5.7453839225938014E-3</v>
      </c>
      <c r="D1315" s="18">
        <f t="shared" si="142"/>
        <v>3.3009436417999336E-5</v>
      </c>
      <c r="E1315" s="18">
        <f t="shared" si="144"/>
        <v>6.9181675400384953E-4</v>
      </c>
      <c r="F1315" s="18">
        <f>IF(C1314&gt;0,B$6+B$7*E1315+B$8*(G1314*100)^2,B$6+B$7*E1315+B$8*(G1314*100)^2+E1315*$B$9)</f>
        <v>1.7272170652250305</v>
      </c>
      <c r="G1315" s="12">
        <v>9.9883151057485898E-3</v>
      </c>
      <c r="H1315" s="7">
        <f t="shared" si="145"/>
        <v>1.3142363049410218E-2</v>
      </c>
      <c r="I1315" s="6">
        <f t="shared" si="143"/>
        <v>3.1540479436616281E-3</v>
      </c>
      <c r="J1315" s="8">
        <f t="shared" si="147"/>
        <v>0.31577377268027662</v>
      </c>
      <c r="K1315" s="8">
        <f t="shared" si="146"/>
        <v>3.4433981875665154E-2</v>
      </c>
      <c r="AC1315" s="10"/>
      <c r="AD1315" s="11"/>
    </row>
    <row r="1316" spans="1:30" x14ac:dyDescent="0.3">
      <c r="A1316" s="14">
        <v>44398</v>
      </c>
      <c r="B1316" s="15">
        <v>4.201653417984238E-3</v>
      </c>
      <c r="C1316" s="7">
        <f t="shared" si="141"/>
        <v>-9.5983465820157626E-3</v>
      </c>
      <c r="D1316" s="18">
        <f t="shared" si="142"/>
        <v>9.2128257108493671E-5</v>
      </c>
      <c r="E1316" s="18">
        <f t="shared" si="144"/>
        <v>3.3009436417999336E-5</v>
      </c>
      <c r="F1316" s="18">
        <f>IF(C1314&gt;0,B$6+B$7*E1315+B$8*(H1315*100)^2,B$6+B$7*E1315+B$8*(H1315*100)^2+E1315*$B$9)</f>
        <v>1.6571992468688066</v>
      </c>
      <c r="G1316" s="12">
        <v>3.9164147877532082E-3</v>
      </c>
      <c r="H1316" s="7">
        <f t="shared" si="145"/>
        <v>1.2873225108219023E-2</v>
      </c>
      <c r="I1316" s="6">
        <f t="shared" si="143"/>
        <v>8.9568103204658144E-3</v>
      </c>
      <c r="J1316" s="8">
        <f t="shared" si="147"/>
        <v>2.2869922635554674</v>
      </c>
      <c r="K1316" s="8">
        <f t="shared" si="146"/>
        <v>0.49420243712229661</v>
      </c>
      <c r="AC1316" s="10"/>
      <c r="AD1316" s="11"/>
    </row>
    <row r="1317" spans="1:30" x14ac:dyDescent="0.3">
      <c r="A1317" s="14">
        <v>44399</v>
      </c>
      <c r="B1317" s="15">
        <v>1.7296375247801412E-3</v>
      </c>
      <c r="C1317" s="7">
        <f t="shared" si="141"/>
        <v>-1.2070362475219858E-2</v>
      </c>
      <c r="D1317" s="18">
        <f t="shared" si="142"/>
        <v>1.4569365028319566E-4</v>
      </c>
      <c r="E1317" s="18">
        <f t="shared" si="144"/>
        <v>9.2128257108493671E-5</v>
      </c>
      <c r="F1317" s="18">
        <f>IF(C1314&gt;0,B$6+B$7*E1315+B$8*(H1316*100)^2,B$6+B$7*E1315+B$8*(H1316*100)^2+E1315*$B$9)</f>
        <v>1.5924467684529708</v>
      </c>
      <c r="G1317" s="12">
        <v>5.3155966801911756E-3</v>
      </c>
      <c r="H1317" s="7">
        <f t="shared" si="145"/>
        <v>1.2619218551292988E-2</v>
      </c>
      <c r="I1317" s="6">
        <f t="shared" si="143"/>
        <v>7.3036218711018128E-3</v>
      </c>
      <c r="J1317" s="8">
        <f t="shared" si="147"/>
        <v>1.3739985011126046</v>
      </c>
      <c r="K1317" s="8">
        <f t="shared" si="146"/>
        <v>0.2858059223411642</v>
      </c>
      <c r="AC1317" s="10"/>
      <c r="AD1317" s="11"/>
    </row>
    <row r="1318" spans="1:30" x14ac:dyDescent="0.3">
      <c r="A1318" s="14">
        <v>44400</v>
      </c>
      <c r="B1318" s="15">
        <v>-8.7102461517459383E-3</v>
      </c>
      <c r="C1318" s="7">
        <f t="shared" si="141"/>
        <v>-2.251024615174594E-2</v>
      </c>
      <c r="D1318" s="18">
        <f t="shared" si="142"/>
        <v>5.0671118181219287E-4</v>
      </c>
      <c r="E1318" s="18">
        <f t="shared" si="144"/>
        <v>1.4569365028319566E-4</v>
      </c>
      <c r="F1318" s="18">
        <f>IF(C1314&gt;0,B$6+B$7*E1315+B$8*(H1317*100)^2,B$6+B$7*E1315+B$8*(H1317*100)^2+E1315*$B$9)</f>
        <v>1.532563676414006</v>
      </c>
      <c r="G1318" s="12">
        <v>8.6110487243173037E-3</v>
      </c>
      <c r="H1318" s="7">
        <f t="shared" si="145"/>
        <v>1.2379675587082264E-2</v>
      </c>
      <c r="I1318" s="6">
        <f t="shared" si="143"/>
        <v>3.7686268627649608E-3</v>
      </c>
      <c r="J1318" s="8">
        <f t="shared" si="147"/>
        <v>0.43765016125416745</v>
      </c>
      <c r="K1318" s="8">
        <f t="shared" si="146"/>
        <v>5.8589461911729757E-2</v>
      </c>
      <c r="AC1318" s="10"/>
      <c r="AD1318" s="11"/>
    </row>
    <row r="1319" spans="1:30" x14ac:dyDescent="0.3">
      <c r="A1319" s="14">
        <v>44403</v>
      </c>
      <c r="B1319" s="15">
        <v>7.5760050396279487E-3</v>
      </c>
      <c r="C1319" s="7">
        <f t="shared" si="141"/>
        <v>-6.223994960372051E-3</v>
      </c>
      <c r="D1319" s="18">
        <f t="shared" si="142"/>
        <v>3.8738113266736689E-5</v>
      </c>
      <c r="E1319" s="18">
        <f t="shared" si="144"/>
        <v>5.0671118181219287E-4</v>
      </c>
      <c r="F1319" s="18">
        <f>IF(C1314&gt;0,B$6+B$7*E1315+B$8*(H1318*100)^2,B$6+B$7*E1315+B$8*(H1318*100)^2+E1315*$B$9)</f>
        <v>1.4771837928963714</v>
      </c>
      <c r="G1319" s="12">
        <v>4.916512865433622E-3</v>
      </c>
      <c r="H1319" s="7">
        <f t="shared" si="145"/>
        <v>1.2153945009322575E-2</v>
      </c>
      <c r="I1319" s="6">
        <f t="shared" si="143"/>
        <v>7.2374321438889531E-3</v>
      </c>
      <c r="J1319" s="8">
        <f t="shared" si="147"/>
        <v>1.4720661456563957</v>
      </c>
      <c r="K1319" s="8">
        <f t="shared" si="146"/>
        <v>0.30957421740118973</v>
      </c>
      <c r="AC1319" s="10"/>
      <c r="AD1319" s="11"/>
    </row>
    <row r="1320" spans="1:30" x14ac:dyDescent="0.3">
      <c r="A1320" s="14">
        <v>44404</v>
      </c>
      <c r="B1320" s="15">
        <v>-1.1108742577116448E-2</v>
      </c>
      <c r="C1320" s="7">
        <f t="shared" si="141"/>
        <v>-2.4908742577116449E-2</v>
      </c>
      <c r="D1320" s="18">
        <f t="shared" si="142"/>
        <v>6.204454567730538E-4</v>
      </c>
      <c r="E1320" s="18">
        <f t="shared" si="144"/>
        <v>3.8738113266736689E-5</v>
      </c>
      <c r="F1320" s="18">
        <f>IF(C1314&gt;0,B$6+B$7*E1315+B$8*(H1319*100)^2,B$6+B$7*E1315+B$8*(H1319*100)^2+E1315*$B$9)</f>
        <v>1.4259684766192628</v>
      </c>
      <c r="G1320" s="12">
        <v>1.1869180410011285E-2</v>
      </c>
      <c r="H1320" s="7">
        <f t="shared" si="145"/>
        <v>1.1941392199485212E-2</v>
      </c>
      <c r="I1320" s="6">
        <f t="shared" si="143"/>
        <v>7.2211789473926313E-5</v>
      </c>
      <c r="J1320" s="8">
        <f t="shared" si="147"/>
        <v>6.0839743756037198E-3</v>
      </c>
      <c r="K1320" s="8">
        <f t="shared" si="146"/>
        <v>1.8358261873352433E-5</v>
      </c>
      <c r="AC1320" s="10"/>
      <c r="AD1320" s="11"/>
    </row>
    <row r="1321" spans="1:30" x14ac:dyDescent="0.3">
      <c r="A1321" s="14">
        <v>44405</v>
      </c>
      <c r="B1321" s="15">
        <v>1.3344266120996658E-2</v>
      </c>
      <c r="C1321" s="7">
        <f t="shared" si="141"/>
        <v>-4.5573387900334217E-4</v>
      </c>
      <c r="D1321" s="18">
        <f t="shared" si="142"/>
        <v>2.0769336847143293E-7</v>
      </c>
      <c r="E1321" s="18">
        <f t="shared" si="144"/>
        <v>6.204454567730538E-4</v>
      </c>
      <c r="F1321" s="18">
        <f>IF(C1314&gt;0,B$6+B$7*E1315+B$8*(H1320*100)^2,B$6+B$7*E1315+B$8*(H1320*100)^2+E1315*$B$9)</f>
        <v>1.3786045521261929</v>
      </c>
      <c r="G1321" s="12">
        <v>8.987035029245475E-3</v>
      </c>
      <c r="H1321" s="7">
        <f t="shared" si="145"/>
        <v>1.1741399201654772E-2</v>
      </c>
      <c r="I1321" s="6">
        <f t="shared" si="143"/>
        <v>2.7543641724092974E-3</v>
      </c>
      <c r="J1321" s="8">
        <f t="shared" si="147"/>
        <v>0.30648196690522367</v>
      </c>
      <c r="K1321" s="8">
        <f t="shared" si="146"/>
        <v>3.2752318469658759E-2</v>
      </c>
      <c r="AC1321" s="10"/>
      <c r="AD1321" s="11"/>
    </row>
    <row r="1322" spans="1:30" x14ac:dyDescent="0.3">
      <c r="A1322" s="14">
        <v>44406</v>
      </c>
      <c r="B1322" s="15">
        <v>-4.8499664445707715E-3</v>
      </c>
      <c r="C1322" s="7">
        <f t="shared" si="141"/>
        <v>-1.8649966444570773E-2</v>
      </c>
      <c r="D1322" s="18">
        <f t="shared" si="142"/>
        <v>3.4782124838361582E-4</v>
      </c>
      <c r="E1322" s="18">
        <f t="shared" si="144"/>
        <v>2.0769336847143293E-7</v>
      </c>
      <c r="F1322" s="18">
        <f>IF(C1314&gt;0,B$6+B$7*E1315+B$8*(H1321*100)^2,B$6+B$7*E1315+B$8*(H1321*100)^2+E1315*$B$9)</f>
        <v>1.3348023947550021</v>
      </c>
      <c r="G1322" s="12">
        <v>8.2423433708217336E-3</v>
      </c>
      <c r="H1322" s="7">
        <f t="shared" si="145"/>
        <v>1.1553364855119057E-2</v>
      </c>
      <c r="I1322" s="6">
        <f t="shared" si="143"/>
        <v>3.3110214842973235E-3</v>
      </c>
      <c r="J1322" s="8">
        <f t="shared" si="147"/>
        <v>0.40170875385008692</v>
      </c>
      <c r="K1322" s="8">
        <f t="shared" si="146"/>
        <v>5.1106994715275356E-2</v>
      </c>
      <c r="AC1322" s="10"/>
      <c r="AD1322" s="11"/>
    </row>
    <row r="1323" spans="1:30" x14ac:dyDescent="0.3">
      <c r="A1323" s="14">
        <v>44407</v>
      </c>
      <c r="B1323" s="15">
        <v>-3.1310644155921677E-2</v>
      </c>
      <c r="C1323" s="7">
        <f t="shared" si="141"/>
        <v>-4.5110644155921677E-2</v>
      </c>
      <c r="D1323" s="18">
        <f t="shared" si="142"/>
        <v>2.0349702161621907E-3</v>
      </c>
      <c r="E1323" s="18">
        <f t="shared" si="144"/>
        <v>3.4782124838361582E-4</v>
      </c>
      <c r="F1323" s="18">
        <f>IF(C1314&gt;0,B$6+B$7*E1315+B$8*(H1322*100)^2,B$6+B$7*E1315+B$8*(H1322*100)^2+E1315*$B$9)</f>
        <v>1.2942941596181243</v>
      </c>
      <c r="G1323" s="12">
        <v>1.2415567566455617E-2</v>
      </c>
      <c r="H1323" s="7">
        <f t="shared" si="145"/>
        <v>1.1376704969445785E-2</v>
      </c>
      <c r="I1323" s="6">
        <f t="shared" si="143"/>
        <v>1.038862597009832E-3</v>
      </c>
      <c r="J1323" s="8">
        <f t="shared" si="147"/>
        <v>8.3674193020110588E-2</v>
      </c>
      <c r="K1323" s="8">
        <f t="shared" si="146"/>
        <v>3.9315999299682769E-3</v>
      </c>
      <c r="AC1323" s="10"/>
      <c r="AD1323" s="11"/>
    </row>
    <row r="1324" spans="1:30" x14ac:dyDescent="0.3">
      <c r="A1324" s="14">
        <v>44410</v>
      </c>
      <c r="B1324" s="15">
        <v>5.8530682779257288E-3</v>
      </c>
      <c r="C1324" s="7">
        <f t="shared" si="141"/>
        <v>-7.946931722074271E-3</v>
      </c>
      <c r="D1324" s="18">
        <f t="shared" si="142"/>
        <v>6.3153723795310345E-5</v>
      </c>
      <c r="E1324" s="18">
        <f t="shared" si="144"/>
        <v>2.0349702161621907E-3</v>
      </c>
      <c r="F1324" s="18">
        <f>IF(C1314&gt;0,B$6+B$7*E1315+B$8*(H1323*100)^2,B$6+B$7*E1315+B$8*(H1323*100)^2+E1315*$B$9)</f>
        <v>1.2568321437635399</v>
      </c>
      <c r="G1324" s="12">
        <v>1.7758938680212173E-2</v>
      </c>
      <c r="H1324" s="7">
        <f t="shared" si="145"/>
        <v>1.1210852526741843E-2</v>
      </c>
      <c r="I1324" s="6">
        <f t="shared" si="143"/>
        <v>6.54808615347033E-3</v>
      </c>
      <c r="J1324" s="8">
        <f t="shared" si="147"/>
        <v>0.36872057904938366</v>
      </c>
      <c r="K1324" s="8">
        <f t="shared" si="146"/>
        <v>0.12407789367183142</v>
      </c>
      <c r="AC1324" s="10"/>
      <c r="AD1324" s="11"/>
    </row>
    <row r="1325" spans="1:30" x14ac:dyDescent="0.3">
      <c r="A1325" s="14">
        <v>44411</v>
      </c>
      <c r="B1325" s="15">
        <v>8.6228098647504175E-3</v>
      </c>
      <c r="C1325" s="7">
        <f t="shared" si="141"/>
        <v>-5.1771901352495823E-3</v>
      </c>
      <c r="D1325" s="18">
        <f t="shared" si="142"/>
        <v>2.6803297696525587E-5</v>
      </c>
      <c r="E1325" s="18">
        <f t="shared" si="144"/>
        <v>6.3153723795310345E-5</v>
      </c>
      <c r="F1325" s="18">
        <f>IF(C1314&gt;0,B$6+B$7*E1315+B$8*(H1324*100)^2,B$6+B$7*E1315+B$8*(H1324*100)^2+E1315*$B$9)</f>
        <v>1.2221872715012201</v>
      </c>
      <c r="G1325" s="12">
        <v>1.7210276747183742E-2</v>
      </c>
      <c r="H1325" s="7">
        <f t="shared" si="145"/>
        <v>1.1055257896138017E-2</v>
      </c>
      <c r="I1325" s="6">
        <f t="shared" si="143"/>
        <v>6.1550188510457252E-3</v>
      </c>
      <c r="J1325" s="8">
        <f t="shared" si="147"/>
        <v>0.35763625079724071</v>
      </c>
      <c r="K1325" s="8">
        <f t="shared" si="146"/>
        <v>0.11414981519100875</v>
      </c>
      <c r="AC1325" s="10"/>
      <c r="AD1325" s="11"/>
    </row>
    <row r="1326" spans="1:30" x14ac:dyDescent="0.3">
      <c r="A1326" s="14">
        <v>44412</v>
      </c>
      <c r="B1326" s="15">
        <v>-1.4475878142676162E-2</v>
      </c>
      <c r="C1326" s="7">
        <f t="shared" si="141"/>
        <v>-2.827587814267616E-2</v>
      </c>
      <c r="D1326" s="18">
        <f t="shared" si="142"/>
        <v>7.9952528473947141E-4</v>
      </c>
      <c r="E1326" s="18">
        <f t="shared" si="144"/>
        <v>2.6803297696525587E-5</v>
      </c>
      <c r="F1326" s="18">
        <f>IF(C1314&gt;0,B$6+B$7*E1315+B$8*(H1325*100)^2,B$6+B$7*E1315+B$8*(H1325*100)^2+E1315*$B$9)</f>
        <v>1.1901476936330269</v>
      </c>
      <c r="G1326" s="12">
        <v>1.168425552760372E-2</v>
      </c>
      <c r="H1326" s="7">
        <f t="shared" si="145"/>
        <v>1.0909389046289561E-2</v>
      </c>
      <c r="I1326" s="6">
        <f t="shared" si="143"/>
        <v>7.7486648131415946E-4</v>
      </c>
      <c r="J1326" s="8">
        <f t="shared" si="147"/>
        <v>6.6317146135974128E-2</v>
      </c>
      <c r="K1326" s="8">
        <f t="shared" si="146"/>
        <v>2.4090310197959486E-3</v>
      </c>
      <c r="AC1326" s="10"/>
      <c r="AD1326" s="11"/>
    </row>
    <row r="1327" spans="1:30" x14ac:dyDescent="0.3">
      <c r="A1327" s="14">
        <v>44413</v>
      </c>
      <c r="B1327" s="15">
        <v>-1.3802511290230629E-3</v>
      </c>
      <c r="C1327" s="7">
        <f t="shared" si="141"/>
        <v>-1.5180251129023062E-2</v>
      </c>
      <c r="D1327" s="18">
        <f t="shared" si="142"/>
        <v>2.3044002434020595E-4</v>
      </c>
      <c r="E1327" s="18">
        <f t="shared" si="144"/>
        <v>7.9952528473947141E-4</v>
      </c>
      <c r="F1327" s="18">
        <f>IF(C1314&gt;0,B$6+B$7*E1315+B$8*(H1326*100)^2,B$6+B$7*E1315+B$8*(H1326*100)^2+E1315*$B$9)</f>
        <v>1.1605174920205217</v>
      </c>
      <c r="G1327" s="12">
        <v>1.4446561348112721E-2</v>
      </c>
      <c r="H1327" s="7">
        <f t="shared" si="145"/>
        <v>1.0772731742787072E-2</v>
      </c>
      <c r="I1327" s="6">
        <f t="shared" si="143"/>
        <v>3.673829605325649E-3</v>
      </c>
      <c r="J1327" s="8">
        <f t="shared" si="147"/>
        <v>0.25430477999566264</v>
      </c>
      <c r="K1327" s="8">
        <f t="shared" si="146"/>
        <v>4.7592140235406699E-2</v>
      </c>
      <c r="AC1327" s="10"/>
      <c r="AD1327" s="11"/>
    </row>
    <row r="1328" spans="1:30" x14ac:dyDescent="0.3">
      <c r="A1328" s="14">
        <v>44414</v>
      </c>
      <c r="B1328" s="15">
        <v>9.6301313285985374E-3</v>
      </c>
      <c r="C1328" s="7">
        <f t="shared" si="141"/>
        <v>-4.1698686714014624E-3</v>
      </c>
      <c r="D1328" s="18">
        <f t="shared" si="142"/>
        <v>1.7387804736735397E-5</v>
      </c>
      <c r="E1328" s="18">
        <f t="shared" si="144"/>
        <v>2.3044002434020595E-4</v>
      </c>
      <c r="F1328" s="18">
        <f>IF(C1314&gt;0,B$6+B$7*E1315+B$8*(H1327*100)^2,B$6+B$7*E1315+B$8*(H1327*100)^2+E1315*$B$9)</f>
        <v>1.133115481569277</v>
      </c>
      <c r="G1328" s="12">
        <v>7.9288477404985524E-3</v>
      </c>
      <c r="H1328" s="7">
        <f t="shared" si="145"/>
        <v>1.0644789718774519E-2</v>
      </c>
      <c r="I1328" s="6">
        <f t="shared" si="143"/>
        <v>2.7159419782759667E-3</v>
      </c>
      <c r="J1328" s="8">
        <f t="shared" si="147"/>
        <v>0.34253930295616863</v>
      </c>
      <c r="K1328" s="8">
        <f t="shared" si="146"/>
        <v>3.9419973689832855E-2</v>
      </c>
      <c r="AC1328" s="10"/>
      <c r="AD1328" s="11"/>
    </row>
    <row r="1329" spans="1:30" x14ac:dyDescent="0.3">
      <c r="A1329" s="14">
        <v>44417</v>
      </c>
      <c r="B1329" s="15">
        <v>1.7003693653397268E-3</v>
      </c>
      <c r="C1329" s="7">
        <f t="shared" si="141"/>
        <v>-1.2099630634660272E-2</v>
      </c>
      <c r="D1329" s="18">
        <f t="shared" si="142"/>
        <v>1.4640106149520934E-4</v>
      </c>
      <c r="E1329" s="18">
        <f t="shared" si="144"/>
        <v>1.7387804736735397E-5</v>
      </c>
      <c r="F1329" s="18">
        <f>IF(C1314&gt;0,B$6+B$7*E1315+B$8*(H1328*100)^2,B$6+B$7*E1315+B$8*(H1328*100)^2+E1315*$B$9)</f>
        <v>1.107774102303966</v>
      </c>
      <c r="G1329" s="12">
        <v>7.0642274725166076E-3</v>
      </c>
      <c r="H1329" s="7">
        <f t="shared" si="145"/>
        <v>1.0525084808703282E-2</v>
      </c>
      <c r="I1329" s="6">
        <f t="shared" si="143"/>
        <v>3.4608573361866743E-3</v>
      </c>
      <c r="J1329" s="8">
        <f t="shared" si="147"/>
        <v>0.48991306546273422</v>
      </c>
      <c r="K1329" s="8">
        <f t="shared" si="146"/>
        <v>6.9897872747920253E-2</v>
      </c>
      <c r="AC1329" s="10"/>
      <c r="AD1329" s="11"/>
    </row>
    <row r="1330" spans="1:30" x14ac:dyDescent="0.3">
      <c r="A1330" s="14">
        <v>44418</v>
      </c>
      <c r="B1330" s="15">
        <v>-6.6634017719576751E-3</v>
      </c>
      <c r="C1330" s="7">
        <f t="shared" si="141"/>
        <v>-2.0463401771957674E-2</v>
      </c>
      <c r="D1330" s="18">
        <f t="shared" si="142"/>
        <v>4.1875081208056047E-4</v>
      </c>
      <c r="E1330" s="18">
        <f t="shared" si="144"/>
        <v>1.4640106149520934E-4</v>
      </c>
      <c r="F1330" s="18">
        <f>IF(C1314&gt;0,B$6+B$7*E1315+B$8*(H1329*100)^2,B$6+B$7*E1315+B$8*(H1329*100)^2+E1315*$B$9)</f>
        <v>1.0843383947594063</v>
      </c>
      <c r="G1330" s="12">
        <v>7.1145832948411028E-3</v>
      </c>
      <c r="H1330" s="7">
        <f t="shared" si="145"/>
        <v>1.0413157036938443E-2</v>
      </c>
      <c r="I1330" s="6">
        <f t="shared" si="143"/>
        <v>3.2985737420973401E-3</v>
      </c>
      <c r="J1330" s="8">
        <f t="shared" si="147"/>
        <v>0.46363555044596755</v>
      </c>
      <c r="K1330" s="8">
        <f t="shared" si="146"/>
        <v>6.4153636860475594E-2</v>
      </c>
      <c r="AC1330" s="10"/>
      <c r="AD1330" s="11"/>
    </row>
    <row r="1331" spans="1:30" x14ac:dyDescent="0.3">
      <c r="A1331" s="14">
        <v>44419</v>
      </c>
      <c r="B1331" s="15">
        <v>-1.1954574047737456E-3</v>
      </c>
      <c r="C1331" s="7">
        <f t="shared" si="141"/>
        <v>-1.4995457404773746E-2</v>
      </c>
      <c r="D1331" s="18">
        <f t="shared" si="142"/>
        <v>2.2486374277838378E-4</v>
      </c>
      <c r="E1331" s="18">
        <f t="shared" si="144"/>
        <v>4.1875081208056047E-4</v>
      </c>
      <c r="F1331" s="18">
        <f>IF(C1314&gt;0,B$6+B$7*E1315+B$8*(H1330*100)^2,B$6+B$7*E1315+B$8*(H1330*100)^2+E1315*$B$9)</f>
        <v>1.0626650524221974</v>
      </c>
      <c r="G1331" s="12">
        <v>1.0965439062248129E-2</v>
      </c>
      <c r="H1331" s="7">
        <f t="shared" si="145"/>
        <v>1.0308564654801353E-2</v>
      </c>
      <c r="I1331" s="6">
        <f t="shared" si="143"/>
        <v>6.5687440744677597E-4</v>
      </c>
      <c r="J1331" s="8">
        <f t="shared" si="147"/>
        <v>5.9904068019334185E-2</v>
      </c>
      <c r="K1331" s="8">
        <f t="shared" si="146"/>
        <v>1.9478752196315785E-3</v>
      </c>
      <c r="AC1331" s="10"/>
      <c r="AD1331" s="11"/>
    </row>
    <row r="1332" spans="1:30" x14ac:dyDescent="0.3">
      <c r="A1332" s="14">
        <v>44420</v>
      </c>
      <c r="B1332" s="15">
        <v>-1.1163542737593107E-2</v>
      </c>
      <c r="C1332" s="7">
        <f t="shared" si="141"/>
        <v>-2.4963542737593106E-2</v>
      </c>
      <c r="D1332" s="18">
        <f t="shared" si="142"/>
        <v>6.2317846601163754E-4</v>
      </c>
      <c r="E1332" s="18">
        <f t="shared" si="144"/>
        <v>2.2486374277838378E-4</v>
      </c>
      <c r="F1332" s="18">
        <f>IF(C1314&gt;0,B$6+B$7*E1315+B$8*(H1331*100)^2,B$6+B$7*E1315+B$8*(H1331*100)^2+E1315*$B$9)</f>
        <v>1.0426215454287469</v>
      </c>
      <c r="G1332" s="12">
        <v>6.0068419568652222E-3</v>
      </c>
      <c r="H1332" s="7">
        <f t="shared" si="145"/>
        <v>1.0210884121508515E-2</v>
      </c>
      <c r="I1332" s="6">
        <f t="shared" si="143"/>
        <v>4.2040421646432928E-3</v>
      </c>
      <c r="J1332" s="8">
        <f t="shared" si="147"/>
        <v>0.69987560765411705</v>
      </c>
      <c r="K1332" s="8">
        <f t="shared" si="146"/>
        <v>0.11883341601839037</v>
      </c>
      <c r="AC1332" s="10"/>
      <c r="AD1332" s="11"/>
    </row>
    <row r="1333" spans="1:30" x14ac:dyDescent="0.3">
      <c r="A1333" s="14">
        <v>44421</v>
      </c>
      <c r="B1333" s="15">
        <v>4.07615438600069E-3</v>
      </c>
      <c r="C1333" s="7">
        <f t="shared" si="141"/>
        <v>-9.7238456139993098E-3</v>
      </c>
      <c r="D1333" s="18">
        <f t="shared" si="142"/>
        <v>9.4553173524893619E-5</v>
      </c>
      <c r="E1333" s="18">
        <f t="shared" si="144"/>
        <v>6.2317846601163754E-4</v>
      </c>
      <c r="F1333" s="18">
        <f>IF(C1314&gt;0,B$6+B$7*E1315+B$8*(H1332*100)^2,B$6+B$7*E1315+B$8*(H1332*100)^2+E1315*$B$9)</f>
        <v>1.024085310161204</v>
      </c>
      <c r="G1333" s="12">
        <v>7.0354679383430787E-3</v>
      </c>
      <c r="H1333" s="7">
        <f t="shared" si="145"/>
        <v>1.0119710026286345E-2</v>
      </c>
      <c r="I1333" s="6">
        <f t="shared" si="143"/>
        <v>3.0842420879432664E-3</v>
      </c>
      <c r="J1333" s="8">
        <f t="shared" si="147"/>
        <v>0.43838478335381847</v>
      </c>
      <c r="K1333" s="8">
        <f t="shared" si="146"/>
        <v>5.8745068171639492E-2</v>
      </c>
      <c r="AC1333" s="10"/>
      <c r="AD1333" s="11"/>
    </row>
    <row r="1334" spans="1:30" x14ac:dyDescent="0.3">
      <c r="A1334" s="14">
        <v>44424</v>
      </c>
      <c r="B1334" s="15">
        <v>-1.6757612140475706E-2</v>
      </c>
      <c r="C1334" s="7">
        <f t="shared" si="141"/>
        <v>-3.0557612140475705E-2</v>
      </c>
      <c r="D1334" s="18">
        <f t="shared" si="142"/>
        <v>9.3376765972774819E-4</v>
      </c>
      <c r="E1334" s="18">
        <f t="shared" si="144"/>
        <v>9.4553173524893619E-5</v>
      </c>
      <c r="F1334" s="18">
        <f>IF(C1314&gt;0,B$6+B$7*E1315+B$8*(H1333*100)^2,B$6+B$7*E1315+B$8*(H1333*100)^2+E1315*$B$9)</f>
        <v>1.0069429997857802</v>
      </c>
      <c r="G1334" s="12">
        <v>1.0731886272804816E-2</v>
      </c>
      <c r="H1334" s="7">
        <f t="shared" si="145"/>
        <v>1.0034654950648678E-2</v>
      </c>
      <c r="I1334" s="6">
        <f t="shared" si="143"/>
        <v>6.9723132215613812E-4</v>
      </c>
      <c r="J1334" s="8">
        <f t="shared" si="147"/>
        <v>6.4968198919789166E-2</v>
      </c>
      <c r="K1334" s="8">
        <f t="shared" si="146"/>
        <v>2.3076030826889582E-3</v>
      </c>
      <c r="AC1334" s="10"/>
      <c r="AD1334" s="11"/>
    </row>
    <row r="1335" spans="1:30" x14ac:dyDescent="0.3">
      <c r="A1335" s="14">
        <v>44425</v>
      </c>
      <c r="B1335" s="15">
        <v>-1.0764221294189301E-2</v>
      </c>
      <c r="C1335" s="7">
        <f t="shared" si="141"/>
        <v>-2.4564221294189302E-2</v>
      </c>
      <c r="D1335" s="18">
        <f t="shared" si="142"/>
        <v>6.0340096778990315E-4</v>
      </c>
      <c r="E1335" s="18">
        <f t="shared" si="144"/>
        <v>9.3376765972774819E-4</v>
      </c>
      <c r="F1335" s="18">
        <f>IF(C1314&gt;0,B$6+B$7*E1315+B$8*(H1334*100)^2,B$6+B$7*E1315+B$8*(H1334*100)^2+E1315*$B$9)</f>
        <v>0.99108979115058826</v>
      </c>
      <c r="G1335" s="12">
        <v>1.7829018324449983E-2</v>
      </c>
      <c r="H1335" s="7">
        <f t="shared" si="145"/>
        <v>9.9553492713746021E-3</v>
      </c>
      <c r="I1335" s="6">
        <f t="shared" si="143"/>
        <v>7.8736690530753807E-3</v>
      </c>
      <c r="J1335" s="8">
        <f t="shared" si="147"/>
        <v>0.44162100850374664</v>
      </c>
      <c r="K1335" s="8">
        <f t="shared" si="146"/>
        <v>0.20818097303048466</v>
      </c>
      <c r="AC1335" s="10"/>
      <c r="AD1335" s="11"/>
    </row>
    <row r="1336" spans="1:30" x14ac:dyDescent="0.3">
      <c r="A1336" s="14">
        <v>44426</v>
      </c>
      <c r="B1336" s="15">
        <v>-1.0752745930444145E-2</v>
      </c>
      <c r="C1336" s="7">
        <f t="shared" si="141"/>
        <v>-2.4552745930444146E-2</v>
      </c>
      <c r="D1336" s="18">
        <f t="shared" si="142"/>
        <v>6.0283733272494162E-4</v>
      </c>
      <c r="E1336" s="18">
        <f t="shared" si="144"/>
        <v>6.0340096778990315E-4</v>
      </c>
      <c r="F1336" s="18">
        <f>IF(C1314&gt;0,B$6+B$7*E1315+B$8*(H1335*100)^2,B$6+B$7*E1315+B$8*(H1335*100)^2+E1315*$B$9)</f>
        <v>0.97642874380476252</v>
      </c>
      <c r="G1336" s="12">
        <v>1.1741341824939569E-2</v>
      </c>
      <c r="H1336" s="7">
        <f t="shared" si="145"/>
        <v>9.881440906086331E-3</v>
      </c>
      <c r="I1336" s="6">
        <f t="shared" si="143"/>
        <v>1.8599009188532377E-3</v>
      </c>
      <c r="J1336" s="8">
        <f t="shared" si="147"/>
        <v>0.15840616401292876</v>
      </c>
      <c r="K1336" s="8">
        <f t="shared" si="146"/>
        <v>1.576386929644924E-2</v>
      </c>
      <c r="AC1336" s="10"/>
      <c r="AD1336" s="11"/>
    </row>
    <row r="1337" spans="1:30" x14ac:dyDescent="0.3">
      <c r="A1337" s="14">
        <v>44427</v>
      </c>
      <c r="B1337" s="15">
        <v>4.465209636171032E-3</v>
      </c>
      <c r="C1337" s="7">
        <f t="shared" si="141"/>
        <v>-9.3347903638289677E-3</v>
      </c>
      <c r="D1337" s="18">
        <f t="shared" si="142"/>
        <v>8.7138311136634148E-5</v>
      </c>
      <c r="E1337" s="18">
        <f t="shared" si="144"/>
        <v>6.0283733272494162E-4</v>
      </c>
      <c r="F1337" s="18">
        <f>IF(C1336&gt;0,B$6+B$7*E1337+B$8*(G1336*100)^2,B$6+B$7*E1337+B$8*(G1336*100)^2+E1337*$B$9)</f>
        <v>1.3347810719958351</v>
      </c>
      <c r="G1337" s="12">
        <v>1.7161566488693783E-2</v>
      </c>
      <c r="H1337" s="7">
        <f t="shared" si="145"/>
        <v>1.1553272575317502E-2</v>
      </c>
      <c r="I1337" s="6">
        <f t="shared" si="143"/>
        <v>5.6082939133762812E-3</v>
      </c>
      <c r="J1337" s="8">
        <f t="shared" si="147"/>
        <v>0.32679382252611283</v>
      </c>
      <c r="K1337" s="8">
        <f t="shared" si="146"/>
        <v>8.972539077137176E-2</v>
      </c>
      <c r="AC1337" s="10"/>
      <c r="AD1337" s="11"/>
    </row>
    <row r="1338" spans="1:30" x14ac:dyDescent="0.3">
      <c r="A1338" s="14">
        <v>44428</v>
      </c>
      <c r="B1338" s="15">
        <v>7.5504784388577793E-3</v>
      </c>
      <c r="C1338" s="7">
        <f t="shared" si="141"/>
        <v>-6.2495215611422204E-3</v>
      </c>
      <c r="D1338" s="18">
        <f t="shared" si="142"/>
        <v>3.9056519743181497E-5</v>
      </c>
      <c r="E1338" s="18">
        <f t="shared" si="144"/>
        <v>8.7138311136634148E-5</v>
      </c>
      <c r="F1338" s="18">
        <f>IF(C1336&gt;0,B$6+B$7*E1337+B$8*(H1337*100)^2,B$6+B$7*E1337+B$8*(H1337*100)^2+E1337*$B$9)</f>
        <v>1.2942655779800873</v>
      </c>
      <c r="G1338" s="12">
        <v>1.2955509673317661E-2</v>
      </c>
      <c r="H1338" s="7">
        <f t="shared" si="145"/>
        <v>1.1376579354006577E-2</v>
      </c>
      <c r="I1338" s="6">
        <f t="shared" si="143"/>
        <v>1.5789303193110837E-3</v>
      </c>
      <c r="J1338" s="8">
        <f t="shared" si="147"/>
        <v>0.1218732692981541</v>
      </c>
      <c r="K1338" s="8">
        <f t="shared" si="146"/>
        <v>8.8234355875274062E-3</v>
      </c>
      <c r="AC1338" s="10"/>
      <c r="AD1338" s="11"/>
    </row>
    <row r="1339" spans="1:30" x14ac:dyDescent="0.3">
      <c r="A1339" s="14">
        <v>44431</v>
      </c>
      <c r="B1339" s="15">
        <v>-4.9336688548042894E-3</v>
      </c>
      <c r="C1339" s="7">
        <f t="shared" si="141"/>
        <v>-1.8733668854804288E-2</v>
      </c>
      <c r="D1339" s="18">
        <f t="shared" si="142"/>
        <v>3.509503487614642E-4</v>
      </c>
      <c r="E1339" s="18">
        <f t="shared" si="144"/>
        <v>3.9056519743181497E-5</v>
      </c>
      <c r="F1339" s="18">
        <f>IF(C1336&gt;0,B$6+B$7*E1337+B$8*(H1338*100)^2,B$6+B$7*E1337+B$8*(H1338*100)^2+E1337*$B$9)</f>
        <v>1.2567968491143238</v>
      </c>
      <c r="G1339" s="12">
        <v>7.2182245437026745E-3</v>
      </c>
      <c r="H1339" s="7">
        <f t="shared" si="145"/>
        <v>1.1210695112767646E-2</v>
      </c>
      <c r="I1339" s="6">
        <f t="shared" si="143"/>
        <v>3.9924705690649711E-3</v>
      </c>
      <c r="J1339" s="8">
        <f t="shared" si="147"/>
        <v>0.55310977718864163</v>
      </c>
      <c r="K1339" s="8">
        <f t="shared" si="146"/>
        <v>8.4128718748939679E-2</v>
      </c>
      <c r="AC1339" s="10"/>
      <c r="AD1339" s="11"/>
    </row>
    <row r="1340" spans="1:30" x14ac:dyDescent="0.3">
      <c r="A1340" s="14">
        <v>44432</v>
      </c>
      <c r="B1340" s="15">
        <v>2.3048524742614439E-2</v>
      </c>
      <c r="C1340" s="7">
        <f t="shared" si="141"/>
        <v>9.2485247426144397E-3</v>
      </c>
      <c r="D1340" s="18">
        <f t="shared" si="142"/>
        <v>8.5535209914751488E-5</v>
      </c>
      <c r="E1340" s="18">
        <f t="shared" si="144"/>
        <v>3.509503487614642E-4</v>
      </c>
      <c r="F1340" s="18">
        <f>IF(C1336&gt;0,B$6+B$7*E1337+B$8*(H1339*100)^2,B$6+B$7*E1337+B$8*(H1339*100)^2+E1337*$B$9)</f>
        <v>1.2221457686592658</v>
      </c>
      <c r="G1340" s="12">
        <v>1.1045271817229954E-2</v>
      </c>
      <c r="H1340" s="7">
        <f t="shared" si="145"/>
        <v>1.1055070188195395E-2</v>
      </c>
      <c r="I1340" s="6">
        <f t="shared" si="143"/>
        <v>9.7983709654407558E-6</v>
      </c>
      <c r="J1340" s="8">
        <f t="shared" si="147"/>
        <v>8.8710998946679525E-4</v>
      </c>
      <c r="K1340" s="8">
        <f t="shared" si="146"/>
        <v>3.930171148525119E-7</v>
      </c>
      <c r="AC1340" s="10"/>
      <c r="AD1340" s="11"/>
    </row>
    <row r="1341" spans="1:30" x14ac:dyDescent="0.3">
      <c r="A1341" s="14">
        <v>44433</v>
      </c>
      <c r="B1341" s="15">
        <v>5.0367489658086117E-3</v>
      </c>
      <c r="C1341" s="7">
        <f t="shared" si="141"/>
        <v>-8.763251034191389E-3</v>
      </c>
      <c r="D1341" s="18">
        <f t="shared" si="142"/>
        <v>7.6794568688256449E-5</v>
      </c>
      <c r="E1341" s="18">
        <f t="shared" si="144"/>
        <v>8.5535209914751488E-5</v>
      </c>
      <c r="F1341" s="18">
        <f>IF(C1336&gt;0,B$6+B$7*E1337+B$8*(H1340*100)^2,B$6+B$7*E1337+B$8*(H1340*100)^2+E1337*$B$9)</f>
        <v>1.1901004494544281</v>
      </c>
      <c r="G1341" s="12">
        <v>9.8432951438472225E-3</v>
      </c>
      <c r="H1341" s="7">
        <f t="shared" si="145"/>
        <v>1.0909172514239694E-2</v>
      </c>
      <c r="I1341" s="6">
        <f t="shared" si="143"/>
        <v>1.0658773703924717E-3</v>
      </c>
      <c r="J1341" s="8">
        <f t="shared" si="147"/>
        <v>0.10828460945405287</v>
      </c>
      <c r="K1341" s="8">
        <f t="shared" si="146"/>
        <v>5.108728336458368E-3</v>
      </c>
      <c r="AC1341" s="10"/>
      <c r="AD1341" s="11"/>
    </row>
    <row r="1342" spans="1:30" x14ac:dyDescent="0.3">
      <c r="A1342" s="14">
        <v>44434</v>
      </c>
      <c r="B1342" s="15">
        <v>-1.7483809448991739E-2</v>
      </c>
      <c r="C1342" s="7">
        <f t="shared" si="141"/>
        <v>-3.1283809448991742E-2</v>
      </c>
      <c r="D1342" s="18">
        <f t="shared" si="142"/>
        <v>9.7867673364082511E-4</v>
      </c>
      <c r="E1342" s="18">
        <f t="shared" si="144"/>
        <v>7.6794568688256449E-5</v>
      </c>
      <c r="F1342" s="18">
        <f>IF(C1336&gt;0,B$6+B$7*E1337+B$8*(H1341*100)^2,B$6+B$7*E1337+B$8*(H1341*100)^2+E1337*$B$9)</f>
        <v>1.1604649382537942</v>
      </c>
      <c r="G1342" s="12">
        <v>6.8532628044808228E-3</v>
      </c>
      <c r="H1342" s="7">
        <f t="shared" si="145"/>
        <v>1.0772487819690464E-2</v>
      </c>
      <c r="I1342" s="6">
        <f t="shared" si="143"/>
        <v>3.919225015209641E-3</v>
      </c>
      <c r="J1342" s="8">
        <f t="shared" si="147"/>
        <v>0.57187723964812209</v>
      </c>
      <c r="K1342" s="8">
        <f t="shared" si="146"/>
        <v>8.8452595266738987E-2</v>
      </c>
      <c r="AC1342" s="10"/>
      <c r="AD1342" s="11"/>
    </row>
    <row r="1343" spans="1:30" x14ac:dyDescent="0.3">
      <c r="A1343" s="14">
        <v>44435</v>
      </c>
      <c r="B1343" s="15">
        <v>1.6324369825283579E-2</v>
      </c>
      <c r="C1343" s="7">
        <f t="shared" si="141"/>
        <v>2.5243698252835796E-3</v>
      </c>
      <c r="D1343" s="18">
        <f t="shared" si="142"/>
        <v>6.37244301480225E-6</v>
      </c>
      <c r="E1343" s="18">
        <f t="shared" si="144"/>
        <v>9.7867673364082511E-4</v>
      </c>
      <c r="F1343" s="18">
        <f>IF(C1336&gt;0,B$6+B$7*E1337+B$8*(H1342*100)^2,B$6+B$7*E1337+B$8*(H1342*100)^2+E1337*$B$9)</f>
        <v>1.1330580174954479</v>
      </c>
      <c r="G1343" s="12">
        <v>6.2549786674549876E-3</v>
      </c>
      <c r="H1343" s="7">
        <f t="shared" si="145"/>
        <v>1.0644519798917413E-2</v>
      </c>
      <c r="I1343" s="6">
        <f t="shared" si="143"/>
        <v>4.3895411314624254E-3</v>
      </c>
      <c r="J1343" s="8">
        <f t="shared" si="147"/>
        <v>0.70176756226227588</v>
      </c>
      <c r="K1343" s="8">
        <f t="shared" si="146"/>
        <v>0.11929176954941689</v>
      </c>
      <c r="AC1343" s="10"/>
      <c r="AD1343" s="11"/>
    </row>
    <row r="1344" spans="1:30" x14ac:dyDescent="0.3">
      <c r="A1344" s="14">
        <v>44438</v>
      </c>
      <c r="B1344" s="15">
        <v>-7.8031159019329929E-3</v>
      </c>
      <c r="C1344" s="7">
        <f t="shared" si="141"/>
        <v>-2.1603115901932993E-2</v>
      </c>
      <c r="D1344" s="18">
        <f t="shared" si="142"/>
        <v>4.6669461667235015E-4</v>
      </c>
      <c r="E1344" s="18">
        <f t="shared" si="144"/>
        <v>6.37244301480225E-6</v>
      </c>
      <c r="F1344" s="18">
        <f>IF(C1336&gt;0,B$6+B$7*E1337+B$8*(H1343*100)^2,B$6+B$7*E1337+B$8*(H1343*100)^2+E1337*$B$9)</f>
        <v>1.1077120971781296</v>
      </c>
      <c r="G1344" s="12">
        <v>6.2958230445245688E-3</v>
      </c>
      <c r="H1344" s="7">
        <f t="shared" si="145"/>
        <v>1.0524790245786991E-2</v>
      </c>
      <c r="I1344" s="6">
        <f t="shared" si="143"/>
        <v>4.2289672012624218E-3</v>
      </c>
      <c r="J1344" s="8">
        <f t="shared" si="147"/>
        <v>0.67170998475573795</v>
      </c>
      <c r="K1344" s="8">
        <f t="shared" si="146"/>
        <v>0.1120369284099163</v>
      </c>
      <c r="AC1344" s="10"/>
      <c r="AD1344" s="11"/>
    </row>
    <row r="1345" spans="1:30" x14ac:dyDescent="0.3">
      <c r="A1345" s="14">
        <v>44439</v>
      </c>
      <c r="B1345" s="15">
        <v>-8.0412640191857739E-3</v>
      </c>
      <c r="C1345" s="7">
        <f t="shared" si="141"/>
        <v>-2.1841264019185774E-2</v>
      </c>
      <c r="D1345" s="18">
        <f t="shared" si="142"/>
        <v>4.7704081395577911E-4</v>
      </c>
      <c r="E1345" s="18">
        <f t="shared" si="144"/>
        <v>4.6669461667235015E-4</v>
      </c>
      <c r="F1345" s="18">
        <f>IF(C1336&gt;0,B$6+B$7*E1337+B$8*(H1344*100)^2,B$6+B$7*E1337+B$8*(H1344*100)^2+E1337*$B$9)</f>
        <v>1.0842721900686738</v>
      </c>
      <c r="G1345" s="12">
        <v>1.1847507820123468E-2</v>
      </c>
      <c r="H1345" s="7">
        <f t="shared" si="145"/>
        <v>1.0412839142465775E-2</v>
      </c>
      <c r="I1345" s="6">
        <f t="shared" si="143"/>
        <v>1.4346686776576922E-3</v>
      </c>
      <c r="J1345" s="8">
        <f t="shared" si="147"/>
        <v>0.12109455418301981</v>
      </c>
      <c r="K1345" s="8">
        <f t="shared" si="146"/>
        <v>8.7008615672967693E-3</v>
      </c>
      <c r="AC1345" s="10"/>
      <c r="AD1345" s="11"/>
    </row>
    <row r="1346" spans="1:30" x14ac:dyDescent="0.3">
      <c r="A1346" s="14">
        <v>44440</v>
      </c>
      <c r="B1346" s="15">
        <v>5.164238081794963E-3</v>
      </c>
      <c r="C1346" s="7">
        <f t="shared" si="141"/>
        <v>-8.6357619182050368E-3</v>
      </c>
      <c r="D1346" s="18">
        <f t="shared" si="142"/>
        <v>7.4576383907920332E-5</v>
      </c>
      <c r="E1346" s="18">
        <f t="shared" si="144"/>
        <v>4.7704081395577911E-4</v>
      </c>
      <c r="F1346" s="18">
        <f>IF(C1336&gt;0,B$6+B$7*E1337+B$8*(H1345*100)^2,B$6+B$7*E1337+B$8*(H1345*100)^2+E1337*$B$9)</f>
        <v>1.0625949639738488</v>
      </c>
      <c r="G1346" s="12">
        <v>9.9964548308021858E-3</v>
      </c>
      <c r="H1346" s="7">
        <f t="shared" si="145"/>
        <v>1.0308224696686859E-2</v>
      </c>
      <c r="I1346" s="6">
        <f t="shared" si="143"/>
        <v>3.1176986588467293E-4</v>
      </c>
      <c r="J1346" s="8">
        <f t="shared" si="147"/>
        <v>3.1188043277504043E-2</v>
      </c>
      <c r="K1346" s="8">
        <f t="shared" si="146"/>
        <v>4.6680947602628642E-4</v>
      </c>
      <c r="AC1346" s="10"/>
      <c r="AD1346" s="11"/>
    </row>
    <row r="1347" spans="1:30" x14ac:dyDescent="0.3">
      <c r="A1347" s="14">
        <v>44441</v>
      </c>
      <c r="B1347" s="15">
        <v>-2.3036266238111426E-2</v>
      </c>
      <c r="C1347" s="7">
        <f t="shared" si="141"/>
        <v>-3.6836266238111426E-2</v>
      </c>
      <c r="D1347" s="18">
        <f t="shared" si="142"/>
        <v>1.3569105103650276E-3</v>
      </c>
      <c r="E1347" s="18">
        <f t="shared" si="144"/>
        <v>7.4576383907920332E-5</v>
      </c>
      <c r="F1347" s="18">
        <f>IF(C1336&gt;0,B$6+B$7*E1337+B$8*(H1346*100)^2,B$6+B$7*E1337+B$8*(H1346*100)^2+E1337*$B$9)</f>
        <v>1.0425478652813547</v>
      </c>
      <c r="G1347" s="12">
        <v>1.0141664532839097E-2</v>
      </c>
      <c r="H1347" s="7">
        <f t="shared" si="145"/>
        <v>1.0210523322931859E-2</v>
      </c>
      <c r="I1347" s="6">
        <f t="shared" si="143"/>
        <v>6.8858790092761815E-5</v>
      </c>
      <c r="J1347" s="8">
        <f t="shared" si="147"/>
        <v>6.7896931386158968E-3</v>
      </c>
      <c r="K1347" s="8">
        <f t="shared" si="146"/>
        <v>2.2842879299878049E-5</v>
      </c>
      <c r="AC1347" s="10"/>
      <c r="AD1347" s="11"/>
    </row>
    <row r="1348" spans="1:30" x14ac:dyDescent="0.3">
      <c r="A1348" s="14">
        <v>44442</v>
      </c>
      <c r="B1348" s="15">
        <v>2.1916878770134804E-3</v>
      </c>
      <c r="C1348" s="7">
        <f t="shared" si="141"/>
        <v>-1.1608312122986519E-2</v>
      </c>
      <c r="D1348" s="18">
        <f t="shared" si="142"/>
        <v>1.3475291034467578E-4</v>
      </c>
      <c r="E1348" s="18">
        <f t="shared" si="144"/>
        <v>1.3569105103650276E-3</v>
      </c>
      <c r="F1348" s="18">
        <f>IF(C1336&gt;0,B$6+B$7*E1337+B$8*(H1347*100)^2,B$6+B$7*E1337+B$8*(H1347*100)^2+E1337*$B$9)</f>
        <v>1.0240083084105362</v>
      </c>
      <c r="G1348" s="12">
        <v>1.0726634372399946E-2</v>
      </c>
      <c r="H1348" s="7">
        <f t="shared" si="145"/>
        <v>1.0119329564800904E-2</v>
      </c>
      <c r="I1348" s="6">
        <f t="shared" si="143"/>
        <v>6.0730480759904268E-4</v>
      </c>
      <c r="J1348" s="8">
        <f t="shared" si="147"/>
        <v>5.6616529147452056E-2</v>
      </c>
      <c r="K1348" s="8">
        <f t="shared" si="146"/>
        <v>1.7319032321800876E-3</v>
      </c>
      <c r="AC1348" s="10"/>
      <c r="AD1348" s="11"/>
    </row>
    <row r="1349" spans="1:30" x14ac:dyDescent="0.3">
      <c r="A1349" s="14">
        <v>44445</v>
      </c>
      <c r="B1349" s="15">
        <v>7.9727170808061368E-3</v>
      </c>
      <c r="C1349" s="7">
        <f t="shared" si="141"/>
        <v>-5.827282919193863E-3</v>
      </c>
      <c r="D1349" s="18">
        <f t="shared" si="142"/>
        <v>3.3957226220328549E-5</v>
      </c>
      <c r="E1349" s="18">
        <f t="shared" si="144"/>
        <v>1.3475291034467578E-4</v>
      </c>
      <c r="F1349" s="18">
        <f>IF(C1336&gt;0,B$6+B$7*E1337+B$8*(H1348*100)^2,B$6+B$7*E1337+B$8*(H1348*100)^2+E1337*$B$9)</f>
        <v>1.0068629262164033</v>
      </c>
      <c r="G1349" s="12">
        <v>9.9672732489948027E-3</v>
      </c>
      <c r="H1349" s="7">
        <f t="shared" si="145"/>
        <v>1.0034255957550631E-2</v>
      </c>
      <c r="I1349" s="6">
        <f t="shared" si="143"/>
        <v>6.6982708555828746E-5</v>
      </c>
      <c r="J1349" s="8">
        <f t="shared" si="147"/>
        <v>6.7202640965606051E-3</v>
      </c>
      <c r="K1349" s="8">
        <f t="shared" si="146"/>
        <v>2.238016009070698E-5</v>
      </c>
      <c r="AC1349" s="10"/>
      <c r="AD1349" s="11"/>
    </row>
    <row r="1350" spans="1:30" x14ac:dyDescent="0.3">
      <c r="A1350" s="14">
        <v>44447</v>
      </c>
      <c r="B1350" s="15">
        <v>-3.8537815108384707E-2</v>
      </c>
      <c r="C1350" s="7">
        <f t="shared" si="141"/>
        <v>-5.2337815108384707E-2</v>
      </c>
      <c r="D1350" s="18">
        <f t="shared" si="142"/>
        <v>2.7392468903194626E-3</v>
      </c>
      <c r="E1350" s="18">
        <f t="shared" si="144"/>
        <v>3.3957226220328549E-5</v>
      </c>
      <c r="F1350" s="18">
        <f>IF(C1336&gt;0,B$6+B$7*E1337+B$8*(H1349*100)^2,B$6+B$7*E1337+B$8*(H1349*100)^2+E1337*$B$9)</f>
        <v>0.99100687676326915</v>
      </c>
      <c r="G1350" s="12">
        <v>1.700763691748694E-2</v>
      </c>
      <c r="H1350" s="7">
        <f t="shared" si="145"/>
        <v>9.9549328313317583E-3</v>
      </c>
      <c r="I1350" s="6">
        <f t="shared" si="143"/>
        <v>7.0527040861551819E-3</v>
      </c>
      <c r="J1350" s="8">
        <f t="shared" si="147"/>
        <v>0.41467865996737741</v>
      </c>
      <c r="K1350" s="8">
        <f t="shared" si="146"/>
        <v>0.17286896854359313</v>
      </c>
      <c r="AC1350" s="10"/>
      <c r="AD1350" s="11"/>
    </row>
    <row r="1351" spans="1:30" x14ac:dyDescent="0.3">
      <c r="A1351" s="14">
        <v>44448</v>
      </c>
      <c r="B1351" s="15">
        <v>1.7030318843878799E-2</v>
      </c>
      <c r="C1351" s="7">
        <f t="shared" si="141"/>
        <v>3.2303188438787996E-3</v>
      </c>
      <c r="D1351" s="18">
        <f t="shared" si="142"/>
        <v>1.0434959833118465E-5</v>
      </c>
      <c r="E1351" s="18">
        <f t="shared" si="144"/>
        <v>2.7392468903194626E-3</v>
      </c>
      <c r="F1351" s="18">
        <f>IF(C1336&gt;0,B$6+B$7*E1337+B$8*(H1350*100)^2,B$6+B$7*E1337+B$8*(H1350*100)^2+E1337*$B$9)</f>
        <v>0.97634320222901105</v>
      </c>
      <c r="G1351" s="12">
        <v>2.0490838544752202E-2</v>
      </c>
      <c r="H1351" s="7">
        <f t="shared" si="145"/>
        <v>9.8810080570203521E-3</v>
      </c>
      <c r="I1351" s="6">
        <f t="shared" si="143"/>
        <v>1.060983048773185E-2</v>
      </c>
      <c r="J1351" s="8">
        <f t="shared" si="147"/>
        <v>0.51778410456750568</v>
      </c>
      <c r="K1351" s="8">
        <f t="shared" si="146"/>
        <v>0.344396577390365</v>
      </c>
      <c r="AC1351" s="10"/>
      <c r="AD1351" s="11"/>
    </row>
    <row r="1352" spans="1:30" x14ac:dyDescent="0.3">
      <c r="A1352" s="14">
        <v>44449</v>
      </c>
      <c r="B1352" s="15">
        <v>-9.3622634055286046E-3</v>
      </c>
      <c r="C1352" s="7">
        <f t="shared" si="141"/>
        <v>-2.3162263405528606E-2</v>
      </c>
      <c r="D1352" s="18">
        <f t="shared" si="142"/>
        <v>5.3649044606708966E-4</v>
      </c>
      <c r="E1352" s="18">
        <f t="shared" si="144"/>
        <v>1.0434959833118465E-5</v>
      </c>
      <c r="F1352" s="18">
        <f>IF(C1336&gt;0,B$6+B$7*E1337+B$8*(H1351*100)^2,B$6+B$7*E1337+B$8*(H1351*100)^2+E1337*$B$9)</f>
        <v>0.96278223601972879</v>
      </c>
      <c r="G1352" s="12">
        <v>1.6327227858433581E-2</v>
      </c>
      <c r="H1352" s="7">
        <f t="shared" si="145"/>
        <v>9.8121467376906298E-3</v>
      </c>
      <c r="I1352" s="6">
        <f t="shared" si="143"/>
        <v>6.5150811207429511E-3</v>
      </c>
      <c r="J1352" s="8">
        <f t="shared" si="147"/>
        <v>0.39903167746738372</v>
      </c>
      <c r="K1352" s="8">
        <f t="shared" si="146"/>
        <v>0.15476816205631749</v>
      </c>
      <c r="AC1352" s="10"/>
      <c r="AD1352" s="11"/>
    </row>
    <row r="1353" spans="1:30" x14ac:dyDescent="0.3">
      <c r="A1353" s="14">
        <v>44452</v>
      </c>
      <c r="B1353" s="15">
        <v>1.8362820358579113E-2</v>
      </c>
      <c r="C1353" s="7">
        <f t="shared" si="141"/>
        <v>4.562820358579113E-3</v>
      </c>
      <c r="D1353" s="18">
        <f t="shared" si="142"/>
        <v>2.0819329624664025E-5</v>
      </c>
      <c r="E1353" s="18">
        <f t="shared" si="144"/>
        <v>5.3649044606708966E-4</v>
      </c>
      <c r="F1353" s="18">
        <f>IF(C1336&gt;0,B$6+B$7*E1337+B$8*(H1352*100)^2,B$6+B$7*E1337+B$8*(H1352*100)^2+E1337*$B$9)</f>
        <v>0.95024105446938456</v>
      </c>
      <c r="G1353" s="12">
        <v>1.2646751372431458E-2</v>
      </c>
      <c r="H1353" s="7">
        <f t="shared" si="145"/>
        <v>9.7480308497120815E-3</v>
      </c>
      <c r="I1353" s="6">
        <f t="shared" si="143"/>
        <v>2.8987205227193769E-3</v>
      </c>
      <c r="J1353" s="8">
        <f t="shared" si="147"/>
        <v>0.22920672964586558</v>
      </c>
      <c r="K1353" s="8">
        <f t="shared" si="146"/>
        <v>3.7029652796685353E-2</v>
      </c>
      <c r="AC1353" s="10"/>
      <c r="AD1353" s="11"/>
    </row>
    <row r="1354" spans="1:30" x14ac:dyDescent="0.3">
      <c r="A1354" s="14">
        <v>44453</v>
      </c>
      <c r="B1354" s="15">
        <v>-1.9175791072764776E-3</v>
      </c>
      <c r="C1354" s="7">
        <f t="shared" si="141"/>
        <v>-1.5717579107276478E-2</v>
      </c>
      <c r="D1354" s="18">
        <f t="shared" si="142"/>
        <v>2.4704229299349405E-4</v>
      </c>
      <c r="E1354" s="18">
        <f t="shared" si="144"/>
        <v>2.0819329624664025E-5</v>
      </c>
      <c r="F1354" s="18">
        <f>IF(C1336&gt;0,B$6+B$7*E1337+B$8*(H1353*100)^2,B$6+B$7*E1337+B$8*(H1353*100)^2+E1337*$B$9)</f>
        <v>0.93864296977162609</v>
      </c>
      <c r="G1354" s="12">
        <v>8.5821572233731481E-3</v>
      </c>
      <c r="H1354" s="7">
        <f t="shared" si="145"/>
        <v>9.6883588381708186E-3</v>
      </c>
      <c r="I1354" s="6">
        <f t="shared" si="143"/>
        <v>1.1062016147976705E-3</v>
      </c>
      <c r="J1354" s="8">
        <f t="shared" si="147"/>
        <v>0.12889551962354831</v>
      </c>
      <c r="K1354" s="8">
        <f t="shared" si="146"/>
        <v>7.0613070982386006E-3</v>
      </c>
      <c r="AC1354" s="10"/>
      <c r="AD1354" s="11"/>
    </row>
    <row r="1355" spans="1:30" x14ac:dyDescent="0.3">
      <c r="A1355" s="14">
        <v>44454</v>
      </c>
      <c r="B1355" s="15">
        <v>-9.6695154125150864E-3</v>
      </c>
      <c r="C1355" s="7">
        <f t="shared" si="141"/>
        <v>-2.3469515412515088E-2</v>
      </c>
      <c r="D1355" s="18">
        <f t="shared" si="142"/>
        <v>5.5081815369828328E-4</v>
      </c>
      <c r="E1355" s="18">
        <f t="shared" si="144"/>
        <v>2.4704229299349405E-4</v>
      </c>
      <c r="F1355" s="18">
        <f>IF(C1336&gt;0,B$6+B$7*E1337+B$8*(H1354*100)^2,B$6+B$7*E1337+B$8*(H1354*100)^2+E1337*$B$9)</f>
        <v>0.9279170610431392</v>
      </c>
      <c r="G1355" s="12">
        <v>7.3153597781956828E-3</v>
      </c>
      <c r="H1355" s="7">
        <f t="shared" si="145"/>
        <v>9.6328451718230117E-3</v>
      </c>
      <c r="I1355" s="6">
        <f t="shared" si="143"/>
        <v>2.3174853936273289E-3</v>
      </c>
      <c r="J1355" s="8">
        <f t="shared" si="147"/>
        <v>0.31679718618008035</v>
      </c>
      <c r="K1355" s="8">
        <f t="shared" si="146"/>
        <v>3.4620804770915115E-2</v>
      </c>
      <c r="AC1355" s="10"/>
      <c r="AD1355" s="11"/>
    </row>
    <row r="1356" spans="1:30" x14ac:dyDescent="0.3">
      <c r="A1356" s="14">
        <v>44455</v>
      </c>
      <c r="B1356" s="15">
        <v>-1.1090008223337737E-2</v>
      </c>
      <c r="C1356" s="7">
        <f t="shared" si="141"/>
        <v>-2.4890008223337735E-2</v>
      </c>
      <c r="D1356" s="18">
        <f t="shared" si="142"/>
        <v>6.1951250935782004E-4</v>
      </c>
      <c r="E1356" s="18">
        <f t="shared" si="144"/>
        <v>5.5081815369828328E-4</v>
      </c>
      <c r="F1356" s="18">
        <f>IF(C1336&gt;0,B$6+B$7*E1337+B$8*(H1355*100)^2,B$6+B$7*E1337+B$8*(H1355*100)^2+E1337*$B$9)</f>
        <v>0.91799774065103434</v>
      </c>
      <c r="G1356" s="12">
        <v>7.8516053118591281E-3</v>
      </c>
      <c r="H1356" s="7">
        <f t="shared" si="145"/>
        <v>9.5812198631021629E-3</v>
      </c>
      <c r="I1356" s="6">
        <f t="shared" si="143"/>
        <v>1.7296145512430347E-3</v>
      </c>
      <c r="J1356" s="8">
        <f t="shared" si="147"/>
        <v>0.22028801532224385</v>
      </c>
      <c r="K1356" s="8">
        <f t="shared" si="146"/>
        <v>1.8565579169163238E-2</v>
      </c>
      <c r="AC1356" s="10"/>
      <c r="AD1356" s="11"/>
    </row>
    <row r="1357" spans="1:30" x14ac:dyDescent="0.3">
      <c r="A1357" s="14">
        <v>44456</v>
      </c>
      <c r="B1357" s="15">
        <v>-2.0912440232271887E-2</v>
      </c>
      <c r="C1357" s="7">
        <f t="shared" ref="C1357:C1420" si="148">B1357-B$5</f>
        <v>-3.4712440232271886E-2</v>
      </c>
      <c r="D1357" s="18">
        <f t="shared" ref="D1357:D1420" si="149">C1357^2</f>
        <v>1.204953506879048E-3</v>
      </c>
      <c r="E1357" s="18">
        <f t="shared" si="144"/>
        <v>6.1951250935782004E-4</v>
      </c>
      <c r="F1357" s="18">
        <f>IF(C1336&gt;0,B$6+B$7*E1337+B$8*(H1356*100)^2,B$6+B$7*E1337+B$8*(H1356*100)^2+E1337*$B$9)</f>
        <v>0.90882435315241583</v>
      </c>
      <c r="G1357" s="12">
        <v>1.0690237812265821E-2</v>
      </c>
      <c r="H1357" s="7">
        <f t="shared" si="145"/>
        <v>9.5332279588417265E-3</v>
      </c>
      <c r="I1357" s="6">
        <f t="shared" si="143"/>
        <v>1.1570098534240941E-3</v>
      </c>
      <c r="J1357" s="8">
        <f t="shared" si="147"/>
        <v>0.10823050653714719</v>
      </c>
      <c r="K1357" s="8">
        <f t="shared" si="146"/>
        <v>6.8184162331534903E-3</v>
      </c>
      <c r="AC1357" s="10"/>
      <c r="AD1357" s="11"/>
    </row>
    <row r="1358" spans="1:30" x14ac:dyDescent="0.3">
      <c r="A1358" s="14">
        <v>44459</v>
      </c>
      <c r="B1358" s="15">
        <v>-2.3561691558516278E-2</v>
      </c>
      <c r="C1358" s="7">
        <f t="shared" si="148"/>
        <v>-3.7361691558516277E-2</v>
      </c>
      <c r="D1358" s="18">
        <f t="shared" si="149"/>
        <v>1.3958959961137064E-3</v>
      </c>
      <c r="E1358" s="18">
        <f t="shared" si="144"/>
        <v>1.204953506879048E-3</v>
      </c>
      <c r="F1358" s="18">
        <f>IF(C1336&gt;0,B$6+B$7*E1337+B$8*(H1357*100)^2,B$6+B$7*E1337+B$8*(H1357*100)^2+E1337*$B$9)</f>
        <v>0.90034080439369368</v>
      </c>
      <c r="G1358" s="12">
        <v>2.1319547273626966E-2</v>
      </c>
      <c r="H1358" s="7">
        <f t="shared" si="145"/>
        <v>9.4886290073629368E-3</v>
      </c>
      <c r="I1358" s="6">
        <f t="shared" ref="I1358:I1421" si="150">SQRT((G1358-H1358)^2)</f>
        <v>1.1830918266264029E-2</v>
      </c>
      <c r="J1358" s="8">
        <f t="shared" si="147"/>
        <v>0.55493290333136169</v>
      </c>
      <c r="K1358" s="8">
        <f t="shared" si="146"/>
        <v>0.43732200388298459</v>
      </c>
      <c r="AC1358" s="10"/>
      <c r="AD1358" s="11"/>
    </row>
    <row r="1359" spans="1:30" x14ac:dyDescent="0.3">
      <c r="A1359" s="14">
        <v>44460</v>
      </c>
      <c r="B1359" s="15">
        <v>1.2834849892804551E-2</v>
      </c>
      <c r="C1359" s="7">
        <f t="shared" si="148"/>
        <v>-9.6515010719544839E-4</v>
      </c>
      <c r="D1359" s="18">
        <f t="shared" si="149"/>
        <v>9.3151472941938556E-7</v>
      </c>
      <c r="E1359" s="18">
        <f t="shared" ref="E1359:E1422" si="151">D1358</f>
        <v>1.3958959961137064E-3</v>
      </c>
      <c r="F1359" s="18">
        <f>IF(C1358&gt;0,B$6+B$7*E1359+B$8*(G1358*100)^2,B$6+B$7*E1359+B$8*(G1358*100)^2+E1359*$B$9)</f>
        <v>4.2633686226091463</v>
      </c>
      <c r="G1359" s="12">
        <v>1.100624630358004E-2</v>
      </c>
      <c r="H1359" s="7">
        <f t="shared" ref="H1359:H1422" si="152">SQRT(F1359)/100</f>
        <v>2.0647926342877983E-2</v>
      </c>
      <c r="I1359" s="6">
        <f t="shared" si="150"/>
        <v>9.6416800392979431E-3</v>
      </c>
      <c r="J1359" s="8">
        <f t="shared" si="147"/>
        <v>0.87601892355995703</v>
      </c>
      <c r="K1359" s="8">
        <f t="shared" ref="K1359:K1422" si="153">G1359/H1359-LN(G1359/H1359)-1</f>
        <v>0.16219560132006006</v>
      </c>
      <c r="AC1359" s="10"/>
      <c r="AD1359" s="11"/>
    </row>
    <row r="1360" spans="1:30" x14ac:dyDescent="0.3">
      <c r="A1360" s="14">
        <v>44461</v>
      </c>
      <c r="B1360" s="15">
        <v>1.8263049619412546E-2</v>
      </c>
      <c r="C1360" s="7">
        <f t="shared" si="148"/>
        <v>4.4630496194125457E-3</v>
      </c>
      <c r="D1360" s="18">
        <f t="shared" si="149"/>
        <v>1.991881190533847E-5</v>
      </c>
      <c r="E1360" s="18">
        <f t="shared" si="151"/>
        <v>9.3151472941938556E-7</v>
      </c>
      <c r="F1360" s="18">
        <f>IF(C1358&gt;0,B$6+B$7*E1359+B$8*(H1359*100)^2,B$6+B$7*E1359+B$8*(H1359*100)^2+E1359*$B$9)</f>
        <v>4.0027023334301504</v>
      </c>
      <c r="G1360" s="12">
        <v>1.6268048201027955E-2</v>
      </c>
      <c r="H1360" s="7">
        <f t="shared" si="152"/>
        <v>2.0006754692928463E-2</v>
      </c>
      <c r="I1360" s="6">
        <f t="shared" si="150"/>
        <v>3.7387064919005078E-3</v>
      </c>
      <c r="J1360" s="8">
        <f t="shared" ref="J1360:J1423" si="154">ABS(G1360-H1360)/G1360</f>
        <v>0.22981899522920421</v>
      </c>
      <c r="K1360" s="8">
        <f t="shared" si="153"/>
        <v>1.9994788830442811E-2</v>
      </c>
      <c r="AC1360" s="10"/>
      <c r="AD1360" s="11"/>
    </row>
    <row r="1361" spans="1:30" x14ac:dyDescent="0.3">
      <c r="A1361" s="14">
        <v>44462</v>
      </c>
      <c r="B1361" s="15">
        <v>1.5746130428904784E-2</v>
      </c>
      <c r="C1361" s="7">
        <f t="shared" si="148"/>
        <v>1.946130428904784E-3</v>
      </c>
      <c r="D1361" s="18">
        <f t="shared" si="149"/>
        <v>3.7874236463091187E-6</v>
      </c>
      <c r="E1361" s="18">
        <f t="shared" si="151"/>
        <v>1.991881190533847E-5</v>
      </c>
      <c r="F1361" s="18">
        <f>IF(C1358&gt;0,B$6+B$7*E1359+B$8*(H1360*100)^2,B$6+B$7*E1359+B$8*(H1360*100)^2+E1359*$B$9)</f>
        <v>3.7616381491974158</v>
      </c>
      <c r="G1361" s="12">
        <v>8.4918135490122705E-3</v>
      </c>
      <c r="H1361" s="7">
        <f t="shared" si="152"/>
        <v>1.93949430244005E-2</v>
      </c>
      <c r="I1361" s="6">
        <f t="shared" si="150"/>
        <v>1.090312947538823E-2</v>
      </c>
      <c r="J1361" s="8">
        <f t="shared" si="154"/>
        <v>1.2839577096763308</v>
      </c>
      <c r="K1361" s="8">
        <f t="shared" si="153"/>
        <v>0.26374625393526219</v>
      </c>
      <c r="AC1361" s="10"/>
      <c r="AD1361" s="11"/>
    </row>
    <row r="1362" spans="1:30" x14ac:dyDescent="0.3">
      <c r="A1362" s="14">
        <v>44463</v>
      </c>
      <c r="B1362" s="15">
        <v>-6.870581729685357E-3</v>
      </c>
      <c r="C1362" s="7">
        <f t="shared" si="148"/>
        <v>-2.0670581729685358E-2</v>
      </c>
      <c r="D1362" s="18">
        <f t="shared" si="149"/>
        <v>4.2727294904360209E-4</v>
      </c>
      <c r="E1362" s="18">
        <f t="shared" si="151"/>
        <v>3.7874236463091187E-6</v>
      </c>
      <c r="F1362" s="18">
        <f>IF(C1358&gt;0,B$6+B$7*E1359+B$8*(H1361*100)^2,B$6+B$7*E1359+B$8*(H1361*100)^2+E1359*$B$9)</f>
        <v>3.538701991618983</v>
      </c>
      <c r="G1362" s="12">
        <v>9.3694022587068621E-3</v>
      </c>
      <c r="H1362" s="7">
        <f t="shared" si="152"/>
        <v>1.8811437987615361E-2</v>
      </c>
      <c r="I1362" s="6">
        <f t="shared" si="150"/>
        <v>9.4420357289084992E-3</v>
      </c>
      <c r="J1362" s="8">
        <f t="shared" si="154"/>
        <v>1.0077521989339437</v>
      </c>
      <c r="K1362" s="8">
        <f t="shared" si="153"/>
        <v>0.19508522064375322</v>
      </c>
      <c r="AC1362" s="10"/>
      <c r="AD1362" s="11"/>
    </row>
    <row r="1363" spans="1:30" x14ac:dyDescent="0.3">
      <c r="A1363" s="14">
        <v>44466</v>
      </c>
      <c r="B1363" s="15">
        <v>2.6447345557775244E-3</v>
      </c>
      <c r="C1363" s="7">
        <f t="shared" si="148"/>
        <v>-1.1155265444222476E-2</v>
      </c>
      <c r="D1363" s="18">
        <f t="shared" si="149"/>
        <v>1.2443994713106407E-4</v>
      </c>
      <c r="E1363" s="18">
        <f t="shared" si="151"/>
        <v>4.2727294904360209E-4</v>
      </c>
      <c r="F1363" s="18">
        <f>IF(C1358&gt;0,B$6+B$7*E1359+B$8*(H1362*100)^2,B$6+B$7*E1359+B$8*(H1362*100)^2+E1359*$B$9)</f>
        <v>3.3325306330904483</v>
      </c>
      <c r="G1363" s="12">
        <v>1.1872767160533185E-2</v>
      </c>
      <c r="H1363" s="7">
        <f t="shared" si="152"/>
        <v>1.8255220165997583E-2</v>
      </c>
      <c r="I1363" s="6">
        <f t="shared" si="150"/>
        <v>6.3824530054643978E-3</v>
      </c>
      <c r="J1363" s="8">
        <f t="shared" si="154"/>
        <v>0.5375708054547389</v>
      </c>
      <c r="K1363" s="8">
        <f t="shared" si="153"/>
        <v>8.0580324676971404E-2</v>
      </c>
      <c r="AC1363" s="10"/>
      <c r="AD1363" s="11"/>
    </row>
    <row r="1364" spans="1:30" x14ac:dyDescent="0.3">
      <c r="A1364" s="14">
        <v>44467</v>
      </c>
      <c r="B1364" s="15">
        <v>-3.0926843576488346E-2</v>
      </c>
      <c r="C1364" s="7">
        <f t="shared" si="148"/>
        <v>-4.4726843576488345E-2</v>
      </c>
      <c r="D1364" s="18">
        <f t="shared" si="149"/>
        <v>2.0004905363156565E-3</v>
      </c>
      <c r="E1364" s="18">
        <f t="shared" si="151"/>
        <v>1.2443994713106407E-4</v>
      </c>
      <c r="F1364" s="18">
        <f>IF(C1358&gt;0,B$6+B$7*E1359+B$8*(H1363*100)^2,B$6+B$7*E1359+B$8*(H1363*100)^2+E1359*$B$9)</f>
        <v>3.1418633607232596</v>
      </c>
      <c r="G1364" s="12">
        <v>1.3219784530431322E-2</v>
      </c>
      <c r="H1364" s="7">
        <f t="shared" si="152"/>
        <v>1.7725302143329628E-2</v>
      </c>
      <c r="I1364" s="6">
        <f t="shared" si="150"/>
        <v>4.5055176128983056E-3</v>
      </c>
      <c r="J1364" s="8">
        <f t="shared" si="154"/>
        <v>0.34081626690108419</v>
      </c>
      <c r="K1364" s="8">
        <f t="shared" si="153"/>
        <v>3.9092923533794455E-2</v>
      </c>
      <c r="AC1364" s="10"/>
      <c r="AD1364" s="11"/>
    </row>
    <row r="1365" spans="1:30" x14ac:dyDescent="0.3">
      <c r="A1365" s="14">
        <v>44468</v>
      </c>
      <c r="B1365" s="15">
        <v>8.8866973365242935E-3</v>
      </c>
      <c r="C1365" s="7">
        <f t="shared" si="148"/>
        <v>-4.9133026634757063E-3</v>
      </c>
      <c r="D1365" s="18">
        <f t="shared" si="149"/>
        <v>2.414054306291747E-5</v>
      </c>
      <c r="E1365" s="18">
        <f t="shared" si="151"/>
        <v>2.0004905363156565E-3</v>
      </c>
      <c r="F1365" s="18">
        <f>IF(C1358&gt;0,B$6+B$7*E1359+B$8*(H1364*100)^2,B$6+B$7*E1359+B$8*(H1364*100)^2+E1359*$B$9)</f>
        <v>2.9655342672380831</v>
      </c>
      <c r="G1365" s="12">
        <v>1.1503944527681021E-2</v>
      </c>
      <c r="H1365" s="7">
        <f t="shared" si="152"/>
        <v>1.7220726660736718E-2</v>
      </c>
      <c r="I1365" s="6">
        <f t="shared" si="150"/>
        <v>5.7167821330556968E-3</v>
      </c>
      <c r="J1365" s="8">
        <f t="shared" si="154"/>
        <v>0.49694103785878502</v>
      </c>
      <c r="K1365" s="8">
        <f t="shared" si="153"/>
        <v>7.1452701373933003E-2</v>
      </c>
      <c r="AC1365" s="10"/>
      <c r="AD1365" s="11"/>
    </row>
    <row r="1366" spans="1:30" x14ac:dyDescent="0.3">
      <c r="A1366" s="14">
        <v>44469</v>
      </c>
      <c r="B1366" s="15">
        <v>-1.1527067367879625E-3</v>
      </c>
      <c r="C1366" s="7">
        <f t="shared" si="148"/>
        <v>-1.4952706736787962E-2</v>
      </c>
      <c r="D1366" s="18">
        <f t="shared" si="149"/>
        <v>2.2358343875638411E-4</v>
      </c>
      <c r="E1366" s="18">
        <f t="shared" si="151"/>
        <v>2.414054306291747E-5</v>
      </c>
      <c r="F1366" s="18">
        <f>IF(C1358&gt;0,B$6+B$7*E1359+B$8*(H1365*100)^2,B$6+B$7*E1359+B$8*(H1365*100)^2+E1359*$B$9)</f>
        <v>2.8024651215829932</v>
      </c>
      <c r="G1366" s="12">
        <v>1.12222929375063E-2</v>
      </c>
      <c r="H1366" s="7">
        <f t="shared" si="152"/>
        <v>1.6740564869749744E-2</v>
      </c>
      <c r="I1366" s="6">
        <f t="shared" si="150"/>
        <v>5.5182719322434438E-3</v>
      </c>
      <c r="J1366" s="8">
        <f t="shared" si="154"/>
        <v>0.49172410335152561</v>
      </c>
      <c r="K1366" s="8">
        <f t="shared" si="153"/>
        <v>7.0297816369237598E-2</v>
      </c>
      <c r="AC1366" s="10"/>
      <c r="AD1366" s="11"/>
    </row>
    <row r="1367" spans="1:30" x14ac:dyDescent="0.3">
      <c r="A1367" s="14">
        <v>44470</v>
      </c>
      <c r="B1367" s="15">
        <v>1.7161476931003637E-2</v>
      </c>
      <c r="C1367" s="7">
        <f t="shared" si="148"/>
        <v>3.3614769310036374E-3</v>
      </c>
      <c r="D1367" s="18">
        <f t="shared" si="149"/>
        <v>1.1299527157669633E-5</v>
      </c>
      <c r="E1367" s="18">
        <f t="shared" si="151"/>
        <v>2.2358343875638411E-4</v>
      </c>
      <c r="F1367" s="18">
        <f>IF(C1358&gt;0,B$6+B$7*E1359+B$8*(H1366*100)^2,B$6+B$7*E1359+B$8*(H1366*100)^2+E1359*$B$9)</f>
        <v>2.6516587756811645</v>
      </c>
      <c r="G1367" s="12">
        <v>7.6980152032207596E-3</v>
      </c>
      <c r="H1367" s="7">
        <f t="shared" si="152"/>
        <v>1.6283914688063075E-2</v>
      </c>
      <c r="I1367" s="6">
        <f t="shared" si="150"/>
        <v>8.5858994848423166E-3</v>
      </c>
      <c r="J1367" s="8">
        <f t="shared" si="154"/>
        <v>1.1153393775125406</v>
      </c>
      <c r="K1367" s="8">
        <f t="shared" si="153"/>
        <v>0.22195264410577575</v>
      </c>
      <c r="AC1367" s="10"/>
      <c r="AD1367" s="11"/>
    </row>
    <row r="1368" spans="1:30" x14ac:dyDescent="0.3">
      <c r="A1368" s="14">
        <v>44473</v>
      </c>
      <c r="B1368" s="15">
        <v>-2.2455745119955416E-2</v>
      </c>
      <c r="C1368" s="7">
        <f t="shared" si="148"/>
        <v>-3.6255745119955413E-2</v>
      </c>
      <c r="D1368" s="18">
        <f t="shared" si="149"/>
        <v>1.3144790542031707E-3</v>
      </c>
      <c r="E1368" s="18">
        <f t="shared" si="151"/>
        <v>1.1299527157669633E-5</v>
      </c>
      <c r="F1368" s="18">
        <f>IF(C1358&gt;0,B$6+B$7*E1359+B$8*(H1367*100)^2,B$6+B$7*E1359+B$8*(H1367*100)^2+E1359*$B$9)</f>
        <v>2.512193066991153</v>
      </c>
      <c r="G1368" s="12">
        <v>1.2546232884916311E-2</v>
      </c>
      <c r="H1368" s="7">
        <f t="shared" si="152"/>
        <v>1.5849899264636206E-2</v>
      </c>
      <c r="I1368" s="6">
        <f t="shared" si="150"/>
        <v>3.3036663797198947E-3</v>
      </c>
      <c r="J1368" s="8">
        <f t="shared" si="154"/>
        <v>0.26331938917630981</v>
      </c>
      <c r="K1368" s="8">
        <f t="shared" si="153"/>
        <v>2.5308157982290469E-2</v>
      </c>
      <c r="AC1368" s="10"/>
      <c r="AD1368" s="11"/>
    </row>
    <row r="1369" spans="1:30" x14ac:dyDescent="0.3">
      <c r="A1369" s="14">
        <v>44474</v>
      </c>
      <c r="B1369" s="15">
        <v>5.8863217170670936E-4</v>
      </c>
      <c r="C1369" s="7">
        <f t="shared" si="148"/>
        <v>-1.321136782829329E-2</v>
      </c>
      <c r="D1369" s="18">
        <f t="shared" si="149"/>
        <v>1.7454023989446296E-4</v>
      </c>
      <c r="E1369" s="18">
        <f t="shared" si="151"/>
        <v>1.3144790542031707E-3</v>
      </c>
      <c r="F1369" s="18">
        <f>IF(C1358&gt;0,B$6+B$7*E1359+B$8*(H1368*100)^2,B$6+B$7*E1359+B$8*(H1368*100)^2+E1359*$B$9)</f>
        <v>2.3832151795946319</v>
      </c>
      <c r="G1369" s="12">
        <v>1.0895355622579369E-2</v>
      </c>
      <c r="H1369" s="7">
        <f t="shared" si="152"/>
        <v>1.5437665560552321E-2</v>
      </c>
      <c r="I1369" s="6">
        <f t="shared" si="150"/>
        <v>4.5423099379729524E-3</v>
      </c>
      <c r="J1369" s="8">
        <f t="shared" si="154"/>
        <v>0.41690332058180263</v>
      </c>
      <c r="K1369" s="8">
        <f t="shared" si="153"/>
        <v>5.4238185253655757E-2</v>
      </c>
      <c r="AC1369" s="10"/>
      <c r="AD1369" s="11"/>
    </row>
    <row r="1370" spans="1:30" x14ac:dyDescent="0.3">
      <c r="A1370" s="14">
        <v>44475</v>
      </c>
      <c r="B1370" s="15">
        <v>9.2300181199191826E-4</v>
      </c>
      <c r="C1370" s="7">
        <f t="shared" si="148"/>
        <v>-1.2876998188008082E-2</v>
      </c>
      <c r="D1370" s="18">
        <f t="shared" si="149"/>
        <v>1.6581708233396342E-4</v>
      </c>
      <c r="E1370" s="18">
        <f t="shared" si="151"/>
        <v>1.7454023989446296E-4</v>
      </c>
      <c r="F1370" s="18">
        <f>IF(C1358&gt;0,B$6+B$7*E1359+B$8*(H1369*100)^2,B$6+B$7*E1359+B$8*(H1369*100)^2+E1359*$B$9)</f>
        <v>2.2639364293303288</v>
      </c>
      <c r="G1370" s="12">
        <v>1.9690359801914067E-2</v>
      </c>
      <c r="H1370" s="7">
        <f t="shared" si="152"/>
        <v>1.5046383051518824E-2</v>
      </c>
      <c r="I1370" s="6">
        <f t="shared" si="150"/>
        <v>4.6439767503952435E-3</v>
      </c>
      <c r="J1370" s="8">
        <f t="shared" si="154"/>
        <v>0.23585027379458096</v>
      </c>
      <c r="K1370" s="8">
        <f t="shared" si="153"/>
        <v>3.9652527496677248E-2</v>
      </c>
      <c r="AC1370" s="10"/>
      <c r="AD1370" s="11"/>
    </row>
    <row r="1371" spans="1:30" x14ac:dyDescent="0.3">
      <c r="A1371" s="14">
        <v>44476</v>
      </c>
      <c r="B1371" s="15">
        <v>2.2609600132487658E-4</v>
      </c>
      <c r="C1371" s="7">
        <f t="shared" si="148"/>
        <v>-1.3573903998675124E-2</v>
      </c>
      <c r="D1371" s="18">
        <f t="shared" si="149"/>
        <v>1.8425086976524852E-4</v>
      </c>
      <c r="E1371" s="18">
        <f t="shared" si="151"/>
        <v>1.6581708233396342E-4</v>
      </c>
      <c r="F1371" s="18">
        <f>IF(C1358&gt;0,B$6+B$7*E1359+B$8*(H1370*100)^2,B$6+B$7*E1359+B$8*(H1370*100)^2+E1359*$B$9)</f>
        <v>2.1536274410859013</v>
      </c>
      <c r="G1371" s="12">
        <v>7.8927028225675693E-3</v>
      </c>
      <c r="H1371" s="7">
        <f t="shared" si="152"/>
        <v>1.4675242557061541E-2</v>
      </c>
      <c r="I1371" s="6">
        <f t="shared" si="150"/>
        <v>6.7825397344939715E-3</v>
      </c>
      <c r="J1371" s="8">
        <f t="shared" si="154"/>
        <v>0.85934310298630356</v>
      </c>
      <c r="K1371" s="8">
        <f t="shared" si="153"/>
        <v>0.15804760717219457</v>
      </c>
      <c r="AC1371" s="10"/>
      <c r="AD1371" s="11"/>
    </row>
    <row r="1372" spans="1:30" x14ac:dyDescent="0.3">
      <c r="A1372" s="14">
        <v>44477</v>
      </c>
      <c r="B1372" s="15">
        <v>2.0124393449422674E-2</v>
      </c>
      <c r="C1372" s="7">
        <f t="shared" si="148"/>
        <v>6.3243934494226738E-3</v>
      </c>
      <c r="D1372" s="18">
        <f t="shared" si="149"/>
        <v>3.9997952503100424E-5</v>
      </c>
      <c r="E1372" s="18">
        <f t="shared" si="151"/>
        <v>1.8425086976524852E-4</v>
      </c>
      <c r="F1372" s="18">
        <f>IF(C1358&gt;0,B$6+B$7*E1359+B$8*(H1371*100)^2,B$6+B$7*E1359+B$8*(H1371*100)^2+E1359*$B$9)</f>
        <v>2.0516136887574543</v>
      </c>
      <c r="G1372" s="12">
        <v>1.9508133546000526E-2</v>
      </c>
      <c r="H1372" s="7">
        <f t="shared" si="152"/>
        <v>1.4323455200325984E-2</v>
      </c>
      <c r="I1372" s="6">
        <f t="shared" si="150"/>
        <v>5.1846783456745427E-3</v>
      </c>
      <c r="J1372" s="8">
        <f t="shared" si="154"/>
        <v>0.26577008679220793</v>
      </c>
      <c r="K1372" s="8">
        <f t="shared" si="153"/>
        <v>5.3038139330339629E-2</v>
      </c>
      <c r="AC1372" s="10"/>
      <c r="AD1372" s="11"/>
    </row>
    <row r="1373" spans="1:30" x14ac:dyDescent="0.3">
      <c r="A1373" s="14">
        <v>44480</v>
      </c>
      <c r="B1373" s="15">
        <v>-5.8041253899165637E-3</v>
      </c>
      <c r="C1373" s="7">
        <f t="shared" si="148"/>
        <v>-1.9604125389916564E-2</v>
      </c>
      <c r="D1373" s="18">
        <f t="shared" si="149"/>
        <v>3.8432173230357127E-4</v>
      </c>
      <c r="E1373" s="18">
        <f t="shared" si="151"/>
        <v>3.9997952503100424E-5</v>
      </c>
      <c r="F1373" s="18">
        <f>IF(C1358&gt;0,B$6+B$7*E1359+B$8*(H1372*100)^2,B$6+B$7*E1359+B$8*(H1372*100)^2+E1359*$B$9)</f>
        <v>1.9572713706041065</v>
      </c>
      <c r="G1373" s="12">
        <v>1.2230538267600916E-2</v>
      </c>
      <c r="H1373" s="7">
        <f t="shared" si="152"/>
        <v>1.3990251500970618E-2</v>
      </c>
      <c r="I1373" s="6">
        <f t="shared" si="150"/>
        <v>1.7597132333697016E-3</v>
      </c>
      <c r="J1373" s="8">
        <f t="shared" si="154"/>
        <v>0.14387864171368792</v>
      </c>
      <c r="K1373" s="8">
        <f t="shared" si="153"/>
        <v>8.6434182626942135E-3</v>
      </c>
      <c r="AC1373" s="10"/>
      <c r="AD1373" s="11"/>
    </row>
    <row r="1374" spans="1:30" x14ac:dyDescent="0.3">
      <c r="A1374" s="14">
        <v>44482</v>
      </c>
      <c r="B1374" s="15">
        <v>1.1310372481449938E-2</v>
      </c>
      <c r="C1374" s="7">
        <f t="shared" si="148"/>
        <v>-2.4896275185500617E-3</v>
      </c>
      <c r="D1374" s="18">
        <f t="shared" si="149"/>
        <v>6.1982451811217378E-6</v>
      </c>
      <c r="E1374" s="18">
        <f t="shared" si="151"/>
        <v>3.8432173230357127E-4</v>
      </c>
      <c r="F1374" s="18">
        <f>IF(C1358&gt;0,B$6+B$7*E1359+B$8*(H1373*100)^2,B$6+B$7*E1359+B$8*(H1373*100)^2+E1359*$B$9)</f>
        <v>1.8700235947758905</v>
      </c>
      <c r="G1374" s="12">
        <v>1.2352900540672083E-2</v>
      </c>
      <c r="H1374" s="7">
        <f t="shared" si="152"/>
        <v>1.3674880601950023E-2</v>
      </c>
      <c r="I1374" s="6">
        <f t="shared" si="150"/>
        <v>1.3219800612779397E-3</v>
      </c>
      <c r="J1374" s="8">
        <f t="shared" si="154"/>
        <v>0.10701778557394706</v>
      </c>
      <c r="K1374" s="8">
        <f t="shared" si="153"/>
        <v>4.9975735338498861E-3</v>
      </c>
      <c r="AC1374" s="10"/>
      <c r="AD1374" s="11"/>
    </row>
    <row r="1375" spans="1:30" x14ac:dyDescent="0.3">
      <c r="A1375" s="14">
        <v>44483</v>
      </c>
      <c r="B1375" s="15">
        <v>-2.3914484065517263E-3</v>
      </c>
      <c r="C1375" s="7">
        <f t="shared" si="148"/>
        <v>-1.6191448406551727E-2</v>
      </c>
      <c r="D1375" s="18">
        <f t="shared" si="149"/>
        <v>2.6216300150202647E-4</v>
      </c>
      <c r="E1375" s="18">
        <f t="shared" si="151"/>
        <v>6.1982451811217378E-6</v>
      </c>
      <c r="F1375" s="18">
        <f>IF(C1358&gt;0,B$6+B$7*E1359+B$8*(H1374*100)^2,B$6+B$7*E1359+B$8*(H1374*100)^2+E1359*$B$9)</f>
        <v>1.7893368516899562</v>
      </c>
      <c r="G1375" s="12">
        <v>6.6554131770683381E-3</v>
      </c>
      <c r="H1375" s="7">
        <f t="shared" si="152"/>
        <v>1.3376609629087471E-2</v>
      </c>
      <c r="I1375" s="6">
        <f t="shared" si="150"/>
        <v>6.7211964520191327E-3</v>
      </c>
      <c r="J1375" s="8">
        <f t="shared" si="154"/>
        <v>1.0098841759633279</v>
      </c>
      <c r="K1375" s="8">
        <f t="shared" si="153"/>
        <v>0.19561820458124823</v>
      </c>
      <c r="AC1375" s="10"/>
      <c r="AD1375" s="11"/>
    </row>
    <row r="1376" spans="1:30" x14ac:dyDescent="0.3">
      <c r="A1376" s="14">
        <v>44484</v>
      </c>
      <c r="B1376" s="15">
        <v>1.2842916600681277E-2</v>
      </c>
      <c r="C1376" s="7">
        <f t="shared" si="148"/>
        <v>-9.5708339931872312E-4</v>
      </c>
      <c r="D1376" s="18">
        <f t="shared" si="149"/>
        <v>9.1600863325148236E-7</v>
      </c>
      <c r="E1376" s="18">
        <f t="shared" si="151"/>
        <v>2.6216300150202647E-4</v>
      </c>
      <c r="F1376" s="18">
        <f>IF(C1358&gt;0,B$6+B$7*E1359+B$8*(H1375*100)^2,B$6+B$7*E1359+B$8*(H1375*100)^2+E1359*$B$9)</f>
        <v>1.7147177516840846</v>
      </c>
      <c r="G1376" s="12">
        <v>7.2082111025461278E-3</v>
      </c>
      <c r="H1376" s="7">
        <f t="shared" si="152"/>
        <v>1.3094723180289395E-2</v>
      </c>
      <c r="I1376" s="6">
        <f t="shared" si="150"/>
        <v>5.8865120777432675E-3</v>
      </c>
      <c r="J1376" s="8">
        <f t="shared" si="154"/>
        <v>0.81663980063846886</v>
      </c>
      <c r="K1376" s="8">
        <f t="shared" si="153"/>
        <v>0.14745538751047027</v>
      </c>
      <c r="AC1376" s="10"/>
      <c r="AD1376" s="11"/>
    </row>
    <row r="1377" spans="1:30" x14ac:dyDescent="0.3">
      <c r="A1377" s="14">
        <v>44487</v>
      </c>
      <c r="B1377" s="15">
        <v>-1.9207605129961168E-3</v>
      </c>
      <c r="C1377" s="7">
        <f t="shared" si="148"/>
        <v>-1.5720760512996118E-2</v>
      </c>
      <c r="D1377" s="18">
        <f t="shared" si="149"/>
        <v>2.4714231110697796E-4</v>
      </c>
      <c r="E1377" s="18">
        <f t="shared" si="151"/>
        <v>9.1600863325148236E-7</v>
      </c>
      <c r="F1377" s="18">
        <f>IF(C1358&gt;0,B$6+B$7*E1359+B$8*(H1376*100)^2,B$6+B$7*E1359+B$8*(H1376*100)^2+E1359*$B$9)</f>
        <v>1.645710007998654</v>
      </c>
      <c r="G1377" s="12">
        <v>1.4112387543852332E-2</v>
      </c>
      <c r="H1377" s="7">
        <f t="shared" si="152"/>
        <v>1.2828522939133148E-2</v>
      </c>
      <c r="I1377" s="6">
        <f t="shared" si="150"/>
        <v>1.2838646047191836E-3</v>
      </c>
      <c r="J1377" s="8">
        <f t="shared" si="154"/>
        <v>9.0974301884053879E-2</v>
      </c>
      <c r="K1377" s="8">
        <f t="shared" si="153"/>
        <v>4.6969964904981509E-3</v>
      </c>
      <c r="AC1377" s="10"/>
      <c r="AD1377" s="11"/>
    </row>
    <row r="1378" spans="1:30" x14ac:dyDescent="0.3">
      <c r="A1378" s="14">
        <v>44488</v>
      </c>
      <c r="B1378" s="15">
        <v>-3.3365896716244792E-2</v>
      </c>
      <c r="C1378" s="7">
        <f t="shared" si="148"/>
        <v>-4.7165896716244791E-2</v>
      </c>
      <c r="D1378" s="18">
        <f t="shared" si="149"/>
        <v>2.2246218130474713E-3</v>
      </c>
      <c r="E1378" s="18">
        <f t="shared" si="151"/>
        <v>2.4714231110697796E-4</v>
      </c>
      <c r="F1378" s="18">
        <f>IF(C1358&gt;0,B$6+B$7*E1359+B$8*(H1377*100)^2,B$6+B$7*E1359+B$8*(H1377*100)^2+E1359*$B$9)</f>
        <v>1.5818916466383683</v>
      </c>
      <c r="G1378" s="12">
        <v>1.9636366334877302E-2</v>
      </c>
      <c r="H1378" s="7">
        <f t="shared" si="152"/>
        <v>1.257732740544814E-2</v>
      </c>
      <c r="I1378" s="6">
        <f t="shared" si="150"/>
        <v>7.0590389294291622E-3</v>
      </c>
      <c r="J1378" s="8">
        <f t="shared" si="154"/>
        <v>0.35948804422594161</v>
      </c>
      <c r="K1378" s="8">
        <f t="shared" si="153"/>
        <v>0.11576361549593361</v>
      </c>
      <c r="AC1378" s="10"/>
      <c r="AD1378" s="11"/>
    </row>
    <row r="1379" spans="1:30" x14ac:dyDescent="0.3">
      <c r="A1379" s="14">
        <v>44489</v>
      </c>
      <c r="B1379" s="15">
        <v>1.0205050127274299E-3</v>
      </c>
      <c r="C1379" s="7">
        <f t="shared" si="148"/>
        <v>-1.277949498727257E-2</v>
      </c>
      <c r="D1379" s="18">
        <f t="shared" si="149"/>
        <v>1.6331549212972475E-4</v>
      </c>
      <c r="E1379" s="18">
        <f t="shared" si="151"/>
        <v>2.2246218130474713E-3</v>
      </c>
      <c r="F1379" s="18">
        <f>IF(C1358&gt;0,B$6+B$7*E1359+B$8*(H1378*100)^2,B$6+B$7*E1359+B$8*(H1378*100)^2+E1359*$B$9)</f>
        <v>1.5228724260523758</v>
      </c>
      <c r="G1379" s="12">
        <v>1.1674320210288852E-2</v>
      </c>
      <c r="H1379" s="7">
        <f t="shared" si="152"/>
        <v>1.2340471733496965E-2</v>
      </c>
      <c r="I1379" s="6">
        <f t="shared" si="150"/>
        <v>6.6615152320811249E-4</v>
      </c>
      <c r="J1379" s="8">
        <f t="shared" si="154"/>
        <v>5.7061268768439082E-2</v>
      </c>
      <c r="K1379" s="8">
        <f t="shared" si="153"/>
        <v>1.5116279631404161E-3</v>
      </c>
      <c r="AC1379" s="10"/>
      <c r="AD1379" s="11"/>
    </row>
    <row r="1380" spans="1:30" x14ac:dyDescent="0.3">
      <c r="A1380" s="14">
        <v>44490</v>
      </c>
      <c r="B1380" s="15">
        <v>-2.7925904383060526E-2</v>
      </c>
      <c r="C1380" s="7">
        <f t="shared" si="148"/>
        <v>-4.1725904383060522E-2</v>
      </c>
      <c r="D1380" s="18">
        <f t="shared" si="149"/>
        <v>1.7410510965843093E-3</v>
      </c>
      <c r="E1380" s="18">
        <f t="shared" si="151"/>
        <v>1.6331549212972475E-4</v>
      </c>
      <c r="F1380" s="18">
        <f>IF(C1358&gt;0,B$6+B$7*E1359+B$8*(H1379*100)^2,B$6+B$7*E1359+B$8*(H1379*100)^2+E1359*$B$9)</f>
        <v>1.46829145085445</v>
      </c>
      <c r="G1380" s="12">
        <v>2.9456701769509309E-2</v>
      </c>
      <c r="H1380" s="7">
        <f t="shared" si="152"/>
        <v>1.2117307666534056E-2</v>
      </c>
      <c r="I1380" s="6">
        <f t="shared" si="150"/>
        <v>1.7339394102975254E-2</v>
      </c>
      <c r="J1380" s="8">
        <f t="shared" si="154"/>
        <v>0.58864003983376356</v>
      </c>
      <c r="K1380" s="8">
        <f t="shared" si="153"/>
        <v>0.54267431877639494</v>
      </c>
      <c r="AC1380" s="10"/>
      <c r="AD1380" s="11"/>
    </row>
    <row r="1381" spans="1:30" x14ac:dyDescent="0.3">
      <c r="A1381" s="14">
        <v>44491</v>
      </c>
      <c r="B1381" s="15">
        <v>-1.3446852867189786E-2</v>
      </c>
      <c r="C1381" s="7">
        <f t="shared" si="148"/>
        <v>-2.7246852867189787E-2</v>
      </c>
      <c r="D1381" s="18">
        <f t="shared" si="149"/>
        <v>7.4239099116628837E-4</v>
      </c>
      <c r="E1381" s="18">
        <f t="shared" si="151"/>
        <v>1.7410510965843093E-3</v>
      </c>
      <c r="F1381" s="18">
        <f>IF(C1380&gt;0,B$6+B$7*E1381+B$8*(G1380*100)^2,B$6+B$7*E1381+B$8*(G1380*100)^2+E1381*$B$9)</f>
        <v>8.0844378461557138</v>
      </c>
      <c r="G1381" s="12">
        <v>3.6447117847163993E-2</v>
      </c>
      <c r="H1381" s="7">
        <f t="shared" si="152"/>
        <v>2.8433145879687167E-2</v>
      </c>
      <c r="I1381" s="6">
        <f t="shared" si="150"/>
        <v>8.013971967476826E-3</v>
      </c>
      <c r="J1381" s="8">
        <f t="shared" si="154"/>
        <v>0.21987944289812769</v>
      </c>
      <c r="K1381" s="8">
        <f t="shared" si="153"/>
        <v>3.3546347476323124E-2</v>
      </c>
      <c r="AC1381" s="10"/>
      <c r="AD1381" s="11"/>
    </row>
    <row r="1382" spans="1:30" x14ac:dyDescent="0.3">
      <c r="A1382" s="14">
        <v>44494</v>
      </c>
      <c r="B1382" s="15">
        <v>2.2502123798015278E-2</v>
      </c>
      <c r="C1382" s="7">
        <f t="shared" si="148"/>
        <v>8.702123798015278E-3</v>
      </c>
      <c r="D1382" s="18">
        <f t="shared" si="149"/>
        <v>7.5726958595983841E-5</v>
      </c>
      <c r="E1382" s="18">
        <f t="shared" si="151"/>
        <v>7.4239099116628837E-4</v>
      </c>
      <c r="F1382" s="18">
        <f>IF(C1380&gt;0,B$6+B$7*E1381+B$8*(H1381*100)^2,B$6+B$7*E1381+B$8*(H1381*100)^2+E1381*$B$9)</f>
        <v>7.5364615288140238</v>
      </c>
      <c r="G1382" s="12">
        <v>1.4852189996283516E-2</v>
      </c>
      <c r="H1382" s="7">
        <f t="shared" si="152"/>
        <v>2.7452616503375452E-2</v>
      </c>
      <c r="I1382" s="6">
        <f t="shared" si="150"/>
        <v>1.2600426507091936E-2</v>
      </c>
      <c r="J1382" s="8">
        <f t="shared" si="154"/>
        <v>0.84838845384047457</v>
      </c>
      <c r="K1382" s="8">
        <f t="shared" si="153"/>
        <v>0.15532597262443848</v>
      </c>
      <c r="AC1382" s="10"/>
      <c r="AD1382" s="11"/>
    </row>
    <row r="1383" spans="1:30" x14ac:dyDescent="0.3">
      <c r="A1383" s="14">
        <v>44495</v>
      </c>
      <c r="B1383" s="15">
        <v>-2.1336249918798813E-2</v>
      </c>
      <c r="C1383" s="7">
        <f t="shared" si="148"/>
        <v>-3.5136249918798809E-2</v>
      </c>
      <c r="D1383" s="18">
        <f t="shared" si="149"/>
        <v>1.2345560583562894E-3</v>
      </c>
      <c r="E1383" s="18">
        <f t="shared" si="151"/>
        <v>7.5726958595983841E-5</v>
      </c>
      <c r="F1383" s="18">
        <f>IF(C1380&gt;0,B$6+B$7*E1381+B$8*(H1382*100)^2,B$6+B$7*E1381+B$8*(H1382*100)^2+E1381*$B$9)</f>
        <v>7.0296930305364276</v>
      </c>
      <c r="G1383" s="12">
        <v>9.1480641532144715E-3</v>
      </c>
      <c r="H1383" s="7">
        <f t="shared" si="152"/>
        <v>2.6513568282176631E-2</v>
      </c>
      <c r="I1383" s="6">
        <f t="shared" si="150"/>
        <v>1.7365504128962157E-2</v>
      </c>
      <c r="J1383" s="8">
        <f t="shared" si="154"/>
        <v>1.8982709170070937</v>
      </c>
      <c r="K1383" s="8">
        <f t="shared" si="153"/>
        <v>0.40914763097706075</v>
      </c>
      <c r="AC1383" s="10"/>
      <c r="AD1383" s="11"/>
    </row>
    <row r="1384" spans="1:30" x14ac:dyDescent="0.3">
      <c r="A1384" s="14">
        <v>44496</v>
      </c>
      <c r="B1384" s="15">
        <v>-5.3575709867251286E-4</v>
      </c>
      <c r="C1384" s="7">
        <f t="shared" si="148"/>
        <v>-1.4335757098672512E-2</v>
      </c>
      <c r="D1384" s="18">
        <f t="shared" si="149"/>
        <v>2.0551393159213934E-4</v>
      </c>
      <c r="E1384" s="18">
        <f t="shared" si="151"/>
        <v>1.2345560583562894E-3</v>
      </c>
      <c r="F1384" s="18">
        <f>IF(C1380&gt;0,B$6+B$7*E1381+B$8*(H1383*100)^2,B$6+B$7*E1381+B$8*(H1383*100)^2+E1381*$B$9)</f>
        <v>6.5610335233293071</v>
      </c>
      <c r="G1384" s="12">
        <v>1.6026465596904075E-2</v>
      </c>
      <c r="H1384" s="7">
        <f t="shared" si="152"/>
        <v>2.5614514485598407E-2</v>
      </c>
      <c r="I1384" s="6">
        <f t="shared" si="150"/>
        <v>9.5880488886943317E-3</v>
      </c>
      <c r="J1384" s="8">
        <f t="shared" si="154"/>
        <v>0.59826346805664443</v>
      </c>
      <c r="K1384" s="8">
        <f t="shared" si="153"/>
        <v>9.4596777188237668E-2</v>
      </c>
      <c r="AC1384" s="10"/>
      <c r="AD1384" s="11"/>
    </row>
    <row r="1385" spans="1:30" x14ac:dyDescent="0.3">
      <c r="A1385" s="14">
        <v>44497</v>
      </c>
      <c r="B1385" s="15">
        <v>-6.205576622455162E-3</v>
      </c>
      <c r="C1385" s="7">
        <f t="shared" si="148"/>
        <v>-2.0005576622455161E-2</v>
      </c>
      <c r="D1385" s="18">
        <f t="shared" si="149"/>
        <v>4.0022309599692445E-4</v>
      </c>
      <c r="E1385" s="18">
        <f t="shared" si="151"/>
        <v>2.0551393159213934E-4</v>
      </c>
      <c r="F1385" s="18">
        <f>IF(C1380&gt;0,B$6+B$7*E1381+B$8*(H1384*100)^2,B$6+B$7*E1381+B$8*(H1384*100)^2+E1381*$B$9)</f>
        <v>6.1276172110641616</v>
      </c>
      <c r="G1385" s="12">
        <v>1.1665060261103786E-2</v>
      </c>
      <c r="H1385" s="7">
        <f t="shared" si="152"/>
        <v>2.4754024341638193E-2</v>
      </c>
      <c r="I1385" s="6">
        <f t="shared" si="150"/>
        <v>1.3088964080534407E-2</v>
      </c>
      <c r="J1385" s="8">
        <f t="shared" si="154"/>
        <v>1.1220657062680177</v>
      </c>
      <c r="K1385" s="8">
        <f t="shared" si="153"/>
        <v>0.2236289468357533</v>
      </c>
      <c r="AC1385" s="10"/>
      <c r="AD1385" s="11"/>
    </row>
    <row r="1386" spans="1:30" x14ac:dyDescent="0.3">
      <c r="A1386" s="14">
        <v>44498</v>
      </c>
      <c r="B1386" s="15">
        <v>-2.1070920952598139E-2</v>
      </c>
      <c r="C1386" s="7">
        <f t="shared" si="148"/>
        <v>-3.4870920952598139E-2</v>
      </c>
      <c r="D1386" s="18">
        <f t="shared" si="149"/>
        <v>1.215981128082348E-3</v>
      </c>
      <c r="E1386" s="18">
        <f t="shared" si="151"/>
        <v>4.0022309599692445E-4</v>
      </c>
      <c r="F1386" s="18">
        <f>IF(C1380&gt;0,B$6+B$7*E1381+B$8*(H1385*100)^2,B$6+B$7*E1381+B$8*(H1385*100)^2+E1381*$B$9)</f>
        <v>5.726793805481357</v>
      </c>
      <c r="G1386" s="12">
        <v>1.1139454083875242E-2</v>
      </c>
      <c r="H1386" s="7">
        <f t="shared" si="152"/>
        <v>2.3930720435209128E-2</v>
      </c>
      <c r="I1386" s="6">
        <f t="shared" si="150"/>
        <v>1.2791266351333886E-2</v>
      </c>
      <c r="J1386" s="8">
        <f t="shared" si="154"/>
        <v>1.1482848490618316</v>
      </c>
      <c r="K1386" s="8">
        <f t="shared" si="153"/>
        <v>0.23015739846446914</v>
      </c>
      <c r="AC1386" s="10"/>
      <c r="AD1386" s="11"/>
    </row>
    <row r="1387" spans="1:30" x14ac:dyDescent="0.3">
      <c r="A1387" s="14">
        <v>44501</v>
      </c>
      <c r="B1387" s="15">
        <v>1.9612973937804295E-2</v>
      </c>
      <c r="C1387" s="7">
        <f t="shared" si="148"/>
        <v>5.8129739378042951E-3</v>
      </c>
      <c r="D1387" s="18">
        <f t="shared" si="149"/>
        <v>3.379066600159197E-5</v>
      </c>
      <c r="E1387" s="18">
        <f t="shared" si="151"/>
        <v>1.215981128082348E-3</v>
      </c>
      <c r="F1387" s="18">
        <f>IF(C1380&gt;0,B$6+B$7*E1381+B$8*(H1386*100)^2,B$6+B$7*E1381+B$8*(H1386*100)^2+E1381*$B$9)</f>
        <v>5.3561123199983784</v>
      </c>
      <c r="G1387" s="12">
        <v>1.3165779648287112E-2</v>
      </c>
      <c r="H1387" s="7">
        <f t="shared" si="152"/>
        <v>2.3143276172569817E-2</v>
      </c>
      <c r="I1387" s="6">
        <f t="shared" si="150"/>
        <v>9.9774965242827047E-3</v>
      </c>
      <c r="J1387" s="8">
        <f t="shared" si="154"/>
        <v>0.75783560038396902</v>
      </c>
      <c r="K1387" s="8">
        <f t="shared" si="153"/>
        <v>0.13296469265457334</v>
      </c>
      <c r="AC1387" s="10"/>
      <c r="AD1387" s="11"/>
    </row>
    <row r="1388" spans="1:30" x14ac:dyDescent="0.3">
      <c r="A1388" s="14">
        <v>44503</v>
      </c>
      <c r="B1388" s="15">
        <v>6.2509473167430976E-4</v>
      </c>
      <c r="C1388" s="7">
        <f t="shared" si="148"/>
        <v>-1.317490526832569E-2</v>
      </c>
      <c r="D1388" s="18">
        <f t="shared" si="149"/>
        <v>1.7357812882935603E-4</v>
      </c>
      <c r="E1388" s="18">
        <f t="shared" si="151"/>
        <v>3.379066600159197E-5</v>
      </c>
      <c r="F1388" s="18">
        <f>IF(C1380&gt;0,B$6+B$7*E1381+B$8*(H1387*100)^2,B$6+B$7*E1381+B$8*(H1387*100)^2+E1381*$B$9)</f>
        <v>5.0133060822237185</v>
      </c>
      <c r="G1388" s="12">
        <v>1.5854399906748726E-2</v>
      </c>
      <c r="H1388" s="7">
        <f t="shared" si="152"/>
        <v>2.2390413310664273E-2</v>
      </c>
      <c r="I1388" s="6">
        <f t="shared" si="150"/>
        <v>6.5360134039155471E-3</v>
      </c>
      <c r="J1388" s="8">
        <f t="shared" si="154"/>
        <v>0.4122523364087321</v>
      </c>
      <c r="K1388" s="8">
        <f t="shared" si="153"/>
        <v>5.3274587576958465E-2</v>
      </c>
      <c r="AC1388" s="10"/>
      <c r="AD1388" s="11"/>
    </row>
    <row r="1389" spans="1:30" x14ac:dyDescent="0.3">
      <c r="A1389" s="14">
        <v>44504</v>
      </c>
      <c r="B1389" s="15">
        <v>-2.1098333664802561E-2</v>
      </c>
      <c r="C1389" s="7">
        <f t="shared" si="148"/>
        <v>-3.4898333664802564E-2</v>
      </c>
      <c r="D1389" s="18">
        <f t="shared" si="149"/>
        <v>1.2178936925798919E-3</v>
      </c>
      <c r="E1389" s="18">
        <f t="shared" si="151"/>
        <v>1.7357812882935603E-4</v>
      </c>
      <c r="F1389" s="18">
        <f>IF(C1380&gt;0,B$6+B$7*E1381+B$8*(H1388*100)^2,B$6+B$7*E1381+B$8*(H1388*100)^2+E1381*$B$9)</f>
        <v>4.6962788735297147</v>
      </c>
      <c r="G1389" s="12">
        <v>1.3929109291069101E-2</v>
      </c>
      <c r="H1389" s="7">
        <f t="shared" si="152"/>
        <v>2.1670899551079356E-2</v>
      </c>
      <c r="I1389" s="6">
        <f t="shared" si="150"/>
        <v>7.7417902600102548E-3</v>
      </c>
      <c r="J1389" s="8">
        <f t="shared" si="154"/>
        <v>0.55579937655985245</v>
      </c>
      <c r="K1389" s="8">
        <f t="shared" si="153"/>
        <v>8.4745877956926785E-2</v>
      </c>
      <c r="AC1389" s="10"/>
      <c r="AD1389" s="11"/>
    </row>
    <row r="1390" spans="1:30" x14ac:dyDescent="0.3">
      <c r="A1390" s="14">
        <v>44505</v>
      </c>
      <c r="B1390" s="15">
        <v>1.3561743803110999E-2</v>
      </c>
      <c r="C1390" s="7">
        <f t="shared" si="148"/>
        <v>-2.3825619688900082E-4</v>
      </c>
      <c r="D1390" s="18">
        <f t="shared" si="149"/>
        <v>5.6766015356010325E-8</v>
      </c>
      <c r="E1390" s="18">
        <f t="shared" si="151"/>
        <v>1.2178936925798919E-3</v>
      </c>
      <c r="F1390" s="18">
        <f>IF(C1380&gt;0,B$6+B$7*E1381+B$8*(H1389*100)^2,B$6+B$7*E1381+B$8*(H1389*100)^2+E1381*$B$9)</f>
        <v>4.4030921109294994</v>
      </c>
      <c r="G1390" s="12">
        <v>1.2188044505027694E-2</v>
      </c>
      <c r="H1390" s="7">
        <f t="shared" si="152"/>
        <v>2.0983546199175914E-2</v>
      </c>
      <c r="I1390" s="6">
        <f t="shared" si="150"/>
        <v>8.7955016941482205E-3</v>
      </c>
      <c r="J1390" s="8">
        <f t="shared" si="154"/>
        <v>0.7216499488921283</v>
      </c>
      <c r="K1390" s="8">
        <f t="shared" si="153"/>
        <v>0.12412127032119313</v>
      </c>
      <c r="AC1390" s="10"/>
      <c r="AD1390" s="11"/>
    </row>
    <row r="1391" spans="1:30" x14ac:dyDescent="0.3">
      <c r="A1391" s="14">
        <v>44508</v>
      </c>
      <c r="B1391" s="15">
        <v>-4.102955616825185E-4</v>
      </c>
      <c r="C1391" s="7">
        <f t="shared" si="148"/>
        <v>-1.4210295561682518E-2</v>
      </c>
      <c r="D1391" s="18">
        <f t="shared" si="149"/>
        <v>2.0193249995037387E-4</v>
      </c>
      <c r="E1391" s="18">
        <f t="shared" si="151"/>
        <v>5.6766015356010325E-8</v>
      </c>
      <c r="F1391" s="18">
        <f>IF(C1380&gt;0,B$6+B$7*E1381+B$8*(H1390*100)^2,B$6+B$7*E1381+B$8*(H1390*100)^2+E1381*$B$9)</f>
        <v>4.1319529928768217</v>
      </c>
      <c r="G1391" s="12">
        <v>9.454551449073029E-3</v>
      </c>
      <c r="H1391" s="7">
        <f t="shared" si="152"/>
        <v>2.0327205889833513E-2</v>
      </c>
      <c r="I1391" s="6">
        <f t="shared" si="150"/>
        <v>1.0872654440760484E-2</v>
      </c>
      <c r="J1391" s="8">
        <f t="shared" si="154"/>
        <v>1.1499915674821879</v>
      </c>
      <c r="K1391" s="8">
        <f t="shared" si="153"/>
        <v>0.2305820233406608</v>
      </c>
      <c r="AC1391" s="10"/>
      <c r="AD1391" s="11"/>
    </row>
    <row r="1392" spans="1:30" x14ac:dyDescent="0.3">
      <c r="A1392" s="14">
        <v>44509</v>
      </c>
      <c r="B1392" s="15">
        <v>7.1701937119794303E-3</v>
      </c>
      <c r="C1392" s="7">
        <f t="shared" si="148"/>
        <v>-6.6298062880205694E-3</v>
      </c>
      <c r="D1392" s="18">
        <f t="shared" si="149"/>
        <v>4.3954331416677081E-5</v>
      </c>
      <c r="E1392" s="18">
        <f t="shared" si="151"/>
        <v>2.0193249995037387E-4</v>
      </c>
      <c r="F1392" s="18">
        <f>IF(C1380&gt;0,B$6+B$7*E1381+B$8*(H1391*100)^2,B$6+B$7*E1381+B$8*(H1391*100)^2+E1381*$B$9)</f>
        <v>3.881203536501705</v>
      </c>
      <c r="G1392" s="12">
        <v>1.3097658704532231E-2</v>
      </c>
      <c r="H1392" s="7">
        <f t="shared" si="152"/>
        <v>1.9700770382149287E-2</v>
      </c>
      <c r="I1392" s="6">
        <f t="shared" si="150"/>
        <v>6.6031116776170563E-3</v>
      </c>
      <c r="J1392" s="8">
        <f t="shared" si="154"/>
        <v>0.504144429670637</v>
      </c>
      <c r="K1392" s="8">
        <f t="shared" si="153"/>
        <v>7.3054024457896993E-2</v>
      </c>
      <c r="AC1392" s="10"/>
      <c r="AD1392" s="11"/>
    </row>
    <row r="1393" spans="1:30" x14ac:dyDescent="0.3">
      <c r="A1393" s="14">
        <v>44510</v>
      </c>
      <c r="B1393" s="15">
        <v>4.0945102900425117E-3</v>
      </c>
      <c r="C1393" s="7">
        <f t="shared" si="148"/>
        <v>-9.7054897099574881E-3</v>
      </c>
      <c r="D1393" s="18">
        <f t="shared" si="149"/>
        <v>9.4196530510090682E-5</v>
      </c>
      <c r="E1393" s="18">
        <f t="shared" si="151"/>
        <v>4.3954331416677081E-5</v>
      </c>
      <c r="F1393" s="18">
        <f>IF(C1380&gt;0,B$6+B$7*E1381+B$8*(H1392*100)^2,B$6+B$7*E1381+B$8*(H1392*100)^2+E1381*$B$9)</f>
        <v>3.6493104392459967</v>
      </c>
      <c r="G1393" s="12">
        <v>1.5175697922935199E-2</v>
      </c>
      <c r="H1393" s="7">
        <f t="shared" si="152"/>
        <v>1.9103168426326551E-2</v>
      </c>
      <c r="I1393" s="6">
        <f t="shared" si="150"/>
        <v>3.9274705033913518E-3</v>
      </c>
      <c r="J1393" s="8">
        <f t="shared" si="154"/>
        <v>0.25879999215427996</v>
      </c>
      <c r="K1393" s="8">
        <f t="shared" si="153"/>
        <v>2.4566257027131222E-2</v>
      </c>
      <c r="AC1393" s="10"/>
      <c r="AD1393" s="11"/>
    </row>
    <row r="1394" spans="1:30" x14ac:dyDescent="0.3">
      <c r="A1394" s="14">
        <v>44511</v>
      </c>
      <c r="B1394" s="15">
        <v>1.6444521759278068E-2</v>
      </c>
      <c r="C1394" s="7">
        <f t="shared" si="148"/>
        <v>2.6445217592780679E-3</v>
      </c>
      <c r="D1394" s="18">
        <f t="shared" si="149"/>
        <v>6.993495335295167E-6</v>
      </c>
      <c r="E1394" s="18">
        <f t="shared" si="151"/>
        <v>9.4196530510090682E-5</v>
      </c>
      <c r="F1394" s="18">
        <f>IF(C1380&gt;0,B$6+B$7*E1381+B$8*(H1393*100)^2,B$6+B$7*E1381+B$8*(H1393*100)^2+E1381*$B$9)</f>
        <v>3.4348557029039171</v>
      </c>
      <c r="G1394" s="12">
        <v>1.4990382262633687E-2</v>
      </c>
      <c r="H1394" s="7">
        <f t="shared" si="152"/>
        <v>1.8533363706850187E-2</v>
      </c>
      <c r="I1394" s="6">
        <f t="shared" si="150"/>
        <v>3.5429814442164993E-3</v>
      </c>
      <c r="J1394" s="8">
        <f t="shared" si="154"/>
        <v>0.23635030662613846</v>
      </c>
      <c r="K1394" s="8">
        <f t="shared" si="153"/>
        <v>2.0995988240279484E-2</v>
      </c>
      <c r="AC1394" s="10"/>
      <c r="AD1394" s="11"/>
    </row>
    <row r="1395" spans="1:30" x14ac:dyDescent="0.3">
      <c r="A1395" s="14">
        <v>44512</v>
      </c>
      <c r="B1395" s="15">
        <v>-1.320351647269514E-2</v>
      </c>
      <c r="C1395" s="7">
        <f t="shared" si="148"/>
        <v>-2.7003516472695138E-2</v>
      </c>
      <c r="D1395" s="18">
        <f t="shared" si="149"/>
        <v>7.2918990189111766E-4</v>
      </c>
      <c r="E1395" s="18">
        <f t="shared" si="151"/>
        <v>6.993495335295167E-6</v>
      </c>
      <c r="F1395" s="18">
        <f>IF(C1380&gt;0,B$6+B$7*E1381+B$8*(H1394*100)^2,B$6+B$7*E1381+B$8*(H1394*100)^2+E1381*$B$9)</f>
        <v>3.2365279627347623</v>
      </c>
      <c r="G1395" s="12">
        <v>1.1135332848319973E-2</v>
      </c>
      <c r="H1395" s="7">
        <f t="shared" si="152"/>
        <v>1.7990352866841613E-2</v>
      </c>
      <c r="I1395" s="6">
        <f t="shared" si="150"/>
        <v>6.8550200185216407E-3</v>
      </c>
      <c r="J1395" s="8">
        <f t="shared" si="154"/>
        <v>0.6156097991768501</v>
      </c>
      <c r="K1395" s="8">
        <f t="shared" si="153"/>
        <v>9.867380618987398E-2</v>
      </c>
      <c r="AC1395" s="10"/>
      <c r="AD1395" s="11"/>
    </row>
    <row r="1396" spans="1:30" x14ac:dyDescent="0.3">
      <c r="A1396" s="14">
        <v>44516</v>
      </c>
      <c r="B1396" s="15">
        <v>-1.7114543530603758E-2</v>
      </c>
      <c r="C1396" s="7">
        <f t="shared" si="148"/>
        <v>-3.0914543530603758E-2</v>
      </c>
      <c r="D1396" s="18">
        <f t="shared" si="149"/>
        <v>9.5570900170559466E-4</v>
      </c>
      <c r="E1396" s="18">
        <f t="shared" si="151"/>
        <v>7.2918990189111766E-4</v>
      </c>
      <c r="F1396" s="18">
        <f>IF(C1380&gt;0,B$6+B$7*E1381+B$8*(H1395*100)^2,B$6+B$7*E1381+B$8*(H1395*100)^2+E1381*$B$9)</f>
        <v>3.0531144686263278</v>
      </c>
      <c r="G1396" s="12">
        <v>1.5187164267031168E-2</v>
      </c>
      <c r="H1396" s="7">
        <f t="shared" si="152"/>
        <v>1.7473163619179923E-2</v>
      </c>
      <c r="I1396" s="6">
        <f t="shared" si="150"/>
        <v>2.285999352148755E-3</v>
      </c>
      <c r="J1396" s="8">
        <f t="shared" si="154"/>
        <v>0.15052180327773784</v>
      </c>
      <c r="K1396" s="8">
        <f t="shared" si="153"/>
        <v>9.3864195397479477E-3</v>
      </c>
      <c r="AC1396" s="10"/>
      <c r="AD1396" s="11"/>
    </row>
    <row r="1397" spans="1:30" x14ac:dyDescent="0.3">
      <c r="A1397" s="14">
        <v>44517</v>
      </c>
      <c r="B1397" s="15">
        <v>-1.506875846989514E-2</v>
      </c>
      <c r="C1397" s="7">
        <f t="shared" si="148"/>
        <v>-2.8868758469895138E-2</v>
      </c>
      <c r="D1397" s="18">
        <f t="shared" si="149"/>
        <v>8.3340521559314225E-4</v>
      </c>
      <c r="E1397" s="18">
        <f t="shared" si="151"/>
        <v>9.5570900170559466E-4</v>
      </c>
      <c r="F1397" s="18">
        <f>IF(C1380&gt;0,B$6+B$7*E1381+B$8*(H1396*100)^2,B$6+B$7*E1381+B$8*(H1396*100)^2+E1381*$B$9)</f>
        <v>2.8834936692748481</v>
      </c>
      <c r="G1397" s="12">
        <v>1.7808650315258526E-2</v>
      </c>
      <c r="H1397" s="7">
        <f t="shared" si="152"/>
        <v>1.6980852950528865E-2</v>
      </c>
      <c r="I1397" s="6">
        <f t="shared" si="150"/>
        <v>8.2779736472966131E-4</v>
      </c>
      <c r="J1397" s="8">
        <f t="shared" si="154"/>
        <v>4.6482880514555396E-2</v>
      </c>
      <c r="K1397" s="8">
        <f t="shared" si="153"/>
        <v>1.1509685971675676E-3</v>
      </c>
      <c r="AC1397" s="10"/>
      <c r="AD1397" s="11"/>
    </row>
    <row r="1398" spans="1:30" x14ac:dyDescent="0.3">
      <c r="A1398" s="14">
        <v>44518</v>
      </c>
      <c r="B1398" s="15">
        <v>-4.0979475167577913E-3</v>
      </c>
      <c r="C1398" s="7">
        <f t="shared" si="148"/>
        <v>-1.789794751675779E-2</v>
      </c>
      <c r="D1398" s="18">
        <f t="shared" si="149"/>
        <v>3.2033652531261633E-4</v>
      </c>
      <c r="E1398" s="18">
        <f t="shared" si="151"/>
        <v>8.3340521559314225E-4</v>
      </c>
      <c r="F1398" s="18">
        <f>IF(C1380&gt;0,B$6+B$7*E1381+B$8*(H1397*100)^2,B$6+B$7*E1381+B$8*(H1397*100)^2+E1381*$B$9)</f>
        <v>2.7266283540345992</v>
      </c>
      <c r="G1398" s="12">
        <v>1.1014270710521823E-2</v>
      </c>
      <c r="H1398" s="7">
        <f t="shared" si="152"/>
        <v>1.6512505424782151E-2</v>
      </c>
      <c r="I1398" s="6">
        <f t="shared" si="150"/>
        <v>5.4982347142603274E-3</v>
      </c>
      <c r="J1398" s="8">
        <f t="shared" si="154"/>
        <v>0.49919189919745832</v>
      </c>
      <c r="K1398" s="8">
        <f t="shared" si="153"/>
        <v>7.1952245243228852E-2</v>
      </c>
      <c r="AC1398" s="10"/>
      <c r="AD1398" s="11"/>
    </row>
    <row r="1399" spans="1:30" x14ac:dyDescent="0.3">
      <c r="A1399" s="14">
        <v>44519</v>
      </c>
      <c r="B1399" s="15">
        <v>4.9718188220048073E-3</v>
      </c>
      <c r="C1399" s="7">
        <f t="shared" si="148"/>
        <v>-8.8281811779951924E-3</v>
      </c>
      <c r="D1399" s="18">
        <f t="shared" si="149"/>
        <v>7.793678291150858E-5</v>
      </c>
      <c r="E1399" s="18">
        <f t="shared" si="151"/>
        <v>3.2033652531261633E-4</v>
      </c>
      <c r="F1399" s="18">
        <f>IF(C1380&gt;0,B$6+B$7*E1381+B$8*(H1398*100)^2,B$6+B$7*E1381+B$8*(H1398*100)^2+E1381*$B$9)</f>
        <v>2.5815593105004173</v>
      </c>
      <c r="G1399" s="12">
        <v>1.1962622574390338E-2</v>
      </c>
      <c r="H1399" s="7">
        <f t="shared" si="152"/>
        <v>1.6067231592593722E-2</v>
      </c>
      <c r="I1399" s="6">
        <f t="shared" si="150"/>
        <v>4.1046090182033836E-3</v>
      </c>
      <c r="J1399" s="8">
        <f t="shared" si="154"/>
        <v>0.34311949513399825</v>
      </c>
      <c r="K1399" s="8">
        <f t="shared" si="153"/>
        <v>3.9530281995119543E-2</v>
      </c>
      <c r="AC1399" s="10"/>
      <c r="AD1399" s="11"/>
    </row>
    <row r="1400" spans="1:30" x14ac:dyDescent="0.3">
      <c r="A1400" s="14">
        <v>44522</v>
      </c>
      <c r="B1400" s="15">
        <v>-8.9005593502577904E-3</v>
      </c>
      <c r="C1400" s="7">
        <f t="shared" si="148"/>
        <v>-2.270055935025779E-2</v>
      </c>
      <c r="D1400" s="18">
        <f t="shared" si="149"/>
        <v>5.1531539481457635E-4</v>
      </c>
      <c r="E1400" s="18">
        <f t="shared" si="151"/>
        <v>7.793678291150858E-5</v>
      </c>
      <c r="F1400" s="18">
        <f>IF(C1380&gt;0,B$6+B$7*E1381+B$8*(H1399*100)^2,B$6+B$7*E1381+B$8*(H1399*100)^2+E1381*$B$9)</f>
        <v>2.4473994590400063</v>
      </c>
      <c r="G1400" s="12">
        <v>1.8012077329780954E-2</v>
      </c>
      <c r="H1400" s="7">
        <f t="shared" si="152"/>
        <v>1.5644166513560275E-2</v>
      </c>
      <c r="I1400" s="6">
        <f t="shared" si="150"/>
        <v>2.3679108162206787E-3</v>
      </c>
      <c r="J1400" s="8">
        <f t="shared" si="154"/>
        <v>0.13146239452934189</v>
      </c>
      <c r="K1400" s="8">
        <f t="shared" si="153"/>
        <v>1.0416229782899578E-2</v>
      </c>
      <c r="AC1400" s="10"/>
      <c r="AD1400" s="11"/>
    </row>
    <row r="1401" spans="1:30" x14ac:dyDescent="0.3">
      <c r="A1401" s="14">
        <v>44523</v>
      </c>
      <c r="B1401" s="15">
        <v>1.4977076126982833E-2</v>
      </c>
      <c r="C1401" s="7">
        <f t="shared" si="148"/>
        <v>1.1770761269828331E-3</v>
      </c>
      <c r="D1401" s="18">
        <f t="shared" si="149"/>
        <v>1.3855082087129066E-6</v>
      </c>
      <c r="E1401" s="18">
        <f t="shared" si="151"/>
        <v>5.1531539481457635E-4</v>
      </c>
      <c r="F1401" s="18">
        <f>IF(C1380&gt;0,B$6+B$7*E1381+B$8*(H1400*100)^2,B$6+B$7*E1381+B$8*(H1400*100)^2+E1381*$B$9)</f>
        <v>2.3233284284094178</v>
      </c>
      <c r="G1401" s="12">
        <v>9.8581789874573351E-3</v>
      </c>
      <c r="H1401" s="7">
        <f t="shared" si="152"/>
        <v>1.5242468397242678E-2</v>
      </c>
      <c r="I1401" s="6">
        <f t="shared" si="150"/>
        <v>5.3842894097853432E-3</v>
      </c>
      <c r="J1401" s="8">
        <f t="shared" si="154"/>
        <v>0.54617484797505012</v>
      </c>
      <c r="K1401" s="8">
        <f t="shared" si="153"/>
        <v>8.254142485439564E-2</v>
      </c>
      <c r="AC1401" s="10"/>
      <c r="AD1401" s="11"/>
    </row>
    <row r="1402" spans="1:30" x14ac:dyDescent="0.3">
      <c r="A1402" s="14">
        <v>44524</v>
      </c>
      <c r="B1402" s="15">
        <v>8.1757806126999937E-3</v>
      </c>
      <c r="C1402" s="7">
        <f t="shared" si="148"/>
        <v>-5.624219387300006E-3</v>
      </c>
      <c r="D1402" s="18">
        <f t="shared" si="149"/>
        <v>3.1631843716481259E-5</v>
      </c>
      <c r="E1402" s="18">
        <f t="shared" si="151"/>
        <v>1.3855082087129066E-6</v>
      </c>
      <c r="F1402" s="18">
        <f>IF(C1380&gt;0,B$6+B$7*E1381+B$8*(H1401*100)^2,B$6+B$7*E1381+B$8*(H1401*100)^2+E1381*$B$9)</f>
        <v>2.2085875392822492</v>
      </c>
      <c r="G1402" s="12">
        <v>1.619881314781272E-2</v>
      </c>
      <c r="H1402" s="7">
        <f t="shared" si="152"/>
        <v>1.4861317368531799E-2</v>
      </c>
      <c r="I1402" s="6">
        <f t="shared" si="150"/>
        <v>1.3374957792809204E-3</v>
      </c>
      <c r="J1402" s="8">
        <f t="shared" si="154"/>
        <v>8.2567516957964215E-2</v>
      </c>
      <c r="K1402" s="8">
        <f t="shared" si="153"/>
        <v>3.8221771736910437E-3</v>
      </c>
      <c r="AC1402" s="10"/>
      <c r="AD1402" s="11"/>
    </row>
    <row r="1403" spans="1:30" x14ac:dyDescent="0.3">
      <c r="A1403" s="14">
        <v>44525</v>
      </c>
      <c r="B1403" s="15">
        <v>1.2333450050592346E-2</v>
      </c>
      <c r="C1403" s="7">
        <f t="shared" si="148"/>
        <v>-1.4665499494076542E-3</v>
      </c>
      <c r="D1403" s="18">
        <f t="shared" si="149"/>
        <v>2.1507687541075933E-6</v>
      </c>
      <c r="E1403" s="18">
        <f t="shared" si="151"/>
        <v>3.1631843716481259E-5</v>
      </c>
      <c r="F1403" s="18">
        <f>IF(C1381&gt;0,B$6+B$7*E1382+B$8*(H1402*100)^2,B$6+B$7*E1382+B$8*(H1402*100)^2+E1382*$B$9)</f>
        <v>2.1023756984709441</v>
      </c>
      <c r="G1403" s="12">
        <v>1.034168562417823E-2</v>
      </c>
      <c r="H1403" s="7">
        <f t="shared" si="152"/>
        <v>1.4499571367702371E-2</v>
      </c>
      <c r="I1403" s="6">
        <f t="shared" si="150"/>
        <v>4.1578857435241416E-3</v>
      </c>
      <c r="J1403" s="8">
        <f t="shared" si="154"/>
        <v>0.40205106736209989</v>
      </c>
      <c r="K1403" s="8">
        <f t="shared" si="153"/>
        <v>5.1176994822653032E-2</v>
      </c>
      <c r="AC1403" s="10"/>
      <c r="AD1403" s="11"/>
    </row>
    <row r="1404" spans="1:30" x14ac:dyDescent="0.3">
      <c r="A1404" s="14">
        <v>44526</v>
      </c>
      <c r="B1404" s="15">
        <v>-3.4487999913984511E-2</v>
      </c>
      <c r="C1404" s="7">
        <f t="shared" si="148"/>
        <v>-4.8287999913984511E-2</v>
      </c>
      <c r="D1404" s="18">
        <f t="shared" si="149"/>
        <v>2.3317309356929682E-3</v>
      </c>
      <c r="E1404" s="18">
        <f t="shared" si="151"/>
        <v>2.1507687541075933E-6</v>
      </c>
      <c r="F1404" s="18">
        <f>IF(C1402&gt;0,B$6+B$7*E1403+B$8*(H1403*100)^2,B$6+B$7*E1403+B$8*(H1403*100)^2+E1403*$B$9)</f>
        <v>2.0040801964775632</v>
      </c>
      <c r="G1404" s="12">
        <v>2.0671861149858507E-2</v>
      </c>
      <c r="H1404" s="7">
        <f t="shared" si="152"/>
        <v>1.415655394676813E-2</v>
      </c>
      <c r="I1404" s="6">
        <f t="shared" si="150"/>
        <v>6.5153072030903775E-3</v>
      </c>
      <c r="J1404" s="8">
        <f t="shared" si="154"/>
        <v>0.31517758153745012</v>
      </c>
      <c r="K1404" s="8">
        <f t="shared" si="153"/>
        <v>8.1636852396822501E-2</v>
      </c>
      <c r="AC1404" s="10"/>
      <c r="AD1404" s="11"/>
    </row>
    <row r="1405" spans="1:30" x14ac:dyDescent="0.3">
      <c r="A1405" s="14">
        <v>44529</v>
      </c>
      <c r="B1405" s="15">
        <v>5.7550466589289936E-3</v>
      </c>
      <c r="C1405" s="7">
        <f t="shared" si="148"/>
        <v>-8.0449533410710053E-3</v>
      </c>
      <c r="D1405" s="18">
        <f t="shared" si="149"/>
        <v>6.4721274260009525E-5</v>
      </c>
      <c r="E1405" s="18">
        <f t="shared" si="151"/>
        <v>2.3317309356929682E-3</v>
      </c>
      <c r="F1405" s="18">
        <f>IF(C1402&gt;0,B$6+B$7*E1403+B$8*(H1404*100)^2,B$6+B$7*E1403+B$8*(H1404*100)^2+E1403*$B$9)</f>
        <v>1.9131765162340841</v>
      </c>
      <c r="G1405" s="12">
        <v>1.4498997488701627E-2</v>
      </c>
      <c r="H1405" s="7">
        <f t="shared" si="152"/>
        <v>1.383176241928007E-2</v>
      </c>
      <c r="I1405" s="6">
        <f t="shared" si="150"/>
        <v>6.6723506942155744E-4</v>
      </c>
      <c r="J1405" s="8">
        <f t="shared" si="154"/>
        <v>4.6019393405751098E-2</v>
      </c>
      <c r="K1405" s="8">
        <f t="shared" si="153"/>
        <v>1.1274022438669817E-3</v>
      </c>
      <c r="AC1405" s="10"/>
      <c r="AD1405" s="11"/>
    </row>
    <row r="1406" spans="1:30" x14ac:dyDescent="0.3">
      <c r="A1406" s="14">
        <v>44530</v>
      </c>
      <c r="B1406" s="15">
        <v>-8.7823979832226846E-3</v>
      </c>
      <c r="C1406" s="7">
        <f t="shared" si="148"/>
        <v>-2.2582397983222684E-2</v>
      </c>
      <c r="D1406" s="18">
        <f t="shared" si="149"/>
        <v>5.0996469867265999E-4</v>
      </c>
      <c r="E1406" s="18">
        <f t="shared" si="151"/>
        <v>6.4721274260009525E-5</v>
      </c>
      <c r="F1406" s="18">
        <f>IF(C1402&gt;0,B$6+B$7*E1403+B$8*(H1405*100)^2,B$6+B$7*E1403+B$8*(H1405*100)^2+E1403*$B$9)</f>
        <v>1.8291087927449152</v>
      </c>
      <c r="G1406" s="12">
        <v>2.1335826348627317E-2</v>
      </c>
      <c r="H1406" s="7">
        <f t="shared" si="152"/>
        <v>1.3524454860529188E-2</v>
      </c>
      <c r="I1406" s="6">
        <f t="shared" si="150"/>
        <v>7.8113714880981289E-3</v>
      </c>
      <c r="J1406" s="8">
        <f t="shared" si="154"/>
        <v>0.36611525424234104</v>
      </c>
      <c r="K1406" s="8">
        <f t="shared" si="153"/>
        <v>0.12168572176336023</v>
      </c>
      <c r="AC1406" s="10"/>
      <c r="AD1406" s="11"/>
    </row>
    <row r="1407" spans="1:30" x14ac:dyDescent="0.3">
      <c r="A1407" s="14">
        <v>44531</v>
      </c>
      <c r="B1407" s="15">
        <v>-1.1248823532464121E-2</v>
      </c>
      <c r="C1407" s="7">
        <f t="shared" si="148"/>
        <v>-2.5048823532464119E-2</v>
      </c>
      <c r="D1407" s="18">
        <f t="shared" si="149"/>
        <v>6.2744356036052826E-4</v>
      </c>
      <c r="E1407" s="18">
        <f t="shared" si="151"/>
        <v>5.0996469867265999E-4</v>
      </c>
      <c r="F1407" s="18">
        <f>IF(C1402&gt;0,B$6+B$7*E1403+B$8*(H1406*100)^2,B$6+B$7*E1403+B$8*(H1406*100)^2+E1403*$B$9)</f>
        <v>1.7513629620621318</v>
      </c>
      <c r="G1407" s="12">
        <v>2.4613310613699757E-2</v>
      </c>
      <c r="H1407" s="7">
        <f t="shared" si="152"/>
        <v>1.3233907065043687E-2</v>
      </c>
      <c r="I1407" s="6">
        <f t="shared" si="150"/>
        <v>1.137940354865607E-2</v>
      </c>
      <c r="J1407" s="8">
        <f t="shared" si="154"/>
        <v>0.4623272231538938</v>
      </c>
      <c r="K1407" s="8">
        <f t="shared" si="153"/>
        <v>0.23936214535772082</v>
      </c>
      <c r="AC1407" s="10"/>
      <c r="AD1407" s="11"/>
    </row>
    <row r="1408" spans="1:30" x14ac:dyDescent="0.3">
      <c r="A1408" s="14">
        <v>44532</v>
      </c>
      <c r="B1408" s="15">
        <v>3.5971350609286891E-2</v>
      </c>
      <c r="C1408" s="7">
        <f t="shared" si="148"/>
        <v>2.2171350609286891E-2</v>
      </c>
      <c r="D1408" s="18">
        <f t="shared" si="149"/>
        <v>4.9156878783992617E-4</v>
      </c>
      <c r="E1408" s="18">
        <f t="shared" si="151"/>
        <v>6.2744356036052826E-4</v>
      </c>
      <c r="F1408" s="18">
        <f>IF(C1402&gt;0,B$6+B$7*E1403+B$8*(H1407*100)^2,B$6+B$7*E1403+B$8*(H1407*100)^2+E1403*$B$9)</f>
        <v>1.6794636178466937</v>
      </c>
      <c r="G1408" s="12">
        <v>1.3669495030220084E-2</v>
      </c>
      <c r="H1408" s="7">
        <f t="shared" si="152"/>
        <v>1.2959412092555331E-2</v>
      </c>
      <c r="I1408" s="6">
        <f t="shared" si="150"/>
        <v>7.1008293766475217E-4</v>
      </c>
      <c r="J1408" s="8">
        <f t="shared" si="154"/>
        <v>5.1946537607638281E-2</v>
      </c>
      <c r="K1408" s="8">
        <f t="shared" si="153"/>
        <v>1.4484523197957344E-3</v>
      </c>
      <c r="AC1408" s="10"/>
      <c r="AD1408" s="11"/>
    </row>
    <row r="1409" spans="1:30" x14ac:dyDescent="0.3">
      <c r="A1409" s="14">
        <v>44533</v>
      </c>
      <c r="B1409" s="15">
        <v>5.7651350881675455E-3</v>
      </c>
      <c r="C1409" s="7">
        <f t="shared" si="148"/>
        <v>-8.0348649118324542E-3</v>
      </c>
      <c r="D1409" s="18">
        <f t="shared" si="149"/>
        <v>6.4559054151396356E-5</v>
      </c>
      <c r="E1409" s="18">
        <f t="shared" si="151"/>
        <v>4.9156878783992617E-4</v>
      </c>
      <c r="F1409" s="18">
        <f>IF(C1402&gt;0,B$6+B$7*E1403+B$8*(H1408*100)^2,B$6+B$7*E1403+B$8*(H1408*100)^2+E1403*$B$9)</f>
        <v>1.6129711043162562</v>
      </c>
      <c r="G1409" s="12">
        <v>1.8612245209928931E-2</v>
      </c>
      <c r="H1409" s="7">
        <f t="shared" si="152"/>
        <v>1.2700279935167792E-2</v>
      </c>
      <c r="I1409" s="6">
        <f t="shared" si="150"/>
        <v>5.9119652747611391E-3</v>
      </c>
      <c r="J1409" s="8">
        <f t="shared" si="154"/>
        <v>0.31763847983301491</v>
      </c>
      <c r="K1409" s="8">
        <f t="shared" si="153"/>
        <v>8.3303142798724306E-2</v>
      </c>
      <c r="AC1409" s="10"/>
      <c r="AD1409" s="11"/>
    </row>
    <row r="1410" spans="1:30" x14ac:dyDescent="0.3">
      <c r="A1410" s="14">
        <v>44536</v>
      </c>
      <c r="B1410" s="15">
        <v>1.6883413746599647E-2</v>
      </c>
      <c r="C1410" s="7">
        <f t="shared" si="148"/>
        <v>3.0834137465996468E-3</v>
      </c>
      <c r="D1410" s="18">
        <f t="shared" si="149"/>
        <v>9.5074403327196705E-6</v>
      </c>
      <c r="E1410" s="18">
        <f t="shared" si="151"/>
        <v>6.4559054151396356E-5</v>
      </c>
      <c r="F1410" s="18">
        <f>IF(C1402&gt;0,B$6+B$7*E1403+B$8*(H1409*100)^2,B$6+B$7*E1403+B$8*(H1409*100)^2+E1403*$B$9)</f>
        <v>1.551478827803308</v>
      </c>
      <c r="G1410" s="12">
        <v>1.2562547559206692E-2</v>
      </c>
      <c r="H1410" s="7">
        <f t="shared" si="152"/>
        <v>1.2455837297441342E-2</v>
      </c>
      <c r="I1410" s="6">
        <f t="shared" si="150"/>
        <v>1.0671026176535016E-4</v>
      </c>
      <c r="J1410" s="8">
        <f t="shared" si="154"/>
        <v>8.4943170374026239E-3</v>
      </c>
      <c r="K1410" s="8">
        <f t="shared" si="153"/>
        <v>3.6489247274396064E-5</v>
      </c>
      <c r="AC1410" s="10"/>
      <c r="AD1410" s="11"/>
    </row>
    <row r="1411" spans="1:30" x14ac:dyDescent="0.3">
      <c r="A1411" s="14">
        <v>44537</v>
      </c>
      <c r="B1411" s="15">
        <v>6.5200285075409647E-3</v>
      </c>
      <c r="C1411" s="7">
        <f t="shared" si="148"/>
        <v>-7.279971492459035E-3</v>
      </c>
      <c r="D1411" s="18">
        <f t="shared" si="149"/>
        <v>5.2997984931016229E-5</v>
      </c>
      <c r="E1411" s="18">
        <f t="shared" si="151"/>
        <v>9.5074403327196705E-6</v>
      </c>
      <c r="F1411" s="18">
        <f>IF(C1402&gt;0,B$6+B$7*E1403+B$8*(H1410*100)^2,B$6+B$7*E1403+B$8*(H1410*100)^2+E1403*$B$9)</f>
        <v>1.4946107704841334</v>
      </c>
      <c r="G1411" s="12">
        <v>1.224197269910246E-2</v>
      </c>
      <c r="H1411" s="7">
        <f t="shared" si="152"/>
        <v>1.2225427479168707E-2</v>
      </c>
      <c r="I1411" s="6">
        <f t="shared" si="150"/>
        <v>1.6545219933753255E-5</v>
      </c>
      <c r="J1411" s="8">
        <f t="shared" si="154"/>
        <v>1.3515158333073471E-3</v>
      </c>
      <c r="K1411" s="8">
        <f t="shared" si="153"/>
        <v>9.1494581111462026E-7</v>
      </c>
      <c r="AC1411" s="10"/>
      <c r="AD1411" s="11"/>
    </row>
    <row r="1412" spans="1:30" x14ac:dyDescent="0.3">
      <c r="A1412" s="14">
        <v>44538</v>
      </c>
      <c r="B1412" s="15">
        <v>4.9894842305105731E-3</v>
      </c>
      <c r="C1412" s="7">
        <f t="shared" si="148"/>
        <v>-8.8105157694894267E-3</v>
      </c>
      <c r="D1412" s="18">
        <f t="shared" si="149"/>
        <v>7.7625188124421859E-5</v>
      </c>
      <c r="E1412" s="18">
        <f t="shared" si="151"/>
        <v>5.2997984931016229E-5</v>
      </c>
      <c r="F1412" s="18">
        <f>IF(C1402&gt;0,B$6+B$7*E1403+B$8*(H1411*100)^2,B$6+B$7*E1403+B$8*(H1411*100)^2+E1403*$B$9)</f>
        <v>1.4420191910753604</v>
      </c>
      <c r="G1412" s="12">
        <v>6.9274340743576994E-3</v>
      </c>
      <c r="H1412" s="7">
        <f t="shared" si="152"/>
        <v>1.2008410348898643E-2</v>
      </c>
      <c r="I1412" s="6">
        <f t="shared" si="150"/>
        <v>5.0809762745409439E-3</v>
      </c>
      <c r="J1412" s="8">
        <f t="shared" si="154"/>
        <v>0.73345718198148913</v>
      </c>
      <c r="K1412" s="8">
        <f t="shared" si="153"/>
        <v>0.126999643564774</v>
      </c>
      <c r="AC1412" s="10"/>
      <c r="AD1412" s="11"/>
    </row>
    <row r="1413" spans="1:30" x14ac:dyDescent="0.3">
      <c r="A1413" s="14">
        <v>44539</v>
      </c>
      <c r="B1413" s="15">
        <v>-1.6839105461314938E-2</v>
      </c>
      <c r="C1413" s="7">
        <f t="shared" si="148"/>
        <v>-3.0639105461314937E-2</v>
      </c>
      <c r="D1413" s="18">
        <f t="shared" si="149"/>
        <v>9.387547834695788E-4</v>
      </c>
      <c r="E1413" s="18">
        <f t="shared" si="151"/>
        <v>7.7625188124421859E-5</v>
      </c>
      <c r="F1413" s="18">
        <f>IF(C1402&gt;0,B$6+B$7*E1403+B$8*(H1412*100)^2,B$6+B$7*E1403+B$8*(H1412*100)^2+E1403*$B$9)</f>
        <v>1.3933824984381276</v>
      </c>
      <c r="G1413" s="12">
        <v>1.5147271024460611E-2</v>
      </c>
      <c r="H1413" s="7">
        <f t="shared" si="152"/>
        <v>1.1804162394842454E-2</v>
      </c>
      <c r="I1413" s="6">
        <f t="shared" si="150"/>
        <v>3.3431086296181571E-3</v>
      </c>
      <c r="J1413" s="8">
        <f t="shared" si="154"/>
        <v>0.2207069923169348</v>
      </c>
      <c r="K1413" s="8">
        <f t="shared" si="153"/>
        <v>3.384621735999005E-2</v>
      </c>
      <c r="AC1413" s="10"/>
      <c r="AD1413" s="11"/>
    </row>
    <row r="1414" spans="1:30" x14ac:dyDescent="0.3">
      <c r="A1414" s="14">
        <v>44540</v>
      </c>
      <c r="B1414" s="15">
        <v>1.3707356443419022E-2</v>
      </c>
      <c r="C1414" s="7">
        <f t="shared" si="148"/>
        <v>-9.2643556580977379E-5</v>
      </c>
      <c r="D1414" s="18">
        <f t="shared" si="149"/>
        <v>8.5828285759727571E-9</v>
      </c>
      <c r="E1414" s="18">
        <f t="shared" si="151"/>
        <v>9.387547834695788E-4</v>
      </c>
      <c r="F1414" s="18">
        <f>IF(C1402&gt;0,B$6+B$7*E1403+B$8*(H1413*100)^2,B$6+B$7*E1403+B$8*(H1413*100)^2+E1403*$B$9)</f>
        <v>1.3484032850872143</v>
      </c>
      <c r="G1414" s="12">
        <v>1.0127619233216496E-2</v>
      </c>
      <c r="H1414" s="7">
        <f t="shared" si="152"/>
        <v>1.1612076838736534E-2</v>
      </c>
      <c r="I1414" s="6">
        <f t="shared" si="150"/>
        <v>1.4844576055200384E-3</v>
      </c>
      <c r="J1414" s="8">
        <f t="shared" si="154"/>
        <v>0.14657517935225337</v>
      </c>
      <c r="K1414" s="8">
        <f t="shared" si="153"/>
        <v>8.9420032264033722E-3</v>
      </c>
      <c r="AC1414" s="10"/>
      <c r="AD1414" s="11"/>
    </row>
    <row r="1415" spans="1:30" x14ac:dyDescent="0.3">
      <c r="A1415" s="14">
        <v>44543</v>
      </c>
      <c r="B1415" s="15">
        <v>-3.486089399747361E-3</v>
      </c>
      <c r="C1415" s="7">
        <f t="shared" si="148"/>
        <v>-1.7286089399747361E-2</v>
      </c>
      <c r="D1415" s="18">
        <f t="shared" si="149"/>
        <v>2.9880888673605808E-4</v>
      </c>
      <c r="E1415" s="18">
        <f t="shared" si="151"/>
        <v>8.5828285759727571E-9</v>
      </c>
      <c r="F1415" s="18">
        <f>IF(C1402&gt;0,B$6+B$7*E1403+B$8*(H1414*100)^2,B$6+B$7*E1403+B$8*(H1414*100)^2+E1403*$B$9)</f>
        <v>1.30680650858029</v>
      </c>
      <c r="G1415" s="12">
        <v>1.6353677666236795E-2</v>
      </c>
      <c r="H1415" s="7">
        <f t="shared" si="152"/>
        <v>1.1431563797575072E-2</v>
      </c>
      <c r="I1415" s="6">
        <f t="shared" si="150"/>
        <v>4.9221138686617229E-3</v>
      </c>
      <c r="J1415" s="8">
        <f t="shared" si="154"/>
        <v>0.30097901946690186</v>
      </c>
      <c r="K1415" s="8">
        <f t="shared" si="153"/>
        <v>7.2497703666988933E-2</v>
      </c>
      <c r="AC1415" s="10"/>
      <c r="AD1415" s="11"/>
    </row>
    <row r="1416" spans="1:30" x14ac:dyDescent="0.3">
      <c r="A1416" s="14">
        <v>44544</v>
      </c>
      <c r="B1416" s="15">
        <v>-5.818558231368203E-3</v>
      </c>
      <c r="C1416" s="7">
        <f t="shared" si="148"/>
        <v>-1.9618558231368204E-2</v>
      </c>
      <c r="D1416" s="18">
        <f t="shared" si="149"/>
        <v>3.8488782707758512E-4</v>
      </c>
      <c r="E1416" s="18">
        <f t="shared" si="151"/>
        <v>2.9880888673605808E-4</v>
      </c>
      <c r="F1416" s="18">
        <f>IF(C1402&gt;0,B$6+B$7*E1403+B$8*(H1415*100)^2,B$6+B$7*E1403+B$8*(H1415*100)^2+E1403*$B$9)</f>
        <v>1.2683378096666864</v>
      </c>
      <c r="G1416" s="12">
        <v>1.8297761517279239E-2</v>
      </c>
      <c r="H1416" s="7">
        <f t="shared" si="152"/>
        <v>1.1262050477895606E-2</v>
      </c>
      <c r="I1416" s="6">
        <f t="shared" si="150"/>
        <v>7.0357110393836336E-3</v>
      </c>
      <c r="J1416" s="8">
        <f t="shared" si="154"/>
        <v>0.38451211820306852</v>
      </c>
      <c r="K1416" s="8">
        <f t="shared" si="153"/>
        <v>0.13938733594162356</v>
      </c>
      <c r="AC1416" s="10"/>
      <c r="AD1416" s="11"/>
    </row>
    <row r="1417" spans="1:30" x14ac:dyDescent="0.3">
      <c r="A1417" s="14">
        <v>44545</v>
      </c>
      <c r="B1417" s="15">
        <v>5.6974889097207541E-3</v>
      </c>
      <c r="C1417" s="7">
        <f t="shared" si="148"/>
        <v>-8.1025110902792456E-3</v>
      </c>
      <c r="D1417" s="18">
        <f t="shared" si="149"/>
        <v>6.5650685968098171E-5</v>
      </c>
      <c r="E1417" s="18">
        <f t="shared" si="151"/>
        <v>3.8488782707758512E-4</v>
      </c>
      <c r="F1417" s="18">
        <f>IF(C1402&gt;0,B$6+B$7*E1403+B$8*(H1416*100)^2,B$6+B$7*E1403+B$8*(H1416*100)^2+E1403*$B$9)</f>
        <v>1.2327619569113859</v>
      </c>
      <c r="G1417" s="12">
        <v>1.2405590683584135E-2</v>
      </c>
      <c r="H1417" s="7">
        <f t="shared" si="152"/>
        <v>1.1102981387498521E-2</v>
      </c>
      <c r="I1417" s="6">
        <f t="shared" si="150"/>
        <v>1.3026092960856141E-3</v>
      </c>
      <c r="J1417" s="8">
        <f t="shared" si="154"/>
        <v>0.10500179550573996</v>
      </c>
      <c r="K1417" s="8">
        <f t="shared" si="153"/>
        <v>6.3871104079680219E-3</v>
      </c>
      <c r="AC1417" s="10"/>
      <c r="AD1417" s="11"/>
    </row>
    <row r="1418" spans="1:30" x14ac:dyDescent="0.3">
      <c r="A1418" s="14">
        <v>44546</v>
      </c>
      <c r="B1418" s="15">
        <v>7.8114525468806796E-3</v>
      </c>
      <c r="C1418" s="7">
        <f t="shared" si="148"/>
        <v>-5.9885474531193202E-3</v>
      </c>
      <c r="D1418" s="18">
        <f t="shared" si="149"/>
        <v>3.5862700598261896E-5</v>
      </c>
      <c r="E1418" s="18">
        <f t="shared" si="151"/>
        <v>6.5650685968098171E-5</v>
      </c>
      <c r="F1418" s="18">
        <f>IF(C1402&gt;0,B$6+B$7*E1403+B$8*(H1417*100)^2,B$6+B$7*E1403+B$8*(H1417*100)^2+E1403*$B$9)</f>
        <v>1.1998614082832835</v>
      </c>
      <c r="G1418" s="12">
        <v>1.0178928219142902E-2</v>
      </c>
      <c r="H1418" s="7">
        <f t="shared" si="152"/>
        <v>1.0953818550091485E-2</v>
      </c>
      <c r="I1418" s="6">
        <f t="shared" si="150"/>
        <v>7.7489033094858308E-4</v>
      </c>
      <c r="J1418" s="8">
        <f t="shared" si="154"/>
        <v>7.6126907889112833E-2</v>
      </c>
      <c r="K1418" s="8">
        <f t="shared" si="153"/>
        <v>2.626828077878729E-3</v>
      </c>
      <c r="AC1418" s="10"/>
      <c r="AD1418" s="11"/>
    </row>
    <row r="1419" spans="1:30" x14ac:dyDescent="0.3">
      <c r="A1419" s="14">
        <v>44547</v>
      </c>
      <c r="B1419" s="15">
        <v>-9.386689041523023E-3</v>
      </c>
      <c r="C1419" s="7">
        <f t="shared" si="148"/>
        <v>-2.3186689041523025E-2</v>
      </c>
      <c r="D1419" s="18">
        <f t="shared" si="149"/>
        <v>5.3762254870828397E-4</v>
      </c>
      <c r="E1419" s="18">
        <f t="shared" si="151"/>
        <v>3.5862700598261896E-5</v>
      </c>
      <c r="F1419" s="18">
        <f>IF(C1402&gt;0,B$6+B$7*E1403+B$8*(H1418*100)^2,B$6+B$7*E1403+B$8*(H1418*100)^2+E1403*$B$9)</f>
        <v>1.1694349809120144</v>
      </c>
      <c r="G1419" s="12">
        <v>1.0425734888854177E-2</v>
      </c>
      <c r="H1419" s="7">
        <f t="shared" si="152"/>
        <v>1.0814041709333352E-2</v>
      </c>
      <c r="I1419" s="6">
        <f t="shared" si="150"/>
        <v>3.8830682047917564E-4</v>
      </c>
      <c r="J1419" s="8">
        <f t="shared" si="154"/>
        <v>3.7245031129105551E-2</v>
      </c>
      <c r="K1419" s="8">
        <f t="shared" si="153"/>
        <v>6.6054018998551456E-4</v>
      </c>
      <c r="AC1419" s="10"/>
      <c r="AD1419" s="11"/>
    </row>
    <row r="1420" spans="1:30" x14ac:dyDescent="0.3">
      <c r="A1420" s="14">
        <v>44550</v>
      </c>
      <c r="B1420" s="15">
        <v>-2.0554768741688462E-2</v>
      </c>
      <c r="C1420" s="7">
        <f t="shared" si="148"/>
        <v>-3.4354768741688461E-2</v>
      </c>
      <c r="D1420" s="18">
        <f t="shared" si="149"/>
        <v>1.1802501352948945E-3</v>
      </c>
      <c r="E1420" s="18">
        <f t="shared" si="151"/>
        <v>5.3762254870828397E-4</v>
      </c>
      <c r="F1420" s="18">
        <f>IF(C1402&gt;0,B$6+B$7*E1403+B$8*(H1419*100)^2,B$6+B$7*E1403+B$8*(H1419*100)^2+E1403*$B$9)</f>
        <v>1.1412966208790649</v>
      </c>
      <c r="G1420" s="12">
        <v>1.4266718072831709E-2</v>
      </c>
      <c r="H1420" s="7">
        <f t="shared" si="152"/>
        <v>1.0683148510055756E-2</v>
      </c>
      <c r="I1420" s="6">
        <f t="shared" si="150"/>
        <v>3.5835695627759526E-3</v>
      </c>
      <c r="J1420" s="8">
        <f t="shared" si="154"/>
        <v>0.25118387736281056</v>
      </c>
      <c r="K1420" s="8">
        <f t="shared" si="153"/>
        <v>4.6179508931702973E-2</v>
      </c>
      <c r="AC1420" s="10"/>
      <c r="AD1420" s="11"/>
    </row>
    <row r="1421" spans="1:30" x14ac:dyDescent="0.3">
      <c r="A1421" s="14">
        <v>44551</v>
      </c>
      <c r="B1421" s="15">
        <v>4.5601447064080305E-3</v>
      </c>
      <c r="C1421" s="7">
        <f t="shared" ref="C1421:C1484" si="155">B1421-B$5</f>
        <v>-9.2398552935919684E-3</v>
      </c>
      <c r="D1421" s="18">
        <f t="shared" ref="D1421:D1484" si="156">C1421^2</f>
        <v>8.5374925846519527E-5</v>
      </c>
      <c r="E1421" s="18">
        <f t="shared" si="151"/>
        <v>1.1802501352948945E-3</v>
      </c>
      <c r="F1421" s="18">
        <f>IF(C1402&gt;0,B$6+B$7*E1403+B$8*(H1420*100)^2,B$6+B$7*E1403+B$8*(H1420*100)^2+E1403*$B$9)</f>
        <v>1.1152742655205934</v>
      </c>
      <c r="G1421" s="12">
        <v>5.5319361380255687E-3</v>
      </c>
      <c r="H1421" s="7">
        <f t="shared" si="152"/>
        <v>1.0560654645998957E-2</v>
      </c>
      <c r="I1421" s="6">
        <f t="shared" si="150"/>
        <v>5.0287185079733879E-3</v>
      </c>
      <c r="J1421" s="8">
        <f t="shared" si="154"/>
        <v>0.90903408544557296</v>
      </c>
      <c r="K1421" s="8">
        <f t="shared" si="153"/>
        <v>0.17042251505729178</v>
      </c>
      <c r="AC1421" s="10"/>
      <c r="AD1421" s="11"/>
    </row>
    <row r="1422" spans="1:30" x14ac:dyDescent="0.3">
      <c r="A1422" s="14">
        <v>44552</v>
      </c>
      <c r="B1422" s="15">
        <v>-2.4294891044890714E-3</v>
      </c>
      <c r="C1422" s="7">
        <f t="shared" si="155"/>
        <v>-1.622948910448907E-2</v>
      </c>
      <c r="D1422" s="18">
        <f t="shared" si="156"/>
        <v>2.6339631659272941E-4</v>
      </c>
      <c r="E1422" s="18">
        <f t="shared" si="151"/>
        <v>8.5374925846519527E-5</v>
      </c>
      <c r="F1422" s="18">
        <f>IF(C1402&gt;0,B$6+B$7*E1403+B$8*(H1421*100)^2,B$6+B$7*E1403+B$8*(H1421*100)^2+E1403*$B$9)</f>
        <v>1.091208791285079</v>
      </c>
      <c r="G1422" s="12">
        <v>9.0917945926128358E-3</v>
      </c>
      <c r="H1422" s="7">
        <f t="shared" si="152"/>
        <v>1.0446093965138735E-2</v>
      </c>
      <c r="I1422" s="6">
        <f t="shared" ref="I1422:I1485" si="157">SQRT((G1422-H1422)^2)</f>
        <v>1.3542993725258988E-3</v>
      </c>
      <c r="J1422" s="8">
        <f t="shared" si="154"/>
        <v>0.148958421654871</v>
      </c>
      <c r="K1422" s="8">
        <f t="shared" si="153"/>
        <v>9.2093259000072258E-3</v>
      </c>
      <c r="AC1422" s="10"/>
      <c r="AD1422" s="11"/>
    </row>
    <row r="1423" spans="1:30" x14ac:dyDescent="0.3">
      <c r="A1423" s="14">
        <v>44553</v>
      </c>
      <c r="B1423" s="15">
        <v>-3.3597480862544329E-3</v>
      </c>
      <c r="C1423" s="7">
        <f t="shared" si="155"/>
        <v>-1.7159748086254433E-2</v>
      </c>
      <c r="D1423" s="18">
        <f t="shared" si="156"/>
        <v>2.944569543837127E-4</v>
      </c>
      <c r="E1423" s="18">
        <f t="shared" ref="E1423:E1486" si="158">D1422</f>
        <v>2.6339631659272941E-4</v>
      </c>
      <c r="F1423" s="18">
        <f>IF(C1402&gt;0,B$6+B$7*E1403+B$8*(H1422*100)^2,B$6+B$7*E1403+B$8*(H1422*100)^2+E1403*$B$9)</f>
        <v>1.0689530407120749</v>
      </c>
      <c r="G1423" s="12">
        <v>4.7531601648762327E-3</v>
      </c>
      <c r="H1423" s="7">
        <f t="shared" ref="H1423:H1486" si="159">SQRT(F1423)/100</f>
        <v>1.0339018525527821E-2</v>
      </c>
      <c r="I1423" s="6">
        <f t="shared" si="157"/>
        <v>5.5858583606515884E-3</v>
      </c>
      <c r="J1423" s="8">
        <f t="shared" si="154"/>
        <v>1.1751883308979634</v>
      </c>
      <c r="K1423" s="8">
        <f t="shared" ref="K1423:K1486" si="160">G1423/H1423-LN(G1423/H1423)-1</f>
        <v>0.23684555710300947</v>
      </c>
      <c r="AC1423" s="10"/>
      <c r="AD1423" s="11"/>
    </row>
    <row r="1424" spans="1:30" x14ac:dyDescent="0.3">
      <c r="A1424" s="14">
        <v>44557</v>
      </c>
      <c r="B1424" s="15">
        <v>6.083032891119171E-3</v>
      </c>
      <c r="C1424" s="7">
        <f t="shared" si="155"/>
        <v>-7.7169671088808288E-3</v>
      </c>
      <c r="D1424" s="18">
        <f t="shared" si="156"/>
        <v>5.9551581359548534E-5</v>
      </c>
      <c r="E1424" s="18">
        <f t="shared" si="158"/>
        <v>2.944569543837127E-4</v>
      </c>
      <c r="F1424" s="18">
        <f>IF(C1402&gt;0,B$6+B$7*E1403+B$8*(H1423*100)^2,B$6+B$7*E1403+B$8*(H1423*100)^2+E1403*$B$9)</f>
        <v>1.0483709225821609</v>
      </c>
      <c r="G1424" s="12">
        <v>4.5548503313475744E-3</v>
      </c>
      <c r="H1424" s="7">
        <f t="shared" si="159"/>
        <v>1.0238998596455422E-2</v>
      </c>
      <c r="I1424" s="6">
        <f t="shared" si="157"/>
        <v>5.684148265107848E-3</v>
      </c>
      <c r="J1424" s="8">
        <f t="shared" ref="J1424:J1487" si="161">ABS(G1424-H1424)/G1424</f>
        <v>1.2479330497400043</v>
      </c>
      <c r="K1424" s="8">
        <f t="shared" si="160"/>
        <v>0.25486425577439498</v>
      </c>
      <c r="AC1424" s="10"/>
      <c r="AD1424" s="11"/>
    </row>
    <row r="1425" spans="1:30" x14ac:dyDescent="0.3">
      <c r="A1425" s="14">
        <v>44558</v>
      </c>
      <c r="B1425" s="15">
        <v>-6.3404761000926653E-3</v>
      </c>
      <c r="C1425" s="7">
        <f t="shared" si="155"/>
        <v>-2.0140476100092664E-2</v>
      </c>
      <c r="D1425" s="18">
        <f t="shared" si="156"/>
        <v>4.0563877753840383E-4</v>
      </c>
      <c r="E1425" s="18">
        <f t="shared" si="158"/>
        <v>5.9551581359548534E-5</v>
      </c>
      <c r="F1425" s="18">
        <f>IF(C1403&gt;0,B$6+B$7*E1404+B$8*(H1424*100)^2,B$6+B$7*E1404+B$8*(H1424*100)^2+E1404*$B$9)</f>
        <v>1.0293336434205502</v>
      </c>
      <c r="G1425" s="12">
        <v>6.459038229804254E-3</v>
      </c>
      <c r="H1425" s="7">
        <f t="shared" si="159"/>
        <v>1.0145608130716218E-2</v>
      </c>
      <c r="I1425" s="6">
        <f t="shared" si="157"/>
        <v>3.6865699009119637E-3</v>
      </c>
      <c r="J1425" s="8">
        <f t="shared" si="161"/>
        <v>0.57076143068806207</v>
      </c>
      <c r="K1425" s="8">
        <f t="shared" si="160"/>
        <v>8.819440503227205E-2</v>
      </c>
      <c r="AC1425" s="10"/>
      <c r="AD1425" s="11"/>
    </row>
    <row r="1426" spans="1:30" x14ac:dyDescent="0.3">
      <c r="A1426" s="14">
        <v>44559</v>
      </c>
      <c r="B1426" s="15">
        <v>-7.2450561206496896E-3</v>
      </c>
      <c r="C1426" s="7">
        <f t="shared" si="155"/>
        <v>-2.1045056120649691E-2</v>
      </c>
      <c r="D1426" s="18">
        <f t="shared" si="156"/>
        <v>4.4289438712129503E-4</v>
      </c>
      <c r="E1426" s="18">
        <f t="shared" si="158"/>
        <v>4.0563877753840383E-4</v>
      </c>
      <c r="F1426" s="18">
        <f>IF(C1424&gt;0,B$6+B$7*E1425+B$8*(H1425*100)^2,B$6+B$7*E1425+B$8*(H1425*100)^2+E1425*$B$9)</f>
        <v>1.011733684772828</v>
      </c>
      <c r="G1426" s="12">
        <v>7.4534426529625844E-3</v>
      </c>
      <c r="H1426" s="7">
        <f t="shared" si="159"/>
        <v>1.0058497327000829E-2</v>
      </c>
      <c r="I1426" s="6">
        <f t="shared" si="157"/>
        <v>2.6050546740382444E-3</v>
      </c>
      <c r="J1426" s="8">
        <f t="shared" si="161"/>
        <v>0.34951025926291801</v>
      </c>
      <c r="K1426" s="8">
        <f t="shared" si="160"/>
        <v>4.0751313173622572E-2</v>
      </c>
      <c r="AC1426" s="10"/>
      <c r="AD1426" s="11"/>
    </row>
    <row r="1427" spans="1:30" x14ac:dyDescent="0.3">
      <c r="A1427" s="14">
        <v>44560</v>
      </c>
      <c r="B1427" s="15">
        <v>6.8444571244204158E-3</v>
      </c>
      <c r="C1427" s="7">
        <f t="shared" si="155"/>
        <v>-6.955542875579584E-3</v>
      </c>
      <c r="D1427" s="18">
        <f t="shared" si="156"/>
        <v>4.8379576694025906E-5</v>
      </c>
      <c r="E1427" s="18">
        <f t="shared" si="158"/>
        <v>4.4289438712129503E-4</v>
      </c>
      <c r="F1427" s="18">
        <f>IF(C1424&gt;0,B$6+B$7*E1425+B$8*(H1426*100)^2,B$6+B$7*E1425+B$8*(H1426*100)^2+E1425*$B$9)</f>
        <v>0.99545724301541472</v>
      </c>
      <c r="G1427" s="12">
        <v>6.8724760411542837E-3</v>
      </c>
      <c r="H1427" s="7">
        <f t="shared" si="159"/>
        <v>9.9772603605168819E-3</v>
      </c>
      <c r="I1427" s="6">
        <f t="shared" si="157"/>
        <v>3.1047843193625982E-3</v>
      </c>
      <c r="J1427" s="8">
        <f t="shared" si="161"/>
        <v>0.45177084660176225</v>
      </c>
      <c r="K1427" s="8">
        <f t="shared" si="160"/>
        <v>6.1598026990117072E-2</v>
      </c>
      <c r="AC1427" s="10"/>
      <c r="AD1427" s="11"/>
    </row>
    <row r="1428" spans="1:30" x14ac:dyDescent="0.3">
      <c r="A1428" s="14">
        <v>44564</v>
      </c>
      <c r="B1428" s="15">
        <v>-8.6230557695061334E-3</v>
      </c>
      <c r="C1428" s="7">
        <f t="shared" si="155"/>
        <v>-2.2423055769506133E-2</v>
      </c>
      <c r="D1428" s="18">
        <f t="shared" si="156"/>
        <v>5.0279343004238232E-4</v>
      </c>
      <c r="E1428" s="18">
        <f t="shared" si="158"/>
        <v>4.8379576694025906E-5</v>
      </c>
      <c r="F1428" s="18">
        <f>IF(C1424&gt;0,B$6+B$7*E1425+B$8*(H1427*100)^2,B$6+B$7*E1425+B$8*(H1427*100)^2+E1425*$B$9)</f>
        <v>0.98040478967815881</v>
      </c>
      <c r="G1428" s="12">
        <v>1.7000257704296771E-2</v>
      </c>
      <c r="H1428" s="7">
        <f t="shared" si="159"/>
        <v>9.9015392221520719E-3</v>
      </c>
      <c r="I1428" s="6">
        <f t="shared" si="157"/>
        <v>7.0987184821446996E-3</v>
      </c>
      <c r="J1428" s="8">
        <f t="shared" si="161"/>
        <v>0.41756534551535163</v>
      </c>
      <c r="K1428" s="8">
        <f t="shared" si="160"/>
        <v>0.17639252370640879</v>
      </c>
      <c r="AC1428" s="10"/>
      <c r="AD1428" s="11"/>
    </row>
    <row r="1429" spans="1:30" x14ac:dyDescent="0.3">
      <c r="A1429" s="14">
        <v>44565</v>
      </c>
      <c r="B1429" s="15">
        <v>-3.9337484923416639E-3</v>
      </c>
      <c r="C1429" s="7">
        <f t="shared" si="155"/>
        <v>-1.7733748492341665E-2</v>
      </c>
      <c r="D1429" s="18">
        <f t="shared" si="156"/>
        <v>3.1448583558963024E-4</v>
      </c>
      <c r="E1429" s="18">
        <f t="shared" si="158"/>
        <v>5.0279343004238232E-4</v>
      </c>
      <c r="F1429" s="18">
        <f>IF(C1424&gt;0,B$6+B$7*E1425+B$8*(H1428*100)^2,B$6+B$7*E1425+B$8*(H1428*100)^2+E1425*$B$9)</f>
        <v>0.96648428083186433</v>
      </c>
      <c r="G1429" s="12">
        <v>7.1531578143070786E-3</v>
      </c>
      <c r="H1429" s="7">
        <f t="shared" si="159"/>
        <v>9.8309932399115417E-3</v>
      </c>
      <c r="I1429" s="6">
        <f t="shared" si="157"/>
        <v>2.6778354256044631E-3</v>
      </c>
      <c r="J1429" s="8">
        <f t="shared" si="161"/>
        <v>0.37435710145364143</v>
      </c>
      <c r="K1429" s="8">
        <f t="shared" si="160"/>
        <v>4.5598991049679238E-2</v>
      </c>
      <c r="AC1429" s="10"/>
      <c r="AD1429" s="11"/>
    </row>
    <row r="1430" spans="1:30" x14ac:dyDescent="0.3">
      <c r="A1430" s="14">
        <v>44566</v>
      </c>
      <c r="B1430" s="15">
        <v>-2.4526948240936423E-2</v>
      </c>
      <c r="C1430" s="7">
        <f t="shared" si="155"/>
        <v>-3.8326948240936423E-2</v>
      </c>
      <c r="D1430" s="18">
        <f t="shared" si="156"/>
        <v>1.4689549614634195E-3</v>
      </c>
      <c r="E1430" s="18">
        <f t="shared" si="158"/>
        <v>3.1448583558963024E-4</v>
      </c>
      <c r="F1430" s="18">
        <f>IF(C1424&gt;0,B$6+B$7*E1425+B$8*(H1429*100)^2,B$6+B$7*E1425+B$8*(H1429*100)^2+E1425*$B$9)</f>
        <v>0.95361059425081152</v>
      </c>
      <c r="G1430" s="12">
        <v>1.1036131881153663E-2</v>
      </c>
      <c r="H1430" s="7">
        <f t="shared" si="159"/>
        <v>9.7652987371140438E-3</v>
      </c>
      <c r="I1430" s="6">
        <f t="shared" si="157"/>
        <v>1.2708331440396195E-3</v>
      </c>
      <c r="J1430" s="8">
        <f t="shared" si="161"/>
        <v>0.11515204400645244</v>
      </c>
      <c r="K1430" s="8">
        <f t="shared" si="160"/>
        <v>7.79821188943286E-3</v>
      </c>
      <c r="AC1430" s="10"/>
      <c r="AD1430" s="11"/>
    </row>
    <row r="1431" spans="1:30" x14ac:dyDescent="0.3">
      <c r="A1431" s="14">
        <v>44567</v>
      </c>
      <c r="B1431" s="15">
        <v>5.4796821668308257E-3</v>
      </c>
      <c r="C1431" s="7">
        <f t="shared" si="155"/>
        <v>-8.3203178331691732E-3</v>
      </c>
      <c r="D1431" s="18">
        <f t="shared" si="156"/>
        <v>6.9227688844952968E-5</v>
      </c>
      <c r="E1431" s="18">
        <f t="shared" si="158"/>
        <v>1.4689549614634195E-3</v>
      </c>
      <c r="F1431" s="18">
        <f>IF(C1424&gt;0,B$6+B$7*E1425+B$8*(H1430*100)^2,B$6+B$7*E1425+B$8*(H1430*100)^2+E1425*$B$9)</f>
        <v>0.94170500890065389</v>
      </c>
      <c r="G1431" s="12">
        <v>8.545306936621094E-3</v>
      </c>
      <c r="H1431" s="7">
        <f t="shared" si="159"/>
        <v>9.7041486432383854E-3</v>
      </c>
      <c r="I1431" s="6">
        <f t="shared" si="157"/>
        <v>1.1588417066172915E-3</v>
      </c>
      <c r="J1431" s="8">
        <f t="shared" si="161"/>
        <v>0.13561147834854834</v>
      </c>
      <c r="K1431" s="8">
        <f t="shared" si="160"/>
        <v>7.754110264073244E-3</v>
      </c>
      <c r="AC1431" s="10"/>
      <c r="AD1431" s="11"/>
    </row>
    <row r="1432" spans="1:30" x14ac:dyDescent="0.3">
      <c r="A1432" s="14">
        <v>44568</v>
      </c>
      <c r="B1432" s="15">
        <v>1.13375015075503E-2</v>
      </c>
      <c r="C1432" s="7">
        <f t="shared" si="155"/>
        <v>-2.4624984924496995E-3</v>
      </c>
      <c r="D1432" s="18">
        <f t="shared" si="156"/>
        <v>6.0638988253170427E-6</v>
      </c>
      <c r="E1432" s="18">
        <f t="shared" si="158"/>
        <v>6.9227688844952968E-5</v>
      </c>
      <c r="F1432" s="18">
        <f>IF(C1424&gt;0,B$6+B$7*E1425+B$8*(H1431*100)^2,B$6+B$7*E1425+B$8*(H1431*100)^2+E1425*$B$9)</f>
        <v>0.9306947235688281</v>
      </c>
      <c r="G1432" s="12">
        <v>8.9306679681377208E-3</v>
      </c>
      <c r="H1432" s="7">
        <f t="shared" si="159"/>
        <v>9.6472520624726506E-3</v>
      </c>
      <c r="I1432" s="6">
        <f t="shared" si="157"/>
        <v>7.1658409433492977E-4</v>
      </c>
      <c r="J1432" s="8">
        <f t="shared" si="161"/>
        <v>8.0238577550023546E-2</v>
      </c>
      <c r="K1432" s="8">
        <f t="shared" si="160"/>
        <v>2.9033511840843573E-3</v>
      </c>
      <c r="AC1432" s="10"/>
      <c r="AD1432" s="11"/>
    </row>
    <row r="1433" spans="1:30" x14ac:dyDescent="0.3">
      <c r="A1433" s="14">
        <v>44571</v>
      </c>
      <c r="B1433" s="15">
        <v>-7.5636525228337751E-3</v>
      </c>
      <c r="C1433" s="7">
        <f t="shared" si="155"/>
        <v>-2.1363652522833773E-2</v>
      </c>
      <c r="D1433" s="18">
        <f t="shared" si="156"/>
        <v>4.5640564911638185E-4</v>
      </c>
      <c r="E1433" s="18">
        <f t="shared" si="158"/>
        <v>6.0638988253170427E-6</v>
      </c>
      <c r="F1433" s="18">
        <f>IF(C1424&gt;0,B$6+B$7*E1425+B$8*(H1432*100)^2,B$6+B$7*E1425+B$8*(H1432*100)^2+E1425*$B$9)</f>
        <v>0.9205124116939557</v>
      </c>
      <c r="G1433" s="12">
        <v>1.1591198027117404E-2</v>
      </c>
      <c r="H1433" s="7">
        <f t="shared" si="159"/>
        <v>9.5943338053976202E-3</v>
      </c>
      <c r="I1433" s="6">
        <f t="shared" si="157"/>
        <v>1.9968642217197841E-3</v>
      </c>
      <c r="J1433" s="8">
        <f t="shared" si="161"/>
        <v>0.17227418745225087</v>
      </c>
      <c r="K1433" s="8">
        <f t="shared" si="160"/>
        <v>1.9056210063479906E-2</v>
      </c>
      <c r="AC1433" s="10"/>
      <c r="AD1433" s="11"/>
    </row>
    <row r="1434" spans="1:30" x14ac:dyDescent="0.3">
      <c r="A1434" s="14">
        <v>44572</v>
      </c>
      <c r="B1434" s="15">
        <v>1.7830185956260833E-2</v>
      </c>
      <c r="C1434" s="7">
        <f t="shared" si="155"/>
        <v>4.030185956260833E-3</v>
      </c>
      <c r="D1434" s="18">
        <f t="shared" si="156"/>
        <v>1.6242398842042046E-5</v>
      </c>
      <c r="E1434" s="18">
        <f t="shared" si="158"/>
        <v>4.5640564911638185E-4</v>
      </c>
      <c r="F1434" s="18">
        <f>IF(C1424&gt;0,B$6+B$7*E1425+B$8*(H1433*100)^2,B$6+B$7*E1425+B$8*(H1433*100)^2+E1425*$B$9)</f>
        <v>0.91109580967207371</v>
      </c>
      <c r="G1434" s="12">
        <v>7.1067927598725831E-3</v>
      </c>
      <c r="H1434" s="7">
        <f t="shared" si="159"/>
        <v>9.5451338894332622E-3</v>
      </c>
      <c r="I1434" s="6">
        <f t="shared" si="157"/>
        <v>2.4383411295606791E-3</v>
      </c>
      <c r="J1434" s="8">
        <f t="shared" si="161"/>
        <v>0.34310007508990537</v>
      </c>
      <c r="K1434" s="8">
        <f t="shared" si="160"/>
        <v>3.9526588306433297E-2</v>
      </c>
      <c r="AC1434" s="10"/>
      <c r="AD1434" s="11"/>
    </row>
    <row r="1435" spans="1:30" x14ac:dyDescent="0.3">
      <c r="A1435" s="14">
        <v>44573</v>
      </c>
      <c r="B1435" s="15">
        <v>1.8208795647547751E-2</v>
      </c>
      <c r="C1435" s="7">
        <f t="shared" si="155"/>
        <v>4.4087956475477516E-3</v>
      </c>
      <c r="D1435" s="18">
        <f t="shared" si="156"/>
        <v>1.9437479061835998E-5</v>
      </c>
      <c r="E1435" s="18">
        <f t="shared" si="158"/>
        <v>1.6242398842042046E-5</v>
      </c>
      <c r="F1435" s="18">
        <f>IF(C1424&gt;0,B$6+B$7*E1425+B$8*(H1434*100)^2,B$6+B$7*E1425+B$8*(H1434*100)^2+E1425*$B$9)</f>
        <v>0.90238733612223709</v>
      </c>
      <c r="G1435" s="12">
        <v>8.878856064810153E-3</v>
      </c>
      <c r="H1435" s="7">
        <f t="shared" si="159"/>
        <v>9.499407013715315E-3</v>
      </c>
      <c r="I1435" s="6">
        <f t="shared" si="157"/>
        <v>6.2055094890516201E-4</v>
      </c>
      <c r="J1435" s="8">
        <f t="shared" si="161"/>
        <v>6.9890867063901504E-2</v>
      </c>
      <c r="K1435" s="8">
        <f t="shared" si="160"/>
        <v>2.2314197822641546E-3</v>
      </c>
      <c r="AC1435" s="10"/>
      <c r="AD1435" s="11"/>
    </row>
    <row r="1436" spans="1:30" x14ac:dyDescent="0.3">
      <c r="A1436" s="14">
        <v>44574</v>
      </c>
      <c r="B1436" s="15">
        <v>-1.4771610897476193E-3</v>
      </c>
      <c r="C1436" s="7">
        <f t="shared" si="155"/>
        <v>-1.527716108974762E-2</v>
      </c>
      <c r="D1436" s="18">
        <f t="shared" si="156"/>
        <v>2.3339165096209868E-4</v>
      </c>
      <c r="E1436" s="18">
        <f t="shared" si="158"/>
        <v>1.9437479061835998E-5</v>
      </c>
      <c r="F1436" s="18">
        <f>IF(C1424&gt;0,B$6+B$7*E1425+B$8*(H1435*100)^2,B$6+B$7*E1425+B$8*(H1435*100)^2+E1425*$B$9)</f>
        <v>0.8943337397833484</v>
      </c>
      <c r="G1436" s="12">
        <v>7.8659513230037986E-3</v>
      </c>
      <c r="H1436" s="7">
        <f t="shared" si="159"/>
        <v>9.4569220139712924E-3</v>
      </c>
      <c r="I1436" s="6">
        <f t="shared" si="157"/>
        <v>1.5909706909674939E-3</v>
      </c>
      <c r="J1436" s="8">
        <f t="shared" si="161"/>
        <v>0.20226042923946602</v>
      </c>
      <c r="K1436" s="8">
        <f t="shared" si="160"/>
        <v>1.5970018062124947E-2</v>
      </c>
      <c r="AC1436" s="10"/>
      <c r="AD1436" s="11"/>
    </row>
    <row r="1437" spans="1:30" x14ac:dyDescent="0.3">
      <c r="A1437" s="14">
        <v>44575</v>
      </c>
      <c r="B1437" s="15">
        <v>1.3160438085715521E-2</v>
      </c>
      <c r="C1437" s="7">
        <f t="shared" si="155"/>
        <v>-6.3956191428447828E-4</v>
      </c>
      <c r="D1437" s="18">
        <f t="shared" si="156"/>
        <v>4.0903944220322634E-7</v>
      </c>
      <c r="E1437" s="18">
        <f t="shared" si="158"/>
        <v>2.3339165096209868E-4</v>
      </c>
      <c r="F1437" s="18">
        <f>IF(C1424&gt;0,B$6+B$7*E1425+B$8*(H1436*100)^2,B$6+B$7*E1425+B$8*(H1436*100)^2+E1425*$B$9)</f>
        <v>0.88688577388914414</v>
      </c>
      <c r="G1437" s="12">
        <v>1.0660873221554764E-2</v>
      </c>
      <c r="H1437" s="7">
        <f t="shared" si="159"/>
        <v>9.4174613027564087E-3</v>
      </c>
      <c r="I1437" s="6">
        <f t="shared" si="157"/>
        <v>1.2434119187983549E-3</v>
      </c>
      <c r="J1437" s="8">
        <f t="shared" si="161"/>
        <v>0.11663321502448351</v>
      </c>
      <c r="K1437" s="8">
        <f t="shared" si="160"/>
        <v>8.0178222650308939E-3</v>
      </c>
      <c r="AC1437" s="10"/>
      <c r="AD1437" s="11"/>
    </row>
    <row r="1438" spans="1:30" x14ac:dyDescent="0.3">
      <c r="A1438" s="14">
        <v>44578</v>
      </c>
      <c r="B1438" s="15">
        <v>-2.2095318417121178E-3</v>
      </c>
      <c r="C1438" s="7">
        <f t="shared" si="155"/>
        <v>-1.6009531841712117E-2</v>
      </c>
      <c r="D1438" s="18">
        <f t="shared" si="156"/>
        <v>2.5630510979079415E-4</v>
      </c>
      <c r="E1438" s="18">
        <f t="shared" si="158"/>
        <v>4.0903944220322634E-7</v>
      </c>
      <c r="F1438" s="18">
        <f>IF(C1424&gt;0,B$6+B$7*E1425+B$8*(H1437*100)^2,B$6+B$7*E1425+B$8*(H1437*100)^2+E1425*$B$9)</f>
        <v>0.87999789503018422</v>
      </c>
      <c r="G1438" s="12">
        <v>6.1621618996768454E-3</v>
      </c>
      <c r="H1438" s="7">
        <f t="shared" si="159"/>
        <v>9.3808203001133333E-3</v>
      </c>
      <c r="I1438" s="6">
        <f t="shared" si="157"/>
        <v>3.2186584004364879E-3</v>
      </c>
      <c r="J1438" s="8">
        <f t="shared" si="161"/>
        <v>0.52232616617964545</v>
      </c>
      <c r="K1438" s="8">
        <f t="shared" si="160"/>
        <v>7.7128988817275257E-2</v>
      </c>
      <c r="AC1438" s="10"/>
      <c r="AD1438" s="11"/>
    </row>
    <row r="1439" spans="1:30" x14ac:dyDescent="0.3">
      <c r="A1439" s="14">
        <v>44579</v>
      </c>
      <c r="B1439" s="15">
        <v>-1.5946423407861559E-3</v>
      </c>
      <c r="C1439" s="7">
        <f t="shared" si="155"/>
        <v>-1.5394642340786156E-2</v>
      </c>
      <c r="D1439" s="18">
        <f t="shared" si="156"/>
        <v>2.3699501280072586E-4</v>
      </c>
      <c r="E1439" s="18">
        <f t="shared" si="158"/>
        <v>2.5630510979079415E-4</v>
      </c>
      <c r="F1439" s="18">
        <f>IF(C1424&gt;0,B$6+B$7*E1425+B$8*(H1438*100)^2,B$6+B$7*E1425+B$8*(H1438*100)^2+E1425*$B$9)</f>
        <v>0.87362798466141756</v>
      </c>
      <c r="G1439" s="12">
        <v>8.1113510550157274E-3</v>
      </c>
      <c r="H1439" s="7">
        <f t="shared" si="159"/>
        <v>9.3468068593580006E-3</v>
      </c>
      <c r="I1439" s="6">
        <f t="shared" si="157"/>
        <v>1.2354558043422732E-3</v>
      </c>
      <c r="J1439" s="8">
        <f t="shared" si="161"/>
        <v>0.15231196331692709</v>
      </c>
      <c r="K1439" s="8">
        <f t="shared" si="160"/>
        <v>9.5908755616260777E-3</v>
      </c>
      <c r="AC1439" s="10"/>
      <c r="AD1439" s="11"/>
    </row>
    <row r="1440" spans="1:30" x14ac:dyDescent="0.3">
      <c r="A1440" s="14">
        <v>44580</v>
      </c>
      <c r="B1440" s="15">
        <v>1.390005366444221E-2</v>
      </c>
      <c r="C1440" s="7">
        <f t="shared" si="155"/>
        <v>1.0005366444221057E-4</v>
      </c>
      <c r="D1440" s="18">
        <f t="shared" si="156"/>
        <v>1.0010735768314472E-8</v>
      </c>
      <c r="E1440" s="18">
        <f t="shared" si="158"/>
        <v>2.3699501280072586E-4</v>
      </c>
      <c r="F1440" s="18">
        <f>IF(C1424&gt;0,B$6+B$7*E1425+B$8*(H1439*100)^2,B$6+B$7*E1425+B$8*(H1439*100)^2+E1425*$B$9)</f>
        <v>0.86773709155238254</v>
      </c>
      <c r="G1440" s="12">
        <v>1.0401903947497277E-2</v>
      </c>
      <c r="H1440" s="7">
        <f t="shared" si="159"/>
        <v>9.3152406922869281E-3</v>
      </c>
      <c r="I1440" s="6">
        <f t="shared" si="157"/>
        <v>1.0866632552103492E-3</v>
      </c>
      <c r="J1440" s="8">
        <f t="shared" si="161"/>
        <v>0.10446772636001922</v>
      </c>
      <c r="K1440" s="8">
        <f t="shared" si="160"/>
        <v>6.3173217015146665E-3</v>
      </c>
      <c r="AC1440" s="10"/>
      <c r="AD1440" s="11"/>
    </row>
    <row r="1441" spans="1:30" x14ac:dyDescent="0.3">
      <c r="A1441" s="14">
        <v>44581</v>
      </c>
      <c r="B1441" s="15">
        <v>1.0031634226024161E-2</v>
      </c>
      <c r="C1441" s="7">
        <f t="shared" si="155"/>
        <v>-3.7683657739758392E-3</v>
      </c>
      <c r="D1441" s="18">
        <f t="shared" si="156"/>
        <v>1.4200580606472525E-5</v>
      </c>
      <c r="E1441" s="18">
        <f t="shared" si="158"/>
        <v>1.0010735768314472E-8</v>
      </c>
      <c r="F1441" s="18">
        <f>IF(C1424&gt;0,B$6+B$7*E1425+B$8*(H1440*100)^2,B$6+B$7*E1425+B$8*(H1440*100)^2+E1425*$B$9)</f>
        <v>0.86228919360514666</v>
      </c>
      <c r="G1441" s="12">
        <v>1.082683240641689E-2</v>
      </c>
      <c r="H1441" s="7">
        <f t="shared" si="159"/>
        <v>9.2859527976678121E-3</v>
      </c>
      <c r="I1441" s="6">
        <f t="shared" si="157"/>
        <v>1.5408796087490774E-3</v>
      </c>
      <c r="J1441" s="8">
        <f t="shared" si="161"/>
        <v>0.14232044525191162</v>
      </c>
      <c r="K1441" s="8">
        <f t="shared" si="160"/>
        <v>1.2411890140841653E-2</v>
      </c>
      <c r="AC1441" s="10"/>
      <c r="AD1441" s="11"/>
    </row>
    <row r="1442" spans="1:30" x14ac:dyDescent="0.3">
      <c r="A1442" s="14">
        <v>44582</v>
      </c>
      <c r="B1442" s="15">
        <v>-1.4675939600976445E-3</v>
      </c>
      <c r="C1442" s="7">
        <f t="shared" si="155"/>
        <v>-1.5267593960097645E-2</v>
      </c>
      <c r="D1442" s="18">
        <f t="shared" si="156"/>
        <v>2.3309942533041009E-4</v>
      </c>
      <c r="E1442" s="18">
        <f t="shared" si="158"/>
        <v>1.4200580606472525E-5</v>
      </c>
      <c r="F1442" s="18">
        <f>IF(C1424&gt;0,B$6+B$7*E1425+B$8*(H1441*100)^2,B$6+B$7*E1425+B$8*(H1441*100)^2+E1425*$B$9)</f>
        <v>0.85725097758354318</v>
      </c>
      <c r="G1442" s="12">
        <v>8.4913247846981343E-3</v>
      </c>
      <c r="H1442" s="7">
        <f t="shared" si="159"/>
        <v>9.2587848964296778E-3</v>
      </c>
      <c r="I1442" s="6">
        <f t="shared" si="157"/>
        <v>7.6746011173154348E-4</v>
      </c>
      <c r="J1442" s="8">
        <f t="shared" si="161"/>
        <v>9.0381669667676787E-2</v>
      </c>
      <c r="K1442" s="8">
        <f t="shared" si="160"/>
        <v>3.6378519924498143E-3</v>
      </c>
      <c r="AC1442" s="10"/>
      <c r="AD1442" s="11"/>
    </row>
    <row r="1443" spans="1:30" x14ac:dyDescent="0.3">
      <c r="A1443" s="14">
        <v>44585</v>
      </c>
      <c r="B1443" s="15">
        <v>-1.0983340220071129E-2</v>
      </c>
      <c r="C1443" s="7">
        <f t="shared" si="155"/>
        <v>-2.4783340220071129E-2</v>
      </c>
      <c r="D1443" s="18">
        <f t="shared" si="156"/>
        <v>6.1421395246379529E-4</v>
      </c>
      <c r="E1443" s="18">
        <f t="shared" si="158"/>
        <v>2.3309942533041009E-4</v>
      </c>
      <c r="F1443" s="18">
        <f>IF(C1424&gt;0,B$6+B$7*E1425+B$8*(H1442*100)^2,B$6+B$7*E1425+B$8*(H1442*100)^2+E1425*$B$9)</f>
        <v>0.8525916354067643</v>
      </c>
      <c r="G1443" s="12">
        <v>1.4542333983552974E-2</v>
      </c>
      <c r="H1443" s="7">
        <f t="shared" si="159"/>
        <v>9.2335888765244702E-3</v>
      </c>
      <c r="I1443" s="6">
        <f t="shared" si="157"/>
        <v>5.3087451070285042E-3</v>
      </c>
      <c r="J1443" s="8">
        <f t="shared" si="161"/>
        <v>0.36505454441031032</v>
      </c>
      <c r="K1443" s="8">
        <f t="shared" si="160"/>
        <v>0.12072225114676161</v>
      </c>
      <c r="AC1443" s="10"/>
      <c r="AD1443" s="11"/>
    </row>
    <row r="1444" spans="1:30" x14ac:dyDescent="0.3">
      <c r="A1444" s="14">
        <v>44586</v>
      </c>
      <c r="B1444" s="15">
        <v>1.9237990884628933E-2</v>
      </c>
      <c r="C1444" s="7">
        <f t="shared" si="155"/>
        <v>5.4379908846289328E-3</v>
      </c>
      <c r="D1444" s="18">
        <f t="shared" si="156"/>
        <v>2.9571744861307364E-5</v>
      </c>
      <c r="E1444" s="18">
        <f t="shared" si="158"/>
        <v>6.1421395246379529E-4</v>
      </c>
      <c r="F1444" s="18">
        <f>IF(C1424&gt;0,B$6+B$7*E1425+B$8*(H1443*100)^2,B$6+B$7*E1425+B$8*(H1443*100)^2+E1425*$B$9)</f>
        <v>0.84828267576167893</v>
      </c>
      <c r="G1444" s="12">
        <v>1.5350306408566905E-2</v>
      </c>
      <c r="H1444" s="7">
        <f t="shared" si="159"/>
        <v>9.2102262499988499E-3</v>
      </c>
      <c r="I1444" s="6">
        <f t="shared" si="157"/>
        <v>6.1400801585680554E-3</v>
      </c>
      <c r="J1444" s="8">
        <f t="shared" si="161"/>
        <v>0.39999723752363125</v>
      </c>
      <c r="K1444" s="8">
        <f t="shared" si="160"/>
        <v>0.15583797350721929</v>
      </c>
      <c r="AC1444" s="10"/>
      <c r="AD1444" s="11"/>
    </row>
    <row r="1445" spans="1:30" x14ac:dyDescent="0.3">
      <c r="A1445" s="14">
        <v>44587</v>
      </c>
      <c r="B1445" s="15">
        <v>1.560880401108649E-2</v>
      </c>
      <c r="C1445" s="7">
        <f t="shared" si="155"/>
        <v>1.80880401108649E-3</v>
      </c>
      <c r="D1445" s="18">
        <f t="shared" si="156"/>
        <v>3.2717719505225751E-6</v>
      </c>
      <c r="E1445" s="18">
        <f t="shared" si="158"/>
        <v>2.9571744861307364E-5</v>
      </c>
      <c r="F1445" s="18">
        <f>IF(C1424&gt;0,B$6+B$7*E1425+B$8*(H1444*100)^2,B$6+B$7*E1425+B$8*(H1444*100)^2+E1425*$B$9)</f>
        <v>0.84429774988190387</v>
      </c>
      <c r="G1445" s="12">
        <v>1.4969676190700821E-2</v>
      </c>
      <c r="H1445" s="7">
        <f t="shared" si="159"/>
        <v>9.1885676244010082E-3</v>
      </c>
      <c r="I1445" s="6">
        <f t="shared" si="157"/>
        <v>5.7811085662998127E-3</v>
      </c>
      <c r="J1445" s="8">
        <f t="shared" si="161"/>
        <v>0.38618795040410048</v>
      </c>
      <c r="K1445" s="8">
        <f t="shared" si="160"/>
        <v>0.14109668940009423</v>
      </c>
      <c r="AC1445" s="10"/>
      <c r="AD1445" s="11"/>
    </row>
    <row r="1446" spans="1:30" x14ac:dyDescent="0.3">
      <c r="A1446" s="14">
        <v>44588</v>
      </c>
      <c r="B1446" s="15">
        <v>6.6283384249042456E-3</v>
      </c>
      <c r="C1446" s="7">
        <f t="shared" si="155"/>
        <v>-7.1716615750957542E-3</v>
      </c>
      <c r="D1446" s="18">
        <f t="shared" si="156"/>
        <v>5.1432729747704916E-5</v>
      </c>
      <c r="E1446" s="18">
        <f t="shared" si="158"/>
        <v>3.2717719505225751E-6</v>
      </c>
      <c r="F1446" s="18">
        <f>IF(C1424&gt;0,B$6+B$7*E1425+B$8*(H1445*100)^2,B$6+B$7*E1425+B$8*(H1445*100)^2+E1425*$B$9)</f>
        <v>0.84061249042828812</v>
      </c>
      <c r="G1446" s="12">
        <v>1.0284644366580378E-2</v>
      </c>
      <c r="H1446" s="7">
        <f t="shared" si="159"/>
        <v>9.1684921902583753E-3</v>
      </c>
      <c r="I1446" s="6">
        <f t="shared" si="157"/>
        <v>1.1161521763220026E-3</v>
      </c>
      <c r="J1446" s="8">
        <f t="shared" si="161"/>
        <v>0.10852608379429271</v>
      </c>
      <c r="K1446" s="8">
        <f t="shared" si="160"/>
        <v>6.8587113243647746E-3</v>
      </c>
      <c r="AC1446" s="10"/>
      <c r="AD1446" s="11"/>
    </row>
    <row r="1447" spans="1:30" x14ac:dyDescent="0.3">
      <c r="A1447" s="14">
        <v>44589</v>
      </c>
      <c r="B1447" s="15">
        <v>-7.4801616020643254E-3</v>
      </c>
      <c r="C1447" s="7">
        <f t="shared" si="155"/>
        <v>-2.1280161602064324E-2</v>
      </c>
      <c r="D1447" s="18">
        <f t="shared" si="156"/>
        <v>4.5284527780997289E-4</v>
      </c>
      <c r="E1447" s="18">
        <f t="shared" si="158"/>
        <v>5.1432729747704916E-5</v>
      </c>
      <c r="F1447" s="18">
        <f>IF(C1425&gt;0,B$6+B$7*E1426+B$8*(H1446*100)^2,B$6+B$7*E1426+B$8*(H1446*100)^2+E1426*$B$9)</f>
        <v>0.83723883277032363</v>
      </c>
      <c r="G1447" s="12">
        <v>7.9797537397250217E-3</v>
      </c>
      <c r="H1447" s="7">
        <f t="shared" si="159"/>
        <v>9.1500755885966529E-3</v>
      </c>
      <c r="I1447" s="6">
        <f t="shared" si="157"/>
        <v>1.1703218488716312E-3</v>
      </c>
      <c r="J1447" s="8">
        <f t="shared" si="161"/>
        <v>0.14666139921655777</v>
      </c>
      <c r="K1447" s="8">
        <f t="shared" si="160"/>
        <v>8.9516184137541366E-3</v>
      </c>
      <c r="AC1447" s="10"/>
      <c r="AD1447" s="11"/>
    </row>
    <row r="1448" spans="1:30" x14ac:dyDescent="0.3">
      <c r="A1448" s="14">
        <v>44592</v>
      </c>
      <c r="B1448" s="15">
        <v>8.1299081792635657E-3</v>
      </c>
      <c r="C1448" s="7">
        <f t="shared" si="155"/>
        <v>-5.670091820736434E-3</v>
      </c>
      <c r="D1448" s="18">
        <f t="shared" si="156"/>
        <v>3.2149941255582211E-5</v>
      </c>
      <c r="E1448" s="18">
        <f t="shared" si="158"/>
        <v>4.5284527780997289E-4</v>
      </c>
      <c r="F1448" s="18">
        <f>IF(C1446&gt;0,B$6+B$7*E1447+B$8*(H1447*100)^2,B$6+B$7*E1447+B$8*(H1447*100)^2+E1447*$B$9)</f>
        <v>0.83408359524587838</v>
      </c>
      <c r="G1448" s="12">
        <v>8.9614396078702818E-3</v>
      </c>
      <c r="H1448" s="7">
        <f t="shared" si="159"/>
        <v>9.1328177209767988E-3</v>
      </c>
      <c r="I1448" s="6">
        <f t="shared" si="157"/>
        <v>1.7137811310651702E-4</v>
      </c>
      <c r="J1448" s="8">
        <f t="shared" si="161"/>
        <v>1.9123948897229206E-2</v>
      </c>
      <c r="K1448" s="8">
        <f t="shared" si="160"/>
        <v>1.7829827781623564E-4</v>
      </c>
      <c r="AC1448" s="10"/>
      <c r="AD1448" s="11"/>
    </row>
    <row r="1449" spans="1:30" x14ac:dyDescent="0.3">
      <c r="A1449" s="14">
        <v>44593</v>
      </c>
      <c r="B1449" s="15">
        <v>6.7306880560406368E-3</v>
      </c>
      <c r="C1449" s="7">
        <f t="shared" si="155"/>
        <v>-7.0693119439593629E-3</v>
      </c>
      <c r="D1449" s="18">
        <f t="shared" si="156"/>
        <v>4.9975171361006509E-5</v>
      </c>
      <c r="E1449" s="18">
        <f t="shared" si="158"/>
        <v>3.2149941255582211E-5</v>
      </c>
      <c r="F1449" s="18">
        <f>IF(C1446&gt;0,B$6+B$7*E1447+B$8*(H1448*100)^2,B$6+B$7*E1447+B$8*(H1448*100)^2+E1447*$B$9)</f>
        <v>0.83116563158327117</v>
      </c>
      <c r="G1449" s="12">
        <v>5.3737574414015696E-3</v>
      </c>
      <c r="H1449" s="7">
        <f t="shared" si="159"/>
        <v>9.1168285690983088E-3</v>
      </c>
      <c r="I1449" s="6">
        <f t="shared" si="157"/>
        <v>3.7430711276967392E-3</v>
      </c>
      <c r="J1449" s="8">
        <f t="shared" si="161"/>
        <v>0.69654634927483461</v>
      </c>
      <c r="K1449" s="8">
        <f t="shared" si="160"/>
        <v>0.11802738709339122</v>
      </c>
      <c r="AC1449" s="10"/>
      <c r="AD1449" s="11"/>
    </row>
    <row r="1450" spans="1:30" x14ac:dyDescent="0.3">
      <c r="A1450" s="14">
        <v>44594</v>
      </c>
      <c r="B1450" s="15">
        <v>-8.7525191693172012E-3</v>
      </c>
      <c r="C1450" s="7">
        <f t="shared" si="155"/>
        <v>-2.2552519169317199E-2</v>
      </c>
      <c r="D1450" s="18">
        <f t="shared" si="156"/>
        <v>5.0861612088241978E-4</v>
      </c>
      <c r="E1450" s="18">
        <f t="shared" si="158"/>
        <v>4.9975171361006509E-5</v>
      </c>
      <c r="F1450" s="18">
        <f>IF(C1446&gt;0,B$6+B$7*E1447+B$8*(H1449*100)^2,B$6+B$7*E1447+B$8*(H1449*100)^2+E1447*$B$9)</f>
        <v>0.82846709878809199</v>
      </c>
      <c r="G1450" s="12">
        <v>1.0630738980584954E-2</v>
      </c>
      <c r="H1450" s="7">
        <f t="shared" si="159"/>
        <v>9.1020168028195375E-3</v>
      </c>
      <c r="I1450" s="6">
        <f t="shared" si="157"/>
        <v>1.5287221777654167E-3</v>
      </c>
      <c r="J1450" s="8">
        <f t="shared" si="161"/>
        <v>0.14380206122616127</v>
      </c>
      <c r="K1450" s="8">
        <f t="shared" si="160"/>
        <v>1.2700532282038823E-2</v>
      </c>
      <c r="AC1450" s="10"/>
      <c r="AD1450" s="11"/>
    </row>
    <row r="1451" spans="1:30" x14ac:dyDescent="0.3">
      <c r="A1451" s="14">
        <v>44595</v>
      </c>
      <c r="B1451" s="15">
        <v>-4.1544438530106533E-3</v>
      </c>
      <c r="C1451" s="7">
        <f t="shared" si="155"/>
        <v>-1.7954443853010652E-2</v>
      </c>
      <c r="D1451" s="18">
        <f t="shared" si="156"/>
        <v>3.22362054070912E-4</v>
      </c>
      <c r="E1451" s="18">
        <f t="shared" si="158"/>
        <v>5.0861612088241978E-4</v>
      </c>
      <c r="F1451" s="18">
        <f>IF(C1446&gt;0,B$6+B$7*E1447+B$8*(H1450*100)^2,B$6+B$7*E1447+B$8*(H1450*100)^2+E1447*$B$9)</f>
        <v>0.8259714956591101</v>
      </c>
      <c r="G1451" s="12">
        <v>7.8052396339115919E-3</v>
      </c>
      <c r="H1451" s="7">
        <f t="shared" si="159"/>
        <v>9.0882973964275075E-3</v>
      </c>
      <c r="I1451" s="6">
        <f t="shared" si="157"/>
        <v>1.2830577625159156E-3</v>
      </c>
      <c r="J1451" s="8">
        <f t="shared" si="161"/>
        <v>0.16438416021737334</v>
      </c>
      <c r="K1451" s="8">
        <f t="shared" si="160"/>
        <v>1.1015417328237298E-2</v>
      </c>
      <c r="AC1451" s="10"/>
      <c r="AD1451" s="11"/>
    </row>
    <row r="1452" spans="1:30" x14ac:dyDescent="0.3">
      <c r="A1452" s="14">
        <v>44596</v>
      </c>
      <c r="B1452" s="15">
        <v>4.9030869723858516E-3</v>
      </c>
      <c r="C1452" s="7">
        <f t="shared" si="155"/>
        <v>-8.8969130276141482E-3</v>
      </c>
      <c r="D1452" s="18">
        <f t="shared" si="156"/>
        <v>7.915506142093035E-5</v>
      </c>
      <c r="E1452" s="18">
        <f t="shared" si="158"/>
        <v>3.22362054070912E-4</v>
      </c>
      <c r="F1452" s="18">
        <f>IF(C1446&gt;0,B$6+B$7*E1447+B$8*(H1451*100)^2,B$6+B$7*E1447+B$8*(H1451*100)^2+E1447*$B$9)</f>
        <v>0.82366356188542766</v>
      </c>
      <c r="G1452" s="12">
        <v>1.3959066549287264E-2</v>
      </c>
      <c r="H1452" s="7">
        <f t="shared" si="159"/>
        <v>9.0755912307982859E-3</v>
      </c>
      <c r="I1452" s="6">
        <f t="shared" si="157"/>
        <v>4.8834753184889782E-3</v>
      </c>
      <c r="J1452" s="8">
        <f t="shared" si="161"/>
        <v>0.34984254149417487</v>
      </c>
      <c r="K1452" s="8">
        <f t="shared" si="160"/>
        <v>0.10754824429213761</v>
      </c>
      <c r="AC1452" s="10"/>
      <c r="AD1452" s="11"/>
    </row>
    <row r="1453" spans="1:30" x14ac:dyDescent="0.3">
      <c r="A1453" s="14">
        <v>44599</v>
      </c>
      <c r="B1453" s="15">
        <v>-2.2208258288215804E-3</v>
      </c>
      <c r="C1453" s="7">
        <f t="shared" si="155"/>
        <v>-1.602082582882158E-2</v>
      </c>
      <c r="D1453" s="18">
        <f t="shared" si="156"/>
        <v>2.5666686023743663E-4</v>
      </c>
      <c r="E1453" s="18">
        <f t="shared" si="158"/>
        <v>7.915506142093035E-5</v>
      </c>
      <c r="F1453" s="18">
        <f>IF(C1446&gt;0,B$6+B$7*E1447+B$8*(H1452*100)^2,B$6+B$7*E1447+B$8*(H1452*100)^2+E1447*$B$9)</f>
        <v>0.82152918473152603</v>
      </c>
      <c r="G1453" s="12">
        <v>6.0375836230033954E-3</v>
      </c>
      <c r="H1453" s="7">
        <f t="shared" si="159"/>
        <v>9.0638247154913917E-3</v>
      </c>
      <c r="I1453" s="6">
        <f t="shared" si="157"/>
        <v>3.0262410924879963E-3</v>
      </c>
      <c r="J1453" s="8">
        <f t="shared" si="161"/>
        <v>0.50123381827092495</v>
      </c>
      <c r="K1453" s="8">
        <f t="shared" si="160"/>
        <v>7.2406069191019107E-2</v>
      </c>
      <c r="AC1453" s="10"/>
      <c r="AD1453" s="11"/>
    </row>
    <row r="1454" spans="1:30" x14ac:dyDescent="0.3">
      <c r="A1454" s="14">
        <v>44600</v>
      </c>
      <c r="B1454" s="15">
        <v>2.1228211156074446E-3</v>
      </c>
      <c r="C1454" s="7">
        <f t="shared" si="155"/>
        <v>-1.1677178884392556E-2</v>
      </c>
      <c r="D1454" s="18">
        <f t="shared" si="156"/>
        <v>1.3635650669810336E-4</v>
      </c>
      <c r="E1454" s="18">
        <f t="shared" si="158"/>
        <v>2.5666686023743663E-4</v>
      </c>
      <c r="F1454" s="18">
        <f>IF(C1446&gt;0,B$6+B$7*E1447+B$8*(H1453*100)^2,B$6+B$7*E1447+B$8*(H1453*100)^2+E1447*$B$9)</f>
        <v>0.81955531273959814</v>
      </c>
      <c r="G1454" s="12">
        <v>9.7102893820221609E-3</v>
      </c>
      <c r="H1454" s="7">
        <f t="shared" si="159"/>
        <v>9.0529294305191528E-3</v>
      </c>
      <c r="I1454" s="6">
        <f t="shared" si="157"/>
        <v>6.5735995150300805E-4</v>
      </c>
      <c r="J1454" s="8">
        <f t="shared" si="161"/>
        <v>6.7697256553451268E-2</v>
      </c>
      <c r="K1454" s="8">
        <f t="shared" si="160"/>
        <v>2.5152693345669164E-3</v>
      </c>
      <c r="AC1454" s="10"/>
      <c r="AD1454" s="11"/>
    </row>
    <row r="1455" spans="1:30" x14ac:dyDescent="0.3">
      <c r="A1455" s="14">
        <v>44601</v>
      </c>
      <c r="B1455" s="15">
        <v>2.0205173878110349E-3</v>
      </c>
      <c r="C1455" s="7">
        <f t="shared" si="155"/>
        <v>-1.1779482612188965E-2</v>
      </c>
      <c r="D1455" s="18">
        <f t="shared" si="156"/>
        <v>1.3875621061086216E-4</v>
      </c>
      <c r="E1455" s="18">
        <f t="shared" si="158"/>
        <v>1.3635650669810336E-4</v>
      </c>
      <c r="F1455" s="18">
        <f>IF(C1446&gt;0,B$6+B$7*E1447+B$8*(H1454*100)^2,B$6+B$7*E1447+B$8*(H1454*100)^2+E1447*$B$9)</f>
        <v>0.81772987592146329</v>
      </c>
      <c r="G1455" s="12">
        <v>8.4406734636599916E-3</v>
      </c>
      <c r="H1455" s="7">
        <f t="shared" si="159"/>
        <v>9.0428417874109865E-3</v>
      </c>
      <c r="I1455" s="6">
        <f t="shared" si="157"/>
        <v>6.0216832375099491E-4</v>
      </c>
      <c r="J1455" s="8">
        <f t="shared" si="161"/>
        <v>7.1341265166048315E-2</v>
      </c>
      <c r="K1455" s="8">
        <f t="shared" si="160"/>
        <v>2.3207753082499227E-3</v>
      </c>
      <c r="AC1455" s="10"/>
      <c r="AD1455" s="11"/>
    </row>
    <row r="1456" spans="1:30" x14ac:dyDescent="0.3">
      <c r="A1456" s="14">
        <v>44602</v>
      </c>
      <c r="B1456" s="15">
        <v>7.9532790147116249E-3</v>
      </c>
      <c r="C1456" s="7">
        <f t="shared" si="155"/>
        <v>-5.8467209852883749E-3</v>
      </c>
      <c r="D1456" s="18">
        <f t="shared" si="156"/>
        <v>3.4184146279811462E-5</v>
      </c>
      <c r="E1456" s="18">
        <f t="shared" si="158"/>
        <v>1.3875621061086216E-4</v>
      </c>
      <c r="F1456" s="18">
        <f>IF(C1446&gt;0,B$6+B$7*E1447+B$8*(H1455*100)^2,B$6+B$7*E1447+B$8*(H1455*100)^2+E1447*$B$9)</f>
        <v>0.816041711952052</v>
      </c>
      <c r="G1456" s="12">
        <v>8.6011966980858411E-3</v>
      </c>
      <c r="H1456" s="7">
        <f t="shared" si="159"/>
        <v>9.0335027090938103E-3</v>
      </c>
      <c r="I1456" s="6">
        <f t="shared" si="157"/>
        <v>4.323060110079692E-4</v>
      </c>
      <c r="J1456" s="8">
        <f t="shared" si="161"/>
        <v>5.0261146929028729E-2</v>
      </c>
      <c r="K1456" s="8">
        <f t="shared" si="160"/>
        <v>1.1829879220879302E-3</v>
      </c>
      <c r="AC1456" s="10"/>
      <c r="AD1456" s="11"/>
    </row>
    <row r="1457" spans="1:30" x14ac:dyDescent="0.3">
      <c r="A1457" s="14">
        <v>44603</v>
      </c>
      <c r="B1457" s="15">
        <v>1.8772231431615997E-3</v>
      </c>
      <c r="C1457" s="7">
        <f t="shared" si="155"/>
        <v>-1.19227768568384E-2</v>
      </c>
      <c r="D1457" s="18">
        <f t="shared" si="156"/>
        <v>1.4215260797796137E-4</v>
      </c>
      <c r="E1457" s="18">
        <f t="shared" si="158"/>
        <v>3.4184146279811462E-5</v>
      </c>
      <c r="F1457" s="18">
        <f>IF(C1446&gt;0,B$6+B$7*E1447+B$8*(H1456*100)^2,B$6+B$7*E1447+B$8*(H1456*100)^2+E1447*$B$9)</f>
        <v>0.81448049791314059</v>
      </c>
      <c r="G1457" s="12">
        <v>1.186476070614627E-2</v>
      </c>
      <c r="H1457" s="7">
        <f t="shared" si="159"/>
        <v>9.0248573280309555E-3</v>
      </c>
      <c r="I1457" s="6">
        <f t="shared" si="157"/>
        <v>2.8399033781153146E-3</v>
      </c>
      <c r="J1457" s="8">
        <f t="shared" si="161"/>
        <v>0.23935614450649367</v>
      </c>
      <c r="K1457" s="8">
        <f t="shared" si="160"/>
        <v>4.1085682903296616E-2</v>
      </c>
      <c r="AC1457" s="10"/>
      <c r="AD1457" s="11"/>
    </row>
    <row r="1458" spans="1:30" x14ac:dyDescent="0.3">
      <c r="A1458" s="14">
        <v>44606</v>
      </c>
      <c r="B1458" s="15">
        <v>2.0670341911288052E-3</v>
      </c>
      <c r="C1458" s="7">
        <f t="shared" si="155"/>
        <v>-1.1732965808871194E-2</v>
      </c>
      <c r="D1458" s="18">
        <f t="shared" si="156"/>
        <v>1.3766248667214045E-4</v>
      </c>
      <c r="E1458" s="18">
        <f t="shared" si="158"/>
        <v>1.4215260797796137E-4</v>
      </c>
      <c r="F1458" s="18">
        <f>IF(C1446&gt;0,B$6+B$7*E1447+B$8*(H1457*100)^2,B$6+B$7*E1447+B$8*(H1457*100)^2+E1447*$B$9)</f>
        <v>0.81303668716995503</v>
      </c>
      <c r="G1458" s="12">
        <v>4.6472412036698127E-3</v>
      </c>
      <c r="H1458" s="7">
        <f t="shared" si="159"/>
        <v>9.0168547020008875E-3</v>
      </c>
      <c r="I1458" s="6">
        <f t="shared" si="157"/>
        <v>4.3696134983310748E-3</v>
      </c>
      <c r="J1458" s="8">
        <f t="shared" si="161"/>
        <v>0.94025967382121201</v>
      </c>
      <c r="K1458" s="8">
        <f t="shared" si="160"/>
        <v>0.17821674723642156</v>
      </c>
      <c r="AC1458" s="10"/>
      <c r="AD1458" s="11"/>
    </row>
    <row r="1459" spans="1:30" x14ac:dyDescent="0.3">
      <c r="A1459" s="14">
        <v>44607</v>
      </c>
      <c r="B1459" s="15">
        <v>7.4671962562061472E-3</v>
      </c>
      <c r="C1459" s="7">
        <f t="shared" si="155"/>
        <v>-6.3328037437938526E-3</v>
      </c>
      <c r="D1459" s="18">
        <f t="shared" si="156"/>
        <v>4.0104403257409433E-5</v>
      </c>
      <c r="E1459" s="18">
        <f t="shared" si="158"/>
        <v>1.3766248667214045E-4</v>
      </c>
      <c r="F1459" s="18">
        <f>IF(C1446&gt;0,B$6+B$7*E1447+B$8*(H1458*100)^2,B$6+B$7*E1447+B$8*(H1458*100)^2+E1447*$B$9)</f>
        <v>0.81170145099465718</v>
      </c>
      <c r="G1459" s="12">
        <v>4.2095748755021046E-3</v>
      </c>
      <c r="H1459" s="7">
        <f t="shared" si="159"/>
        <v>9.009447546851344E-3</v>
      </c>
      <c r="I1459" s="6">
        <f t="shared" si="157"/>
        <v>4.7998726713492394E-3</v>
      </c>
      <c r="J1459" s="8">
        <f t="shared" si="161"/>
        <v>1.1402274132911643</v>
      </c>
      <c r="K1459" s="8">
        <f t="shared" si="160"/>
        <v>0.22815215828948543</v>
      </c>
      <c r="AC1459" s="10"/>
      <c r="AD1459" s="11"/>
    </row>
    <row r="1460" spans="1:30" x14ac:dyDescent="0.3">
      <c r="A1460" s="14">
        <v>44608</v>
      </c>
      <c r="B1460" s="15">
        <v>4.5335766234589061E-3</v>
      </c>
      <c r="C1460" s="7">
        <f t="shared" si="155"/>
        <v>-9.2664233765410928E-3</v>
      </c>
      <c r="D1460" s="18">
        <f t="shared" si="156"/>
        <v>8.5866602193307231E-5</v>
      </c>
      <c r="E1460" s="18">
        <f t="shared" si="158"/>
        <v>4.0104403257409433E-5</v>
      </c>
      <c r="F1460" s="18">
        <f>IF(C1446&gt;0,B$6+B$7*E1447+B$8*(H1459*100)^2,B$6+B$7*E1447+B$8*(H1459*100)^2+E1447*$B$9)</f>
        <v>0.8104666245797415</v>
      </c>
      <c r="G1460" s="12">
        <v>5.9986368491362031E-3</v>
      </c>
      <c r="H1460" s="7">
        <f t="shared" si="159"/>
        <v>9.0025919855325088E-3</v>
      </c>
      <c r="I1460" s="6">
        <f t="shared" si="157"/>
        <v>3.0039551363963057E-3</v>
      </c>
      <c r="J1460" s="8">
        <f t="shared" si="161"/>
        <v>0.50077296091509049</v>
      </c>
      <c r="K1460" s="8">
        <f t="shared" si="160"/>
        <v>7.2303588078422409E-2</v>
      </c>
      <c r="AC1460" s="10"/>
      <c r="AD1460" s="11"/>
    </row>
    <row r="1461" spans="1:30" x14ac:dyDescent="0.3">
      <c r="A1461" s="14">
        <v>44609</v>
      </c>
      <c r="B1461" s="15">
        <v>-1.4455301571459233E-2</v>
      </c>
      <c r="C1461" s="7">
        <f t="shared" si="155"/>
        <v>-2.8255301571459231E-2</v>
      </c>
      <c r="D1461" s="18">
        <f t="shared" si="156"/>
        <v>7.9836206689410652E-4</v>
      </c>
      <c r="E1461" s="18">
        <f t="shared" si="158"/>
        <v>8.5866602193307231E-5</v>
      </c>
      <c r="F1461" s="18">
        <f>IF(C1446&gt;0,B$6+B$7*E1447+B$8*(H1460*100)^2,B$6+B$7*E1447+B$8*(H1460*100)^2+E1447*$B$9)</f>
        <v>0.80932465711122781</v>
      </c>
      <c r="G1461" s="12">
        <v>7.0972727884163174E-3</v>
      </c>
      <c r="H1461" s="7">
        <f t="shared" si="159"/>
        <v>8.9962473126922633E-3</v>
      </c>
      <c r="I1461" s="6">
        <f t="shared" si="157"/>
        <v>1.8989745242759459E-3</v>
      </c>
      <c r="J1461" s="8">
        <f t="shared" si="161"/>
        <v>0.2675639757535207</v>
      </c>
      <c r="K1461" s="8">
        <f t="shared" si="160"/>
        <v>2.6011744624611977E-2</v>
      </c>
      <c r="AC1461" s="10"/>
      <c r="AD1461" s="11"/>
    </row>
    <row r="1462" spans="1:30" x14ac:dyDescent="0.3">
      <c r="A1462" s="14">
        <v>44610</v>
      </c>
      <c r="B1462" s="15">
        <v>-6.7168916585767817E-3</v>
      </c>
      <c r="C1462" s="7">
        <f t="shared" si="155"/>
        <v>-2.0516891658576782E-2</v>
      </c>
      <c r="D1462" s="18">
        <f t="shared" si="156"/>
        <v>4.2094284332977753E-4</v>
      </c>
      <c r="E1462" s="18">
        <f t="shared" si="158"/>
        <v>7.9836206689410652E-4</v>
      </c>
      <c r="F1462" s="18">
        <f>IF(C1446&gt;0,B$6+B$7*E1447+B$8*(H1461*100)^2,B$6+B$7*E1447+B$8*(H1461*100)^2+E1447*$B$9)</f>
        <v>0.8082685655963463</v>
      </c>
      <c r="G1462" s="12">
        <v>8.6773083807289587E-3</v>
      </c>
      <c r="H1462" s="7">
        <f t="shared" si="159"/>
        <v>8.9903757741061421E-3</v>
      </c>
      <c r="I1462" s="6">
        <f t="shared" si="157"/>
        <v>3.1306739337718346E-4</v>
      </c>
      <c r="J1462" s="8">
        <f t="shared" si="161"/>
        <v>3.6078859899973205E-2</v>
      </c>
      <c r="K1462" s="8">
        <f t="shared" si="160"/>
        <v>6.2075686616847037E-4</v>
      </c>
      <c r="AC1462" s="10"/>
      <c r="AD1462" s="11"/>
    </row>
    <row r="1463" spans="1:30" x14ac:dyDescent="0.3">
      <c r="A1463" s="14">
        <v>44613</v>
      </c>
      <c r="B1463" s="15">
        <v>-9.2921160541444073E-3</v>
      </c>
      <c r="C1463" s="7">
        <f t="shared" si="155"/>
        <v>-2.3092116054144407E-2</v>
      </c>
      <c r="D1463" s="18">
        <f t="shared" si="156"/>
        <v>5.3324582385807389E-4</v>
      </c>
      <c r="E1463" s="18">
        <f t="shared" si="158"/>
        <v>4.2094284332977753E-4</v>
      </c>
      <c r="F1463" s="18">
        <f>IF(C1446&gt;0,B$6+B$7*E1447+B$8*(H1462*100)^2,B$6+B$7*E1447+B$8*(H1462*100)^2+E1447*$B$9)</f>
        <v>0.8072918921633836</v>
      </c>
      <c r="G1463" s="12">
        <v>9.257045149212096E-3</v>
      </c>
      <c r="H1463" s="7">
        <f t="shared" si="159"/>
        <v>8.984942360212354E-3</v>
      </c>
      <c r="I1463" s="6">
        <f t="shared" si="157"/>
        <v>2.7210278899974204E-4</v>
      </c>
      <c r="J1463" s="8">
        <f t="shared" si="161"/>
        <v>2.9394130050548774E-2</v>
      </c>
      <c r="K1463" s="8">
        <f t="shared" si="160"/>
        <v>4.4951675147131276E-4</v>
      </c>
      <c r="AC1463" s="10"/>
      <c r="AD1463" s="11"/>
    </row>
    <row r="1464" spans="1:30" x14ac:dyDescent="0.3">
      <c r="A1464" s="14">
        <v>44614</v>
      </c>
      <c r="B1464" s="15">
        <v>1.0391114658066899E-2</v>
      </c>
      <c r="C1464" s="7">
        <f t="shared" si="155"/>
        <v>-3.4088853419331003E-3</v>
      </c>
      <c r="D1464" s="18">
        <f t="shared" si="156"/>
        <v>1.162049927444635E-5</v>
      </c>
      <c r="E1464" s="18">
        <f t="shared" si="158"/>
        <v>5.3324582385807389E-4</v>
      </c>
      <c r="F1464" s="18">
        <f>IF(C1446&gt;0,B$6+B$7*E1447+B$8*(H1463*100)^2,B$6+B$7*E1447+B$8*(H1463*100)^2+E1447*$B$9)</f>
        <v>0.80638866457257974</v>
      </c>
      <c r="G1464" s="12">
        <v>7.7937640004517141E-3</v>
      </c>
      <c r="H1464" s="7">
        <f t="shared" si="159"/>
        <v>8.9799146130271172E-3</v>
      </c>
      <c r="I1464" s="6">
        <f t="shared" si="157"/>
        <v>1.1861506125754031E-3</v>
      </c>
      <c r="J1464" s="8">
        <f t="shared" si="161"/>
        <v>0.15219226711338138</v>
      </c>
      <c r="K1464" s="8">
        <f t="shared" si="160"/>
        <v>9.5771494136025481E-3</v>
      </c>
      <c r="AC1464" s="10"/>
      <c r="AD1464" s="11"/>
    </row>
    <row r="1465" spans="1:30" x14ac:dyDescent="0.3">
      <c r="A1465" s="14">
        <v>44615</v>
      </c>
      <c r="B1465" s="15">
        <v>-7.8613121619580152E-3</v>
      </c>
      <c r="C1465" s="7">
        <f t="shared" si="155"/>
        <v>-2.1661312161958015E-2</v>
      </c>
      <c r="D1465" s="18">
        <f t="shared" si="156"/>
        <v>4.6921244457779021E-4</v>
      </c>
      <c r="E1465" s="18">
        <f t="shared" si="158"/>
        <v>1.162049927444635E-5</v>
      </c>
      <c r="F1465" s="18">
        <f>IF(C1446&gt;0,B$6+B$7*E1447+B$8*(H1464*100)^2,B$6+B$7*E1447+B$8*(H1464*100)^2+E1447*$B$9)</f>
        <v>0.80555335969660435</v>
      </c>
      <c r="G1465" s="12">
        <v>1.1141377646142132E-2</v>
      </c>
      <c r="H1465" s="7">
        <f t="shared" si="159"/>
        <v>8.9752624457260545E-3</v>
      </c>
      <c r="I1465" s="6">
        <f t="shared" si="157"/>
        <v>2.1661152004160775E-3</v>
      </c>
      <c r="J1465" s="8">
        <f t="shared" si="161"/>
        <v>0.19442076816829984</v>
      </c>
      <c r="K1465" s="8">
        <f t="shared" si="160"/>
        <v>2.5149108078520443E-2</v>
      </c>
      <c r="AC1465" s="10"/>
      <c r="AD1465" s="11"/>
    </row>
    <row r="1466" spans="1:30" x14ac:dyDescent="0.3">
      <c r="A1466" s="14">
        <v>44616</v>
      </c>
      <c r="B1466" s="15">
        <v>-3.7209345256900739E-3</v>
      </c>
      <c r="C1466" s="7">
        <f t="shared" si="155"/>
        <v>-1.7520934525690073E-2</v>
      </c>
      <c r="D1466" s="18">
        <f t="shared" si="156"/>
        <v>3.0698314665351842E-4</v>
      </c>
      <c r="E1466" s="18">
        <f t="shared" si="158"/>
        <v>4.6921244457779021E-4</v>
      </c>
      <c r="F1466" s="18">
        <f>IF(C1446&gt;0,B$6+B$7*E1447+B$8*(H1465*100)^2,B$6+B$7*E1447+B$8*(H1465*100)^2+E1447*$B$9)</f>
        <v>0.80478086974730245</v>
      </c>
      <c r="G1466" s="12">
        <v>2.2339508439553284E-2</v>
      </c>
      <c r="H1466" s="7">
        <f t="shared" si="159"/>
        <v>8.970957974192624E-3</v>
      </c>
      <c r="I1466" s="6">
        <f t="shared" si="157"/>
        <v>1.336855046536066E-2</v>
      </c>
      <c r="J1466" s="8">
        <f t="shared" si="161"/>
        <v>0.59842634861611066</v>
      </c>
      <c r="K1466" s="8">
        <f t="shared" si="160"/>
        <v>0.57783889877833827</v>
      </c>
      <c r="AC1466" s="10"/>
      <c r="AD1466" s="11"/>
    </row>
    <row r="1467" spans="1:30" x14ac:dyDescent="0.3">
      <c r="A1467" s="14">
        <v>44617</v>
      </c>
      <c r="B1467" s="15">
        <v>1.3794304182906419E-2</v>
      </c>
      <c r="C1467" s="7">
        <f t="shared" si="155"/>
        <v>-5.6958170935803021E-6</v>
      </c>
      <c r="D1467" s="18">
        <f t="shared" si="156"/>
        <v>3.2442332363521557E-11</v>
      </c>
      <c r="E1467" s="18">
        <f t="shared" si="158"/>
        <v>3.0698314665351842E-4</v>
      </c>
      <c r="F1467" s="18">
        <f>IF(C1446&gt;0,B$6+B$7*E1447+B$8*(H1466*100)^2,B$6+B$7*E1447+B$8*(H1466*100)^2+E1447*$B$9)</f>
        <v>0.80406647104218787</v>
      </c>
      <c r="G1467" s="12">
        <v>1.3544696956411337E-2</v>
      </c>
      <c r="H1467" s="7">
        <f t="shared" si="159"/>
        <v>8.9669753598534425E-3</v>
      </c>
      <c r="I1467" s="6">
        <f t="shared" si="157"/>
        <v>4.577721596557895E-3</v>
      </c>
      <c r="J1467" s="8">
        <f t="shared" si="161"/>
        <v>0.33797150362903067</v>
      </c>
      <c r="K1467" s="8">
        <f t="shared" si="160"/>
        <v>9.8062318847517593E-2</v>
      </c>
      <c r="AC1467" s="10"/>
      <c r="AD1467" s="11"/>
    </row>
    <row r="1468" spans="1:30" x14ac:dyDescent="0.3">
      <c r="A1468" s="14">
        <v>44622</v>
      </c>
      <c r="B1468" s="15">
        <v>1.7800361371681967E-2</v>
      </c>
      <c r="C1468" s="7">
        <f t="shared" si="155"/>
        <v>4.0003613716819673E-3</v>
      </c>
      <c r="D1468" s="18">
        <f t="shared" si="156"/>
        <v>1.6002891104045232E-5</v>
      </c>
      <c r="E1468" s="18">
        <f t="shared" si="158"/>
        <v>3.2442332363521557E-11</v>
      </c>
      <c r="F1468" s="18">
        <f>IF(C1446&gt;0,B$6+B$7*E1447+B$8*(H1467*100)^2,B$6+B$7*E1447+B$8*(H1467*100)^2+E1447*$B$9)</f>
        <v>0.80340579511969812</v>
      </c>
      <c r="G1468" s="12">
        <v>9.1529696941609565E-3</v>
      </c>
      <c r="H1468" s="7">
        <f t="shared" si="159"/>
        <v>8.9632906631420713E-3</v>
      </c>
      <c r="I1468" s="6">
        <f t="shared" si="157"/>
        <v>1.8967903101888527E-4</v>
      </c>
      <c r="J1468" s="8">
        <f t="shared" si="161"/>
        <v>2.0723222883594718E-2</v>
      </c>
      <c r="K1468" s="8">
        <f t="shared" si="160"/>
        <v>2.2080051597805905E-4</v>
      </c>
      <c r="AC1468" s="10"/>
      <c r="AD1468" s="11"/>
    </row>
    <row r="1469" spans="1:30" x14ac:dyDescent="0.3">
      <c r="A1469" s="14">
        <v>44623</v>
      </c>
      <c r="B1469" s="15">
        <v>-6.9462533673831452E-5</v>
      </c>
      <c r="C1469" s="7">
        <f t="shared" si="155"/>
        <v>-1.3869462533673832E-2</v>
      </c>
      <c r="D1469" s="18">
        <f t="shared" si="156"/>
        <v>1.9236199097298214E-4</v>
      </c>
      <c r="E1469" s="18">
        <f t="shared" si="158"/>
        <v>1.6002891104045232E-5</v>
      </c>
      <c r="F1469" s="18">
        <f>IF(C1447&gt;0,B$6+B$7*E1448+B$8*(H1468*100)^2,B$6+B$7*E1448+B$8*(H1468*100)^2+E1448*$B$9)</f>
        <v>0.80283478271636688</v>
      </c>
      <c r="G1469" s="12">
        <v>6.3589394617558619E-3</v>
      </c>
      <c r="H1469" s="7">
        <f t="shared" si="159"/>
        <v>8.9601048136523868E-3</v>
      </c>
      <c r="I1469" s="6">
        <f t="shared" si="157"/>
        <v>2.6011653518965248E-3</v>
      </c>
      <c r="J1469" s="8">
        <f t="shared" si="161"/>
        <v>0.40905647357401925</v>
      </c>
      <c r="K1469" s="8">
        <f t="shared" si="160"/>
        <v>5.2615075672096889E-2</v>
      </c>
      <c r="AC1469" s="10"/>
      <c r="AD1469" s="11"/>
    </row>
    <row r="1470" spans="1:30" x14ac:dyDescent="0.3">
      <c r="A1470" s="14">
        <v>44624</v>
      </c>
      <c r="B1470" s="15">
        <v>-6.0268428376199406E-3</v>
      </c>
      <c r="C1470" s="7">
        <f t="shared" si="155"/>
        <v>-1.9826842837619939E-2</v>
      </c>
      <c r="D1470" s="18">
        <f t="shared" si="156"/>
        <v>3.9310369690768109E-4</v>
      </c>
      <c r="E1470" s="18">
        <f t="shared" si="158"/>
        <v>1.9236199097298214E-4</v>
      </c>
      <c r="F1470" s="18">
        <f>IF(C1468&gt;0,B$6+B$7*E1469+B$8*(H1469*100)^2,B$6+B$7*E1469+B$8*(H1469*100)^2+E1469*$B$9)</f>
        <v>0.80226178788876534</v>
      </c>
      <c r="G1470" s="12">
        <v>1.1483076519905537E-2</v>
      </c>
      <c r="H1470" s="7">
        <f t="shared" si="159"/>
        <v>8.9569067645519536E-3</v>
      </c>
      <c r="I1470" s="6">
        <f t="shared" si="157"/>
        <v>2.5261697553535835E-3</v>
      </c>
      <c r="J1470" s="8">
        <f t="shared" si="161"/>
        <v>0.2199906750577296</v>
      </c>
      <c r="K1470" s="8">
        <f t="shared" si="160"/>
        <v>3.3586550926192116E-2</v>
      </c>
      <c r="AC1470" s="10"/>
      <c r="AD1470" s="11"/>
    </row>
    <row r="1471" spans="1:30" x14ac:dyDescent="0.3">
      <c r="A1471" s="14">
        <v>44627</v>
      </c>
      <c r="B1471" s="15">
        <v>-2.5489399007588242E-2</v>
      </c>
      <c r="C1471" s="7">
        <f t="shared" si="155"/>
        <v>-3.9289399007588238E-2</v>
      </c>
      <c r="D1471" s="18">
        <f t="shared" si="156"/>
        <v>1.5436568743774756E-3</v>
      </c>
      <c r="E1471" s="18">
        <f t="shared" si="158"/>
        <v>3.9310369690768109E-4</v>
      </c>
      <c r="F1471" s="18">
        <f>IF(C1468&gt;0,B$6+B$7*E1469+B$8*(H1470*100)^2,B$6+B$7*E1469+B$8*(H1470*100)^2+E1469*$B$9)</f>
        <v>0.80173188227219983</v>
      </c>
      <c r="G1471" s="12">
        <v>1.4431513898188305E-2</v>
      </c>
      <c r="H1471" s="7">
        <f t="shared" si="159"/>
        <v>8.9539481921228452E-3</v>
      </c>
      <c r="I1471" s="6">
        <f t="shared" si="157"/>
        <v>5.4775657060654598E-3</v>
      </c>
      <c r="J1471" s="8">
        <f t="shared" si="161"/>
        <v>0.37955586258716068</v>
      </c>
      <c r="K1471" s="8">
        <f t="shared" si="160"/>
        <v>0.13442894185501997</v>
      </c>
      <c r="AC1471" s="10"/>
      <c r="AD1471" s="11"/>
    </row>
    <row r="1472" spans="1:30" x14ac:dyDescent="0.3">
      <c r="A1472" s="14">
        <v>44628</v>
      </c>
      <c r="B1472" s="15">
        <v>-3.5009640958031667E-3</v>
      </c>
      <c r="C1472" s="7">
        <f t="shared" si="155"/>
        <v>-1.7300964095803166E-2</v>
      </c>
      <c r="D1472" s="18">
        <f t="shared" si="156"/>
        <v>2.9932335864427025E-4</v>
      </c>
      <c r="E1472" s="18">
        <f t="shared" si="158"/>
        <v>1.5436568743774756E-3</v>
      </c>
      <c r="F1472" s="18">
        <f>IF(C1468&gt;0,B$6+B$7*E1469+B$8*(H1471*100)^2,B$6+B$7*E1469+B$8*(H1471*100)^2+E1469*$B$9)</f>
        <v>0.80124182555799961</v>
      </c>
      <c r="G1472" s="12">
        <v>8.7413181262650276E-3</v>
      </c>
      <c r="H1472" s="7">
        <f t="shared" si="159"/>
        <v>8.9512112340062663E-3</v>
      </c>
      <c r="I1472" s="6">
        <f t="shared" si="157"/>
        <v>2.0989310774123873E-4</v>
      </c>
      <c r="J1472" s="8">
        <f t="shared" si="161"/>
        <v>2.4011608399261111E-2</v>
      </c>
      <c r="K1472" s="8">
        <f t="shared" si="160"/>
        <v>2.79292373732698E-4</v>
      </c>
      <c r="AC1472" s="10"/>
      <c r="AD1472" s="11"/>
    </row>
    <row r="1473" spans="1:30" x14ac:dyDescent="0.3">
      <c r="A1473" s="14">
        <v>44629</v>
      </c>
      <c r="B1473" s="15">
        <v>2.396351058329927E-2</v>
      </c>
      <c r="C1473" s="7">
        <f t="shared" si="155"/>
        <v>1.0163510583299271E-2</v>
      </c>
      <c r="D1473" s="18">
        <f t="shared" si="156"/>
        <v>1.0329694737683628E-4</v>
      </c>
      <c r="E1473" s="18">
        <f t="shared" si="158"/>
        <v>2.9932335864427025E-4</v>
      </c>
      <c r="F1473" s="18">
        <f>IF(C1468&gt;0,B$6+B$7*E1469+B$8*(H1472*100)^2,B$6+B$7*E1469+B$8*(H1472*100)^2+E1469*$B$9)</f>
        <v>0.80078862110870774</v>
      </c>
      <c r="G1473" s="12">
        <v>1.0586160299297149E-2</v>
      </c>
      <c r="H1473" s="7">
        <f t="shared" si="159"/>
        <v>8.9486793500980228E-3</v>
      </c>
      <c r="I1473" s="6">
        <f t="shared" si="157"/>
        <v>1.6374809491991257E-3</v>
      </c>
      <c r="J1473" s="8">
        <f t="shared" si="161"/>
        <v>0.15468129169627667</v>
      </c>
      <c r="K1473" s="8">
        <f t="shared" si="160"/>
        <v>1.4944213260660089E-2</v>
      </c>
      <c r="AC1473" s="10"/>
      <c r="AD1473" s="11"/>
    </row>
    <row r="1474" spans="1:30" x14ac:dyDescent="0.3">
      <c r="A1474" s="14">
        <v>44630</v>
      </c>
      <c r="B1474" s="15">
        <v>-2.0829404225480188E-3</v>
      </c>
      <c r="C1474" s="7">
        <f t="shared" si="155"/>
        <v>-1.5882940422548019E-2</v>
      </c>
      <c r="D1474" s="18">
        <f t="shared" si="156"/>
        <v>2.5226779646620985E-4</v>
      </c>
      <c r="E1474" s="18">
        <f t="shared" si="158"/>
        <v>1.0329694737683628E-4</v>
      </c>
      <c r="F1474" s="18">
        <f>IF(C1468&gt;0,B$6+B$7*E1469+B$8*(H1473*100)^2,B$6+B$7*E1469+B$8*(H1473*100)^2+E1469*$B$9)</f>
        <v>0.80036949763400245</v>
      </c>
      <c r="G1474" s="12">
        <v>1.5519996092832175E-2</v>
      </c>
      <c r="H1474" s="7">
        <f t="shared" si="159"/>
        <v>8.9463372261166327E-3</v>
      </c>
      <c r="I1474" s="6">
        <f t="shared" si="157"/>
        <v>6.5736588667155427E-3</v>
      </c>
      <c r="J1474" s="8">
        <f t="shared" si="161"/>
        <v>0.42356060062099826</v>
      </c>
      <c r="K1474" s="8">
        <f t="shared" si="160"/>
        <v>0.18390267201527744</v>
      </c>
      <c r="AC1474" s="10"/>
      <c r="AD1474" s="11"/>
    </row>
    <row r="1475" spans="1:30" x14ac:dyDescent="0.3">
      <c r="A1475" s="14">
        <v>44631</v>
      </c>
      <c r="B1475" s="15">
        <v>-1.7304847558225742E-2</v>
      </c>
      <c r="C1475" s="7">
        <f t="shared" si="155"/>
        <v>-3.1104847558225741E-2</v>
      </c>
      <c r="D1475" s="18">
        <f t="shared" si="156"/>
        <v>9.6751154162046191E-4</v>
      </c>
      <c r="E1475" s="18">
        <f t="shared" si="158"/>
        <v>2.5226779646620985E-4</v>
      </c>
      <c r="F1475" s="18">
        <f>IF(C1468&gt;0,B$6+B$7*E1469+B$8*(H1474*100)^2,B$6+B$7*E1469+B$8*(H1474*100)^2+E1469*$B$9)</f>
        <v>0.79998189224459504</v>
      </c>
      <c r="G1475" s="12">
        <v>1.7022499219243994E-2</v>
      </c>
      <c r="H1475" s="7">
        <f t="shared" si="159"/>
        <v>8.9441706839963383E-3</v>
      </c>
      <c r="I1475" s="6">
        <f t="shared" si="157"/>
        <v>8.0783285352476562E-3</v>
      </c>
      <c r="J1475" s="8">
        <f t="shared" si="161"/>
        <v>0.4745677136595241</v>
      </c>
      <c r="K1475" s="8">
        <f t="shared" si="160"/>
        <v>0.25966085664939031</v>
      </c>
      <c r="AC1475" s="10"/>
      <c r="AD1475" s="11"/>
    </row>
    <row r="1476" spans="1:30" x14ac:dyDescent="0.3">
      <c r="A1476" s="14">
        <v>44634</v>
      </c>
      <c r="B1476" s="15">
        <v>-1.6107476442889377E-2</v>
      </c>
      <c r="C1476" s="7">
        <f t="shared" si="155"/>
        <v>-2.9907476442889377E-2</v>
      </c>
      <c r="D1476" s="18">
        <f t="shared" si="156"/>
        <v>8.9445714718198305E-4</v>
      </c>
      <c r="E1476" s="18">
        <f t="shared" si="158"/>
        <v>9.6751154162046191E-4</v>
      </c>
      <c r="F1476" s="18">
        <f>IF(C1468&gt;0,B$6+B$7*E1469+B$8*(H1475*100)^2,B$6+B$7*E1469+B$8*(H1475*100)^2+E1469*$B$9)</f>
        <v>0.79962343478047126</v>
      </c>
      <c r="G1476" s="12">
        <v>1.2743462536614526E-2</v>
      </c>
      <c r="H1476" s="7">
        <f t="shared" si="159"/>
        <v>8.9421665986519801E-3</v>
      </c>
      <c r="I1476" s="6">
        <f t="shared" si="157"/>
        <v>3.8012959379625458E-3</v>
      </c>
      <c r="J1476" s="8">
        <f t="shared" si="161"/>
        <v>0.2982938057094498</v>
      </c>
      <c r="K1476" s="8">
        <f t="shared" si="160"/>
        <v>7.0857376724824839E-2</v>
      </c>
      <c r="AC1476" s="10"/>
      <c r="AD1476" s="11"/>
    </row>
    <row r="1477" spans="1:30" x14ac:dyDescent="0.3">
      <c r="A1477" s="14">
        <v>44635</v>
      </c>
      <c r="B1477" s="15">
        <v>-8.8539413502686428E-3</v>
      </c>
      <c r="C1477" s="7">
        <f t="shared" si="155"/>
        <v>-2.2653941350268644E-2</v>
      </c>
      <c r="D1477" s="18">
        <f t="shared" si="156"/>
        <v>5.1320105870141148E-4</v>
      </c>
      <c r="E1477" s="18">
        <f t="shared" si="158"/>
        <v>8.9445714718198305E-4</v>
      </c>
      <c r="F1477" s="18">
        <f>IF(C1468&gt;0,B$6+B$7*E1469+B$8*(H1476*100)^2,B$6+B$7*E1469+B$8*(H1476*100)^2+E1469*$B$9)</f>
        <v>0.79929193331764925</v>
      </c>
      <c r="G1477" s="12">
        <v>1.3940417472822207E-2</v>
      </c>
      <c r="H1477" s="7">
        <f t="shared" si="159"/>
        <v>8.9403128206883755E-3</v>
      </c>
      <c r="I1477" s="6">
        <f t="shared" si="157"/>
        <v>5.0001046521338313E-3</v>
      </c>
      <c r="J1477" s="8">
        <f t="shared" si="161"/>
        <v>0.35867682312110638</v>
      </c>
      <c r="K1477" s="8">
        <f t="shared" si="160"/>
        <v>0.11505447966172122</v>
      </c>
      <c r="AC1477" s="10"/>
      <c r="AD1477" s="11"/>
    </row>
    <row r="1478" spans="1:30" x14ac:dyDescent="0.3">
      <c r="A1478" s="14">
        <v>44636</v>
      </c>
      <c r="B1478" s="15">
        <v>1.9567036934713334E-2</v>
      </c>
      <c r="C1478" s="7">
        <f t="shared" si="155"/>
        <v>5.7670369347133342E-3</v>
      </c>
      <c r="D1478" s="18">
        <f t="shared" si="156"/>
        <v>3.3258715006347768E-5</v>
      </c>
      <c r="E1478" s="18">
        <f t="shared" si="158"/>
        <v>5.1320105870141148E-4</v>
      </c>
      <c r="F1478" s="18">
        <f>IF(C1468&gt;0,B$6+B$7*E1469+B$8*(H1477*100)^2,B$6+B$7*E1469+B$8*(H1477*100)^2+E1469*$B$9)</f>
        <v>0.79898536076483151</v>
      </c>
      <c r="G1478" s="12">
        <v>8.1659745035549628E-3</v>
      </c>
      <c r="H1478" s="7">
        <f t="shared" si="159"/>
        <v>8.9385981046517099E-3</v>
      </c>
      <c r="I1478" s="6">
        <f t="shared" si="157"/>
        <v>7.7262360109674709E-4</v>
      </c>
      <c r="J1478" s="8">
        <f t="shared" si="161"/>
        <v>9.4614990624865933E-2</v>
      </c>
      <c r="K1478" s="8">
        <f t="shared" si="160"/>
        <v>3.9659188201657258E-3</v>
      </c>
      <c r="AC1478" s="10"/>
      <c r="AD1478" s="11"/>
    </row>
    <row r="1479" spans="1:30" x14ac:dyDescent="0.3">
      <c r="A1479" s="14">
        <v>44637</v>
      </c>
      <c r="B1479" s="15">
        <v>1.7521457398701548E-2</v>
      </c>
      <c r="C1479" s="7">
        <f t="shared" si="155"/>
        <v>3.7214573987015484E-3</v>
      </c>
      <c r="D1479" s="18">
        <f t="shared" si="156"/>
        <v>1.3849245170350495E-5</v>
      </c>
      <c r="E1479" s="18">
        <f t="shared" si="158"/>
        <v>3.3258715006347768E-5</v>
      </c>
      <c r="F1479" s="18">
        <f>IF(C1468&gt;0,B$6+B$7*E1469+B$8*(H1478*100)^2,B$6+B$7*E1469+B$8*(H1478*100)^2+E1469*$B$9)</f>
        <v>0.79870184246798537</v>
      </c>
      <c r="G1479" s="12">
        <v>7.2146761090326637E-3</v>
      </c>
      <c r="H1479" s="7">
        <f t="shared" si="159"/>
        <v>8.9370120424445282E-3</v>
      </c>
      <c r="I1479" s="6">
        <f t="shared" si="157"/>
        <v>1.7223359334118645E-3</v>
      </c>
      <c r="J1479" s="8">
        <f t="shared" si="161"/>
        <v>0.23872671584737204</v>
      </c>
      <c r="K1479" s="8">
        <f t="shared" si="160"/>
        <v>2.1364572532794002E-2</v>
      </c>
      <c r="AC1479" s="10"/>
      <c r="AD1479" s="11"/>
    </row>
    <row r="1480" spans="1:30" x14ac:dyDescent="0.3">
      <c r="A1480" s="14">
        <v>44638</v>
      </c>
      <c r="B1480" s="15">
        <v>1.9572667007539162E-2</v>
      </c>
      <c r="C1480" s="7">
        <f t="shared" si="155"/>
        <v>5.7726670075391624E-3</v>
      </c>
      <c r="D1480" s="18">
        <f t="shared" si="156"/>
        <v>3.332368437993115E-5</v>
      </c>
      <c r="E1480" s="18">
        <f t="shared" si="158"/>
        <v>1.3849245170350495E-5</v>
      </c>
      <c r="F1480" s="18">
        <f>IF(C1468&gt;0,B$6+B$7*E1469+B$8*(H1479*100)^2,B$6+B$7*E1469+B$8*(H1479*100)^2+E1469*$B$9)</f>
        <v>0.79843964474706197</v>
      </c>
      <c r="G1480" s="12">
        <v>1.3002393335091431E-2</v>
      </c>
      <c r="H1480" s="7">
        <f t="shared" si="159"/>
        <v>8.9355450015489377E-3</v>
      </c>
      <c r="I1480" s="6">
        <f t="shared" si="157"/>
        <v>4.0668483335424936E-3</v>
      </c>
      <c r="J1480" s="8">
        <f t="shared" si="161"/>
        <v>0.31277690412323589</v>
      </c>
      <c r="K1480" s="8">
        <f t="shared" si="160"/>
        <v>8.0035237133193604E-2</v>
      </c>
      <c r="AC1480" s="10"/>
      <c r="AD1480" s="11"/>
    </row>
    <row r="1481" spans="1:30" x14ac:dyDescent="0.3">
      <c r="A1481" s="14">
        <v>44641</v>
      </c>
      <c r="B1481" s="15">
        <v>7.2926800527695328E-3</v>
      </c>
      <c r="C1481" s="7">
        <f t="shared" si="155"/>
        <v>-6.5073199472304669E-3</v>
      </c>
      <c r="D1481" s="18">
        <f t="shared" si="156"/>
        <v>4.234521289562353E-5</v>
      </c>
      <c r="E1481" s="18">
        <f t="shared" si="158"/>
        <v>3.332368437993115E-5</v>
      </c>
      <c r="F1481" s="18">
        <f>IF(C1468&gt;0,B$6+B$7*E1469+B$8*(H1480*100)^2,B$6+B$7*E1469+B$8*(H1480*100)^2+E1469*$B$9)</f>
        <v>0.7981971642947524</v>
      </c>
      <c r="G1481" s="12">
        <v>5.2449984786236891E-3</v>
      </c>
      <c r="H1481" s="7">
        <f t="shared" si="159"/>
        <v>8.9341880677247468E-3</v>
      </c>
      <c r="I1481" s="6">
        <f t="shared" si="157"/>
        <v>3.6891895891010577E-3</v>
      </c>
      <c r="J1481" s="8">
        <f t="shared" si="161"/>
        <v>0.70337286161980306</v>
      </c>
      <c r="K1481" s="8">
        <f t="shared" si="160"/>
        <v>0.11968084662535139</v>
      </c>
      <c r="AC1481" s="10"/>
      <c r="AD1481" s="11"/>
    </row>
    <row r="1482" spans="1:30" x14ac:dyDescent="0.3">
      <c r="A1482" s="14">
        <v>44642</v>
      </c>
      <c r="B1482" s="15">
        <v>9.5705169148019367E-3</v>
      </c>
      <c r="C1482" s="7">
        <f t="shared" si="155"/>
        <v>-4.229483085198063E-3</v>
      </c>
      <c r="D1482" s="18">
        <f t="shared" si="156"/>
        <v>1.7888527167976527E-5</v>
      </c>
      <c r="E1482" s="18">
        <f t="shared" si="158"/>
        <v>4.234521289562353E-5</v>
      </c>
      <c r="F1482" s="18">
        <f>IF(C1468&gt;0,B$6+B$7*E1469+B$8*(H1481*100)^2,B$6+B$7*E1469+B$8*(H1481*100)^2+E1469*$B$9)</f>
        <v>0.79797291837245643</v>
      </c>
      <c r="G1482" s="12">
        <v>6.0373476580326988E-3</v>
      </c>
      <c r="H1482" s="7">
        <f t="shared" si="159"/>
        <v>8.9329329918703439E-3</v>
      </c>
      <c r="I1482" s="6">
        <f t="shared" si="157"/>
        <v>2.895585333837645E-3</v>
      </c>
      <c r="J1482" s="8">
        <f t="shared" si="161"/>
        <v>0.47961215716723965</v>
      </c>
      <c r="K1482" s="8">
        <f t="shared" si="160"/>
        <v>6.7632784397312795E-2</v>
      </c>
      <c r="AC1482" s="10"/>
      <c r="AD1482" s="11"/>
    </row>
    <row r="1483" spans="1:30" x14ac:dyDescent="0.3">
      <c r="A1483" s="14">
        <v>44643</v>
      </c>
      <c r="B1483" s="15">
        <v>1.5762861709073708E-3</v>
      </c>
      <c r="C1483" s="7">
        <f t="shared" si="155"/>
        <v>-1.2223713829092629E-2</v>
      </c>
      <c r="D1483" s="18">
        <f t="shared" si="156"/>
        <v>1.4941917977555038E-4</v>
      </c>
      <c r="E1483" s="18">
        <f t="shared" si="158"/>
        <v>1.7888527167976527E-5</v>
      </c>
      <c r="F1483" s="18">
        <f>IF(C1468&gt;0,B$6+B$7*E1469+B$8*(H1482*100)^2,B$6+B$7*E1469+B$8*(H1482*100)^2+E1469*$B$9)</f>
        <v>0.79776553574351727</v>
      </c>
      <c r="G1483" s="12">
        <v>7.5210286162057452E-3</v>
      </c>
      <c r="H1483" s="7">
        <f t="shared" si="159"/>
        <v>8.9317721407541368E-3</v>
      </c>
      <c r="I1483" s="6">
        <f t="shared" si="157"/>
        <v>1.4107435245483916E-3</v>
      </c>
      <c r="J1483" s="8">
        <f t="shared" si="161"/>
        <v>0.18757321591738502</v>
      </c>
      <c r="K1483" s="8">
        <f t="shared" si="160"/>
        <v>1.3965256465342302E-2</v>
      </c>
      <c r="AC1483" s="10"/>
      <c r="AD1483" s="11"/>
    </row>
    <row r="1484" spans="1:30" x14ac:dyDescent="0.3">
      <c r="A1484" s="14">
        <v>44644</v>
      </c>
      <c r="B1484" s="15">
        <v>1.349646295274257E-2</v>
      </c>
      <c r="C1484" s="7">
        <f t="shared" si="155"/>
        <v>-3.0353704725743016E-4</v>
      </c>
      <c r="D1484" s="18">
        <f t="shared" si="156"/>
        <v>9.2134739057759392E-8</v>
      </c>
      <c r="E1484" s="18">
        <f t="shared" si="158"/>
        <v>1.4941917977555038E-4</v>
      </c>
      <c r="F1484" s="18">
        <f>IF(C1468&gt;0,B$6+B$7*E1469+B$8*(H1483*100)^2,B$6+B$7*E1469+B$8*(H1483*100)^2+E1469*$B$9)</f>
        <v>0.79757374828827443</v>
      </c>
      <c r="G1484" s="12">
        <v>9.2038887413290107E-3</v>
      </c>
      <c r="H1484" s="7">
        <f t="shared" si="159"/>
        <v>8.930698451343401E-3</v>
      </c>
      <c r="I1484" s="6">
        <f t="shared" si="157"/>
        <v>2.7319028998560972E-4</v>
      </c>
      <c r="J1484" s="8">
        <f t="shared" si="161"/>
        <v>2.9682050453182895E-2</v>
      </c>
      <c r="K1484" s="8">
        <f t="shared" si="160"/>
        <v>4.5854696634850534E-4</v>
      </c>
      <c r="AC1484" s="10"/>
      <c r="AD1484" s="11"/>
    </row>
    <row r="1485" spans="1:30" x14ac:dyDescent="0.3">
      <c r="A1485" s="14">
        <v>44645</v>
      </c>
      <c r="B1485" s="15">
        <v>2.3516171675646923E-4</v>
      </c>
      <c r="C1485" s="7">
        <f t="shared" ref="C1485:C1548" si="162">B1485-B$5</f>
        <v>-1.356483828324353E-2</v>
      </c>
      <c r="D1485" s="18">
        <f t="shared" ref="D1485:D1548" si="163">C1485^2</f>
        <v>1.8400483765054927E-4</v>
      </c>
      <c r="E1485" s="18">
        <f t="shared" si="158"/>
        <v>9.2134739057759392E-8</v>
      </c>
      <c r="F1485" s="18">
        <f>IF(C1468&gt;0,B$6+B$7*E1469+B$8*(H1484*100)^2,B$6+B$7*E1469+B$8*(H1484*100)^2+E1469*$B$9)</f>
        <v>0.79739638324966533</v>
      </c>
      <c r="G1485" s="12">
        <v>6.520349560230428E-3</v>
      </c>
      <c r="H1485" s="7">
        <f t="shared" si="159"/>
        <v>8.9297053884753955E-3</v>
      </c>
      <c r="I1485" s="6">
        <f t="shared" si="157"/>
        <v>2.4093558282449676E-3</v>
      </c>
      <c r="J1485" s="8">
        <f t="shared" si="161"/>
        <v>0.3695132915787756</v>
      </c>
      <c r="K1485" s="8">
        <f t="shared" si="160"/>
        <v>4.4641829607104944E-2</v>
      </c>
      <c r="AC1485" s="10"/>
      <c r="AD1485" s="11"/>
    </row>
    <row r="1486" spans="1:30" x14ac:dyDescent="0.3">
      <c r="A1486" s="14">
        <v>44648</v>
      </c>
      <c r="B1486" s="15">
        <v>-2.8845486511258384E-3</v>
      </c>
      <c r="C1486" s="7">
        <f t="shared" si="162"/>
        <v>-1.6684548651125838E-2</v>
      </c>
      <c r="D1486" s="18">
        <f t="shared" si="163"/>
        <v>2.7837416369178502E-4</v>
      </c>
      <c r="E1486" s="18">
        <f t="shared" si="158"/>
        <v>1.8400483765054927E-4</v>
      </c>
      <c r="F1486" s="18">
        <f>IF(C1468&gt;0,B$6+B$7*E1469+B$8*(H1485*100)^2,B$6+B$7*E1469+B$8*(H1485*100)^2+E1469*$B$9)</f>
        <v>0.79723235606195975</v>
      </c>
      <c r="G1486" s="12">
        <v>7.6605517936165829E-3</v>
      </c>
      <c r="H1486" s="7">
        <f t="shared" si="159"/>
        <v>8.9287869056325891E-3</v>
      </c>
      <c r="I1486" s="6">
        <f t="shared" ref="I1486:I1549" si="164">SQRT((G1486-H1486)^2)</f>
        <v>1.2682351120160062E-3</v>
      </c>
      <c r="J1486" s="8">
        <f t="shared" si="161"/>
        <v>0.16555401571369918</v>
      </c>
      <c r="K1486" s="8">
        <f t="shared" si="160"/>
        <v>1.1157619288744147E-2</v>
      </c>
      <c r="AC1486" s="10"/>
      <c r="AD1486" s="11"/>
    </row>
    <row r="1487" spans="1:30" x14ac:dyDescent="0.3">
      <c r="A1487" s="14">
        <v>44649</v>
      </c>
      <c r="B1487" s="15">
        <v>1.0689017466675966E-2</v>
      </c>
      <c r="C1487" s="7">
        <f t="shared" si="162"/>
        <v>-3.1109825333240342E-3</v>
      </c>
      <c r="D1487" s="18">
        <f t="shared" si="163"/>
        <v>9.6782123226472259E-6</v>
      </c>
      <c r="E1487" s="18">
        <f t="shared" ref="E1487:E1550" si="165">D1486</f>
        <v>2.7837416369178502E-4</v>
      </c>
      <c r="F1487" s="18">
        <f>IF(C1468&gt;0,B$6+B$7*E1469+B$8*(H1486*100)^2,B$6+B$7*E1469+B$8*(H1486*100)^2+E1469*$B$9)</f>
        <v>0.79708066371876984</v>
      </c>
      <c r="G1487" s="12">
        <v>1.1396639401835775E-2</v>
      </c>
      <c r="H1487" s="7">
        <f t="shared" ref="H1487:H1550" si="166">SQRT(F1487)/100</f>
        <v>8.9279374085998713E-3</v>
      </c>
      <c r="I1487" s="6">
        <f t="shared" si="164"/>
        <v>2.4687019932359035E-3</v>
      </c>
      <c r="J1487" s="8">
        <f t="shared" si="161"/>
        <v>0.21661666270130861</v>
      </c>
      <c r="K1487" s="8">
        <f t="shared" ref="K1487:K1550" si="167">G1487/H1487-LN(G1487/H1487)-1</f>
        <v>3.2381130885399845E-2</v>
      </c>
      <c r="AC1487" s="10"/>
      <c r="AD1487" s="11"/>
    </row>
    <row r="1488" spans="1:30" x14ac:dyDescent="0.3">
      <c r="A1488" s="14">
        <v>44650</v>
      </c>
      <c r="B1488" s="15">
        <v>2.0476629677362562E-3</v>
      </c>
      <c r="C1488" s="7">
        <f t="shared" si="162"/>
        <v>-1.1752337032263744E-2</v>
      </c>
      <c r="D1488" s="18">
        <f t="shared" si="163"/>
        <v>1.3811742571991778E-4</v>
      </c>
      <c r="E1488" s="18">
        <f t="shared" si="165"/>
        <v>9.6782123226472259E-6</v>
      </c>
      <c r="F1488" s="18">
        <f>IF(C1468&gt;0,B$6+B$7*E1469+B$8*(H1487*100)^2,B$6+B$7*E1469+B$8*(H1487*100)^2+E1469*$B$9)</f>
        <v>0.79694037863978773</v>
      </c>
      <c r="G1488" s="12">
        <v>3.9696116646505096E-3</v>
      </c>
      <c r="H1488" s="7">
        <f t="shared" si="166"/>
        <v>8.9271517217967555E-3</v>
      </c>
      <c r="I1488" s="6">
        <f t="shared" si="164"/>
        <v>4.9575400571462459E-3</v>
      </c>
      <c r="J1488" s="8">
        <f t="shared" ref="J1488:J1551" si="168">ABS(G1488-H1488)/G1488</f>
        <v>1.2488728056936307</v>
      </c>
      <c r="K1488" s="8">
        <f t="shared" si="167"/>
        <v>0.25509632714981412</v>
      </c>
      <c r="AC1488" s="10"/>
      <c r="AD1488" s="11"/>
    </row>
    <row r="1489" spans="1:30" x14ac:dyDescent="0.3">
      <c r="A1489" s="14">
        <v>44651</v>
      </c>
      <c r="B1489" s="15">
        <v>-2.1726561974323173E-3</v>
      </c>
      <c r="C1489" s="7">
        <f t="shared" si="162"/>
        <v>-1.5972656197432315E-2</v>
      </c>
      <c r="D1489" s="18">
        <f t="shared" si="163"/>
        <v>2.5512574600137296E-4</v>
      </c>
      <c r="E1489" s="18">
        <f t="shared" si="165"/>
        <v>1.3811742571991778E-4</v>
      </c>
      <c r="F1489" s="18">
        <f>IF(C1468&gt;0,B$6+B$7*E1469+B$8*(H1488*100)^2,B$6+B$7*E1469+B$8*(H1488*100)^2+E1469*$B$9)</f>
        <v>0.79681064299874516</v>
      </c>
      <c r="G1489" s="12">
        <v>5.7264402410240221E-3</v>
      </c>
      <c r="H1489" s="7">
        <f t="shared" si="166"/>
        <v>8.9264250570916977E-3</v>
      </c>
      <c r="I1489" s="6">
        <f t="shared" si="164"/>
        <v>3.1999848160676756E-3</v>
      </c>
      <c r="J1489" s="8">
        <f t="shared" si="168"/>
        <v>0.55880873306650325</v>
      </c>
      <c r="K1489" s="8">
        <f t="shared" si="167"/>
        <v>8.5437420120287877E-2</v>
      </c>
      <c r="AC1489" s="10"/>
      <c r="AD1489" s="11"/>
    </row>
    <row r="1490" spans="1:30" x14ac:dyDescent="0.3">
      <c r="A1490" s="14">
        <v>44652</v>
      </c>
      <c r="B1490" s="15">
        <v>1.300681915371244E-2</v>
      </c>
      <c r="C1490" s="7">
        <f t="shared" si="162"/>
        <v>-7.931808462875601E-4</v>
      </c>
      <c r="D1490" s="18">
        <f t="shared" si="163"/>
        <v>6.2913585491745005E-7</v>
      </c>
      <c r="E1490" s="18">
        <f t="shared" si="165"/>
        <v>2.5512574600137296E-4</v>
      </c>
      <c r="F1490" s="18">
        <f>IF(C1468&gt;0,B$6+B$7*E1469+B$8*(H1489*100)^2,B$6+B$7*E1469+B$8*(H1489*100)^2+E1469*$B$9)</f>
        <v>0.79669066347790907</v>
      </c>
      <c r="G1490" s="12">
        <v>5.0327609708483738E-3</v>
      </c>
      <c r="H1490" s="7">
        <f t="shared" si="166"/>
        <v>8.9257529849190269E-3</v>
      </c>
      <c r="I1490" s="6">
        <f t="shared" si="164"/>
        <v>3.8929920140706531E-3</v>
      </c>
      <c r="J1490" s="8">
        <f t="shared" si="168"/>
        <v>0.77353008351088259</v>
      </c>
      <c r="K1490" s="8">
        <f t="shared" si="167"/>
        <v>0.1368191738342337</v>
      </c>
      <c r="AC1490" s="10"/>
      <c r="AD1490" s="11"/>
    </row>
    <row r="1491" spans="1:30" x14ac:dyDescent="0.3">
      <c r="A1491" s="14">
        <v>44655</v>
      </c>
      <c r="B1491" s="15">
        <v>-2.3883066736410823E-3</v>
      </c>
      <c r="C1491" s="7">
        <f t="shared" si="162"/>
        <v>-1.6188306673641083E-2</v>
      </c>
      <c r="D1491" s="18">
        <f t="shared" si="163"/>
        <v>2.6206127295985243E-4</v>
      </c>
      <c r="E1491" s="18">
        <f t="shared" si="165"/>
        <v>6.2913585491745005E-7</v>
      </c>
      <c r="F1491" s="18">
        <f>IF(C1469&gt;0,B$6+B$7*E1470+B$8*(H1490*100)^2,B$6+B$7*E1470+B$8*(H1490*100)^2+E1470*$B$9)</f>
        <v>0.79659868483867124</v>
      </c>
      <c r="G1491" s="12">
        <v>5.0824473787020163E-3</v>
      </c>
      <c r="H1491" s="7">
        <f t="shared" si="166"/>
        <v>8.9252377270225766E-3</v>
      </c>
      <c r="I1491" s="6">
        <f t="shared" si="164"/>
        <v>3.8427903483205603E-3</v>
      </c>
      <c r="J1491" s="8">
        <f t="shared" si="168"/>
        <v>0.75609053316002128</v>
      </c>
      <c r="K1491" s="8">
        <f t="shared" si="167"/>
        <v>0.13253677369526473</v>
      </c>
      <c r="AC1491" s="10"/>
      <c r="AD1491" s="11"/>
    </row>
    <row r="1492" spans="1:30" x14ac:dyDescent="0.3">
      <c r="A1492" s="14">
        <v>44656</v>
      </c>
      <c r="B1492" s="15">
        <v>-1.9945282589695797E-2</v>
      </c>
      <c r="C1492" s="7">
        <f t="shared" si="162"/>
        <v>-3.3745282589695794E-2</v>
      </c>
      <c r="D1492" s="18">
        <f t="shared" si="163"/>
        <v>1.1387440970584261E-3</v>
      </c>
      <c r="E1492" s="18">
        <f t="shared" si="165"/>
        <v>2.6206127295985243E-4</v>
      </c>
      <c r="F1492" s="18">
        <f>IF(C1491&gt;0,B$6+B$7*E1492+B$8*(G1491*100)^2,B$6+B$7*E1492+B$8*(G1491*100)^2+E1492*$B$9)</f>
        <v>0.29871369881486598</v>
      </c>
      <c r="G1492" s="12">
        <v>1.1282535189858871E-2</v>
      </c>
      <c r="H1492" s="7">
        <f t="shared" si="166"/>
        <v>5.4654706916684318E-3</v>
      </c>
      <c r="I1492" s="6">
        <f t="shared" si="164"/>
        <v>5.8170644981904397E-3</v>
      </c>
      <c r="J1492" s="8">
        <f t="shared" si="168"/>
        <v>0.51558132993185934</v>
      </c>
      <c r="K1492" s="8">
        <f t="shared" si="167"/>
        <v>0.33952428869664564</v>
      </c>
      <c r="AC1492" s="10"/>
      <c r="AD1492" s="11"/>
    </row>
    <row r="1493" spans="1:30" x14ac:dyDescent="0.3">
      <c r="A1493" s="14">
        <v>44657</v>
      </c>
      <c r="B1493" s="15">
        <v>-5.5416757527504421E-3</v>
      </c>
      <c r="C1493" s="7">
        <f t="shared" si="162"/>
        <v>-1.9341675752750441E-2</v>
      </c>
      <c r="D1493" s="18">
        <f t="shared" si="163"/>
        <v>3.7410042092453436E-4</v>
      </c>
      <c r="E1493" s="18">
        <f t="shared" si="165"/>
        <v>1.1387440970584261E-3</v>
      </c>
      <c r="F1493" s="18">
        <f>IF(C1490&gt;0,B$6+B$7*E1492+B$8*(H1492*100)^2,B$6+B$7*E1492+B$8*(H1492*100)^2+E1492*$B$9)</f>
        <v>0.3360765299667749</v>
      </c>
      <c r="G1493" s="12">
        <v>1.3792057848632609E-2</v>
      </c>
      <c r="H1493" s="7">
        <f t="shared" si="166"/>
        <v>5.7972107945698757E-3</v>
      </c>
      <c r="I1493" s="6">
        <f t="shared" si="164"/>
        <v>7.9948470540627328E-3</v>
      </c>
      <c r="J1493" s="8">
        <f t="shared" si="168"/>
        <v>0.57967035389540289</v>
      </c>
      <c r="K1493" s="8">
        <f t="shared" si="167"/>
        <v>0.51236910055746643</v>
      </c>
      <c r="AC1493" s="10"/>
      <c r="AD1493" s="11"/>
    </row>
    <row r="1494" spans="1:30" x14ac:dyDescent="0.3">
      <c r="A1494" s="14">
        <v>44658</v>
      </c>
      <c r="B1494" s="15">
        <v>5.3481927639282339E-3</v>
      </c>
      <c r="C1494" s="7">
        <f t="shared" si="162"/>
        <v>-8.451807236071765E-3</v>
      </c>
      <c r="D1494" s="18">
        <f t="shared" si="163"/>
        <v>7.1433045555715049E-5</v>
      </c>
      <c r="E1494" s="18">
        <f t="shared" si="165"/>
        <v>3.7410042092453436E-4</v>
      </c>
      <c r="F1494" s="18">
        <f>IF(C1490&gt;0,B$6+B$7*E1492+B$8*(H1493*100)^2,B$6+B$7*E1492+B$8*(H1493*100)^2+E1492*$B$9)</f>
        <v>0.37062967621606024</v>
      </c>
      <c r="G1494" s="12">
        <v>9.3529975152884109E-3</v>
      </c>
      <c r="H1494" s="7">
        <f t="shared" si="166"/>
        <v>6.0879362366573798E-3</v>
      </c>
      <c r="I1494" s="6">
        <f t="shared" si="164"/>
        <v>3.2650612786310311E-3</v>
      </c>
      <c r="J1494" s="8">
        <f t="shared" si="168"/>
        <v>0.34909249930773117</v>
      </c>
      <c r="K1494" s="8">
        <f t="shared" si="167"/>
        <v>0.10692886759250042</v>
      </c>
      <c r="AC1494" s="10"/>
      <c r="AD1494" s="11"/>
    </row>
    <row r="1495" spans="1:30" x14ac:dyDescent="0.3">
      <c r="A1495" s="14">
        <v>44659</v>
      </c>
      <c r="B1495" s="15">
        <v>-4.553434742809297E-3</v>
      </c>
      <c r="C1495" s="7">
        <f t="shared" si="162"/>
        <v>-1.8353434742809295E-2</v>
      </c>
      <c r="D1495" s="18">
        <f t="shared" si="163"/>
        <v>3.3684856685855928E-4</v>
      </c>
      <c r="E1495" s="18">
        <f t="shared" si="165"/>
        <v>7.1433045555715049E-5</v>
      </c>
      <c r="F1495" s="18">
        <f>IF(C1490&gt;0,B$6+B$7*E1492+B$8*(H1494*100)^2,B$6+B$7*E1492+B$8*(H1494*100)^2+E1492*$B$9)</f>
        <v>0.40258442586739929</v>
      </c>
      <c r="G1495" s="12">
        <v>8.5801035792551841E-3</v>
      </c>
      <c r="H1495" s="7">
        <f t="shared" si="166"/>
        <v>6.3449541043840438E-3</v>
      </c>
      <c r="I1495" s="6">
        <f t="shared" si="164"/>
        <v>2.2351494748711403E-3</v>
      </c>
      <c r="J1495" s="8">
        <f t="shared" si="168"/>
        <v>0.2605037869560507</v>
      </c>
      <c r="K1495" s="8">
        <f t="shared" si="167"/>
        <v>5.0485851077801458E-2</v>
      </c>
      <c r="AC1495" s="10"/>
      <c r="AD1495" s="11"/>
    </row>
    <row r="1496" spans="1:30" x14ac:dyDescent="0.3">
      <c r="A1496" s="14">
        <v>44662</v>
      </c>
      <c r="B1496" s="15">
        <v>-1.1637576883523879E-2</v>
      </c>
      <c r="C1496" s="7">
        <f t="shared" si="162"/>
        <v>-2.5437576883523879E-2</v>
      </c>
      <c r="D1496" s="18">
        <f t="shared" si="163"/>
        <v>6.4707031770518846E-4</v>
      </c>
      <c r="E1496" s="18">
        <f t="shared" si="165"/>
        <v>3.3684856685855928E-4</v>
      </c>
      <c r="F1496" s="18">
        <f>IF(C1490&gt;0,B$6+B$7*E1492+B$8*(H1495*100)^2,B$6+B$7*E1492+B$8*(H1495*100)^2+E1492*$B$9)</f>
        <v>0.43213617834495766</v>
      </c>
      <c r="G1496" s="12">
        <v>4.4281100065239375E-3</v>
      </c>
      <c r="H1496" s="7">
        <f t="shared" si="166"/>
        <v>6.5737065522044535E-3</v>
      </c>
      <c r="I1496" s="6">
        <f t="shared" si="164"/>
        <v>2.145596545680516E-3</v>
      </c>
      <c r="J1496" s="8">
        <f t="shared" si="168"/>
        <v>0.48454002780405347</v>
      </c>
      <c r="K1496" s="8">
        <f t="shared" si="167"/>
        <v>6.8714299601943862E-2</v>
      </c>
      <c r="AC1496" s="10"/>
      <c r="AD1496" s="11"/>
    </row>
    <row r="1497" spans="1:30" x14ac:dyDescent="0.3">
      <c r="A1497" s="14">
        <v>44663</v>
      </c>
      <c r="B1497" s="15">
        <v>-6.9155144761816794E-3</v>
      </c>
      <c r="C1497" s="7">
        <f t="shared" si="162"/>
        <v>-2.0715514476181678E-2</v>
      </c>
      <c r="D1497" s="18">
        <f t="shared" si="163"/>
        <v>4.2913254001289268E-4</v>
      </c>
      <c r="E1497" s="18">
        <f t="shared" si="165"/>
        <v>6.4707031770518846E-4</v>
      </c>
      <c r="F1497" s="18">
        <f>IF(C1490&gt;0,B$6+B$7*E1492+B$8*(H1496*100)^2,B$6+B$7*E1492+B$8*(H1496*100)^2+E1492*$B$9)</f>
        <v>0.45946563903620363</v>
      </c>
      <c r="G1497" s="12">
        <v>1.6264912974872967E-2</v>
      </c>
      <c r="H1497" s="7">
        <f t="shared" si="166"/>
        <v>6.7783894771265805E-3</v>
      </c>
      <c r="I1497" s="6">
        <f t="shared" si="164"/>
        <v>9.486523497746386E-3</v>
      </c>
      <c r="J1497" s="8">
        <f t="shared" si="168"/>
        <v>0.58325079958323467</v>
      </c>
      <c r="K1497" s="8">
        <f t="shared" si="167"/>
        <v>0.52425402377826691</v>
      </c>
      <c r="AC1497" s="10"/>
      <c r="AD1497" s="11"/>
    </row>
    <row r="1498" spans="1:30" x14ac:dyDescent="0.3">
      <c r="A1498" s="14">
        <v>44664</v>
      </c>
      <c r="B1498" s="15">
        <v>5.4523187159538763E-3</v>
      </c>
      <c r="C1498" s="7">
        <f t="shared" si="162"/>
        <v>-8.3476812840461226E-3</v>
      </c>
      <c r="D1498" s="18">
        <f t="shared" si="163"/>
        <v>6.968378282001392E-5</v>
      </c>
      <c r="E1498" s="18">
        <f t="shared" si="165"/>
        <v>4.2913254001289268E-4</v>
      </c>
      <c r="F1498" s="18">
        <f>IF(C1490&gt;0,B$6+B$7*E1492+B$8*(H1497*100)^2,B$6+B$7*E1492+B$8*(H1497*100)^2+E1492*$B$9)</f>
        <v>0.48473992428346785</v>
      </c>
      <c r="G1498" s="12">
        <v>6.6797168293828008E-3</v>
      </c>
      <c r="H1498" s="7">
        <f t="shared" si="166"/>
        <v>6.962326653378652E-3</v>
      </c>
      <c r="I1498" s="6">
        <f t="shared" si="164"/>
        <v>2.8260982399585122E-4</v>
      </c>
      <c r="J1498" s="8">
        <f t="shared" si="168"/>
        <v>4.230865337774567E-2</v>
      </c>
      <c r="K1498" s="8">
        <f t="shared" si="167"/>
        <v>8.4682138728742196E-4</v>
      </c>
      <c r="AC1498" s="10"/>
      <c r="AD1498" s="11"/>
    </row>
    <row r="1499" spans="1:30" x14ac:dyDescent="0.3">
      <c r="A1499" s="14">
        <v>44665</v>
      </c>
      <c r="B1499" s="15">
        <v>-5.1510218458707419E-3</v>
      </c>
      <c r="C1499" s="7">
        <f t="shared" si="162"/>
        <v>-1.895102184587074E-2</v>
      </c>
      <c r="D1499" s="18">
        <f t="shared" si="163"/>
        <v>3.5914122900267001E-4</v>
      </c>
      <c r="E1499" s="18">
        <f t="shared" si="165"/>
        <v>6.968378282001392E-5</v>
      </c>
      <c r="F1499" s="18">
        <f>IF(C1490&gt;0,B$6+B$7*E1492+B$8*(H1498*100)^2,B$6+B$7*E1492+B$8*(H1498*100)^2+E1492*$B$9)</f>
        <v>0.50811358328013789</v>
      </c>
      <c r="G1499" s="12">
        <v>6.6944423483533133E-3</v>
      </c>
      <c r="H1499" s="7">
        <f t="shared" si="166"/>
        <v>7.1282086338724541E-3</v>
      </c>
      <c r="I1499" s="6">
        <f t="shared" si="164"/>
        <v>4.3376628551914081E-4</v>
      </c>
      <c r="J1499" s="8">
        <f t="shared" si="168"/>
        <v>6.4794984099883671E-2</v>
      </c>
      <c r="K1499" s="8">
        <f t="shared" si="167"/>
        <v>1.9302025618155305E-3</v>
      </c>
      <c r="AC1499" s="10"/>
      <c r="AD1499" s="11"/>
    </row>
    <row r="1500" spans="1:30" x14ac:dyDescent="0.3">
      <c r="A1500" s="14">
        <v>44669</v>
      </c>
      <c r="B1500" s="15">
        <v>-4.26965874685008E-3</v>
      </c>
      <c r="C1500" s="7">
        <f t="shared" si="162"/>
        <v>-1.8069658746850081E-2</v>
      </c>
      <c r="D1500" s="18">
        <f t="shared" si="163"/>
        <v>3.2651256722761562E-4</v>
      </c>
      <c r="E1500" s="18">
        <f t="shared" si="165"/>
        <v>3.5914122900267001E-4</v>
      </c>
      <c r="F1500" s="18">
        <f>IF(C1490&gt;0,B$6+B$7*E1492+B$8*(H1499*100)^2,B$6+B$7*E1492+B$8*(H1499*100)^2+E1492*$B$9)</f>
        <v>0.52972954312025833</v>
      </c>
      <c r="G1500" s="12">
        <v>5.9787946340075443E-3</v>
      </c>
      <c r="H1500" s="7">
        <f t="shared" si="166"/>
        <v>7.2782521467743781E-3</v>
      </c>
      <c r="I1500" s="6">
        <f t="shared" si="164"/>
        <v>1.2994575127668337E-3</v>
      </c>
      <c r="J1500" s="8">
        <f t="shared" si="168"/>
        <v>0.21734439670757122</v>
      </c>
      <c r="K1500" s="8">
        <f t="shared" si="167"/>
        <v>1.8131985566879116E-2</v>
      </c>
      <c r="AC1500" s="10"/>
      <c r="AD1500" s="11"/>
    </row>
    <row r="1501" spans="1:30" x14ac:dyDescent="0.3">
      <c r="A1501" s="14">
        <v>44670</v>
      </c>
      <c r="B1501" s="15">
        <v>-5.4606105940634706E-3</v>
      </c>
      <c r="C1501" s="7">
        <f t="shared" si="162"/>
        <v>-1.9260610594063469E-2</v>
      </c>
      <c r="D1501" s="18">
        <f t="shared" si="163"/>
        <v>3.7097112045614993E-4</v>
      </c>
      <c r="E1501" s="18">
        <f t="shared" si="165"/>
        <v>3.2651256722761562E-4</v>
      </c>
      <c r="F1501" s="18">
        <f>IF(C1490&gt;0,B$6+B$7*E1492+B$8*(H1500*100)^2,B$6+B$7*E1492+B$8*(H1500*100)^2+E1492*$B$9)</f>
        <v>0.54971998278040168</v>
      </c>
      <c r="G1501" s="12">
        <v>8.696787127663896E-3</v>
      </c>
      <c r="H1501" s="7">
        <f t="shared" si="166"/>
        <v>7.4143103710352029E-3</v>
      </c>
      <c r="I1501" s="6">
        <f t="shared" si="164"/>
        <v>1.2824767566286931E-3</v>
      </c>
      <c r="J1501" s="8">
        <f t="shared" si="168"/>
        <v>0.14746557985180764</v>
      </c>
      <c r="K1501" s="8">
        <f t="shared" si="167"/>
        <v>1.3431473334551747E-2</v>
      </c>
      <c r="AC1501" s="10"/>
      <c r="AD1501" s="11"/>
    </row>
    <row r="1502" spans="1:30" x14ac:dyDescent="0.3">
      <c r="A1502" s="14">
        <v>44671</v>
      </c>
      <c r="B1502" s="15">
        <v>-6.2162091353843195E-3</v>
      </c>
      <c r="C1502" s="7">
        <f t="shared" si="162"/>
        <v>-2.0016209135384318E-2</v>
      </c>
      <c r="D1502" s="18">
        <f t="shared" si="163"/>
        <v>4.0064862815144262E-4</v>
      </c>
      <c r="E1502" s="18">
        <f t="shared" si="165"/>
        <v>3.7097112045614993E-4</v>
      </c>
      <c r="F1502" s="18">
        <f>IF(C1490&gt;0,B$6+B$7*E1492+B$8*(H1501*100)^2,B$6+B$7*E1492+B$8*(H1501*100)^2+E1492*$B$9)</f>
        <v>0.56820714137810235</v>
      </c>
      <c r="G1502" s="12">
        <v>5.884697802127678E-3</v>
      </c>
      <c r="H1502" s="7">
        <f t="shared" si="166"/>
        <v>7.5379515876536542E-3</v>
      </c>
      <c r="I1502" s="6">
        <f t="shared" si="164"/>
        <v>1.6532537855259762E-3</v>
      </c>
      <c r="J1502" s="8">
        <f t="shared" si="168"/>
        <v>0.28094115298974637</v>
      </c>
      <c r="K1502" s="8">
        <f t="shared" si="167"/>
        <v>2.8271071381342328E-2</v>
      </c>
      <c r="AC1502" s="10"/>
      <c r="AD1502" s="11"/>
    </row>
    <row r="1503" spans="1:30" x14ac:dyDescent="0.3">
      <c r="A1503" s="14">
        <v>44673</v>
      </c>
      <c r="B1503" s="15">
        <v>-2.8978791371719589E-2</v>
      </c>
      <c r="C1503" s="7">
        <f t="shared" si="162"/>
        <v>-4.2778791371719589E-2</v>
      </c>
      <c r="D1503" s="18">
        <f t="shared" si="163"/>
        <v>1.8300249912251104E-3</v>
      </c>
      <c r="E1503" s="18">
        <f t="shared" si="165"/>
        <v>4.0064862815144262E-4</v>
      </c>
      <c r="F1503" s="18">
        <f>IF(C1490&gt;0,B$6+B$7*E1492+B$8*(H1502*100)^2,B$6+B$7*E1492+B$8*(H1502*100)^2+E1492*$B$9)</f>
        <v>0.58530406564925597</v>
      </c>
      <c r="G1503" s="12">
        <v>1.5721792037744771E-2</v>
      </c>
      <c r="H1503" s="7">
        <f t="shared" si="166"/>
        <v>7.6505167514963066E-3</v>
      </c>
      <c r="I1503" s="6">
        <f t="shared" si="164"/>
        <v>8.0712752862484652E-3</v>
      </c>
      <c r="J1503" s="8">
        <f t="shared" si="168"/>
        <v>0.51338137960806263</v>
      </c>
      <c r="K1503" s="8">
        <f t="shared" si="167"/>
        <v>0.33472281757905975</v>
      </c>
      <c r="AC1503" s="10"/>
      <c r="AD1503" s="11"/>
    </row>
    <row r="1504" spans="1:30" x14ac:dyDescent="0.3">
      <c r="A1504" s="14">
        <v>44676</v>
      </c>
      <c r="B1504" s="15">
        <v>-3.5443280566548503E-3</v>
      </c>
      <c r="C1504" s="7">
        <f t="shared" si="162"/>
        <v>-1.734432805665485E-2</v>
      </c>
      <c r="D1504" s="18">
        <f t="shared" si="163"/>
        <v>3.0082571573686459E-4</v>
      </c>
      <c r="E1504" s="18">
        <f t="shared" si="165"/>
        <v>1.8300249912251104E-3</v>
      </c>
      <c r="F1504" s="18">
        <f>IF(C1490&gt;0,B$6+B$7*E1492+B$8*(H1503*100)^2,B$6+B$7*E1492+B$8*(H1503*100)^2+E1492*$B$9)</f>
        <v>0.60111530121521883</v>
      </c>
      <c r="G1504" s="12">
        <v>1.399662218269912E-2</v>
      </c>
      <c r="H1504" s="7">
        <f t="shared" si="166"/>
        <v>7.7531625883585009E-3</v>
      </c>
      <c r="I1504" s="6">
        <f t="shared" si="164"/>
        <v>6.2434595943406191E-3</v>
      </c>
      <c r="J1504" s="8">
        <f t="shared" si="168"/>
        <v>0.44606902385762798</v>
      </c>
      <c r="K1504" s="8">
        <f t="shared" si="167"/>
        <v>0.21456388279752048</v>
      </c>
      <c r="AC1504" s="10"/>
      <c r="AD1504" s="11"/>
    </row>
    <row r="1505" spans="1:30" x14ac:dyDescent="0.3">
      <c r="A1505" s="14">
        <v>44677</v>
      </c>
      <c r="B1505" s="15">
        <v>-2.2586822108929414E-2</v>
      </c>
      <c r="C1505" s="7">
        <f t="shared" si="162"/>
        <v>-3.6386822108929413E-2</v>
      </c>
      <c r="D1505" s="18">
        <f t="shared" si="163"/>
        <v>1.3240008231868744E-3</v>
      </c>
      <c r="E1505" s="18">
        <f t="shared" si="165"/>
        <v>3.0082571573686459E-4</v>
      </c>
      <c r="F1505" s="18">
        <f>IF(C1490&gt;0,B$6+B$7*E1492+B$8*(H1504*100)^2,B$6+B$7*E1492+B$8*(H1504*100)^2+E1492*$B$9)</f>
        <v>0.61573753186662128</v>
      </c>
      <c r="G1505" s="12">
        <v>1.0963054615505587E-2</v>
      </c>
      <c r="H1505" s="7">
        <f t="shared" si="166"/>
        <v>7.8468944931521876E-3</v>
      </c>
      <c r="I1505" s="6">
        <f t="shared" si="164"/>
        <v>3.1161601223533997E-3</v>
      </c>
      <c r="J1505" s="8">
        <f t="shared" si="168"/>
        <v>0.28424195916583878</v>
      </c>
      <c r="K1505" s="8">
        <f t="shared" si="167"/>
        <v>6.2707075093687115E-2</v>
      </c>
      <c r="AC1505" s="10"/>
      <c r="AD1505" s="11"/>
    </row>
    <row r="1506" spans="1:30" x14ac:dyDescent="0.3">
      <c r="A1506" s="14">
        <v>44678</v>
      </c>
      <c r="B1506" s="15">
        <v>1.0443095064034739E-2</v>
      </c>
      <c r="C1506" s="7">
        <f t="shared" si="162"/>
        <v>-3.356904935965261E-3</v>
      </c>
      <c r="D1506" s="18">
        <f t="shared" si="163"/>
        <v>1.1268810749107933E-5</v>
      </c>
      <c r="E1506" s="18">
        <f t="shared" si="165"/>
        <v>1.3240008231868744E-3</v>
      </c>
      <c r="F1506" s="18">
        <f>IF(C1490&gt;0,B$6+B$7*E1492+B$8*(H1505*100)^2,B$6+B$7*E1492+B$8*(H1505*100)^2+E1492*$B$9)</f>
        <v>0.6292601707730382</v>
      </c>
      <c r="G1506" s="12">
        <v>1.0872471055755508E-2</v>
      </c>
      <c r="H1506" s="7">
        <f t="shared" si="166"/>
        <v>7.9325920780854361E-3</v>
      </c>
      <c r="I1506" s="6">
        <f t="shared" si="164"/>
        <v>2.9398789776700716E-3</v>
      </c>
      <c r="J1506" s="8">
        <f t="shared" si="168"/>
        <v>0.27039657890041491</v>
      </c>
      <c r="K1506" s="8">
        <f t="shared" si="167"/>
        <v>5.5353457073001433E-2</v>
      </c>
      <c r="AC1506" s="10"/>
      <c r="AD1506" s="11"/>
    </row>
    <row r="1507" spans="1:30" x14ac:dyDescent="0.3">
      <c r="A1507" s="14">
        <v>44679</v>
      </c>
      <c r="B1507" s="15">
        <v>5.1991287736383538E-3</v>
      </c>
      <c r="C1507" s="7">
        <f t="shared" si="162"/>
        <v>-8.600871226361646E-3</v>
      </c>
      <c r="D1507" s="18">
        <f t="shared" si="163"/>
        <v>7.3974985852455681E-5</v>
      </c>
      <c r="E1507" s="18">
        <f t="shared" si="165"/>
        <v>1.1268810749107933E-5</v>
      </c>
      <c r="F1507" s="18">
        <f>IF(C1490&gt;0,B$6+B$7*E1492+B$8*(H1506*100)^2,B$6+B$7*E1492+B$8*(H1506*100)^2+E1492*$B$9)</f>
        <v>0.64176590723369253</v>
      </c>
      <c r="G1507" s="12">
        <v>1.0524796748043692E-2</v>
      </c>
      <c r="H1507" s="7">
        <f t="shared" si="166"/>
        <v>8.0110293173455086E-3</v>
      </c>
      <c r="I1507" s="6">
        <f t="shared" si="164"/>
        <v>2.5137674306981838E-3</v>
      </c>
      <c r="J1507" s="8">
        <f t="shared" si="168"/>
        <v>0.23884237300501152</v>
      </c>
      <c r="K1507" s="8">
        <f t="shared" si="167"/>
        <v>4.0873508797505398E-2</v>
      </c>
      <c r="AC1507" s="10"/>
      <c r="AD1507" s="11"/>
    </row>
    <row r="1508" spans="1:30" x14ac:dyDescent="0.3">
      <c r="A1508" s="14">
        <v>44680</v>
      </c>
      <c r="B1508" s="15">
        <v>-1.8761311558144967E-2</v>
      </c>
      <c r="C1508" s="7">
        <f t="shared" si="162"/>
        <v>-3.256131155814497E-2</v>
      </c>
      <c r="D1508" s="18">
        <f t="shared" si="163"/>
        <v>1.0602390103865852E-3</v>
      </c>
      <c r="E1508" s="18">
        <f t="shared" si="165"/>
        <v>7.3974985852455681E-5</v>
      </c>
      <c r="F1508" s="18">
        <f>IF(C1490&gt;0,B$6+B$7*E1492+B$8*(H1507*100)^2,B$6+B$7*E1492+B$8*(H1507*100)^2+E1492*$B$9)</f>
        <v>0.65333121231250557</v>
      </c>
      <c r="G1508" s="12">
        <v>2.400664111031138E-2</v>
      </c>
      <c r="H1508" s="7">
        <f t="shared" si="166"/>
        <v>8.0828906482304057E-3</v>
      </c>
      <c r="I1508" s="6">
        <f t="shared" si="164"/>
        <v>1.5923750462080975E-2</v>
      </c>
      <c r="J1508" s="8">
        <f t="shared" si="168"/>
        <v>0.6633060572243642</v>
      </c>
      <c r="K1508" s="8">
        <f t="shared" si="167"/>
        <v>0.88147545829016982</v>
      </c>
      <c r="AC1508" s="10"/>
      <c r="AD1508" s="11"/>
    </row>
    <row r="1509" spans="1:30" x14ac:dyDescent="0.3">
      <c r="A1509" s="14">
        <v>44683</v>
      </c>
      <c r="B1509" s="15">
        <v>-1.1533120866888884E-2</v>
      </c>
      <c r="C1509" s="7">
        <f t="shared" si="162"/>
        <v>-2.5333120866888884E-2</v>
      </c>
      <c r="D1509" s="18">
        <f t="shared" si="163"/>
        <v>6.4176701285640107E-4</v>
      </c>
      <c r="E1509" s="18">
        <f t="shared" si="165"/>
        <v>1.0602390103865852E-3</v>
      </c>
      <c r="F1509" s="18">
        <f>IF(C1490&gt;0,B$6+B$7*E1492+B$8*(H1508*100)^2,B$6+B$7*E1492+B$8*(H1508*100)^2+E1492*$B$9)</f>
        <v>0.66402680644939194</v>
      </c>
      <c r="G1509" s="12">
        <v>1.7496567004403291E-2</v>
      </c>
      <c r="H1509" s="7">
        <f t="shared" si="166"/>
        <v>8.1487839979311767E-3</v>
      </c>
      <c r="I1509" s="6">
        <f t="shared" si="164"/>
        <v>9.3477830064721146E-3</v>
      </c>
      <c r="J1509" s="8">
        <f t="shared" si="168"/>
        <v>0.53426383610679717</v>
      </c>
      <c r="K1509" s="8">
        <f t="shared" si="167"/>
        <v>0.38300241911757782</v>
      </c>
      <c r="AC1509" s="10"/>
      <c r="AD1509" s="11"/>
    </row>
    <row r="1510" spans="1:30" x14ac:dyDescent="0.3">
      <c r="A1510" s="14">
        <v>44684</v>
      </c>
      <c r="B1510" s="15">
        <v>-1.0414370895351459E-3</v>
      </c>
      <c r="C1510" s="7">
        <f t="shared" si="162"/>
        <v>-1.4841437089535146E-2</v>
      </c>
      <c r="D1510" s="18">
        <f t="shared" si="163"/>
        <v>2.2026825488262946E-4</v>
      </c>
      <c r="E1510" s="18">
        <f t="shared" si="165"/>
        <v>6.4176701285640107E-4</v>
      </c>
      <c r="F1510" s="18">
        <f>IF(C1490&gt;0,B$6+B$7*E1492+B$8*(H1509*100)^2,B$6+B$7*E1492+B$8*(H1509*100)^2+E1492*$B$9)</f>
        <v>0.67391809190718466</v>
      </c>
      <c r="G1510" s="12">
        <v>6.6876943923649739E-3</v>
      </c>
      <c r="H1510" s="7">
        <f t="shared" si="166"/>
        <v>8.2092514391215038E-3</v>
      </c>
      <c r="I1510" s="6">
        <f t="shared" si="164"/>
        <v>1.5215570467565298E-3</v>
      </c>
      <c r="J1510" s="8">
        <f t="shared" si="168"/>
        <v>0.22751593561057754</v>
      </c>
      <c r="K1510" s="8">
        <f t="shared" si="167"/>
        <v>1.9645937923358892E-2</v>
      </c>
      <c r="AC1510" s="10"/>
      <c r="AD1510" s="11"/>
    </row>
    <row r="1511" spans="1:30" x14ac:dyDescent="0.3">
      <c r="A1511" s="14">
        <v>44685</v>
      </c>
      <c r="B1511" s="15">
        <v>1.6903488960455685E-2</v>
      </c>
      <c r="C1511" s="7">
        <f t="shared" si="162"/>
        <v>3.1034889604556852E-3</v>
      </c>
      <c r="D1511" s="18">
        <f t="shared" si="163"/>
        <v>9.6316437276703098E-6</v>
      </c>
      <c r="E1511" s="18">
        <f t="shared" si="165"/>
        <v>2.2026825488262946E-4</v>
      </c>
      <c r="F1511" s="18">
        <f>IF(C1490&gt;0,B$6+B$7*E1492+B$8*(H1510*100)^2,B$6+B$7*E1492+B$8*(H1510*100)^2+E1492*$B$9)</f>
        <v>0.68306555269855129</v>
      </c>
      <c r="G1511" s="12">
        <v>2.1433169625573411E-2</v>
      </c>
      <c r="H1511" s="7">
        <f t="shared" si="166"/>
        <v>8.2647779927748286E-3</v>
      </c>
      <c r="I1511" s="6">
        <f t="shared" si="164"/>
        <v>1.3168391632798582E-2</v>
      </c>
      <c r="J1511" s="8">
        <f t="shared" si="168"/>
        <v>0.61439310483907406</v>
      </c>
      <c r="K1511" s="8">
        <f t="shared" si="167"/>
        <v>0.64037778836426451</v>
      </c>
      <c r="AC1511" s="10"/>
      <c r="AD1511" s="11"/>
    </row>
    <row r="1512" spans="1:30" x14ac:dyDescent="0.3">
      <c r="A1512" s="14">
        <v>44686</v>
      </c>
      <c r="B1512" s="15">
        <v>-2.8459945229963642E-2</v>
      </c>
      <c r="C1512" s="7">
        <f t="shared" si="162"/>
        <v>-4.2259945229963639E-2</v>
      </c>
      <c r="D1512" s="18">
        <f t="shared" si="163"/>
        <v>1.7859029708395264E-3</v>
      </c>
      <c r="E1512" s="18">
        <f t="shared" si="165"/>
        <v>9.6316437276703098E-6</v>
      </c>
      <c r="F1512" s="18">
        <f>IF(C1490&gt;0,B$6+B$7*E1492+B$8*(H1511*100)^2,B$6+B$7*E1492+B$8*(H1511*100)^2+E1492*$B$9)</f>
        <v>0.69152512443840708</v>
      </c>
      <c r="G1512" s="12">
        <v>2.4217101494380708E-2</v>
      </c>
      <c r="H1512" s="7">
        <f t="shared" si="166"/>
        <v>8.3157989660549575E-3</v>
      </c>
      <c r="I1512" s="6">
        <f t="shared" si="164"/>
        <v>1.590130252832575E-2</v>
      </c>
      <c r="J1512" s="8">
        <f t="shared" si="168"/>
        <v>0.65661460484919965</v>
      </c>
      <c r="K1512" s="8">
        <f t="shared" si="167"/>
        <v>0.84327790531861702</v>
      </c>
      <c r="AC1512" s="10"/>
      <c r="AD1512" s="11"/>
    </row>
    <row r="1513" spans="1:30" x14ac:dyDescent="0.3">
      <c r="A1513" s="14">
        <v>44687</v>
      </c>
      <c r="B1513" s="15">
        <v>-1.6061665027087867E-3</v>
      </c>
      <c r="C1513" s="7">
        <f t="shared" si="162"/>
        <v>-1.5406166502708787E-2</v>
      </c>
      <c r="D1513" s="18">
        <f t="shared" si="163"/>
        <v>2.3734996630918629E-4</v>
      </c>
      <c r="E1513" s="18">
        <f t="shared" si="165"/>
        <v>1.7859029708395264E-3</v>
      </c>
      <c r="F1513" s="18">
        <f>IF(C1490&gt;0,B$6+B$7*E1492+B$8*(H1512*100)^2,B$6+B$7*E1492+B$8*(H1512*100)^2+E1492*$B$9)</f>
        <v>0.69934853638342553</v>
      </c>
      <c r="G1513" s="12">
        <v>1.4232471228840802E-2</v>
      </c>
      <c r="H1513" s="7">
        <f t="shared" si="166"/>
        <v>8.362706119333773E-3</v>
      </c>
      <c r="I1513" s="6">
        <f t="shared" si="164"/>
        <v>5.8697651095070292E-3</v>
      </c>
      <c r="J1513" s="8">
        <f t="shared" si="168"/>
        <v>0.41242065521358556</v>
      </c>
      <c r="K1513" s="8">
        <f t="shared" si="167"/>
        <v>0.17015382271400248</v>
      </c>
      <c r="AC1513" s="10"/>
      <c r="AD1513" s="11"/>
    </row>
    <row r="1514" spans="1:30" x14ac:dyDescent="0.3">
      <c r="A1514" s="14">
        <v>44690</v>
      </c>
      <c r="B1514" s="15">
        <v>-1.8092006779255626E-2</v>
      </c>
      <c r="C1514" s="7">
        <f t="shared" si="162"/>
        <v>-3.1892006779255626E-2</v>
      </c>
      <c r="D1514" s="18">
        <f t="shared" si="163"/>
        <v>1.0171000964080868E-3</v>
      </c>
      <c r="E1514" s="18">
        <f t="shared" si="165"/>
        <v>2.3734996630918629E-4</v>
      </c>
      <c r="F1514" s="18">
        <f>IF(C1513&gt;0,B$6+B$7*E1514+B$8*(G1513*100)^2,B$6+B$7*E1514+B$8*(G1513*100)^2+E1514*$B$9)</f>
        <v>1.933128458420061</v>
      </c>
      <c r="G1514" s="12">
        <v>1.1678547104324789E-2</v>
      </c>
      <c r="H1514" s="7">
        <f t="shared" si="166"/>
        <v>1.3903698998540139E-2</v>
      </c>
      <c r="I1514" s="6">
        <f t="shared" si="164"/>
        <v>2.2251518942153492E-3</v>
      </c>
      <c r="J1514" s="8">
        <f t="shared" si="168"/>
        <v>0.19053328075299134</v>
      </c>
      <c r="K1514" s="8">
        <f t="shared" si="167"/>
        <v>1.4361060859843011E-2</v>
      </c>
      <c r="AC1514" s="10"/>
      <c r="AD1514" s="11"/>
    </row>
    <row r="1515" spans="1:30" x14ac:dyDescent="0.3">
      <c r="A1515" s="14">
        <v>44691</v>
      </c>
      <c r="B1515" s="15">
        <v>-1.3568523112899083E-3</v>
      </c>
      <c r="C1515" s="7">
        <f t="shared" si="162"/>
        <v>-1.5156852311289909E-2</v>
      </c>
      <c r="D1515" s="18">
        <f t="shared" si="163"/>
        <v>2.2973017198625424E-4</v>
      </c>
      <c r="E1515" s="18">
        <f t="shared" si="165"/>
        <v>1.0171000964080868E-3</v>
      </c>
      <c r="F1515" s="18">
        <f>IF(C1513&gt;0,B$6+B$7*E1514+B$8*(H1514*100)^2,B$6+B$7*E1514+B$8*(H1514*100)^2+E1514*$B$9)</f>
        <v>1.8475808384035166</v>
      </c>
      <c r="G1515" s="12">
        <v>1.2150518469601225E-2</v>
      </c>
      <c r="H1515" s="7">
        <f t="shared" si="166"/>
        <v>1.3592574584689675E-2</v>
      </c>
      <c r="I1515" s="6">
        <f t="shared" si="164"/>
        <v>1.4420561150884498E-3</v>
      </c>
      <c r="J1515" s="8">
        <f t="shared" si="168"/>
        <v>0.1186826816235256</v>
      </c>
      <c r="K1515" s="8">
        <f t="shared" si="167"/>
        <v>6.0603535741190484E-3</v>
      </c>
      <c r="AC1515" s="10"/>
      <c r="AD1515" s="11"/>
    </row>
    <row r="1516" spans="1:30" x14ac:dyDescent="0.3">
      <c r="A1516" s="14">
        <v>44692</v>
      </c>
      <c r="B1516" s="15">
        <v>1.2404559873626073E-2</v>
      </c>
      <c r="C1516" s="7">
        <f t="shared" si="162"/>
        <v>-1.3954401263739265E-3</v>
      </c>
      <c r="D1516" s="18">
        <f t="shared" si="163"/>
        <v>1.94725314629448E-6</v>
      </c>
      <c r="E1516" s="18">
        <f t="shared" si="165"/>
        <v>2.2973017198625424E-4</v>
      </c>
      <c r="F1516" s="18">
        <f>IF(C1513&gt;0,B$6+B$7*E1514+B$8*(H1515*100)^2,B$6+B$7*E1514+B$8*(H1515*100)^2+E1514*$B$9)</f>
        <v>1.7684663994122165</v>
      </c>
      <c r="G1516" s="12">
        <v>1.4374107205992467E-2</v>
      </c>
      <c r="H1516" s="7">
        <f t="shared" si="166"/>
        <v>1.329836982269713E-2</v>
      </c>
      <c r="I1516" s="6">
        <f t="shared" si="164"/>
        <v>1.0757373832953367E-3</v>
      </c>
      <c r="J1516" s="8">
        <f t="shared" si="168"/>
        <v>7.4838552953526677E-2</v>
      </c>
      <c r="K1516" s="8">
        <f t="shared" si="167"/>
        <v>3.1054056322057377E-3</v>
      </c>
      <c r="AC1516" s="10"/>
      <c r="AD1516" s="11"/>
    </row>
    <row r="1517" spans="1:30" x14ac:dyDescent="0.3">
      <c r="A1517" s="14">
        <v>44693</v>
      </c>
      <c r="B1517" s="15">
        <v>1.229041817257478E-2</v>
      </c>
      <c r="C1517" s="7">
        <f t="shared" si="162"/>
        <v>-1.5095818274252198E-3</v>
      </c>
      <c r="D1517" s="18">
        <f t="shared" si="163"/>
        <v>2.2788372936924661E-6</v>
      </c>
      <c r="E1517" s="18">
        <f t="shared" si="165"/>
        <v>1.94725314629448E-6</v>
      </c>
      <c r="F1517" s="18">
        <f>IF(C1513&gt;0,B$6+B$7*E1514+B$8*(H1516*100)^2,B$6+B$7*E1514+B$8*(H1516*100)^2+E1514*$B$9)</f>
        <v>1.6953013662330625</v>
      </c>
      <c r="G1517" s="12">
        <v>1.2618646719290203E-2</v>
      </c>
      <c r="H1517" s="7">
        <f t="shared" si="166"/>
        <v>1.3020373904896368E-2</v>
      </c>
      <c r="I1517" s="6">
        <f t="shared" si="164"/>
        <v>4.0172718560616515E-4</v>
      </c>
      <c r="J1517" s="8">
        <f t="shared" si="168"/>
        <v>3.1835995930692182E-2</v>
      </c>
      <c r="K1517" s="8">
        <f t="shared" si="167"/>
        <v>4.8599925765135943E-4</v>
      </c>
      <c r="AC1517" s="10"/>
      <c r="AD1517" s="11"/>
    </row>
    <row r="1518" spans="1:30" x14ac:dyDescent="0.3">
      <c r="A1518" s="14">
        <v>44694</v>
      </c>
      <c r="B1518" s="15">
        <v>1.162694414340801E-2</v>
      </c>
      <c r="C1518" s="7">
        <f t="shared" si="162"/>
        <v>-2.1730558565919902E-3</v>
      </c>
      <c r="D1518" s="18">
        <f t="shared" si="163"/>
        <v>4.7221717558687479E-6</v>
      </c>
      <c r="E1518" s="18">
        <f t="shared" si="165"/>
        <v>2.2788372936924661E-6</v>
      </c>
      <c r="F1518" s="18">
        <f>IF(C1513&gt;0,B$6+B$7*E1514+B$8*(H1517*100)^2,B$6+B$7*E1514+B$8*(H1517*100)^2+E1514*$B$9)</f>
        <v>1.627638343548981</v>
      </c>
      <c r="G1518" s="12">
        <v>1.2305034465968555E-2</v>
      </c>
      <c r="H1518" s="7">
        <f t="shared" si="166"/>
        <v>1.275789302176884E-2</v>
      </c>
      <c r="I1518" s="6">
        <f t="shared" si="164"/>
        <v>4.528585558002847E-4</v>
      </c>
      <c r="J1518" s="8">
        <f t="shared" si="168"/>
        <v>3.6802705189711897E-2</v>
      </c>
      <c r="K1518" s="8">
        <f t="shared" si="167"/>
        <v>6.4531206804785413E-4</v>
      </c>
      <c r="AC1518" s="10"/>
      <c r="AD1518" s="11"/>
    </row>
    <row r="1519" spans="1:30" x14ac:dyDescent="0.3">
      <c r="A1519" s="14">
        <v>44697</v>
      </c>
      <c r="B1519" s="15">
        <v>1.216800895054939E-2</v>
      </c>
      <c r="C1519" s="7">
        <f t="shared" si="162"/>
        <v>-1.6319910494506096E-3</v>
      </c>
      <c r="D1519" s="18">
        <f t="shared" si="163"/>
        <v>2.6633947854869019E-6</v>
      </c>
      <c r="E1519" s="18">
        <f t="shared" si="165"/>
        <v>4.7221717558687479E-6</v>
      </c>
      <c r="F1519" s="18">
        <f>IF(C1513&gt;0,B$6+B$7*E1514+B$8*(H1518*100)^2,B$6+B$7*E1514+B$8*(H1518*100)^2+E1514*$B$9)</f>
        <v>1.5650635801707418</v>
      </c>
      <c r="G1519" s="12">
        <v>1.6449122488223389E-2</v>
      </c>
      <c r="H1519" s="7">
        <f t="shared" si="166"/>
        <v>1.2510250118086137E-2</v>
      </c>
      <c r="I1519" s="6">
        <f t="shared" si="164"/>
        <v>3.938872370137252E-3</v>
      </c>
      <c r="J1519" s="8">
        <f t="shared" si="168"/>
        <v>0.23945790256940785</v>
      </c>
      <c r="K1519" s="8">
        <f t="shared" si="167"/>
        <v>4.1127794441292886E-2</v>
      </c>
      <c r="AC1519" s="10"/>
      <c r="AD1519" s="11"/>
    </row>
    <row r="1520" spans="1:30" x14ac:dyDescent="0.3">
      <c r="A1520" s="14">
        <v>44698</v>
      </c>
      <c r="B1520" s="15">
        <v>5.1239156994085048E-3</v>
      </c>
      <c r="C1520" s="7">
        <f t="shared" si="162"/>
        <v>-8.676084300591495E-3</v>
      </c>
      <c r="D1520" s="18">
        <f t="shared" si="163"/>
        <v>7.5274438790970204E-5</v>
      </c>
      <c r="E1520" s="18">
        <f t="shared" si="165"/>
        <v>2.6633947854869019E-6</v>
      </c>
      <c r="F1520" s="18">
        <f>IF(C1513&gt;0,B$6+B$7*E1514+B$8*(H1519*100)^2,B$6+B$7*E1514+B$8*(H1519*100)^2+E1514*$B$9)</f>
        <v>1.5071944389985465</v>
      </c>
      <c r="G1520" s="12">
        <v>1.0568295131240114E-2</v>
      </c>
      <c r="H1520" s="7">
        <f t="shared" si="166"/>
        <v>1.2276784754155081E-2</v>
      </c>
      <c r="I1520" s="6">
        <f t="shared" si="164"/>
        <v>1.7084896229149667E-3</v>
      </c>
      <c r="J1520" s="8">
        <f t="shared" si="168"/>
        <v>0.1616618008579864</v>
      </c>
      <c r="K1520" s="8">
        <f t="shared" si="167"/>
        <v>1.0687310359151159E-2</v>
      </c>
      <c r="AC1520" s="10"/>
      <c r="AD1520" s="11"/>
    </row>
    <row r="1521" spans="1:30" x14ac:dyDescent="0.3">
      <c r="A1521" s="14">
        <v>44699</v>
      </c>
      <c r="B1521" s="15">
        <v>-2.3643654257633789E-2</v>
      </c>
      <c r="C1521" s="7">
        <f t="shared" si="162"/>
        <v>-3.7443654257633789E-2</v>
      </c>
      <c r="D1521" s="18">
        <f t="shared" si="163"/>
        <v>1.402027244165217E-3</v>
      </c>
      <c r="E1521" s="18">
        <f t="shared" si="165"/>
        <v>7.5274438790970204E-5</v>
      </c>
      <c r="F1521" s="18">
        <f>IF(C1513&gt;0,B$6+B$7*E1514+B$8*(H1520*100)^2,B$6+B$7*E1514+B$8*(H1520*100)^2+E1514*$B$9)</f>
        <v>1.4536770572425002</v>
      </c>
      <c r="G1521" s="12">
        <v>1.2542150542850954E-2</v>
      </c>
      <c r="H1521" s="7">
        <f t="shared" si="166"/>
        <v>1.2056853060573063E-2</v>
      </c>
      <c r="I1521" s="6">
        <f t="shared" si="164"/>
        <v>4.8529748227789035E-4</v>
      </c>
      <c r="J1521" s="8">
        <f t="shared" si="168"/>
        <v>3.8693323016642522E-2</v>
      </c>
      <c r="K1521" s="8">
        <f t="shared" si="167"/>
        <v>7.8896047241316936E-4</v>
      </c>
      <c r="AC1521" s="10"/>
      <c r="AD1521" s="11"/>
    </row>
    <row r="1522" spans="1:30" x14ac:dyDescent="0.3">
      <c r="A1522" s="14">
        <v>44700</v>
      </c>
      <c r="B1522" s="15">
        <v>7.1089902303193096E-3</v>
      </c>
      <c r="C1522" s="7">
        <f t="shared" si="162"/>
        <v>-6.6910097696806902E-3</v>
      </c>
      <c r="D1522" s="18">
        <f t="shared" si="163"/>
        <v>4.4769611737962442E-5</v>
      </c>
      <c r="E1522" s="18">
        <f t="shared" si="165"/>
        <v>1.402027244165217E-3</v>
      </c>
      <c r="F1522" s="18">
        <f>IF(C1513&gt;0,B$6+B$7*E1514+B$8*(H1521*100)^2,B$6+B$7*E1514+B$8*(H1521*100)^2+E1514*$B$9)</f>
        <v>1.4041841825945089</v>
      </c>
      <c r="G1522" s="12">
        <v>9.471811109368412E-3</v>
      </c>
      <c r="H1522" s="7">
        <f t="shared" si="166"/>
        <v>1.1849827773408815E-2</v>
      </c>
      <c r="I1522" s="6">
        <f t="shared" si="164"/>
        <v>2.3780166640404027E-3</v>
      </c>
      <c r="J1522" s="8">
        <f t="shared" si="168"/>
        <v>0.25106250922680939</v>
      </c>
      <c r="K1522" s="8">
        <f t="shared" si="167"/>
        <v>2.3313769257951478E-2</v>
      </c>
      <c r="AC1522" s="10"/>
      <c r="AD1522" s="11"/>
    </row>
    <row r="1523" spans="1:30" x14ac:dyDescent="0.3">
      <c r="A1523" s="14">
        <v>44701</v>
      </c>
      <c r="B1523" s="15">
        <v>1.3764005443539715E-2</v>
      </c>
      <c r="C1523" s="7">
        <f t="shared" si="162"/>
        <v>-3.5994556460285099E-5</v>
      </c>
      <c r="D1523" s="18">
        <f t="shared" si="163"/>
        <v>1.2956080947726518E-9</v>
      </c>
      <c r="E1523" s="18">
        <f t="shared" si="165"/>
        <v>4.4769611737962442E-5</v>
      </c>
      <c r="F1523" s="18">
        <f>IF(C1513&gt;0,B$6+B$7*E1514+B$8*(H1522*100)^2,B$6+B$7*E1514+B$8*(H1522*100)^2+E1514*$B$9)</f>
        <v>1.3584131721200463</v>
      </c>
      <c r="G1523" s="12">
        <v>1.7358557128453387E-2</v>
      </c>
      <c r="H1523" s="7">
        <f t="shared" si="166"/>
        <v>1.1655098335578495E-2</v>
      </c>
      <c r="I1523" s="6">
        <f t="shared" si="164"/>
        <v>5.7034587928748923E-3</v>
      </c>
      <c r="J1523" s="8">
        <f t="shared" si="168"/>
        <v>0.328567561846833</v>
      </c>
      <c r="K1523" s="8">
        <f t="shared" si="167"/>
        <v>9.1011243610850778E-2</v>
      </c>
      <c r="AC1523" s="10"/>
      <c r="AD1523" s="11"/>
    </row>
    <row r="1524" spans="1:30" x14ac:dyDescent="0.3">
      <c r="A1524" s="14">
        <v>44704</v>
      </c>
      <c r="B1524" s="15">
        <v>1.6981315959254846E-2</v>
      </c>
      <c r="C1524" s="7">
        <f t="shared" si="162"/>
        <v>3.1813159592548462E-3</v>
      </c>
      <c r="D1524" s="18">
        <f t="shared" si="163"/>
        <v>1.0120771232609583E-5</v>
      </c>
      <c r="E1524" s="18">
        <f t="shared" si="165"/>
        <v>1.2956080947726518E-9</v>
      </c>
      <c r="F1524" s="18">
        <f>IF(C1513&gt;0,B$6+B$7*E1514+B$8*(H1523*100)^2,B$6+B$7*E1514+B$8*(H1523*100)^2+E1514*$B$9)</f>
        <v>1.3160841416332631</v>
      </c>
      <c r="G1524" s="12">
        <v>9.6297223435224833E-3</v>
      </c>
      <c r="H1524" s="7">
        <f t="shared" si="166"/>
        <v>1.1472071049436816E-2</v>
      </c>
      <c r="I1524" s="6">
        <f t="shared" si="164"/>
        <v>1.8423487059143328E-3</v>
      </c>
      <c r="J1524" s="8">
        <f t="shared" si="168"/>
        <v>0.19131898513705378</v>
      </c>
      <c r="K1524" s="8">
        <f t="shared" si="167"/>
        <v>1.4466828972065082E-2</v>
      </c>
      <c r="AC1524" s="10"/>
      <c r="AD1524" s="11"/>
    </row>
    <row r="1525" spans="1:30" x14ac:dyDescent="0.3">
      <c r="A1525" s="14">
        <v>44705</v>
      </c>
      <c r="B1525" s="15">
        <v>2.1274003506215498E-3</v>
      </c>
      <c r="C1525" s="7">
        <f t="shared" si="162"/>
        <v>-1.1672599649378449E-2</v>
      </c>
      <c r="D1525" s="18">
        <f t="shared" si="163"/>
        <v>1.3624958257466989E-4</v>
      </c>
      <c r="E1525" s="18">
        <f t="shared" si="165"/>
        <v>1.0120771232609583E-5</v>
      </c>
      <c r="F1525" s="18">
        <f>IF(C1513&gt;0,B$6+B$7*E1514+B$8*(H1524*100)^2,B$6+B$7*E1514+B$8*(H1524*100)^2+E1514*$B$9)</f>
        <v>1.2769382542390864</v>
      </c>
      <c r="G1525" s="12">
        <v>1.7439931414219359E-2</v>
      </c>
      <c r="H1525" s="7">
        <f t="shared" si="166"/>
        <v>1.1300169265276898E-2</v>
      </c>
      <c r="I1525" s="6">
        <f t="shared" si="164"/>
        <v>6.1397621489424608E-3</v>
      </c>
      <c r="J1525" s="8">
        <f t="shared" si="168"/>
        <v>0.35205196643930076</v>
      </c>
      <c r="K1525" s="8">
        <f t="shared" si="167"/>
        <v>0.10938886340564924</v>
      </c>
      <c r="AC1525" s="10"/>
      <c r="AD1525" s="11"/>
    </row>
    <row r="1526" spans="1:30" x14ac:dyDescent="0.3">
      <c r="A1526" s="14">
        <v>44706</v>
      </c>
      <c r="B1526" s="15">
        <v>-9.0431857335483902E-6</v>
      </c>
      <c r="C1526" s="7">
        <f t="shared" si="162"/>
        <v>-1.3809043185733548E-2</v>
      </c>
      <c r="D1526" s="18">
        <f t="shared" si="163"/>
        <v>1.9068967370545415E-4</v>
      </c>
      <c r="E1526" s="18">
        <f t="shared" si="165"/>
        <v>1.3624958257466989E-4</v>
      </c>
      <c r="F1526" s="18">
        <f>IF(C1513&gt;0,B$6+B$7*E1514+B$8*(H1525*100)^2,B$6+B$7*E1514+B$8*(H1525*100)^2+E1514*$B$9)</f>
        <v>1.2407361375769514</v>
      </c>
      <c r="G1526" s="12">
        <v>8.6332099475720566E-3</v>
      </c>
      <c r="H1526" s="7">
        <f t="shared" si="166"/>
        <v>1.1138833590537887E-2</v>
      </c>
      <c r="I1526" s="6">
        <f t="shared" si="164"/>
        <v>2.5056236429658301E-3</v>
      </c>
      <c r="J1526" s="8">
        <f t="shared" si="168"/>
        <v>0.29023082470854239</v>
      </c>
      <c r="K1526" s="8">
        <f t="shared" si="167"/>
        <v>2.9876251078108096E-2</v>
      </c>
      <c r="AC1526" s="10"/>
      <c r="AD1526" s="11"/>
    </row>
    <row r="1527" spans="1:30" x14ac:dyDescent="0.3">
      <c r="A1527" s="14">
        <v>44707</v>
      </c>
      <c r="B1527" s="15">
        <v>1.1777004909842785E-2</v>
      </c>
      <c r="C1527" s="7">
        <f t="shared" si="162"/>
        <v>-2.0229950901572147E-3</v>
      </c>
      <c r="D1527" s="18">
        <f t="shared" si="163"/>
        <v>4.0925091348001968E-6</v>
      </c>
      <c r="E1527" s="18">
        <f t="shared" si="165"/>
        <v>1.9068967370545415E-4</v>
      </c>
      <c r="F1527" s="18">
        <f>IF(C1513&gt;0,B$6+B$7*E1514+B$8*(H1526*100)^2,B$6+B$7*E1514+B$8*(H1526*100)^2+E1514*$B$9)</f>
        <v>1.2072564200878091</v>
      </c>
      <c r="G1527" s="12">
        <v>7.8840332996997758E-3</v>
      </c>
      <c r="H1527" s="7">
        <f t="shared" si="166"/>
        <v>1.0987522105041742E-2</v>
      </c>
      <c r="I1527" s="6">
        <f t="shared" si="164"/>
        <v>3.1034888053419665E-3</v>
      </c>
      <c r="J1527" s="8">
        <f t="shared" si="168"/>
        <v>0.39364227513602046</v>
      </c>
      <c r="K1527" s="8">
        <f t="shared" si="167"/>
        <v>4.9464911081431584E-2</v>
      </c>
      <c r="AC1527" s="10"/>
      <c r="AD1527" s="11"/>
    </row>
    <row r="1528" spans="1:30" x14ac:dyDescent="0.3">
      <c r="A1528" s="14">
        <v>44708</v>
      </c>
      <c r="B1528" s="15">
        <v>4.6463419828718925E-4</v>
      </c>
      <c r="C1528" s="7">
        <f t="shared" si="162"/>
        <v>-1.3335365801712811E-2</v>
      </c>
      <c r="D1528" s="18">
        <f t="shared" si="163"/>
        <v>1.7783198106549155E-4</v>
      </c>
      <c r="E1528" s="18">
        <f t="shared" si="165"/>
        <v>4.0925091348001968E-6</v>
      </c>
      <c r="F1528" s="18">
        <f>IF(C1513&gt;0,B$6+B$7*E1514+B$8*(H1527*100)^2,B$6+B$7*E1514+B$8*(H1527*100)^2+E1514*$B$9)</f>
        <v>1.1762943773538506</v>
      </c>
      <c r="G1528" s="12">
        <v>5.237986532184739E-3</v>
      </c>
      <c r="H1528" s="7">
        <f t="shared" si="166"/>
        <v>1.0845710568486744E-2</v>
      </c>
      <c r="I1528" s="6">
        <f t="shared" si="164"/>
        <v>5.6077240363020045E-3</v>
      </c>
      <c r="J1528" s="8">
        <f t="shared" si="168"/>
        <v>1.0705877156891141</v>
      </c>
      <c r="K1528" s="8">
        <f t="shared" si="167"/>
        <v>0.21078715425209871</v>
      </c>
      <c r="AC1528" s="10"/>
      <c r="AD1528" s="11"/>
    </row>
    <row r="1529" spans="1:30" x14ac:dyDescent="0.3">
      <c r="A1529" s="14">
        <v>44711</v>
      </c>
      <c r="B1529" s="15">
        <v>-8.1624319643782417E-3</v>
      </c>
      <c r="C1529" s="7">
        <f t="shared" si="162"/>
        <v>-2.1962431964378241E-2</v>
      </c>
      <c r="D1529" s="18">
        <f t="shared" si="163"/>
        <v>4.8234841778994311E-4</v>
      </c>
      <c r="E1529" s="18">
        <f t="shared" si="165"/>
        <v>1.7783198106549155E-4</v>
      </c>
      <c r="F1529" s="18">
        <f>IF(C1513&gt;0,B$6+B$7*E1514+B$8*(H1528*100)^2,B$6+B$7*E1514+B$8*(H1528*100)^2+E1514*$B$9)</f>
        <v>1.1476606802334854</v>
      </c>
      <c r="G1529" s="12">
        <v>1.1293437750019213E-2</v>
      </c>
      <c r="H1529" s="7">
        <f t="shared" si="166"/>
        <v>1.0712892607664306E-2</v>
      </c>
      <c r="I1529" s="6">
        <f t="shared" si="164"/>
        <v>5.805451423549074E-4</v>
      </c>
      <c r="J1529" s="8">
        <f t="shared" si="168"/>
        <v>5.1405529051941665E-2</v>
      </c>
      <c r="K1529" s="8">
        <f t="shared" si="167"/>
        <v>1.4173652121081126E-3</v>
      </c>
      <c r="AC1529" s="10"/>
      <c r="AD1529" s="11"/>
    </row>
    <row r="1530" spans="1:30" x14ac:dyDescent="0.3">
      <c r="A1530" s="14">
        <v>44712</v>
      </c>
      <c r="B1530" s="15">
        <v>2.8689263010249245E-3</v>
      </c>
      <c r="C1530" s="7">
        <f t="shared" si="162"/>
        <v>-1.0931073698975075E-2</v>
      </c>
      <c r="D1530" s="18">
        <f t="shared" si="163"/>
        <v>1.1948837221242464E-4</v>
      </c>
      <c r="E1530" s="18">
        <f t="shared" si="165"/>
        <v>4.8234841778994311E-4</v>
      </c>
      <c r="F1530" s="18">
        <f>IF(C1513&gt;0,B$6+B$7*E1514+B$8*(H1529*100)^2,B$6+B$7*E1514+B$8*(H1529*100)^2+E1514*$B$9)</f>
        <v>1.1211802371365718</v>
      </c>
      <c r="G1530" s="12">
        <v>7.0908473504435934E-3</v>
      </c>
      <c r="H1530" s="7">
        <f t="shared" si="166"/>
        <v>1.0588579872374633E-2</v>
      </c>
      <c r="I1530" s="6">
        <f t="shared" si="164"/>
        <v>3.49773252193104E-3</v>
      </c>
      <c r="J1530" s="8">
        <f t="shared" si="168"/>
        <v>0.4932742659750286</v>
      </c>
      <c r="K1530" s="8">
        <f t="shared" si="167"/>
        <v>7.0640548209219833E-2</v>
      </c>
      <c r="AC1530" s="10"/>
      <c r="AD1530" s="11"/>
    </row>
    <row r="1531" spans="1:30" x14ac:dyDescent="0.3">
      <c r="A1531" s="14">
        <v>44713</v>
      </c>
      <c r="B1531" s="15">
        <v>8.0822231545909135E-5</v>
      </c>
      <c r="C1531" s="7">
        <f t="shared" si="162"/>
        <v>-1.3719177768454091E-2</v>
      </c>
      <c r="D1531" s="18">
        <f t="shared" si="163"/>
        <v>1.8821583864244497E-4</v>
      </c>
      <c r="E1531" s="18">
        <f t="shared" si="165"/>
        <v>1.1948837221242464E-4</v>
      </c>
      <c r="F1531" s="18">
        <f>IF(C1513&gt;0,B$6+B$7*E1514+B$8*(H1530*100)^2,B$6+B$7*E1514+B$8*(H1530*100)^2+E1514*$B$9)</f>
        <v>1.0966911233605463</v>
      </c>
      <c r="G1531" s="12">
        <v>6.5135990694123805E-3</v>
      </c>
      <c r="H1531" s="7">
        <f t="shared" si="166"/>
        <v>1.0472302150723813E-2</v>
      </c>
      <c r="I1531" s="6">
        <f t="shared" si="164"/>
        <v>3.9587030813114325E-3</v>
      </c>
      <c r="J1531" s="8">
        <f t="shared" si="168"/>
        <v>0.60775970997376172</v>
      </c>
      <c r="K1531" s="8">
        <f t="shared" si="167"/>
        <v>9.6825218299073867E-2</v>
      </c>
      <c r="AC1531" s="10"/>
      <c r="AD1531" s="11"/>
    </row>
    <row r="1532" spans="1:30" x14ac:dyDescent="0.3">
      <c r="A1532" s="14">
        <v>44714</v>
      </c>
      <c r="B1532" s="15">
        <v>9.2334613540809643E-3</v>
      </c>
      <c r="C1532" s="7">
        <f t="shared" si="162"/>
        <v>-4.5665386459190355E-3</v>
      </c>
      <c r="D1532" s="18">
        <f t="shared" si="163"/>
        <v>2.0853275204672058E-5</v>
      </c>
      <c r="E1532" s="18">
        <f t="shared" si="165"/>
        <v>1.8821583864244497E-4</v>
      </c>
      <c r="F1532" s="18">
        <f>IF(C1513&gt;0,B$6+B$7*E1514+B$8*(H1531*100)^2,B$6+B$7*E1514+B$8*(H1531*100)^2+E1514*$B$9)</f>
        <v>1.0740435909404775</v>
      </c>
      <c r="G1532" s="12">
        <v>7.2695093320784467E-3</v>
      </c>
      <c r="H1532" s="7">
        <f t="shared" si="166"/>
        <v>1.0363607436315201E-2</v>
      </c>
      <c r="I1532" s="6">
        <f t="shared" si="164"/>
        <v>3.0940981042367546E-3</v>
      </c>
      <c r="J1532" s="8">
        <f t="shared" si="168"/>
        <v>0.42562681508410855</v>
      </c>
      <c r="K1532" s="8">
        <f t="shared" si="167"/>
        <v>5.6057428058973624E-2</v>
      </c>
      <c r="AC1532" s="10"/>
      <c r="AD1532" s="11"/>
    </row>
    <row r="1533" spans="1:30" x14ac:dyDescent="0.3">
      <c r="A1533" s="14">
        <v>44715</v>
      </c>
      <c r="B1533" s="15">
        <v>-1.1552959656456625E-2</v>
      </c>
      <c r="C1533" s="7">
        <f t="shared" si="162"/>
        <v>-2.5352959656456626E-2</v>
      </c>
      <c r="D1533" s="18">
        <f t="shared" si="163"/>
        <v>6.4277256334191728E-4</v>
      </c>
      <c r="E1533" s="18">
        <f t="shared" si="165"/>
        <v>2.0853275204672058E-5</v>
      </c>
      <c r="F1533" s="18">
        <f>IF(C1513&gt;0,B$6+B$7*E1514+B$8*(H1532*100)^2,B$6+B$7*E1514+B$8*(H1532*100)^2+E1514*$B$9)</f>
        <v>1.0530991529583977</v>
      </c>
      <c r="G1533" s="12">
        <v>6.0106787144979992E-3</v>
      </c>
      <c r="H1533" s="7">
        <f t="shared" si="166"/>
        <v>1.0262061941726906E-2</v>
      </c>
      <c r="I1533" s="6">
        <f t="shared" si="164"/>
        <v>4.2513832272289068E-3</v>
      </c>
      <c r="J1533" s="8">
        <f t="shared" si="168"/>
        <v>0.70730501980989258</v>
      </c>
      <c r="K1533" s="8">
        <f t="shared" si="167"/>
        <v>0.12063453627870335</v>
      </c>
      <c r="AC1533" s="10"/>
      <c r="AD1533" s="11"/>
    </row>
    <row r="1534" spans="1:30" x14ac:dyDescent="0.3">
      <c r="A1534" s="14">
        <v>44718</v>
      </c>
      <c r="B1534" s="15">
        <v>-8.2788513776921313E-3</v>
      </c>
      <c r="C1534" s="7">
        <f t="shared" si="162"/>
        <v>-2.2078851377692131E-2</v>
      </c>
      <c r="D1534" s="18">
        <f t="shared" si="163"/>
        <v>4.874756781582177E-4</v>
      </c>
      <c r="E1534" s="18">
        <f t="shared" si="165"/>
        <v>6.4277256334191728E-4</v>
      </c>
      <c r="F1534" s="18">
        <f>IF(C1513&gt;0,B$6+B$7*E1514+B$8*(H1533*100)^2,B$6+B$7*E1514+B$8*(H1533*100)^2+E1514*$B$9)</f>
        <v>1.0337297367125708</v>
      </c>
      <c r="G1534" s="12">
        <v>1.1115753478227037E-2</v>
      </c>
      <c r="H1534" s="7">
        <f t="shared" si="166"/>
        <v>1.0167250054525909E-2</v>
      </c>
      <c r="I1534" s="6">
        <f t="shared" si="164"/>
        <v>9.4850342370112785E-4</v>
      </c>
      <c r="J1534" s="8">
        <f t="shared" si="168"/>
        <v>8.5329656289967859E-2</v>
      </c>
      <c r="K1534" s="8">
        <f t="shared" si="167"/>
        <v>4.0985067942818088E-3</v>
      </c>
      <c r="AC1534" s="10"/>
      <c r="AD1534" s="11"/>
    </row>
    <row r="1535" spans="1:30" x14ac:dyDescent="0.3">
      <c r="A1535" s="14">
        <v>44719</v>
      </c>
      <c r="B1535" s="15">
        <v>-1.0533198707413352E-3</v>
      </c>
      <c r="C1535" s="7">
        <f t="shared" si="162"/>
        <v>-1.4853319870741335E-2</v>
      </c>
      <c r="D1535" s="18">
        <f t="shared" si="163"/>
        <v>2.2062111118255939E-4</v>
      </c>
      <c r="E1535" s="18">
        <f t="shared" si="165"/>
        <v>4.874756781582177E-4</v>
      </c>
      <c r="F1535" s="18">
        <f>IF(C1513&gt;0,B$6+B$7*E1514+B$8*(H1534*100)^2,B$6+B$7*E1514+B$8*(H1534*100)^2+E1514*$B$9)</f>
        <v>1.0158169005684301</v>
      </c>
      <c r="G1535" s="12">
        <v>6.671719791108797E-3</v>
      </c>
      <c r="H1535" s="7">
        <f t="shared" si="166"/>
        <v>1.0078774233846248E-2</v>
      </c>
      <c r="I1535" s="6">
        <f t="shared" si="164"/>
        <v>3.4070544427374514E-3</v>
      </c>
      <c r="J1535" s="8">
        <f t="shared" si="168"/>
        <v>0.51067109372278074</v>
      </c>
      <c r="K1535" s="8">
        <f t="shared" si="167"/>
        <v>7.4511444961114615E-2</v>
      </c>
      <c r="AC1535" s="10"/>
      <c r="AD1535" s="11"/>
    </row>
    <row r="1536" spans="1:30" x14ac:dyDescent="0.3">
      <c r="A1536" s="14">
        <v>44720</v>
      </c>
      <c r="B1536" s="15">
        <v>-1.5583684562752545E-2</v>
      </c>
      <c r="C1536" s="7">
        <f t="shared" si="162"/>
        <v>-2.9383684562752546E-2</v>
      </c>
      <c r="D1536" s="18">
        <f t="shared" si="163"/>
        <v>8.6340091848334229E-4</v>
      </c>
      <c r="E1536" s="18">
        <f t="shared" si="165"/>
        <v>2.2062111118255939E-4</v>
      </c>
      <c r="F1536" s="18">
        <f>IF(C1535&gt;0,B$6+B$7*E1536+B$8*(G1535*100)^2,B$6+B$7*E1536+B$8*(G1535*100)^2+E1536*$B$9)</f>
        <v>0.47146751615515503</v>
      </c>
      <c r="G1536" s="12">
        <v>9.5866947872849852E-3</v>
      </c>
      <c r="H1536" s="7">
        <f t="shared" si="166"/>
        <v>6.8663492203292062E-3</v>
      </c>
      <c r="I1536" s="6">
        <f t="shared" si="164"/>
        <v>2.7203455669557791E-3</v>
      </c>
      <c r="J1536" s="8">
        <f t="shared" si="168"/>
        <v>0.28376261342583109</v>
      </c>
      <c r="K1536" s="8">
        <f t="shared" si="167"/>
        <v>6.2441524322047304E-2</v>
      </c>
      <c r="AC1536" s="10"/>
      <c r="AD1536" s="11"/>
    </row>
    <row r="1537" spans="1:30" x14ac:dyDescent="0.3">
      <c r="A1537" s="14">
        <v>44721</v>
      </c>
      <c r="B1537" s="15">
        <v>-1.182588899712207E-2</v>
      </c>
      <c r="C1537" s="7">
        <f t="shared" si="162"/>
        <v>-2.5625888997122072E-2</v>
      </c>
      <c r="D1537" s="18">
        <f t="shared" si="163"/>
        <v>6.5668618689282204E-4</v>
      </c>
      <c r="E1537" s="18">
        <f t="shared" si="165"/>
        <v>8.6340091848334229E-4</v>
      </c>
      <c r="F1537" s="18">
        <f>IF(C1535&gt;0,B$6+B$7*E1536+B$8*(H1536*100)^2,B$6+B$7*E1536+B$8*(H1536*100)^2+E1536*$B$9)</f>
        <v>0.4958351328029611</v>
      </c>
      <c r="G1537" s="12">
        <v>6.1306301460667461E-3</v>
      </c>
      <c r="H1537" s="7">
        <f t="shared" si="166"/>
        <v>7.0415561689370987E-3</v>
      </c>
      <c r="I1537" s="6">
        <f t="shared" si="164"/>
        <v>9.1092602287035258E-4</v>
      </c>
      <c r="J1537" s="8">
        <f t="shared" si="168"/>
        <v>0.14858603457831804</v>
      </c>
      <c r="K1537" s="8">
        <f t="shared" si="167"/>
        <v>9.1673453073863875E-3</v>
      </c>
      <c r="AC1537" s="10"/>
      <c r="AD1537" s="11"/>
    </row>
    <row r="1538" spans="1:30" x14ac:dyDescent="0.3">
      <c r="A1538" s="14">
        <v>44722</v>
      </c>
      <c r="B1538" s="15">
        <v>-1.5176111565047851E-2</v>
      </c>
      <c r="C1538" s="7">
        <f t="shared" si="162"/>
        <v>-2.8976111565047851E-2</v>
      </c>
      <c r="D1538" s="18">
        <f t="shared" si="163"/>
        <v>8.3961504143009985E-4</v>
      </c>
      <c r="E1538" s="18">
        <f t="shared" si="165"/>
        <v>6.5668618689282204E-4</v>
      </c>
      <c r="F1538" s="18">
        <f>IF(C1535&gt;0,B$6+B$7*E1536+B$8*(H1537*100)^2,B$6+B$7*E1536+B$8*(H1537*100)^2+E1536*$B$9)</f>
        <v>0.51837030467885215</v>
      </c>
      <c r="G1538" s="12">
        <v>1.3778128378687323E-2</v>
      </c>
      <c r="H1538" s="7">
        <f t="shared" si="166"/>
        <v>7.1997937795387733E-3</v>
      </c>
      <c r="I1538" s="6">
        <f t="shared" si="164"/>
        <v>6.5783345991485501E-3</v>
      </c>
      <c r="J1538" s="8">
        <f t="shared" si="168"/>
        <v>0.47744761975975175</v>
      </c>
      <c r="K1538" s="8">
        <f t="shared" si="167"/>
        <v>0.2646537017949302</v>
      </c>
      <c r="AC1538" s="10"/>
      <c r="AD1538" s="11"/>
    </row>
    <row r="1539" spans="1:30" x14ac:dyDescent="0.3">
      <c r="A1539" s="14">
        <v>44725</v>
      </c>
      <c r="B1539" s="15">
        <v>-2.7712402541091127E-2</v>
      </c>
      <c r="C1539" s="7">
        <f t="shared" si="162"/>
        <v>-4.1512402541091127E-2</v>
      </c>
      <c r="D1539" s="18">
        <f t="shared" si="163"/>
        <v>1.723279564733589E-3</v>
      </c>
      <c r="E1539" s="18">
        <f t="shared" si="165"/>
        <v>8.3961504143009985E-4</v>
      </c>
      <c r="F1539" s="18">
        <f>IF(C1535&gt;0,B$6+B$7*E1536+B$8*(H1538*100)^2,B$6+B$7*E1536+B$8*(H1538*100)^2+E1536*$B$9)</f>
        <v>0.5392108316296762</v>
      </c>
      <c r="G1539" s="12">
        <v>1.9635067277230071E-2</v>
      </c>
      <c r="H1539" s="7">
        <f t="shared" si="166"/>
        <v>7.3430976544621562E-3</v>
      </c>
      <c r="I1539" s="6">
        <f t="shared" si="164"/>
        <v>1.2291969622767915E-2</v>
      </c>
      <c r="J1539" s="8">
        <f t="shared" si="168"/>
        <v>0.62602126334562525</v>
      </c>
      <c r="K1539" s="8">
        <f t="shared" si="167"/>
        <v>0.69039247872050735</v>
      </c>
      <c r="AC1539" s="10"/>
      <c r="AD1539" s="11"/>
    </row>
    <row r="1540" spans="1:30" x14ac:dyDescent="0.3">
      <c r="A1540" s="14">
        <v>44726</v>
      </c>
      <c r="B1540" s="15">
        <v>-5.2281696916315632E-3</v>
      </c>
      <c r="C1540" s="7">
        <f t="shared" si="162"/>
        <v>-1.9028169691631562E-2</v>
      </c>
      <c r="D1540" s="18">
        <f t="shared" si="163"/>
        <v>3.6207124181352596E-4</v>
      </c>
      <c r="E1540" s="18">
        <f t="shared" si="165"/>
        <v>1.723279564733589E-3</v>
      </c>
      <c r="F1540" s="18">
        <f>IF(C1535&gt;0,B$6+B$7*E1536+B$8*(H1539*100)^2,B$6+B$7*E1536+B$8*(H1539*100)^2+E1536*$B$9)</f>
        <v>0.55848415095379833</v>
      </c>
      <c r="G1540" s="12">
        <v>1.2492934228559792E-2</v>
      </c>
      <c r="H1540" s="7">
        <f t="shared" si="166"/>
        <v>7.4731797178563706E-3</v>
      </c>
      <c r="I1540" s="6">
        <f t="shared" si="164"/>
        <v>5.0197545107034209E-3</v>
      </c>
      <c r="J1540" s="8">
        <f t="shared" si="168"/>
        <v>0.40180748724570109</v>
      </c>
      <c r="K1540" s="8">
        <f t="shared" si="167"/>
        <v>0.15785998616358032</v>
      </c>
      <c r="AC1540" s="10"/>
      <c r="AD1540" s="11"/>
    </row>
    <row r="1541" spans="1:30" x14ac:dyDescent="0.3">
      <c r="A1541" s="14">
        <v>44727</v>
      </c>
      <c r="B1541" s="15">
        <v>7.2631744103742284E-3</v>
      </c>
      <c r="C1541" s="7">
        <f t="shared" si="162"/>
        <v>-6.5368255896257714E-3</v>
      </c>
      <c r="D1541" s="18">
        <f t="shared" si="163"/>
        <v>4.2730088789186316E-5</v>
      </c>
      <c r="E1541" s="18">
        <f t="shared" si="165"/>
        <v>3.6207124181352596E-4</v>
      </c>
      <c r="F1541" s="18">
        <f>IF(C1535&gt;0,B$6+B$7*E1536+B$8*(H1540*100)^2,B$6+B$7*E1536+B$8*(H1540*100)^2+E1536*$B$9)</f>
        <v>0.57630811666474635</v>
      </c>
      <c r="G1541" s="12">
        <v>1.3494097125683209E-2</v>
      </c>
      <c r="H1541" s="7">
        <f t="shared" si="166"/>
        <v>7.5914960097779559E-3</v>
      </c>
      <c r="I1541" s="6">
        <f t="shared" si="164"/>
        <v>5.9026011159052528E-3</v>
      </c>
      <c r="J1541" s="8">
        <f t="shared" si="168"/>
        <v>0.43742097458827967</v>
      </c>
      <c r="K1541" s="8">
        <f t="shared" si="167"/>
        <v>0.20230438838504261</v>
      </c>
      <c r="AC1541" s="10"/>
      <c r="AD1541" s="11"/>
    </row>
    <row r="1542" spans="1:30" x14ac:dyDescent="0.3">
      <c r="A1542" s="14">
        <v>44729</v>
      </c>
      <c r="B1542" s="15">
        <v>-2.9434791138744348E-2</v>
      </c>
      <c r="C1542" s="7">
        <f t="shared" si="162"/>
        <v>-4.3234791138744344E-2</v>
      </c>
      <c r="D1542" s="18">
        <f t="shared" si="163"/>
        <v>1.8692471648108465E-3</v>
      </c>
      <c r="E1542" s="18">
        <f t="shared" si="165"/>
        <v>4.2730088789186316E-5</v>
      </c>
      <c r="F1542" s="18">
        <f>IF(C1535&gt;0,B$6+B$7*E1536+B$8*(H1541*100)^2,B$6+B$7*E1536+B$8*(H1541*100)^2+E1536*$B$9)</f>
        <v>0.59279172015423098</v>
      </c>
      <c r="G1542" s="12">
        <v>2.5731091785031076E-2</v>
      </c>
      <c r="H1542" s="7">
        <f t="shared" si="166"/>
        <v>7.6992968520133778E-3</v>
      </c>
      <c r="I1542" s="6">
        <f t="shared" si="164"/>
        <v>1.8031794933017698E-2</v>
      </c>
      <c r="J1542" s="8">
        <f t="shared" si="168"/>
        <v>0.70077846224572549</v>
      </c>
      <c r="K1542" s="8">
        <f t="shared" si="167"/>
        <v>1.1354343658069173</v>
      </c>
      <c r="AC1542" s="10"/>
      <c r="AD1542" s="11"/>
    </row>
    <row r="1543" spans="1:30" x14ac:dyDescent="0.3">
      <c r="A1543" s="14">
        <v>44732</v>
      </c>
      <c r="B1543" s="15">
        <v>2.8045152879662441E-4</v>
      </c>
      <c r="C1543" s="7">
        <f t="shared" si="162"/>
        <v>-1.3519548471203376E-2</v>
      </c>
      <c r="D1543" s="18">
        <f t="shared" si="163"/>
        <v>1.8277819086521754E-4</v>
      </c>
      <c r="E1543" s="18">
        <f t="shared" si="165"/>
        <v>1.8692471648108465E-3</v>
      </c>
      <c r="F1543" s="18">
        <f>IF(C1535&gt;0,B$6+B$7*E1536+B$8*(H1542*100)^2,B$6+B$7*E1536+B$8*(H1542*100)^2+E1536*$B$9)</f>
        <v>0.6080357566613066</v>
      </c>
      <c r="G1543" s="12">
        <v>1.4592271758114296E-2</v>
      </c>
      <c r="H1543" s="7">
        <f t="shared" si="166"/>
        <v>7.7976647572289663E-3</v>
      </c>
      <c r="I1543" s="6">
        <f t="shared" si="164"/>
        <v>6.7946070008853294E-3</v>
      </c>
      <c r="J1543" s="8">
        <f t="shared" si="168"/>
        <v>0.4656305141183425</v>
      </c>
      <c r="K1543" s="8">
        <f t="shared" si="167"/>
        <v>0.24469658134540273</v>
      </c>
      <c r="AC1543" s="10"/>
      <c r="AD1543" s="11"/>
    </row>
    <row r="1544" spans="1:30" x14ac:dyDescent="0.3">
      <c r="A1544" s="14">
        <v>44733</v>
      </c>
      <c r="B1544" s="15">
        <v>-1.6838901832914315E-3</v>
      </c>
      <c r="C1544" s="7">
        <f t="shared" si="162"/>
        <v>-1.5483890183291431E-2</v>
      </c>
      <c r="D1544" s="18">
        <f t="shared" si="163"/>
        <v>2.3975085520822875E-4</v>
      </c>
      <c r="E1544" s="18">
        <f t="shared" si="165"/>
        <v>1.8277819086521754E-4</v>
      </c>
      <c r="F1544" s="18">
        <f>IF(C1535&gt;0,B$6+B$7*E1536+B$8*(H1543*100)^2,B$6+B$7*E1536+B$8*(H1543*100)^2+E1536*$B$9)</f>
        <v>0.62213344162305018</v>
      </c>
      <c r="G1544" s="12">
        <v>1.3179849137548844E-2</v>
      </c>
      <c r="H1544" s="7">
        <f t="shared" si="166"/>
        <v>7.8875436076325453E-3</v>
      </c>
      <c r="I1544" s="6">
        <f t="shared" si="164"/>
        <v>5.292305529916299E-3</v>
      </c>
      <c r="J1544" s="8">
        <f t="shared" si="168"/>
        <v>0.40154522822562055</v>
      </c>
      <c r="K1544" s="8">
        <f t="shared" si="167"/>
        <v>0.15756572400385016</v>
      </c>
      <c r="AC1544" s="10"/>
      <c r="AD1544" s="11"/>
    </row>
    <row r="1545" spans="1:30" x14ac:dyDescent="0.3">
      <c r="A1545" s="14">
        <v>44734</v>
      </c>
      <c r="B1545" s="15">
        <v>-1.6364890428295367E-3</v>
      </c>
      <c r="C1545" s="7">
        <f t="shared" si="162"/>
        <v>-1.5436489042829536E-2</v>
      </c>
      <c r="D1545" s="18">
        <f t="shared" si="163"/>
        <v>2.3828519396939634E-4</v>
      </c>
      <c r="E1545" s="18">
        <f t="shared" si="165"/>
        <v>2.3975085520822875E-4</v>
      </c>
      <c r="F1545" s="18">
        <f>IF(C1535&gt;0,B$6+B$7*E1536+B$8*(H1544*100)^2,B$6+B$7*E1536+B$8*(H1544*100)^2+E1536*$B$9)</f>
        <v>0.63517098067567057</v>
      </c>
      <c r="G1545" s="12">
        <v>1.6149861455322437E-2</v>
      </c>
      <c r="H1545" s="7">
        <f t="shared" si="166"/>
        <v>7.9697614812218216E-3</v>
      </c>
      <c r="I1545" s="6">
        <f t="shared" si="164"/>
        <v>8.1800999741006158E-3</v>
      </c>
      <c r="J1545" s="8">
        <f t="shared" si="168"/>
        <v>0.50651208350798183</v>
      </c>
      <c r="K1545" s="8">
        <f t="shared" si="167"/>
        <v>0.32013516300957234</v>
      </c>
      <c r="AC1545" s="10"/>
      <c r="AD1545" s="11"/>
    </row>
    <row r="1546" spans="1:30" x14ac:dyDescent="0.3">
      <c r="A1546" s="14">
        <v>44735</v>
      </c>
      <c r="B1546" s="15">
        <v>-1.4595253064059373E-2</v>
      </c>
      <c r="C1546" s="7">
        <f t="shared" si="162"/>
        <v>-2.8395253064059371E-2</v>
      </c>
      <c r="D1546" s="18">
        <f t="shared" si="163"/>
        <v>8.0629039657197316E-4</v>
      </c>
      <c r="E1546" s="18">
        <f t="shared" si="165"/>
        <v>2.3828519396939634E-4</v>
      </c>
      <c r="F1546" s="18">
        <f>IF(C1535&gt;0,B$6+B$7*E1536+B$8*(H1545*100)^2,B$6+B$7*E1536+B$8*(H1545*100)^2+E1536*$B$9)</f>
        <v>0.6472280967915337</v>
      </c>
      <c r="G1546" s="12">
        <v>1.4486170711476235E-2</v>
      </c>
      <c r="H1546" s="7">
        <f t="shared" si="166"/>
        <v>8.0450487679785618E-3</v>
      </c>
      <c r="I1546" s="6">
        <f t="shared" si="164"/>
        <v>6.4411219434976734E-3</v>
      </c>
      <c r="J1546" s="8">
        <f t="shared" si="168"/>
        <v>0.44463937860368352</v>
      </c>
      <c r="K1546" s="8">
        <f t="shared" si="167"/>
        <v>0.21249420040373135</v>
      </c>
      <c r="AC1546" s="10"/>
      <c r="AD1546" s="11"/>
    </row>
    <row r="1547" spans="1:30" x14ac:dyDescent="0.3">
      <c r="A1547" s="14">
        <v>44736</v>
      </c>
      <c r="B1547" s="15">
        <v>6.0177460612357604E-3</v>
      </c>
      <c r="C1547" s="7">
        <f t="shared" si="162"/>
        <v>-7.7822539387642393E-3</v>
      </c>
      <c r="D1547" s="18">
        <f t="shared" si="163"/>
        <v>6.0563476367411517E-5</v>
      </c>
      <c r="E1547" s="18">
        <f t="shared" si="165"/>
        <v>8.0629039657197316E-4</v>
      </c>
      <c r="F1547" s="18">
        <f>IF(C1535&gt;0,B$6+B$7*E1536+B$8*(H1546*100)^2,B$6+B$7*E1536+B$8*(H1546*100)^2+E1536*$B$9)</f>
        <v>0.65837851777548417</v>
      </c>
      <c r="G1547" s="12">
        <v>8.7848878596762641E-3</v>
      </c>
      <c r="H1547" s="7">
        <f t="shared" si="166"/>
        <v>8.1140527344569571E-3</v>
      </c>
      <c r="I1547" s="6">
        <f t="shared" si="164"/>
        <v>6.7083512521930698E-4</v>
      </c>
      <c r="J1547" s="8">
        <f t="shared" si="168"/>
        <v>7.6362400514925668E-2</v>
      </c>
      <c r="K1547" s="8">
        <f t="shared" si="167"/>
        <v>3.2402240832101192E-3</v>
      </c>
      <c r="AC1547" s="10"/>
      <c r="AD1547" s="11"/>
    </row>
    <row r="1548" spans="1:30" x14ac:dyDescent="0.3">
      <c r="A1548" s="14">
        <v>44739</v>
      </c>
      <c r="B1548" s="15">
        <v>2.0979930740289431E-2</v>
      </c>
      <c r="C1548" s="7">
        <f t="shared" si="162"/>
        <v>7.1799307402894315E-3</v>
      </c>
      <c r="D1548" s="18">
        <f t="shared" si="163"/>
        <v>5.1551405435353145E-5</v>
      </c>
      <c r="E1548" s="18">
        <f t="shared" si="165"/>
        <v>6.0563476367411517E-5</v>
      </c>
      <c r="F1548" s="18">
        <f>IF(C1535&gt;0,B$6+B$7*E1536+B$8*(H1547*100)^2,B$6+B$7*E1536+B$8*(H1547*100)^2+E1536*$B$9)</f>
        <v>0.66869042710144144</v>
      </c>
      <c r="G1548" s="12">
        <v>1.1600882877358406E-2</v>
      </c>
      <c r="H1548" s="7">
        <f t="shared" si="166"/>
        <v>8.1773493694561033E-3</v>
      </c>
      <c r="I1548" s="6">
        <f t="shared" si="164"/>
        <v>3.423533507902303E-3</v>
      </c>
      <c r="J1548" s="8">
        <f t="shared" si="168"/>
        <v>0.29510973812036823</v>
      </c>
      <c r="K1548" s="8">
        <f t="shared" si="167"/>
        <v>6.8947395431785408E-2</v>
      </c>
      <c r="AC1548" s="10"/>
      <c r="AD1548" s="11"/>
    </row>
    <row r="1549" spans="1:30" x14ac:dyDescent="0.3">
      <c r="A1549" s="14">
        <v>44740</v>
      </c>
      <c r="B1549" s="15">
        <v>-1.718358546536145E-3</v>
      </c>
      <c r="C1549" s="7">
        <f t="shared" ref="C1549:C1612" si="169">B1549-B$5</f>
        <v>-1.5518358546536146E-2</v>
      </c>
      <c r="D1549" s="18">
        <f t="shared" ref="D1549:D1612" si="170">C1549^2</f>
        <v>2.4081945197885143E-4</v>
      </c>
      <c r="E1549" s="18">
        <f t="shared" si="165"/>
        <v>5.1551405435353145E-5</v>
      </c>
      <c r="F1549" s="18">
        <f>IF(C1535&gt;0,B$6+B$7*E1536+B$8*(H1548*100)^2,B$6+B$7*E1536+B$8*(H1548*100)^2+E1536*$B$9)</f>
        <v>0.67822688084608651</v>
      </c>
      <c r="G1549" s="12">
        <v>1.5658907090142782E-2</v>
      </c>
      <c r="H1549" s="7">
        <f t="shared" si="166"/>
        <v>8.2354531195683849E-3</v>
      </c>
      <c r="I1549" s="6">
        <f t="shared" si="164"/>
        <v>7.4234539705743969E-3</v>
      </c>
      <c r="J1549" s="8">
        <f t="shared" si="168"/>
        <v>0.47407229175319848</v>
      </c>
      <c r="K1549" s="8">
        <f t="shared" si="167"/>
        <v>0.25881049452210214</v>
      </c>
      <c r="AC1549" s="10"/>
      <c r="AD1549" s="11"/>
    </row>
    <row r="1550" spans="1:30" x14ac:dyDescent="0.3">
      <c r="A1550" s="14">
        <v>44741</v>
      </c>
      <c r="B1550" s="15">
        <v>-9.6797667093773739E-3</v>
      </c>
      <c r="C1550" s="7">
        <f t="shared" si="169"/>
        <v>-2.3479766709377375E-2</v>
      </c>
      <c r="D1550" s="18">
        <f t="shared" si="170"/>
        <v>5.512994447267861E-4</v>
      </c>
      <c r="E1550" s="18">
        <f t="shared" si="165"/>
        <v>2.4081945197885143E-4</v>
      </c>
      <c r="F1550" s="18">
        <f>IF(C1535&gt;0,B$6+B$7*E1536+B$8*(H1549*100)^2,B$6+B$7*E1536+B$8*(H1549*100)^2+E1536*$B$9)</f>
        <v>0.68704619326913441</v>
      </c>
      <c r="G1550" s="12">
        <v>1.2812607371262479E-2</v>
      </c>
      <c r="H1550" s="7">
        <f t="shared" si="166"/>
        <v>8.2888249665989105E-3</v>
      </c>
      <c r="I1550" s="6">
        <f t="shared" ref="I1550:I1613" si="171">SQRT((G1550-H1550)^2)</f>
        <v>4.5237824046635688E-3</v>
      </c>
      <c r="J1550" s="8">
        <f t="shared" si="168"/>
        <v>0.35307274105737479</v>
      </c>
      <c r="K1550" s="8">
        <f t="shared" si="167"/>
        <v>0.11024742311270286</v>
      </c>
      <c r="AC1550" s="10"/>
      <c r="AD1550" s="11"/>
    </row>
    <row r="1551" spans="1:30" x14ac:dyDescent="0.3">
      <c r="A1551" s="14">
        <v>44742</v>
      </c>
      <c r="B1551" s="15">
        <v>-1.0900170497298654E-2</v>
      </c>
      <c r="C1551" s="7">
        <f t="shared" si="169"/>
        <v>-2.4700170497298654E-2</v>
      </c>
      <c r="D1551" s="18">
        <f t="shared" si="170"/>
        <v>6.1009842259562288E-4</v>
      </c>
      <c r="E1551" s="18">
        <f t="shared" ref="E1551:E1614" si="172">D1550</f>
        <v>5.512994447267861E-4</v>
      </c>
      <c r="F1551" s="18">
        <f>IF(C1535&gt;0,B$6+B$7*E1536+B$8*(H1550*100)^2,B$6+B$7*E1536+B$8*(H1550*100)^2+E1536*$B$9)</f>
        <v>0.69520229339796902</v>
      </c>
      <c r="G1551" s="12">
        <v>1.2079682532875891E-2</v>
      </c>
      <c r="H1551" s="7">
        <f t="shared" ref="H1551:H1614" si="173">SQRT(F1551)/100</f>
        <v>8.3378791871672568E-3</v>
      </c>
      <c r="I1551" s="6">
        <f t="shared" si="171"/>
        <v>3.7418033457086337E-3</v>
      </c>
      <c r="J1551" s="8">
        <f t="shared" si="168"/>
        <v>0.30976007320763566</v>
      </c>
      <c r="K1551" s="8">
        <f t="shared" ref="K1551:K1614" si="174">G1551/H1551-LN(G1551/H1551)-1</f>
        <v>7.8055573633211139E-2</v>
      </c>
      <c r="AC1551" s="10"/>
      <c r="AD1551" s="11"/>
    </row>
    <row r="1552" spans="1:30" x14ac:dyDescent="0.3">
      <c r="A1552" s="14">
        <v>44743</v>
      </c>
      <c r="B1552" s="15">
        <v>4.172242452110367E-3</v>
      </c>
      <c r="C1552" s="7">
        <f t="shared" si="169"/>
        <v>-9.6277575478896336E-3</v>
      </c>
      <c r="D1552" s="18">
        <f t="shared" si="170"/>
        <v>9.2693715400945815E-5</v>
      </c>
      <c r="E1552" s="18">
        <f t="shared" si="172"/>
        <v>6.1009842259562288E-4</v>
      </c>
      <c r="F1552" s="18">
        <f>IF(C1535&gt;0,B$6+B$7*E1536+B$8*(H1551*100)^2,B$6+B$7*E1536+B$8*(H1551*100)^2+E1536*$B$9)</f>
        <v>0.70274505479711558</v>
      </c>
      <c r="G1552" s="12">
        <v>1.518118646183365E-2</v>
      </c>
      <c r="H1552" s="7">
        <f t="shared" si="173"/>
        <v>8.3829890540135839E-3</v>
      </c>
      <c r="I1552" s="6">
        <f t="shared" si="171"/>
        <v>6.7981974078200665E-3</v>
      </c>
      <c r="J1552" s="8">
        <f t="shared" ref="J1552:J1615" si="175">ABS(G1552-H1552)/G1552</f>
        <v>0.44780409126197834</v>
      </c>
      <c r="K1552" s="8">
        <f t="shared" si="174"/>
        <v>0.21709909476204037</v>
      </c>
      <c r="AC1552" s="10"/>
      <c r="AD1552" s="11"/>
    </row>
    <row r="1553" spans="1:30" x14ac:dyDescent="0.3">
      <c r="A1553" s="14">
        <v>44746</v>
      </c>
      <c r="B1553" s="15">
        <v>-3.4925603548416869E-3</v>
      </c>
      <c r="C1553" s="7">
        <f t="shared" si="169"/>
        <v>-1.7292560354841686E-2</v>
      </c>
      <c r="D1553" s="18">
        <f t="shared" si="170"/>
        <v>2.9903264362584242E-4</v>
      </c>
      <c r="E1553" s="18">
        <f t="shared" si="172"/>
        <v>9.2693715400945815E-5</v>
      </c>
      <c r="F1553" s="18">
        <f>IF(C1535&gt;0,B$6+B$7*E1536+B$8*(H1552*100)^2,B$6+B$7*E1536+B$8*(H1552*100)^2+E1536*$B$9)</f>
        <v>0.70972060053904629</v>
      </c>
      <c r="G1553" s="12">
        <v>6.9741910476631714E-3</v>
      </c>
      <c r="H1553" s="7">
        <f t="shared" si="173"/>
        <v>8.4244916792590302E-3</v>
      </c>
      <c r="I1553" s="6">
        <f t="shared" si="171"/>
        <v>1.4503006315958588E-3</v>
      </c>
      <c r="J1553" s="8">
        <f t="shared" si="175"/>
        <v>0.20795252405392711</v>
      </c>
      <c r="K1553" s="8">
        <f t="shared" si="174"/>
        <v>1.6773902447625666E-2</v>
      </c>
      <c r="AC1553" s="10"/>
      <c r="AD1553" s="11"/>
    </row>
    <row r="1554" spans="1:30" x14ac:dyDescent="0.3">
      <c r="A1554" s="14">
        <v>44747</v>
      </c>
      <c r="B1554" s="15">
        <v>-3.1893741739132449E-3</v>
      </c>
      <c r="C1554" s="7">
        <f t="shared" si="169"/>
        <v>-1.6989374173913246E-2</v>
      </c>
      <c r="D1554" s="18">
        <f t="shared" si="170"/>
        <v>2.886388348212304E-4</v>
      </c>
      <c r="E1554" s="18">
        <f t="shared" si="172"/>
        <v>2.9903264362584242E-4</v>
      </c>
      <c r="F1554" s="18">
        <f>IF(C1535&gt;0,B$6+B$7*E1536+B$8*(H1553*100)^2,B$6+B$7*E1536+B$8*(H1553*100)^2+E1536*$B$9)</f>
        <v>0.71617158524118374</v>
      </c>
      <c r="G1554" s="12">
        <v>1.8500233203015356E-2</v>
      </c>
      <c r="H1554" s="7">
        <f t="shared" si="173"/>
        <v>8.462692155816515E-3</v>
      </c>
      <c r="I1554" s="6">
        <f t="shared" si="171"/>
        <v>1.0037541047198841E-2</v>
      </c>
      <c r="J1554" s="8">
        <f t="shared" si="175"/>
        <v>0.54256294702073382</v>
      </c>
      <c r="K1554" s="8">
        <f t="shared" si="174"/>
        <v>0.4039771394999625</v>
      </c>
      <c r="AC1554" s="10"/>
      <c r="AD1554" s="11"/>
    </row>
    <row r="1555" spans="1:30" x14ac:dyDescent="0.3">
      <c r="A1555" s="14">
        <v>44748</v>
      </c>
      <c r="B1555" s="15">
        <v>4.304269286559111E-3</v>
      </c>
      <c r="C1555" s="7">
        <f t="shared" si="169"/>
        <v>-9.4957307134408888E-3</v>
      </c>
      <c r="D1555" s="18">
        <f t="shared" si="170"/>
        <v>9.0168901782184606E-5</v>
      </c>
      <c r="E1555" s="18">
        <f t="shared" si="172"/>
        <v>2.886388348212304E-4</v>
      </c>
      <c r="F1555" s="18">
        <f>IF(C1535&gt;0,B$6+B$7*E1536+B$8*(H1554*100)^2,B$6+B$7*E1536+B$8*(H1554*100)^2+E1536*$B$9)</f>
        <v>0.72213745589372047</v>
      </c>
      <c r="G1555" s="12">
        <v>1.1598819104221929E-2</v>
      </c>
      <c r="H1555" s="7">
        <f t="shared" si="173"/>
        <v>8.4978671200114705E-3</v>
      </c>
      <c r="I1555" s="6">
        <f t="shared" si="171"/>
        <v>3.100951984210459E-3</v>
      </c>
      <c r="J1555" s="8">
        <f t="shared" si="175"/>
        <v>0.26735066357589138</v>
      </c>
      <c r="K1555" s="8">
        <f t="shared" si="174"/>
        <v>5.3821359530219492E-2</v>
      </c>
      <c r="AC1555" s="10"/>
      <c r="AD1555" s="11"/>
    </row>
    <row r="1556" spans="1:30" x14ac:dyDescent="0.3">
      <c r="A1556" s="14">
        <v>44749</v>
      </c>
      <c r="B1556" s="15">
        <v>2.0166239508460949E-2</v>
      </c>
      <c r="C1556" s="7">
        <f t="shared" si="169"/>
        <v>6.3662395084609497E-3</v>
      </c>
      <c r="D1556" s="18">
        <f t="shared" si="170"/>
        <v>4.0529005479089111E-5</v>
      </c>
      <c r="E1556" s="18">
        <f t="shared" si="172"/>
        <v>9.0168901782184606E-5</v>
      </c>
      <c r="F1556" s="18">
        <f>IF(C1535&gt;0,B$6+B$7*E1536+B$8*(H1555*100)^2,B$6+B$7*E1536+B$8*(H1555*100)^2+E1536*$B$9)</f>
        <v>0.72765469307318642</v>
      </c>
      <c r="G1556" s="12">
        <v>1.4704079916151381E-2</v>
      </c>
      <c r="H1556" s="7">
        <f t="shared" si="173"/>
        <v>8.5302678332698709E-3</v>
      </c>
      <c r="I1556" s="6">
        <f t="shared" si="171"/>
        <v>6.1738120828815097E-3</v>
      </c>
      <c r="J1556" s="8">
        <f t="shared" si="175"/>
        <v>0.41987068338087707</v>
      </c>
      <c r="K1556" s="8">
        <f t="shared" si="174"/>
        <v>0.17924936286327164</v>
      </c>
      <c r="AC1556" s="10"/>
      <c r="AD1556" s="11"/>
    </row>
    <row r="1557" spans="1:30" x14ac:dyDescent="0.3">
      <c r="A1557" s="14">
        <v>44750</v>
      </c>
      <c r="B1557" s="15">
        <v>-4.3876519880412671E-3</v>
      </c>
      <c r="C1557" s="7">
        <f t="shared" si="169"/>
        <v>-1.8187651988041266E-2</v>
      </c>
      <c r="D1557" s="18">
        <f t="shared" si="170"/>
        <v>3.307906848381014E-4</v>
      </c>
      <c r="E1557" s="18">
        <f t="shared" si="172"/>
        <v>4.0529005479089111E-5</v>
      </c>
      <c r="F1557" s="18">
        <f>IF(C1535&gt;0,B$6+B$7*E1536+B$8*(H1556*100)^2,B$6+B$7*E1536+B$8*(H1556*100)^2+E1536*$B$9)</f>
        <v>0.73275703401675674</v>
      </c>
      <c r="G1557" s="12">
        <v>1.075830887627471E-2</v>
      </c>
      <c r="H1557" s="7">
        <f t="shared" si="173"/>
        <v>8.5601228613656991E-3</v>
      </c>
      <c r="I1557" s="6">
        <f t="shared" si="171"/>
        <v>2.1981860149090111E-3</v>
      </c>
      <c r="J1557" s="8">
        <f t="shared" si="175"/>
        <v>0.20432449376469092</v>
      </c>
      <c r="K1557" s="8">
        <f t="shared" si="174"/>
        <v>2.8229914161923553E-2</v>
      </c>
      <c r="AC1557" s="10"/>
      <c r="AD1557" s="11"/>
    </row>
    <row r="1558" spans="1:30" x14ac:dyDescent="0.3">
      <c r="A1558" s="14">
        <v>44753</v>
      </c>
      <c r="B1558" s="15">
        <v>-2.0927610479222376E-2</v>
      </c>
      <c r="C1558" s="7">
        <f t="shared" si="169"/>
        <v>-3.4727610479222376E-2</v>
      </c>
      <c r="D1558" s="18">
        <f t="shared" si="170"/>
        <v>1.2060069295965958E-3</v>
      </c>
      <c r="E1558" s="18">
        <f t="shared" si="172"/>
        <v>3.307906848381014E-4</v>
      </c>
      <c r="F1558" s="18">
        <f>IF(C1557&gt;0,B$6+B$7*E1558+B$8*(G1557*100)^2,B$6+B$7*E1558+B$8*(G1557*100)^2+E1558*$B$9)</f>
        <v>1.1302076556977687</v>
      </c>
      <c r="G1558" s="12">
        <v>1.1818758786482661E-2</v>
      </c>
      <c r="H1558" s="7">
        <f t="shared" si="173"/>
        <v>1.0631122498107944E-2</v>
      </c>
      <c r="I1558" s="6">
        <f t="shared" si="171"/>
        <v>1.1876362883747171E-3</v>
      </c>
      <c r="J1558" s="8">
        <f t="shared" si="175"/>
        <v>0.10048739548970567</v>
      </c>
      <c r="K1558" s="8">
        <f t="shared" si="174"/>
        <v>5.8109470843970001E-3</v>
      </c>
      <c r="AC1558" s="10"/>
      <c r="AD1558" s="11"/>
    </row>
    <row r="1559" spans="1:30" x14ac:dyDescent="0.3">
      <c r="A1559" s="14">
        <v>44754</v>
      </c>
      <c r="B1559" s="15">
        <v>6.0056088082238409E-4</v>
      </c>
      <c r="C1559" s="7">
        <f t="shared" si="169"/>
        <v>-1.3199439119177616E-2</v>
      </c>
      <c r="D1559" s="18">
        <f t="shared" si="170"/>
        <v>1.7422519306087636E-4</v>
      </c>
      <c r="E1559" s="18">
        <f t="shared" si="172"/>
        <v>1.2060069295965958E-3</v>
      </c>
      <c r="F1559" s="18">
        <f>IF(C1557&gt;0,B$6+B$7*E1558+B$8*(H1558*100)^2,B$6+B$7*E1558+B$8*(H1558*100)^2+E1558*$B$9)</f>
        <v>1.1050489867415063</v>
      </c>
      <c r="G1559" s="12">
        <v>1.0438141843660818E-2</v>
      </c>
      <c r="H1559" s="7">
        <f t="shared" si="173"/>
        <v>1.0512131024399886E-2</v>
      </c>
      <c r="I1559" s="6">
        <f t="shared" si="171"/>
        <v>7.3989180739067809E-5</v>
      </c>
      <c r="J1559" s="8">
        <f t="shared" si="175"/>
        <v>7.088347892494116E-3</v>
      </c>
      <c r="K1559" s="8">
        <f t="shared" si="174"/>
        <v>2.4886782612476566E-5</v>
      </c>
      <c r="AC1559" s="10"/>
      <c r="AD1559" s="11"/>
    </row>
    <row r="1560" spans="1:30" x14ac:dyDescent="0.3">
      <c r="A1560" s="14">
        <v>44755</v>
      </c>
      <c r="B1560" s="15">
        <v>-3.9765132541216587E-3</v>
      </c>
      <c r="C1560" s="7">
        <f t="shared" si="169"/>
        <v>-1.7776513254121658E-2</v>
      </c>
      <c r="D1560" s="18">
        <f t="shared" si="170"/>
        <v>3.1600442347396297E-4</v>
      </c>
      <c r="E1560" s="18">
        <f t="shared" si="172"/>
        <v>1.7422519306087636E-4</v>
      </c>
      <c r="F1560" s="18">
        <f>IF(C1557&gt;0,B$6+B$7*E1558+B$8*(H1559*100)^2,B$6+B$7*E1558+B$8*(H1559*100)^2+E1558*$B$9)</f>
        <v>1.0817822496907545</v>
      </c>
      <c r="G1560" s="12">
        <v>1.0027035982052264E-2</v>
      </c>
      <c r="H1560" s="7">
        <f t="shared" si="173"/>
        <v>1.0400876163529466E-2</v>
      </c>
      <c r="I1560" s="6">
        <f t="shared" si="171"/>
        <v>3.7384018147720161E-4</v>
      </c>
      <c r="J1560" s="8">
        <f t="shared" si="175"/>
        <v>3.7283219302927703E-2</v>
      </c>
      <c r="K1560" s="8">
        <f t="shared" si="174"/>
        <v>6.6186282831215415E-4</v>
      </c>
      <c r="AC1560" s="10"/>
      <c r="AD1560" s="11"/>
    </row>
    <row r="1561" spans="1:30" x14ac:dyDescent="0.3">
      <c r="A1561" s="14">
        <v>44756</v>
      </c>
      <c r="B1561" s="15">
        <v>-1.8144640637787396E-2</v>
      </c>
      <c r="C1561" s="7">
        <f t="shared" si="169"/>
        <v>-3.1944640637787396E-2</v>
      </c>
      <c r="D1561" s="18">
        <f t="shared" si="170"/>
        <v>1.0204600654773778E-3</v>
      </c>
      <c r="E1561" s="18">
        <f t="shared" si="172"/>
        <v>3.1600442347396297E-4</v>
      </c>
      <c r="F1561" s="18">
        <f>IF(C1557&gt;0,B$6+B$7*E1558+B$8*(H1560*100)^2,B$6+B$7*E1558+B$8*(H1560*100)^2+E1558*$B$9)</f>
        <v>1.0602651712662194</v>
      </c>
      <c r="G1561" s="12">
        <v>1.427153947647242E-2</v>
      </c>
      <c r="H1561" s="7">
        <f t="shared" si="173"/>
        <v>1.0296917845968373E-2</v>
      </c>
      <c r="I1561" s="6">
        <f t="shared" si="171"/>
        <v>3.9746216305040476E-3</v>
      </c>
      <c r="J1561" s="8">
        <f t="shared" si="175"/>
        <v>0.27849985189449777</v>
      </c>
      <c r="K1561" s="8">
        <f t="shared" si="174"/>
        <v>5.9578405996996819E-2</v>
      </c>
      <c r="AC1561" s="10"/>
      <c r="AD1561" s="11"/>
    </row>
    <row r="1562" spans="1:30" x14ac:dyDescent="0.3">
      <c r="A1562" s="14">
        <v>44757</v>
      </c>
      <c r="B1562" s="15">
        <v>4.4635516724566924E-3</v>
      </c>
      <c r="C1562" s="7">
        <f t="shared" si="169"/>
        <v>-9.3364483275433074E-3</v>
      </c>
      <c r="D1562" s="18">
        <f t="shared" si="170"/>
        <v>8.716926737288622E-5</v>
      </c>
      <c r="E1562" s="18">
        <f t="shared" si="172"/>
        <v>1.0204600654773778E-3</v>
      </c>
      <c r="F1562" s="18">
        <f>IF(C1557&gt;0,B$6+B$7*E1558+B$8*(H1561*100)^2,B$6+B$7*E1558+B$8*(H1561*100)^2+E1558*$B$9)</f>
        <v>1.0403661771392094</v>
      </c>
      <c r="G1562" s="12">
        <v>1.1728411295879742E-2</v>
      </c>
      <c r="H1562" s="7">
        <f t="shared" si="173"/>
        <v>1.0199834200315266E-2</v>
      </c>
      <c r="I1562" s="6">
        <f t="shared" si="171"/>
        <v>1.5285770955644762E-3</v>
      </c>
      <c r="J1562" s="8">
        <f t="shared" si="175"/>
        <v>0.13033112985229928</v>
      </c>
      <c r="K1562" s="8">
        <f t="shared" si="174"/>
        <v>1.0220186758699734E-2</v>
      </c>
      <c r="AC1562" s="10"/>
      <c r="AD1562" s="11"/>
    </row>
    <row r="1563" spans="1:30" x14ac:dyDescent="0.3">
      <c r="A1563" s="14">
        <v>44760</v>
      </c>
      <c r="B1563" s="15">
        <v>3.7732577964862957E-3</v>
      </c>
      <c r="C1563" s="7">
        <f t="shared" si="169"/>
        <v>-1.0026742203513704E-2</v>
      </c>
      <c r="D1563" s="18">
        <f t="shared" si="170"/>
        <v>1.0053555921572285E-4</v>
      </c>
      <c r="E1563" s="18">
        <f t="shared" si="172"/>
        <v>8.716926737288622E-5</v>
      </c>
      <c r="F1563" s="18">
        <f>IF(C1557&gt;0,B$6+B$7*E1558+B$8*(H1562*100)^2,B$6+B$7*E1558+B$8*(H1562*100)^2+E1558*$B$9)</f>
        <v>1.0219635873705506</v>
      </c>
      <c r="G1563" s="12">
        <v>1.4726983425477312E-2</v>
      </c>
      <c r="H1563" s="7">
        <f t="shared" si="173"/>
        <v>1.0109221470373228E-2</v>
      </c>
      <c r="I1563" s="6">
        <f t="shared" si="171"/>
        <v>4.6177619551040841E-3</v>
      </c>
      <c r="J1563" s="8">
        <f t="shared" si="175"/>
        <v>0.31355789720761629</v>
      </c>
      <c r="K1563" s="8">
        <f t="shared" si="174"/>
        <v>8.0553705520826524E-2</v>
      </c>
      <c r="AC1563" s="10"/>
      <c r="AD1563" s="11"/>
    </row>
    <row r="1564" spans="1:30" x14ac:dyDescent="0.3">
      <c r="A1564" s="14">
        <v>44761</v>
      </c>
      <c r="B1564" s="15">
        <v>1.3619734923976747E-2</v>
      </c>
      <c r="C1564" s="7">
        <f t="shared" si="169"/>
        <v>-1.8026507602325256E-4</v>
      </c>
      <c r="D1564" s="18">
        <f t="shared" si="170"/>
        <v>3.2495497633669024E-8</v>
      </c>
      <c r="E1564" s="18">
        <f t="shared" si="172"/>
        <v>1.0053555921572285E-4</v>
      </c>
      <c r="F1564" s="18">
        <f>IF(C1557&gt;0,B$6+B$7*E1558+B$8*(H1563*100)^2,B$6+B$7*E1558+B$8*(H1563*100)^2+E1558*$B$9)</f>
        <v>1.004944872352495</v>
      </c>
      <c r="G1564" s="12">
        <v>6.3215328267377923E-3</v>
      </c>
      <c r="H1564" s="7">
        <f t="shared" si="173"/>
        <v>1.002469387239578E-2</v>
      </c>
      <c r="I1564" s="6">
        <f t="shared" si="171"/>
        <v>3.7031610456579878E-3</v>
      </c>
      <c r="J1564" s="8">
        <f t="shared" si="175"/>
        <v>0.58580112563759201</v>
      </c>
      <c r="K1564" s="8">
        <f t="shared" si="174"/>
        <v>9.1685818398298258E-2</v>
      </c>
      <c r="AC1564" s="10"/>
      <c r="AD1564" s="11"/>
    </row>
    <row r="1565" spans="1:30" x14ac:dyDescent="0.3">
      <c r="A1565" s="14">
        <v>44762</v>
      </c>
      <c r="B1565" s="15">
        <v>4.2741131865929133E-4</v>
      </c>
      <c r="C1565" s="7">
        <f t="shared" si="169"/>
        <v>-1.3372588681340709E-2</v>
      </c>
      <c r="D1565" s="18">
        <f t="shared" si="170"/>
        <v>1.7882612804032163E-4</v>
      </c>
      <c r="E1565" s="18">
        <f t="shared" si="172"/>
        <v>3.2495497633669024E-8</v>
      </c>
      <c r="F1565" s="18">
        <f>IF(C1557&gt;0,B$6+B$7*E1558+B$8*(H1564*100)^2,B$6+B$7*E1558+B$8*(H1564*100)^2+E1558*$B$9)</f>
        <v>0.98920596470379718</v>
      </c>
      <c r="G1565" s="12">
        <v>9.3923916774704182E-3</v>
      </c>
      <c r="H1565" s="7">
        <f t="shared" si="173"/>
        <v>9.9458833931622033E-3</v>
      </c>
      <c r="I1565" s="6">
        <f t="shared" si="171"/>
        <v>5.5349171569178506E-4</v>
      </c>
      <c r="J1565" s="8">
        <f t="shared" si="175"/>
        <v>5.8929794955149571E-2</v>
      </c>
      <c r="K1565" s="8">
        <f t="shared" si="174"/>
        <v>1.6084384216741299E-3</v>
      </c>
      <c r="AC1565" s="10"/>
      <c r="AD1565" s="11"/>
    </row>
    <row r="1566" spans="1:30" x14ac:dyDescent="0.3">
      <c r="A1566" s="14">
        <v>44763</v>
      </c>
      <c r="B1566" s="15">
        <v>7.5613577368917771E-3</v>
      </c>
      <c r="C1566" s="7">
        <f t="shared" si="169"/>
        <v>-6.2386422631082227E-3</v>
      </c>
      <c r="D1566" s="18">
        <f t="shared" si="170"/>
        <v>3.892065728704009E-5</v>
      </c>
      <c r="E1566" s="18">
        <f t="shared" si="172"/>
        <v>1.7882612804032163E-4</v>
      </c>
      <c r="F1566" s="18">
        <f>IF(C1557&gt;0,B$6+B$7*E1558+B$8*(H1565*100)^2,B$6+B$7*E1558+B$8*(H1565*100)^2+E1558*$B$9)</f>
        <v>0.97465062291028137</v>
      </c>
      <c r="G1566" s="12">
        <v>1.4760710541280257E-2</v>
      </c>
      <c r="H1566" s="7">
        <f t="shared" si="173"/>
        <v>9.872439530887395E-3</v>
      </c>
      <c r="I1566" s="6">
        <f t="shared" si="171"/>
        <v>4.8882710103928615E-3</v>
      </c>
      <c r="J1566" s="8">
        <f t="shared" si="175"/>
        <v>0.33116773049116927</v>
      </c>
      <c r="K1566" s="8">
        <f t="shared" si="174"/>
        <v>9.2921202038670048E-2</v>
      </c>
      <c r="AC1566" s="10"/>
      <c r="AD1566" s="11"/>
    </row>
    <row r="1567" spans="1:30" x14ac:dyDescent="0.3">
      <c r="A1567" s="14">
        <v>44764</v>
      </c>
      <c r="B1567" s="15">
        <v>-1.0911406532223202E-3</v>
      </c>
      <c r="C1567" s="7">
        <f t="shared" si="169"/>
        <v>-1.4891140653222321E-2</v>
      </c>
      <c r="D1567" s="18">
        <f t="shared" si="170"/>
        <v>2.2174606995405049E-4</v>
      </c>
      <c r="E1567" s="18">
        <f t="shared" si="172"/>
        <v>3.892065728704009E-5</v>
      </c>
      <c r="F1567" s="18">
        <f>IF(C1557&gt;0,B$6+B$7*E1558+B$8*(H1566*100)^2,B$6+B$7*E1558+B$8*(H1566*100)^2+E1558*$B$9)</f>
        <v>0.96118984281963793</v>
      </c>
      <c r="G1567" s="12">
        <v>9.2599250264179898E-3</v>
      </c>
      <c r="H1567" s="7">
        <f t="shared" si="173"/>
        <v>9.8040289821054588E-3</v>
      </c>
      <c r="I1567" s="6">
        <f t="shared" si="171"/>
        <v>5.4410395568746904E-4</v>
      </c>
      <c r="J1567" s="8">
        <f t="shared" si="175"/>
        <v>5.8759002274335302E-2</v>
      </c>
      <c r="K1567" s="8">
        <f t="shared" si="174"/>
        <v>1.5994742520450966E-3</v>
      </c>
      <c r="AC1567" s="10"/>
      <c r="AD1567" s="11"/>
    </row>
    <row r="1568" spans="1:30" x14ac:dyDescent="0.3">
      <c r="A1568" s="14">
        <v>44767</v>
      </c>
      <c r="B1568" s="15">
        <v>1.350456026434595E-2</v>
      </c>
      <c r="C1568" s="7">
        <f t="shared" si="169"/>
        <v>-2.954397356540496E-4</v>
      </c>
      <c r="D1568" s="18">
        <f t="shared" si="170"/>
        <v>8.7284637403334706E-8</v>
      </c>
      <c r="E1568" s="18">
        <f t="shared" si="172"/>
        <v>2.2174606995405049E-4</v>
      </c>
      <c r="F1568" s="18">
        <f>IF(C1557&gt;0,B$6+B$7*E1558+B$8*(H1567*100)^2,B$6+B$7*E1558+B$8*(H1567*100)^2+E1558*$B$9)</f>
        <v>0.94874131339181111</v>
      </c>
      <c r="G1568" s="12">
        <v>7.6622031352166498E-3</v>
      </c>
      <c r="H1568" s="7">
        <f t="shared" si="173"/>
        <v>9.7403352785815911E-3</v>
      </c>
      <c r="I1568" s="6">
        <f t="shared" si="171"/>
        <v>2.0781321433649413E-3</v>
      </c>
      <c r="J1568" s="8">
        <f t="shared" si="175"/>
        <v>0.27121861776458656</v>
      </c>
      <c r="K1568" s="8">
        <f t="shared" si="174"/>
        <v>2.6622736511107359E-2</v>
      </c>
      <c r="AC1568" s="10"/>
      <c r="AD1568" s="11"/>
    </row>
    <row r="1569" spans="1:30" x14ac:dyDescent="0.3">
      <c r="A1569" s="14">
        <v>44768</v>
      </c>
      <c r="B1569" s="15">
        <v>-4.9789647052948241E-3</v>
      </c>
      <c r="C1569" s="7">
        <f t="shared" si="169"/>
        <v>-1.8778964705294825E-2</v>
      </c>
      <c r="D1569" s="18">
        <f t="shared" si="170"/>
        <v>3.5264951540270876E-4</v>
      </c>
      <c r="E1569" s="18">
        <f t="shared" si="172"/>
        <v>8.7284637403334706E-8</v>
      </c>
      <c r="F1569" s="18">
        <f>IF(C1557&gt;0,B$6+B$7*E1558+B$8*(H1568*100)^2,B$6+B$7*E1558+B$8*(H1568*100)^2+E1558*$B$9)</f>
        <v>0.9372289133769568</v>
      </c>
      <c r="G1569" s="12">
        <v>8.6873740541536203E-3</v>
      </c>
      <c r="H1569" s="7">
        <f t="shared" si="173"/>
        <v>9.6810583790046256E-3</v>
      </c>
      <c r="I1569" s="6">
        <f t="shared" si="171"/>
        <v>9.9368432485100536E-4</v>
      </c>
      <c r="J1569" s="8">
        <f t="shared" si="175"/>
        <v>0.11438258772521756</v>
      </c>
      <c r="K1569" s="8">
        <f t="shared" si="174"/>
        <v>5.6584017670420206E-3</v>
      </c>
      <c r="AC1569" s="10"/>
      <c r="AD1569" s="11"/>
    </row>
    <row r="1570" spans="1:30" x14ac:dyDescent="0.3">
      <c r="A1570" s="14">
        <v>44769</v>
      </c>
      <c r="B1570" s="15">
        <v>1.6560191575683916E-2</v>
      </c>
      <c r="C1570" s="7">
        <f t="shared" si="169"/>
        <v>2.7601915756839158E-3</v>
      </c>
      <c r="D1570" s="18">
        <f t="shared" si="170"/>
        <v>7.6186575344764585E-6</v>
      </c>
      <c r="E1570" s="18">
        <f t="shared" si="172"/>
        <v>3.5264951540270876E-4</v>
      </c>
      <c r="F1570" s="18">
        <f>IF(C1557&gt;0,B$6+B$7*E1558+B$8*(H1569*100)^2,B$6+B$7*E1558+B$8*(H1569*100)^2+E1558*$B$9)</f>
        <v>0.92658224584321935</v>
      </c>
      <c r="G1570" s="12">
        <v>6.6787416986288433E-3</v>
      </c>
      <c r="H1570" s="7">
        <f t="shared" si="173"/>
        <v>9.6259142207024643E-3</v>
      </c>
      <c r="I1570" s="6">
        <f t="shared" si="171"/>
        <v>2.947172522073621E-3</v>
      </c>
      <c r="J1570" s="8">
        <f t="shared" si="175"/>
        <v>0.44127661392844109</v>
      </c>
      <c r="K1570" s="8">
        <f t="shared" si="174"/>
        <v>5.9358597047513451E-2</v>
      </c>
      <c r="AC1570" s="10"/>
      <c r="AD1570" s="11"/>
    </row>
    <row r="1571" spans="1:30" x14ac:dyDescent="0.3">
      <c r="A1571" s="14">
        <v>44770</v>
      </c>
      <c r="B1571" s="15">
        <v>1.136091813687384E-2</v>
      </c>
      <c r="C1571" s="7">
        <f t="shared" si="169"/>
        <v>-2.43908186312616E-3</v>
      </c>
      <c r="D1571" s="18">
        <f t="shared" si="170"/>
        <v>5.9491203350309803E-6</v>
      </c>
      <c r="E1571" s="18">
        <f t="shared" si="172"/>
        <v>7.6186575344764585E-6</v>
      </c>
      <c r="F1571" s="18">
        <f>IF(C1557&gt;0,B$6+B$7*E1558+B$8*(H1570*100)^2,B$6+B$7*E1558+B$8*(H1570*100)^2+E1558*$B$9)</f>
        <v>0.916736207708019</v>
      </c>
      <c r="G1571" s="12">
        <v>8.8483835484323148E-3</v>
      </c>
      <c r="H1571" s="7">
        <f t="shared" si="173"/>
        <v>9.5746342369200672E-3</v>
      </c>
      <c r="I1571" s="6">
        <f t="shared" si="171"/>
        <v>7.2625068848775239E-4</v>
      </c>
      <c r="J1571" s="8">
        <f t="shared" si="175"/>
        <v>8.2077216082752605E-2</v>
      </c>
      <c r="K1571" s="8">
        <f t="shared" si="174"/>
        <v>3.0310087081875103E-3</v>
      </c>
      <c r="AC1571" s="10"/>
      <c r="AD1571" s="11"/>
    </row>
    <row r="1572" spans="1:30" x14ac:dyDescent="0.3">
      <c r="A1572" s="14">
        <v>44771</v>
      </c>
      <c r="B1572" s="15">
        <v>5.5209556940963205E-3</v>
      </c>
      <c r="C1572" s="7">
        <f t="shared" si="169"/>
        <v>-8.2790443059036802E-3</v>
      </c>
      <c r="D1572" s="18">
        <f t="shared" si="170"/>
        <v>6.8542574619116146E-5</v>
      </c>
      <c r="E1572" s="18">
        <f t="shared" si="172"/>
        <v>5.9491203350309803E-6</v>
      </c>
      <c r="F1572" s="18">
        <f>IF(C1557&gt;0,B$6+B$7*E1558+B$8*(H1571*100)^2,B$6+B$7*E1558+B$8*(H1571*100)^2+E1558*$B$9)</f>
        <v>0.90763059164058602</v>
      </c>
      <c r="G1572" s="12">
        <v>1.0022447093997329E-2</v>
      </c>
      <c r="H1572" s="7">
        <f t="shared" si="173"/>
        <v>9.5269648453250103E-3</v>
      </c>
      <c r="I1572" s="6">
        <f t="shared" si="171"/>
        <v>4.9548224867231906E-4</v>
      </c>
      <c r="J1572" s="8">
        <f t="shared" si="175"/>
        <v>4.9437252601620081E-2</v>
      </c>
      <c r="K1572" s="8">
        <f t="shared" si="174"/>
        <v>1.3073011860387229E-3</v>
      </c>
      <c r="AC1572" s="10"/>
      <c r="AD1572" s="11"/>
    </row>
    <row r="1573" spans="1:30" x14ac:dyDescent="0.3">
      <c r="A1573" s="14">
        <v>44774</v>
      </c>
      <c r="B1573" s="15">
        <v>-9.1533819864872482E-3</v>
      </c>
      <c r="C1573" s="7">
        <f t="shared" si="169"/>
        <v>-2.2953381986487248E-2</v>
      </c>
      <c r="D1573" s="18">
        <f t="shared" si="170"/>
        <v>5.2685774461759733E-4</v>
      </c>
      <c r="E1573" s="18">
        <f t="shared" si="172"/>
        <v>6.8542574619116146E-5</v>
      </c>
      <c r="F1573" s="18">
        <f>IF(C1557&gt;0,B$6+B$7*E1558+B$8*(H1572*100)^2,B$6+B$7*E1558+B$8*(H1572*100)^2+E1558*$B$9)</f>
        <v>0.89920971790142368</v>
      </c>
      <c r="G1573" s="12">
        <v>8.8524338610306442E-3</v>
      </c>
      <c r="H1573" s="7">
        <f t="shared" si="173"/>
        <v>9.4826669133816141E-3</v>
      </c>
      <c r="I1573" s="6">
        <f t="shared" si="171"/>
        <v>6.3023305235096992E-4</v>
      </c>
      <c r="J1573" s="8">
        <f t="shared" si="175"/>
        <v>7.1193195255072492E-2</v>
      </c>
      <c r="K1573" s="8">
        <f t="shared" si="174"/>
        <v>2.3115801112820744E-3</v>
      </c>
      <c r="AC1573" s="10"/>
      <c r="AD1573" s="11"/>
    </row>
    <row r="1574" spans="1:30" x14ac:dyDescent="0.3">
      <c r="A1574" s="14">
        <v>44775</v>
      </c>
      <c r="B1574" s="15">
        <v>1.1061123441581141E-2</v>
      </c>
      <c r="C1574" s="7">
        <f t="shared" si="169"/>
        <v>-2.7388765584188592E-3</v>
      </c>
      <c r="D1574" s="18">
        <f t="shared" si="170"/>
        <v>7.5014448022563346E-6</v>
      </c>
      <c r="E1574" s="18">
        <f t="shared" si="172"/>
        <v>5.2685774461759733E-4</v>
      </c>
      <c r="F1574" s="18">
        <f>IF(C1557&gt;0,B$6+B$7*E1558+B$8*(H1573*100)^2,B$6+B$7*E1558+B$8*(H1573*100)^2+E1558*$B$9)</f>
        <v>0.89142209386744664</v>
      </c>
      <c r="G1574" s="12">
        <v>1.1157789314992755E-2</v>
      </c>
      <c r="H1574" s="7">
        <f t="shared" si="173"/>
        <v>9.4415152060855507E-3</v>
      </c>
      <c r="I1574" s="6">
        <f t="shared" si="171"/>
        <v>1.7162741089072047E-3</v>
      </c>
      <c r="J1574" s="8">
        <f t="shared" si="175"/>
        <v>0.15381847249983846</v>
      </c>
      <c r="K1574" s="8">
        <f t="shared" si="174"/>
        <v>1.4758149826799905E-2</v>
      </c>
      <c r="AC1574" s="10"/>
      <c r="AD1574" s="11"/>
    </row>
    <row r="1575" spans="1:30" x14ac:dyDescent="0.3">
      <c r="A1575" s="14">
        <v>44776</v>
      </c>
      <c r="B1575" s="15">
        <v>3.9877042468154456E-3</v>
      </c>
      <c r="C1575" s="7">
        <f t="shared" si="169"/>
        <v>-9.812295753184555E-3</v>
      </c>
      <c r="D1575" s="18">
        <f t="shared" si="170"/>
        <v>9.6281147947963649E-5</v>
      </c>
      <c r="E1575" s="18">
        <f t="shared" si="172"/>
        <v>7.5014448022563346E-6</v>
      </c>
      <c r="F1575" s="18">
        <f>IF(C1557&gt;0,B$6+B$7*E1558+B$8*(H1574*100)^2,B$6+B$7*E1558+B$8*(H1574*100)^2+E1558*$B$9)</f>
        <v>0.88422009916082467</v>
      </c>
      <c r="G1575" s="12">
        <v>6.9166410816128496E-3</v>
      </c>
      <c r="H1575" s="7">
        <f t="shared" si="173"/>
        <v>9.4032978213009107E-3</v>
      </c>
      <c r="I1575" s="6">
        <f t="shared" si="171"/>
        <v>2.4866567396880611E-3</v>
      </c>
      <c r="J1575" s="8">
        <f t="shared" si="175"/>
        <v>0.35951796693608579</v>
      </c>
      <c r="K1575" s="8">
        <f t="shared" si="174"/>
        <v>4.2685025657389186E-2</v>
      </c>
      <c r="AC1575" s="10"/>
      <c r="AD1575" s="11"/>
    </row>
    <row r="1576" spans="1:30" x14ac:dyDescent="0.3">
      <c r="A1576" s="14">
        <v>44777</v>
      </c>
      <c r="B1576" s="15">
        <v>2.0194612849683408E-2</v>
      </c>
      <c r="C1576" s="7">
        <f t="shared" si="169"/>
        <v>6.3946128496834079E-3</v>
      </c>
      <c r="D1576" s="18">
        <f t="shared" si="170"/>
        <v>4.0891073497336152E-5</v>
      </c>
      <c r="E1576" s="18">
        <f t="shared" si="172"/>
        <v>9.6281147947963649E-5</v>
      </c>
      <c r="F1576" s="18">
        <f>IF(C1557&gt;0,B$6+B$7*E1558+B$8*(H1575*100)^2,B$6+B$7*E1558+B$8*(H1575*100)^2+E1558*$B$9)</f>
        <v>0.87755969445614035</v>
      </c>
      <c r="G1576" s="12">
        <v>1.0419384399575076E-2</v>
      </c>
      <c r="H1576" s="7">
        <f t="shared" si="173"/>
        <v>9.3678156176140674E-3</v>
      </c>
      <c r="I1576" s="6">
        <f t="shared" si="171"/>
        <v>1.0515687819610091E-3</v>
      </c>
      <c r="J1576" s="8">
        <f t="shared" si="175"/>
        <v>0.10092427168767228</v>
      </c>
      <c r="K1576" s="8">
        <f t="shared" si="174"/>
        <v>5.8653484295470015E-3</v>
      </c>
      <c r="AC1576" s="10"/>
      <c r="AD1576" s="11"/>
    </row>
    <row r="1577" spans="1:30" x14ac:dyDescent="0.3">
      <c r="A1577" s="14">
        <v>44778</v>
      </c>
      <c r="B1577" s="15">
        <v>5.4623329954691493E-3</v>
      </c>
      <c r="C1577" s="7">
        <f t="shared" si="169"/>
        <v>-8.3376670045308514E-3</v>
      </c>
      <c r="D1577" s="18">
        <f t="shared" si="170"/>
        <v>6.9516691078442454E-5</v>
      </c>
      <c r="E1577" s="18">
        <f t="shared" si="172"/>
        <v>4.0891073497336152E-5</v>
      </c>
      <c r="F1577" s="18">
        <f>IF(C1557&gt;0,B$6+B$7*E1558+B$8*(H1576*100)^2,B$6+B$7*E1558+B$8*(H1576*100)^2+E1558*$B$9)</f>
        <v>0.87140015218524836</v>
      </c>
      <c r="G1577" s="12">
        <v>9.9727269957484346E-3</v>
      </c>
      <c r="H1577" s="7">
        <f t="shared" si="173"/>
        <v>9.3348816392348991E-3</v>
      </c>
      <c r="I1577" s="6">
        <f t="shared" si="171"/>
        <v>6.3784535651353544E-4</v>
      </c>
      <c r="J1577" s="8">
        <f t="shared" si="175"/>
        <v>6.3958970980100144E-2</v>
      </c>
      <c r="K1577" s="8">
        <f t="shared" si="174"/>
        <v>2.2332697380691435E-3</v>
      </c>
      <c r="AC1577" s="10"/>
      <c r="AD1577" s="11"/>
    </row>
    <row r="1578" spans="1:30" x14ac:dyDescent="0.3">
      <c r="A1578" s="14">
        <v>44781</v>
      </c>
      <c r="B1578" s="15">
        <v>1.7964499235590157E-2</v>
      </c>
      <c r="C1578" s="7">
        <f t="shared" si="169"/>
        <v>4.1644992355901571E-3</v>
      </c>
      <c r="D1578" s="18">
        <f t="shared" si="170"/>
        <v>1.7343053883231003E-5</v>
      </c>
      <c r="E1578" s="18">
        <f t="shared" si="172"/>
        <v>6.9516691078442454E-5</v>
      </c>
      <c r="F1578" s="18">
        <f>IF(C1557&gt;0,B$6+B$7*E1558+B$8*(H1577*100)^2,B$6+B$7*E1558+B$8*(H1577*100)^2+E1558*$B$9)</f>
        <v>0.86570380749312748</v>
      </c>
      <c r="G1578" s="12">
        <v>7.7248747886625065E-3</v>
      </c>
      <c r="H1578" s="7">
        <f t="shared" si="173"/>
        <v>9.3043205420553273E-3</v>
      </c>
      <c r="I1578" s="6">
        <f t="shared" si="171"/>
        <v>1.5794457533928209E-3</v>
      </c>
      <c r="J1578" s="8">
        <f t="shared" si="175"/>
        <v>0.2044623112481915</v>
      </c>
      <c r="K1578" s="8">
        <f t="shared" si="174"/>
        <v>1.6279239289867409E-2</v>
      </c>
      <c r="AC1578" s="10"/>
      <c r="AD1578" s="11"/>
    </row>
    <row r="1579" spans="1:30" x14ac:dyDescent="0.3">
      <c r="A1579" s="14">
        <v>44782</v>
      </c>
      <c r="B1579" s="15">
        <v>2.2943715058616728E-3</v>
      </c>
      <c r="C1579" s="7">
        <f t="shared" si="169"/>
        <v>-1.1505628494138328E-2</v>
      </c>
      <c r="D1579" s="18">
        <f t="shared" si="170"/>
        <v>1.3237948704512779E-4</v>
      </c>
      <c r="E1579" s="18">
        <f t="shared" si="172"/>
        <v>1.7343053883231003E-5</v>
      </c>
      <c r="F1579" s="18">
        <f>IF(C1557&gt;0,B$6+B$7*E1558+B$8*(H1578*100)^2,B$6+B$7*E1558+B$8*(H1578*100)^2+E1558*$B$9)</f>
        <v>0.86043582792185413</v>
      </c>
      <c r="G1579" s="12">
        <v>8.9087924503507103E-3</v>
      </c>
      <c r="H1579" s="7">
        <f t="shared" si="173"/>
        <v>9.2759680245344429E-3</v>
      </c>
      <c r="I1579" s="6">
        <f t="shared" si="171"/>
        <v>3.6717557418373264E-4</v>
      </c>
      <c r="J1579" s="8">
        <f t="shared" si="175"/>
        <v>4.1214965578110212E-2</v>
      </c>
      <c r="K1579" s="8">
        <f t="shared" si="174"/>
        <v>8.0473574688189053E-4</v>
      </c>
      <c r="AC1579" s="10"/>
      <c r="AD1579" s="11"/>
    </row>
    <row r="1580" spans="1:30" x14ac:dyDescent="0.3">
      <c r="A1580" s="14">
        <v>44783</v>
      </c>
      <c r="B1580" s="15">
        <v>1.4482611611097476E-2</v>
      </c>
      <c r="C1580" s="7">
        <f t="shared" si="169"/>
        <v>6.8261161109747608E-4</v>
      </c>
      <c r="D1580" s="18">
        <f t="shared" si="170"/>
        <v>4.6595861160509192E-7</v>
      </c>
      <c r="E1580" s="18">
        <f t="shared" si="172"/>
        <v>1.3237948704512779E-4</v>
      </c>
      <c r="F1580" s="18">
        <f>IF(C1579&gt;0,B$6+B$7*E1580+B$8*(G1579*100)^2,B$6+B$7*E1580+B$8*(G1579*100)^2+E1580*$B$9)</f>
        <v>0.79379534387275152</v>
      </c>
      <c r="G1580" s="12">
        <v>6.7451510325400249E-3</v>
      </c>
      <c r="H1580" s="7">
        <f t="shared" si="173"/>
        <v>8.9095193129189159E-3</v>
      </c>
      <c r="I1580" s="6">
        <f t="shared" si="171"/>
        <v>2.164368280378891E-3</v>
      </c>
      <c r="J1580" s="8">
        <f t="shared" si="175"/>
        <v>0.32087766010538887</v>
      </c>
      <c r="K1580" s="8">
        <f t="shared" si="174"/>
        <v>3.5368794348475951E-2</v>
      </c>
      <c r="AC1580" s="10"/>
      <c r="AD1580" s="11"/>
    </row>
    <row r="1581" spans="1:30" x14ac:dyDescent="0.3">
      <c r="A1581" s="14">
        <v>44784</v>
      </c>
      <c r="B1581" s="15">
        <v>-4.7100844508182506E-3</v>
      </c>
      <c r="C1581" s="7">
        <f t="shared" si="169"/>
        <v>-1.851008445081825E-2</v>
      </c>
      <c r="D1581" s="18">
        <f t="shared" si="170"/>
        <v>3.4262322637642359E-4</v>
      </c>
      <c r="E1581" s="18">
        <f t="shared" si="172"/>
        <v>4.6595861160509192E-7</v>
      </c>
      <c r="F1581" s="18">
        <f>IF(C1579&gt;0,B$6+B$7*E1580+B$8*(H1580*100)^2,B$6+B$7*E1580+B$8*(H1580*100)^2+E1580*$B$9)</f>
        <v>0.7939151190104301</v>
      </c>
      <c r="G1581" s="12">
        <v>1.1301391717894935E-2</v>
      </c>
      <c r="H1581" s="7">
        <f t="shared" si="173"/>
        <v>8.910191462647871E-3</v>
      </c>
      <c r="I1581" s="6">
        <f t="shared" si="171"/>
        <v>2.3912002552470644E-3</v>
      </c>
      <c r="J1581" s="8">
        <f t="shared" si="175"/>
        <v>0.21158458311473019</v>
      </c>
      <c r="K1581" s="8">
        <f t="shared" si="174"/>
        <v>3.0636727635741767E-2</v>
      </c>
      <c r="AC1581" s="10"/>
      <c r="AD1581" s="11"/>
    </row>
    <row r="1582" spans="1:30" x14ac:dyDescent="0.3">
      <c r="A1582" s="14">
        <v>44785</v>
      </c>
      <c r="B1582" s="15">
        <v>2.7383701502942084E-2</v>
      </c>
      <c r="C1582" s="7">
        <f t="shared" si="169"/>
        <v>1.3583701502942084E-2</v>
      </c>
      <c r="D1582" s="18">
        <f t="shared" si="170"/>
        <v>1.8451694652103103E-4</v>
      </c>
      <c r="E1582" s="18">
        <f t="shared" si="172"/>
        <v>3.4262322637642359E-4</v>
      </c>
      <c r="F1582" s="18">
        <f>IF(C1579&gt;0,B$6+B$7*E1580+B$8*(H1581*100)^2,B$6+B$7*E1580+B$8*(H1581*100)^2+E1580*$B$9)</f>
        <v>0.79402588705775534</v>
      </c>
      <c r="G1582" s="12">
        <v>1.0434606648695293E-2</v>
      </c>
      <c r="H1582" s="7">
        <f t="shared" si="173"/>
        <v>8.9108130215921118E-3</v>
      </c>
      <c r="I1582" s="6">
        <f t="shared" si="171"/>
        <v>1.5237936271031809E-3</v>
      </c>
      <c r="J1582" s="8">
        <f t="shared" si="175"/>
        <v>0.14603268512222364</v>
      </c>
      <c r="K1582" s="8">
        <f t="shared" si="174"/>
        <v>1.3142646298237803E-2</v>
      </c>
      <c r="AC1582" s="10"/>
      <c r="AD1582" s="11"/>
    </row>
    <row r="1583" spans="1:30" x14ac:dyDescent="0.3">
      <c r="A1583" s="14">
        <v>44788</v>
      </c>
      <c r="B1583" s="15">
        <v>2.3738252745784125E-3</v>
      </c>
      <c r="C1583" s="7">
        <f t="shared" si="169"/>
        <v>-1.1426174725421588E-2</v>
      </c>
      <c r="D1583" s="18">
        <f t="shared" si="170"/>
        <v>1.305574688558631E-4</v>
      </c>
      <c r="E1583" s="18">
        <f t="shared" si="172"/>
        <v>1.8451694652103103E-4</v>
      </c>
      <c r="F1583" s="18">
        <f>IF(C1579&gt;0,B$6+B$7*E1580+B$8*(H1582*100)^2,B$6+B$7*E1580+B$8*(H1582*100)^2+E1580*$B$9)</f>
        <v>0.79412832534792188</v>
      </c>
      <c r="G1583" s="12">
        <v>1.5295590740899465E-2</v>
      </c>
      <c r="H1583" s="7">
        <f t="shared" si="173"/>
        <v>8.9113878007183699E-3</v>
      </c>
      <c r="I1583" s="6">
        <f t="shared" si="171"/>
        <v>6.3842029401810947E-3</v>
      </c>
      <c r="J1583" s="8">
        <f t="shared" si="175"/>
        <v>0.41738845189614876</v>
      </c>
      <c r="K1583" s="8">
        <f t="shared" si="174"/>
        <v>0.17617489392315666</v>
      </c>
      <c r="AC1583" s="10"/>
      <c r="AD1583" s="11"/>
    </row>
    <row r="1584" spans="1:30" x14ac:dyDescent="0.3">
      <c r="A1584" s="14">
        <v>44789</v>
      </c>
      <c r="B1584" s="15">
        <v>4.2375937415055987E-3</v>
      </c>
      <c r="C1584" s="7">
        <f t="shared" si="169"/>
        <v>-9.562406258494402E-3</v>
      </c>
      <c r="D1584" s="18">
        <f t="shared" si="170"/>
        <v>9.1439613452492908E-5</v>
      </c>
      <c r="E1584" s="18">
        <f t="shared" si="172"/>
        <v>1.305574688558631E-4</v>
      </c>
      <c r="F1584" s="18">
        <f>IF(C1579&gt;0,B$6+B$7*E1580+B$8*(H1583*100)^2,B$6+B$7*E1580+B$8*(H1583*100)^2+E1580*$B$9)</f>
        <v>0.79422306027866785</v>
      </c>
      <c r="G1584" s="12">
        <v>5.0994010024801853E-3</v>
      </c>
      <c r="H1584" s="7">
        <f t="shared" si="173"/>
        <v>8.9119193234603947E-3</v>
      </c>
      <c r="I1584" s="6">
        <f t="shared" si="171"/>
        <v>3.8125183209802094E-3</v>
      </c>
      <c r="J1584" s="8">
        <f t="shared" si="175"/>
        <v>0.74764042269394437</v>
      </c>
      <c r="K1584" s="8">
        <f t="shared" si="174"/>
        <v>0.13046663413857895</v>
      </c>
      <c r="AC1584" s="10"/>
      <c r="AD1584" s="11"/>
    </row>
    <row r="1585" spans="1:30" x14ac:dyDescent="0.3">
      <c r="A1585" s="14">
        <v>44790</v>
      </c>
      <c r="B1585" s="15">
        <v>1.7252006743524594E-3</v>
      </c>
      <c r="C1585" s="7">
        <f t="shared" si="169"/>
        <v>-1.2074799325647541E-2</v>
      </c>
      <c r="D1585" s="18">
        <f t="shared" si="170"/>
        <v>1.458007787546583E-4</v>
      </c>
      <c r="E1585" s="18">
        <f t="shared" si="172"/>
        <v>9.1439613452492908E-5</v>
      </c>
      <c r="F1585" s="18">
        <f>IF(C1579&gt;0,B$6+B$7*E1580+B$8*(H1584*100)^2,B$6+B$7*E1580+B$8*(H1584*100)^2+E1580*$B$9)</f>
        <v>0.79431067114262155</v>
      </c>
      <c r="G1585" s="12">
        <v>1.0142026776987181E-2</v>
      </c>
      <c r="H1585" s="7">
        <f t="shared" si="173"/>
        <v>8.9124108474790461E-3</v>
      </c>
      <c r="I1585" s="6">
        <f t="shared" si="171"/>
        <v>1.2296159295081353E-3</v>
      </c>
      <c r="J1585" s="8">
        <f t="shared" si="175"/>
        <v>0.12123966506361447</v>
      </c>
      <c r="K1585" s="8">
        <f t="shared" si="174"/>
        <v>8.7236268023562769E-3</v>
      </c>
      <c r="AC1585" s="10"/>
      <c r="AD1585" s="11"/>
    </row>
    <row r="1586" spans="1:30" x14ac:dyDescent="0.3">
      <c r="A1586" s="14">
        <v>44791</v>
      </c>
      <c r="B1586" s="15">
        <v>9.2299178936660242E-4</v>
      </c>
      <c r="C1586" s="7">
        <f t="shared" si="169"/>
        <v>-1.2877008210633397E-2</v>
      </c>
      <c r="D1586" s="18">
        <f t="shared" si="170"/>
        <v>1.6581734045671991E-4</v>
      </c>
      <c r="E1586" s="18">
        <f t="shared" si="172"/>
        <v>1.458007787546583E-4</v>
      </c>
      <c r="F1586" s="18">
        <f>IF(C1579&gt;0,B$6+B$7*E1580+B$8*(H1585*100)^2,B$6+B$7*E1580+B$8*(H1585*100)^2+E1580*$B$9)</f>
        <v>0.79439169366960627</v>
      </c>
      <c r="G1586" s="12">
        <v>6.1957595768718805E-3</v>
      </c>
      <c r="H1586" s="7">
        <f t="shared" si="173"/>
        <v>8.9128653847660375E-3</v>
      </c>
      <c r="I1586" s="6">
        <f t="shared" si="171"/>
        <v>2.717105807894157E-3</v>
      </c>
      <c r="J1586" s="8">
        <f t="shared" si="175"/>
        <v>0.43854280886508695</v>
      </c>
      <c r="K1586" s="8">
        <f t="shared" si="174"/>
        <v>5.8778554156025731E-2</v>
      </c>
      <c r="AC1586" s="10"/>
      <c r="AD1586" s="11"/>
    </row>
    <row r="1587" spans="1:30" x14ac:dyDescent="0.3">
      <c r="A1587" s="14">
        <v>44792</v>
      </c>
      <c r="B1587" s="15">
        <v>-2.056803485152281E-2</v>
      </c>
      <c r="C1587" s="7">
        <f t="shared" si="169"/>
        <v>-3.4368034851522809E-2</v>
      </c>
      <c r="D1587" s="18">
        <f t="shared" si="170"/>
        <v>1.1811618195554864E-3</v>
      </c>
      <c r="E1587" s="18">
        <f t="shared" si="172"/>
        <v>1.6581734045671991E-4</v>
      </c>
      <c r="F1587" s="18">
        <f>IF(C1579&gt;0,B$6+B$7*E1580+B$8*(H1586*100)^2,B$6+B$7*E1580+B$8*(H1586*100)^2+E1580*$B$9)</f>
        <v>0.79446662330256168</v>
      </c>
      <c r="G1587" s="12">
        <v>1.1166919407876485E-2</v>
      </c>
      <c r="H1587" s="7">
        <f t="shared" si="173"/>
        <v>8.9132857202187891E-3</v>
      </c>
      <c r="I1587" s="6">
        <f t="shared" si="171"/>
        <v>2.2536336876576961E-3</v>
      </c>
      <c r="J1587" s="8">
        <f t="shared" si="175"/>
        <v>0.20181337442698083</v>
      </c>
      <c r="K1587" s="8">
        <f t="shared" si="174"/>
        <v>2.7426992404553374E-2</v>
      </c>
      <c r="AC1587" s="10"/>
      <c r="AD1587" s="11"/>
    </row>
    <row r="1588" spans="1:30" x14ac:dyDescent="0.3">
      <c r="A1588" s="14">
        <v>44795</v>
      </c>
      <c r="B1588" s="15">
        <v>-8.9641451265943042E-3</v>
      </c>
      <c r="C1588" s="7">
        <f t="shared" si="169"/>
        <v>-2.2764145126594304E-2</v>
      </c>
      <c r="D1588" s="18">
        <f t="shared" si="170"/>
        <v>5.1820630334464715E-4</v>
      </c>
      <c r="E1588" s="18">
        <f t="shared" si="172"/>
        <v>1.1811618195554864E-3</v>
      </c>
      <c r="F1588" s="18">
        <f>IF(C1579&gt;0,B$6+B$7*E1580+B$8*(H1587*100)^2,B$6+B$7*E1580+B$8*(H1587*100)^2+E1580*$B$9)</f>
        <v>0.79453591822711866</v>
      </c>
      <c r="G1588" s="12">
        <v>9.2137710333724445E-3</v>
      </c>
      <c r="H1588" s="7">
        <f t="shared" si="173"/>
        <v>8.9136744288038621E-3</v>
      </c>
      <c r="I1588" s="6">
        <f t="shared" si="171"/>
        <v>3.0009660456858239E-4</v>
      </c>
      <c r="J1588" s="8">
        <f t="shared" si="175"/>
        <v>3.2570443033761866E-2</v>
      </c>
      <c r="K1588" s="8">
        <f t="shared" si="174"/>
        <v>5.5432580858583158E-4</v>
      </c>
      <c r="AC1588" s="10"/>
      <c r="AD1588" s="11"/>
    </row>
    <row r="1589" spans="1:30" x14ac:dyDescent="0.3">
      <c r="A1589" s="14">
        <v>44796</v>
      </c>
      <c r="B1589" s="15">
        <v>2.1096959891553659E-2</v>
      </c>
      <c r="C1589" s="7">
        <f t="shared" si="169"/>
        <v>7.2969598915536595E-3</v>
      </c>
      <c r="D1589" s="18">
        <f t="shared" si="170"/>
        <v>5.3245623658942797E-5</v>
      </c>
      <c r="E1589" s="18">
        <f t="shared" si="172"/>
        <v>5.1820630334464715E-4</v>
      </c>
      <c r="F1589" s="18">
        <f>IF(C1579&gt;0,B$6+B$7*E1580+B$8*(H1588*100)^2,B$6+B$7*E1580+B$8*(H1588*100)^2+E1580*$B$9)</f>
        <v>0.79460000217334881</v>
      </c>
      <c r="G1589" s="12">
        <v>9.0902580928676879E-3</v>
      </c>
      <c r="H1589" s="7">
        <f t="shared" si="173"/>
        <v>8.914033891417223E-3</v>
      </c>
      <c r="I1589" s="6">
        <f t="shared" si="171"/>
        <v>1.7622420145046482E-4</v>
      </c>
      <c r="J1589" s="8">
        <f t="shared" si="175"/>
        <v>1.9386050390442947E-2</v>
      </c>
      <c r="K1589" s="8">
        <f t="shared" si="174"/>
        <v>1.9287473711471215E-4</v>
      </c>
      <c r="AC1589" s="10"/>
      <c r="AD1589" s="11"/>
    </row>
    <row r="1590" spans="1:30" x14ac:dyDescent="0.3">
      <c r="A1590" s="14">
        <v>44797</v>
      </c>
      <c r="B1590" s="15">
        <v>3.6322562468835997E-4</v>
      </c>
      <c r="C1590" s="7">
        <f t="shared" si="169"/>
        <v>-1.343677437531164E-2</v>
      </c>
      <c r="D1590" s="18">
        <f t="shared" si="170"/>
        <v>1.8054690561303149E-4</v>
      </c>
      <c r="E1590" s="18">
        <f t="shared" si="172"/>
        <v>5.3245623658942797E-5</v>
      </c>
      <c r="F1590" s="18">
        <f>IF(C1579&gt;0,B$6+B$7*E1580+B$8*(H1589*100)^2,B$6+B$7*E1580+B$8*(H1589*100)^2+E1580*$B$9)</f>
        <v>0.79465926700682277</v>
      </c>
      <c r="G1590" s="12">
        <v>8.4829958434893982E-3</v>
      </c>
      <c r="H1590" s="7">
        <f t="shared" si="173"/>
        <v>8.9143663095411479E-3</v>
      </c>
      <c r="I1590" s="6">
        <f t="shared" si="171"/>
        <v>4.3137046605174964E-4</v>
      </c>
      <c r="J1590" s="8">
        <f t="shared" si="175"/>
        <v>5.0851193848317336E-2</v>
      </c>
      <c r="K1590" s="8">
        <f t="shared" si="174"/>
        <v>1.2100164081279008E-3</v>
      </c>
      <c r="AC1590" s="10"/>
      <c r="AD1590" s="11"/>
    </row>
    <row r="1591" spans="1:30" x14ac:dyDescent="0.3">
      <c r="A1591" s="14">
        <v>44798</v>
      </c>
      <c r="B1591" s="15">
        <v>5.5999793034512326E-3</v>
      </c>
      <c r="C1591" s="7">
        <f t="shared" si="169"/>
        <v>-8.2000206965487672E-3</v>
      </c>
      <c r="D1591" s="18">
        <f t="shared" si="170"/>
        <v>6.7240339423828128E-5</v>
      </c>
      <c r="E1591" s="18">
        <f t="shared" si="172"/>
        <v>1.8054690561303149E-4</v>
      </c>
      <c r="F1591" s="18">
        <f>IF(C1579&gt;0,B$6+B$7*E1580+B$8*(H1590*100)^2,B$6+B$7*E1580+B$8*(H1590*100)^2+E1580*$B$9)</f>
        <v>0.79471407512481917</v>
      </c>
      <c r="G1591" s="12">
        <v>7.9449503877379816E-3</v>
      </c>
      <c r="H1591" s="7">
        <f t="shared" si="173"/>
        <v>8.914673718789819E-3</v>
      </c>
      <c r="I1591" s="6">
        <f t="shared" si="171"/>
        <v>9.6972333105183744E-4</v>
      </c>
      <c r="J1591" s="8">
        <f t="shared" si="175"/>
        <v>0.12205530352316382</v>
      </c>
      <c r="K1591" s="8">
        <f t="shared" si="174"/>
        <v>6.3837647315649892E-3</v>
      </c>
      <c r="AC1591" s="10"/>
      <c r="AD1591" s="11"/>
    </row>
    <row r="1592" spans="1:30" x14ac:dyDescent="0.3">
      <c r="A1592" s="14">
        <v>44799</v>
      </c>
      <c r="B1592" s="15">
        <v>-1.0919778525058552E-2</v>
      </c>
      <c r="C1592" s="7">
        <f t="shared" si="169"/>
        <v>-2.471977852505855E-2</v>
      </c>
      <c r="D1592" s="18">
        <f t="shared" si="170"/>
        <v>6.1106745032794591E-4</v>
      </c>
      <c r="E1592" s="18">
        <f t="shared" si="172"/>
        <v>6.7240339423828128E-5</v>
      </c>
      <c r="F1592" s="18">
        <f>IF(C1579&gt;0,B$6+B$7*E1580+B$8*(H1591*100)^2,B$6+B$7*E1580+B$8*(H1591*100)^2+E1580*$B$9)</f>
        <v>0.79476476167234233</v>
      </c>
      <c r="G1592" s="12">
        <v>1.0836781765085934E-2</v>
      </c>
      <c r="H1592" s="7">
        <f t="shared" si="173"/>
        <v>8.9149580014285107E-3</v>
      </c>
      <c r="I1592" s="6">
        <f t="shared" si="171"/>
        <v>1.9218237636574233E-3</v>
      </c>
      <c r="J1592" s="8">
        <f t="shared" si="175"/>
        <v>0.17734266549956526</v>
      </c>
      <c r="K1592" s="8">
        <f t="shared" si="174"/>
        <v>2.0357419939423416E-2</v>
      </c>
      <c r="AC1592" s="10"/>
      <c r="AD1592" s="11"/>
    </row>
    <row r="1593" spans="1:30" x14ac:dyDescent="0.3">
      <c r="A1593" s="14">
        <v>44802</v>
      </c>
      <c r="B1593" s="15">
        <v>2.1369233727174124E-4</v>
      </c>
      <c r="C1593" s="7">
        <f t="shared" si="169"/>
        <v>-1.3586307662728258E-2</v>
      </c>
      <c r="D1593" s="18">
        <f t="shared" si="170"/>
        <v>1.8458775590630858E-4</v>
      </c>
      <c r="E1593" s="18">
        <f t="shared" si="172"/>
        <v>6.1106745032794591E-4</v>
      </c>
      <c r="F1593" s="18">
        <f>IF(C1579&gt;0,B$6+B$7*E1580+B$8*(H1592*100)^2,B$6+B$7*E1580+B$8*(H1592*100)^2+E1580*$B$9)</f>
        <v>0.79481163659149168</v>
      </c>
      <c r="G1593" s="12">
        <v>9.0661462779310122E-3</v>
      </c>
      <c r="H1593" s="7">
        <f t="shared" si="173"/>
        <v>8.9152208979446593E-3</v>
      </c>
      <c r="I1593" s="6">
        <f t="shared" si="171"/>
        <v>1.5092537998635282E-4</v>
      </c>
      <c r="J1593" s="8">
        <f t="shared" si="175"/>
        <v>1.6647137092166524E-2</v>
      </c>
      <c r="K1593" s="8">
        <f t="shared" si="174"/>
        <v>1.4169780982142832E-4</v>
      </c>
      <c r="AC1593" s="10"/>
      <c r="AD1593" s="11"/>
    </row>
    <row r="1594" spans="1:30" x14ac:dyDescent="0.3">
      <c r="A1594" s="14">
        <v>44803</v>
      </c>
      <c r="B1594" s="15">
        <v>-1.6987757794204097E-2</v>
      </c>
      <c r="C1594" s="7">
        <f t="shared" si="169"/>
        <v>-3.0787757794204097E-2</v>
      </c>
      <c r="D1594" s="18">
        <f t="shared" si="170"/>
        <v>9.4788602999457518E-4</v>
      </c>
      <c r="E1594" s="18">
        <f t="shared" si="172"/>
        <v>1.8458775590630858E-4</v>
      </c>
      <c r="F1594" s="18">
        <f>IF(C1579&gt;0,B$6+B$7*E1580+B$8*(H1593*100)^2,B$6+B$7*E1580+B$8*(H1593*100)^2+E1580*$B$9)</f>
        <v>0.79485498651672115</v>
      </c>
      <c r="G1594" s="12">
        <v>1.3534285714371919E-2</v>
      </c>
      <c r="H1594" s="7">
        <f t="shared" si="173"/>
        <v>8.9154640177431105E-3</v>
      </c>
      <c r="I1594" s="6">
        <f t="shared" si="171"/>
        <v>4.6188216966288088E-3</v>
      </c>
      <c r="J1594" s="8">
        <f t="shared" si="175"/>
        <v>0.34126822753003727</v>
      </c>
      <c r="K1594" s="8">
        <f t="shared" si="174"/>
        <v>0.1006297208479987</v>
      </c>
      <c r="AC1594" s="10"/>
      <c r="AD1594" s="11"/>
    </row>
    <row r="1595" spans="1:30" x14ac:dyDescent="0.3">
      <c r="A1595" s="14">
        <v>44804</v>
      </c>
      <c r="B1595" s="15">
        <v>-8.2563186661621622E-3</v>
      </c>
      <c r="C1595" s="7">
        <f t="shared" si="169"/>
        <v>-2.2056318666162162E-2</v>
      </c>
      <c r="D1595" s="18">
        <f t="shared" si="170"/>
        <v>4.8648119310329343E-4</v>
      </c>
      <c r="E1595" s="18">
        <f t="shared" si="172"/>
        <v>9.4788602999457518E-4</v>
      </c>
      <c r="F1595" s="18">
        <f>IF(C1579&gt;0,B$6+B$7*E1580+B$8*(H1594*100)^2,B$6+B$7*E1580+B$8*(H1594*100)^2+E1580*$B$9)</f>
        <v>0.79489507652757363</v>
      </c>
      <c r="G1595" s="12">
        <v>1.139205289232775E-2</v>
      </c>
      <c r="H1595" s="7">
        <f t="shared" si="173"/>
        <v>8.9156888490322141E-3</v>
      </c>
      <c r="I1595" s="6">
        <f t="shared" si="171"/>
        <v>2.4763640432955356E-3</v>
      </c>
      <c r="J1595" s="8">
        <f t="shared" si="175"/>
        <v>0.21737645240071718</v>
      </c>
      <c r="K1595" s="8">
        <f t="shared" si="174"/>
        <v>3.2650048500462381E-2</v>
      </c>
      <c r="AC1595" s="10"/>
      <c r="AD1595" s="11"/>
    </row>
    <row r="1596" spans="1:30" x14ac:dyDescent="0.3">
      <c r="A1596" s="14">
        <v>44805</v>
      </c>
      <c r="B1596" s="15">
        <v>8.0208498103584748E-3</v>
      </c>
      <c r="C1596" s="7">
        <f t="shared" si="169"/>
        <v>-5.779150189641525E-3</v>
      </c>
      <c r="D1596" s="18">
        <f t="shared" si="170"/>
        <v>3.3398576914433673E-5</v>
      </c>
      <c r="E1596" s="18">
        <f t="shared" si="172"/>
        <v>4.8648119310329343E-4</v>
      </c>
      <c r="F1596" s="18">
        <f>IF(C1579&gt;0,B$6+B$7*E1580+B$8*(H1595*100)^2,B$6+B$7*E1580+B$8*(H1595*100)^2+E1580*$B$9)</f>
        <v>0.79493215176960974</v>
      </c>
      <c r="G1596" s="12">
        <v>1.4653855486925394E-2</v>
      </c>
      <c r="H1596" s="7">
        <f t="shared" si="173"/>
        <v>8.9158967679623218E-3</v>
      </c>
      <c r="I1596" s="6">
        <f t="shared" si="171"/>
        <v>5.7379587189630727E-3</v>
      </c>
      <c r="J1596" s="8">
        <f t="shared" si="175"/>
        <v>0.39156648733725058</v>
      </c>
      <c r="K1596" s="8">
        <f t="shared" si="174"/>
        <v>0.14669732003167146</v>
      </c>
      <c r="AC1596" s="10"/>
      <c r="AD1596" s="11"/>
    </row>
    <row r="1597" spans="1:30" x14ac:dyDescent="0.3">
      <c r="A1597" s="14">
        <v>44806</v>
      </c>
      <c r="B1597" s="15">
        <v>4.1488022125126455E-3</v>
      </c>
      <c r="C1597" s="7">
        <f t="shared" si="169"/>
        <v>-9.6511977874873534E-3</v>
      </c>
      <c r="D1597" s="18">
        <f t="shared" si="170"/>
        <v>9.3145618733200786E-5</v>
      </c>
      <c r="E1597" s="18">
        <f t="shared" si="172"/>
        <v>3.3398576914433673E-5</v>
      </c>
      <c r="F1597" s="18">
        <f>IF(C1579&gt;0,B$6+B$7*E1580+B$8*(H1596*100)^2,B$6+B$7*E1580+B$8*(H1596*100)^2+E1580*$B$9)</f>
        <v>0.79496643895344465</v>
      </c>
      <c r="G1597" s="12">
        <v>1.346046813871455E-2</v>
      </c>
      <c r="H1597" s="7">
        <f t="shared" si="173"/>
        <v>8.9160890470735242E-3</v>
      </c>
      <c r="I1597" s="6">
        <f t="shared" si="171"/>
        <v>4.5443790916410258E-3</v>
      </c>
      <c r="J1597" s="8">
        <f t="shared" si="175"/>
        <v>0.33760929001946327</v>
      </c>
      <c r="K1597" s="8">
        <f t="shared" si="174"/>
        <v>9.7783307935418673E-2</v>
      </c>
      <c r="AC1597" s="10"/>
      <c r="AD1597" s="11"/>
    </row>
    <row r="1598" spans="1:30" x14ac:dyDescent="0.3">
      <c r="A1598" s="14">
        <v>44809</v>
      </c>
      <c r="B1598" s="15">
        <v>1.2005505814031875E-2</v>
      </c>
      <c r="C1598" s="7">
        <f t="shared" si="169"/>
        <v>-1.7944941859681252E-3</v>
      </c>
      <c r="D1598" s="18">
        <f t="shared" si="170"/>
        <v>3.2202093834734045E-6</v>
      </c>
      <c r="E1598" s="18">
        <f t="shared" si="172"/>
        <v>9.3145618733200786E-5</v>
      </c>
      <c r="F1598" s="18">
        <f>IF(C1579&gt;0,B$6+B$7*E1580+B$8*(H1597*100)^2,B$6+B$7*E1580+B$8*(H1597*100)^2+E1580*$B$9)</f>
        <v>0.79499814774105526</v>
      </c>
      <c r="G1598" s="12">
        <v>8.8587509663334858E-3</v>
      </c>
      <c r="H1598" s="7">
        <f t="shared" si="173"/>
        <v>8.9162668631050709E-3</v>
      </c>
      <c r="I1598" s="6">
        <f t="shared" si="171"/>
        <v>5.7515896771585112E-5</v>
      </c>
      <c r="J1598" s="8">
        <f t="shared" si="175"/>
        <v>6.4925514883719714E-3</v>
      </c>
      <c r="K1598" s="8">
        <f t="shared" si="174"/>
        <v>2.0895481263050186E-5</v>
      </c>
      <c r="AC1598" s="10"/>
      <c r="AD1598" s="11"/>
    </row>
    <row r="1599" spans="1:30" x14ac:dyDescent="0.3">
      <c r="A1599" s="14">
        <v>44810</v>
      </c>
      <c r="B1599" s="15">
        <v>-2.1977124236829522E-2</v>
      </c>
      <c r="C1599" s="7">
        <f t="shared" si="169"/>
        <v>-3.5777124236829522E-2</v>
      </c>
      <c r="D1599" s="18">
        <f t="shared" si="170"/>
        <v>1.2800026186575344E-3</v>
      </c>
      <c r="E1599" s="18">
        <f t="shared" si="172"/>
        <v>3.2202093834734045E-6</v>
      </c>
      <c r="F1599" s="18">
        <f>IF(C1579&gt;0,B$6+B$7*E1580+B$8*(H1598*100)^2,B$6+B$7*E1580+B$8*(H1598*100)^2+E1580*$B$9)</f>
        <v>0.79502747202783774</v>
      </c>
      <c r="G1599" s="12">
        <v>1.2401173739180586E-2</v>
      </c>
      <c r="H1599" s="7">
        <f t="shared" si="173"/>
        <v>8.9164313042149196E-3</v>
      </c>
      <c r="I1599" s="6">
        <f t="shared" si="171"/>
        <v>3.4847424349656667E-3</v>
      </c>
      <c r="J1599" s="8">
        <f t="shared" si="175"/>
        <v>0.28100101718242054</v>
      </c>
      <c r="K1599" s="8">
        <f t="shared" si="174"/>
        <v>6.0927215786350075E-2</v>
      </c>
      <c r="AC1599" s="10"/>
      <c r="AD1599" s="11"/>
    </row>
    <row r="1600" spans="1:30" x14ac:dyDescent="0.3">
      <c r="A1600" s="14">
        <v>44812</v>
      </c>
      <c r="B1600" s="15">
        <v>1.3838312477834388E-3</v>
      </c>
      <c r="C1600" s="7">
        <f t="shared" si="169"/>
        <v>-1.2416168752216562E-2</v>
      </c>
      <c r="D1600" s="18">
        <f t="shared" si="170"/>
        <v>1.5416124648351897E-4</v>
      </c>
      <c r="E1600" s="18">
        <f t="shared" si="172"/>
        <v>1.2800026186575344E-3</v>
      </c>
      <c r="F1600" s="18">
        <f>IF(C1579&gt;0,B$6+B$7*E1580+B$8*(H1599*100)^2,B$6+B$7*E1580+B$8*(H1599*100)^2+E1580*$B$9)</f>
        <v>0.79505459112825405</v>
      </c>
      <c r="G1600" s="12">
        <v>1.2922098499712891E-2</v>
      </c>
      <c r="H1600" s="7">
        <f t="shared" si="173"/>
        <v>8.9165833766541649E-3</v>
      </c>
      <c r="I1600" s="6">
        <f t="shared" si="171"/>
        <v>4.0055151230587258E-3</v>
      </c>
      <c r="J1600" s="8">
        <f t="shared" si="175"/>
        <v>0.30997404354623376</v>
      </c>
      <c r="K1600" s="8">
        <f t="shared" si="174"/>
        <v>7.8194781408719827E-2</v>
      </c>
      <c r="AC1600" s="10"/>
      <c r="AD1600" s="11"/>
    </row>
    <row r="1601" spans="1:30" x14ac:dyDescent="0.3">
      <c r="A1601" s="14">
        <v>44813</v>
      </c>
      <c r="B1601" s="15">
        <v>2.1457424034386406E-2</v>
      </c>
      <c r="C1601" s="7">
        <f t="shared" si="169"/>
        <v>7.6574240343864064E-3</v>
      </c>
      <c r="D1601" s="18">
        <f t="shared" si="170"/>
        <v>5.8636142842398587E-5</v>
      </c>
      <c r="E1601" s="18">
        <f t="shared" si="172"/>
        <v>1.5416124648351897E-4</v>
      </c>
      <c r="F1601" s="18">
        <f>IF(C1579&gt;0,B$6+B$7*E1580+B$8*(H1600*100)^2,B$6+B$7*E1580+B$8*(H1600*100)^2+E1580*$B$9)</f>
        <v>0.79507967087231879</v>
      </c>
      <c r="G1601" s="12">
        <v>1.0462783927285061E-2</v>
      </c>
      <c r="H1601" s="7">
        <f t="shared" si="173"/>
        <v>8.9167240109376423E-3</v>
      </c>
      <c r="I1601" s="6">
        <f t="shared" si="171"/>
        <v>1.5460599163474188E-3</v>
      </c>
      <c r="J1601" s="8">
        <f t="shared" si="175"/>
        <v>0.14776754705939901</v>
      </c>
      <c r="K1601" s="8">
        <f t="shared" si="174"/>
        <v>1.3492824799286041E-2</v>
      </c>
      <c r="AC1601" s="10"/>
      <c r="AD1601" s="11"/>
    </row>
    <row r="1602" spans="1:30" x14ac:dyDescent="0.3">
      <c r="A1602" s="14">
        <v>44816</v>
      </c>
      <c r="B1602" s="15">
        <v>9.8092560391969293E-3</v>
      </c>
      <c r="C1602" s="7">
        <f t="shared" si="169"/>
        <v>-3.9907439608030705E-3</v>
      </c>
      <c r="D1602" s="18">
        <f t="shared" si="170"/>
        <v>1.5926037360686179E-5</v>
      </c>
      <c r="E1602" s="18">
        <f t="shared" si="172"/>
        <v>5.8636142842398587E-5</v>
      </c>
      <c r="F1602" s="18">
        <f>IF(C1601&gt;0,B$6+B$7*E1602+B$8*(G1601*100)^2,B$6+B$7*E1602+B$8*(G1601*100)^2+E1602*$B$9)</f>
        <v>1.0721778123521513</v>
      </c>
      <c r="G1602" s="12">
        <v>1.032092635245983E-2</v>
      </c>
      <c r="H1602" s="7">
        <f t="shared" si="173"/>
        <v>1.0354601935140489E-2</v>
      </c>
      <c r="I1602" s="6">
        <f t="shared" si="171"/>
        <v>3.3675582680659302E-5</v>
      </c>
      <c r="J1602" s="8">
        <f t="shared" si="175"/>
        <v>3.2628449744371308E-3</v>
      </c>
      <c r="K1602" s="8">
        <f t="shared" si="174"/>
        <v>5.3000055335594709E-6</v>
      </c>
      <c r="AC1602" s="10"/>
      <c r="AD1602" s="11"/>
    </row>
    <row r="1603" spans="1:30" x14ac:dyDescent="0.3">
      <c r="A1603" s="14">
        <v>44817</v>
      </c>
      <c r="B1603" s="15">
        <v>-2.3310496561211938E-2</v>
      </c>
      <c r="C1603" s="7">
        <f t="shared" si="169"/>
        <v>-3.7110496561211938E-2</v>
      </c>
      <c r="D1603" s="18">
        <f t="shared" si="170"/>
        <v>1.3771889550197231E-3</v>
      </c>
      <c r="E1603" s="18">
        <f t="shared" si="172"/>
        <v>1.5926037360686179E-5</v>
      </c>
      <c r="F1603" s="18">
        <f>IF(C1601&gt;0,B$6+B$7*E1602+B$8*(H1602*100)^2,B$6+B$7*E1602+B$8*(H1602*100)^2+E1602*$B$9)</f>
        <v>1.0513507034516838</v>
      </c>
      <c r="G1603" s="12">
        <v>1.151934616187558E-2</v>
      </c>
      <c r="H1603" s="7">
        <f t="shared" si="173"/>
        <v>1.025353940574514E-2</v>
      </c>
      <c r="I1603" s="6">
        <f t="shared" si="171"/>
        <v>1.2658067561304408E-3</v>
      </c>
      <c r="J1603" s="8">
        <f t="shared" si="175"/>
        <v>0.10988529542759587</v>
      </c>
      <c r="K1603" s="8">
        <f t="shared" si="174"/>
        <v>7.0457705391859804E-3</v>
      </c>
      <c r="AC1603" s="10"/>
      <c r="AD1603" s="11"/>
    </row>
    <row r="1604" spans="1:30" x14ac:dyDescent="0.3">
      <c r="A1604" s="14">
        <v>44818</v>
      </c>
      <c r="B1604" s="15">
        <v>-2.2318513292057989E-3</v>
      </c>
      <c r="C1604" s="7">
        <f t="shared" si="169"/>
        <v>-1.6031851329205798E-2</v>
      </c>
      <c r="D1604" s="18">
        <f t="shared" si="170"/>
        <v>2.5702025704175773E-4</v>
      </c>
      <c r="E1604" s="18">
        <f t="shared" si="172"/>
        <v>1.3771889550197231E-3</v>
      </c>
      <c r="F1604" s="18">
        <f>IF(C1601&gt;0,B$6+B$7*E1602+B$8*(H1603*100)^2,B$6+B$7*E1602+B$8*(H1603*100)^2+E1602*$B$9)</f>
        <v>1.0320897931405315</v>
      </c>
      <c r="G1604" s="12">
        <v>8.2541413636387454E-3</v>
      </c>
      <c r="H1604" s="7">
        <f t="shared" si="173"/>
        <v>1.0159182019929221E-2</v>
      </c>
      <c r="I1604" s="6">
        <f t="shared" si="171"/>
        <v>1.9050406562904753E-3</v>
      </c>
      <c r="J1604" s="8">
        <f t="shared" si="175"/>
        <v>0.23079816208171403</v>
      </c>
      <c r="K1604" s="8">
        <f t="shared" si="174"/>
        <v>2.0143772455550879E-2</v>
      </c>
      <c r="AC1604" s="10"/>
      <c r="AD1604" s="11"/>
    </row>
    <row r="1605" spans="1:30" x14ac:dyDescent="0.3">
      <c r="A1605" s="14">
        <v>44819</v>
      </c>
      <c r="B1605" s="15">
        <v>-5.3786733813430947E-3</v>
      </c>
      <c r="C1605" s="7">
        <f t="shared" si="169"/>
        <v>-1.9178673381343096E-2</v>
      </c>
      <c r="D1605" s="18">
        <f t="shared" si="170"/>
        <v>3.6782151266823821E-4</v>
      </c>
      <c r="E1605" s="18">
        <f t="shared" si="172"/>
        <v>2.5702025704175773E-4</v>
      </c>
      <c r="F1605" s="18">
        <f>IF(C1601&gt;0,B$6+B$7*E1602+B$8*(H1604*100)^2,B$6+B$7*E1602+B$8*(H1604*100)^2+E1602*$B$9)</f>
        <v>1.0142773032847776</v>
      </c>
      <c r="G1605" s="12">
        <v>8.920018874014661E-3</v>
      </c>
      <c r="H1605" s="7">
        <f t="shared" si="173"/>
        <v>1.007113351755788E-2</v>
      </c>
      <c r="I1605" s="6">
        <f t="shared" si="171"/>
        <v>1.1511146435432187E-3</v>
      </c>
      <c r="J1605" s="8">
        <f t="shared" si="175"/>
        <v>0.12904845379829705</v>
      </c>
      <c r="K1605" s="8">
        <f t="shared" si="174"/>
        <v>7.0767822028099392E-3</v>
      </c>
      <c r="AC1605" s="10"/>
      <c r="AD1605" s="11"/>
    </row>
    <row r="1606" spans="1:30" x14ac:dyDescent="0.3">
      <c r="A1606" s="14">
        <v>44820</v>
      </c>
      <c r="B1606" s="15">
        <v>-6.1487006893536748E-3</v>
      </c>
      <c r="C1606" s="7">
        <f t="shared" si="169"/>
        <v>-1.9948700689353675E-2</v>
      </c>
      <c r="D1606" s="18">
        <f t="shared" si="170"/>
        <v>3.9795065919341979E-4</v>
      </c>
      <c r="E1606" s="18">
        <f t="shared" si="172"/>
        <v>3.6782151266823821E-4</v>
      </c>
      <c r="F1606" s="18">
        <f>IF(C1601&gt;0,B$6+B$7*E1602+B$8*(H1605*100)^2,B$6+B$7*E1602+B$8*(H1605*100)^2+E1602*$B$9)</f>
        <v>0.99780431266617642</v>
      </c>
      <c r="G1606" s="12">
        <v>9.4134838259734791E-3</v>
      </c>
      <c r="H1606" s="7">
        <f t="shared" si="173"/>
        <v>9.9890155304022659E-3</v>
      </c>
      <c r="I1606" s="6">
        <f t="shared" si="171"/>
        <v>5.7553170442878679E-4</v>
      </c>
      <c r="J1606" s="8">
        <f t="shared" si="175"/>
        <v>6.1139076145304706E-2</v>
      </c>
      <c r="K1606" s="8">
        <f t="shared" si="174"/>
        <v>1.7264722244583197E-3</v>
      </c>
      <c r="AC1606" s="10"/>
      <c r="AD1606" s="11"/>
    </row>
    <row r="1607" spans="1:30" x14ac:dyDescent="0.3">
      <c r="A1607" s="14">
        <v>44823</v>
      </c>
      <c r="B1607" s="15">
        <v>2.3012810912293284E-2</v>
      </c>
      <c r="C1607" s="7">
        <f t="shared" si="169"/>
        <v>9.2128109122932844E-3</v>
      </c>
      <c r="D1607" s="18">
        <f t="shared" si="170"/>
        <v>8.4875884905670214E-5</v>
      </c>
      <c r="E1607" s="18">
        <f t="shared" si="172"/>
        <v>3.9795065919341979E-4</v>
      </c>
      <c r="F1607" s="18">
        <f>IF(C1601&gt;0,B$6+B$7*E1602+B$8*(H1606*100)^2,B$6+B$7*E1602+B$8*(H1606*100)^2+E1602*$B$9)</f>
        <v>0.98257009094209413</v>
      </c>
      <c r="G1607" s="12">
        <v>1.6973781375295011E-2</v>
      </c>
      <c r="H1607" s="7">
        <f t="shared" si="173"/>
        <v>9.9124673565268006E-3</v>
      </c>
      <c r="I1607" s="6">
        <f t="shared" si="171"/>
        <v>7.06131401876821E-3</v>
      </c>
      <c r="J1607" s="8">
        <f t="shared" si="175"/>
        <v>0.41601301811544522</v>
      </c>
      <c r="K1607" s="8">
        <f t="shared" si="174"/>
        <v>0.17449035030146787</v>
      </c>
      <c r="AC1607" s="10"/>
      <c r="AD1607" s="11"/>
    </row>
    <row r="1608" spans="1:30" x14ac:dyDescent="0.3">
      <c r="A1608" s="14">
        <v>44824</v>
      </c>
      <c r="B1608" s="15">
        <v>6.1781146046789373E-3</v>
      </c>
      <c r="C1608" s="7">
        <f t="shared" si="169"/>
        <v>-7.6218853953210625E-3</v>
      </c>
      <c r="D1608" s="18">
        <f t="shared" si="170"/>
        <v>5.809313697940851E-5</v>
      </c>
      <c r="E1608" s="18">
        <f t="shared" si="172"/>
        <v>8.4875884905670214E-5</v>
      </c>
      <c r="F1608" s="18">
        <f>IF(C1601&gt;0,B$6+B$7*E1602+B$8*(H1607*100)^2,B$6+B$7*E1602+B$8*(H1607*100)^2+E1602*$B$9)</f>
        <v>0.96848148269166279</v>
      </c>
      <c r="G1608" s="12">
        <v>6.3245491650194621E-3</v>
      </c>
      <c r="H1608" s="7">
        <f t="shared" si="173"/>
        <v>9.8411456786883442E-3</v>
      </c>
      <c r="I1608" s="6">
        <f t="shared" si="171"/>
        <v>3.516596513668882E-3</v>
      </c>
      <c r="J1608" s="8">
        <f t="shared" si="175"/>
        <v>0.55602327089476589</v>
      </c>
      <c r="K1608" s="8">
        <f t="shared" si="174"/>
        <v>8.4797291666561803E-2</v>
      </c>
      <c r="AC1608" s="10"/>
      <c r="AD1608" s="11"/>
    </row>
    <row r="1609" spans="1:30" x14ac:dyDescent="0.3">
      <c r="A1609" s="14">
        <v>44825</v>
      </c>
      <c r="B1609" s="15">
        <v>-5.1770419433151554E-3</v>
      </c>
      <c r="C1609" s="7">
        <f t="shared" si="169"/>
        <v>-1.8977041943315155E-2</v>
      </c>
      <c r="D1609" s="18">
        <f t="shared" si="170"/>
        <v>3.6012812091834265E-4</v>
      </c>
      <c r="E1609" s="18">
        <f t="shared" si="172"/>
        <v>5.809313697940851E-5</v>
      </c>
      <c r="F1609" s="18">
        <f>IF(C1601&gt;0,B$6+B$7*E1602+B$8*(H1608*100)^2,B$6+B$7*E1602+B$8*(H1608*100)^2+E1602*$B$9)</f>
        <v>0.95545233778166383</v>
      </c>
      <c r="G1609" s="12">
        <v>1.0865587758446765E-2</v>
      </c>
      <c r="H1609" s="7">
        <f t="shared" si="173"/>
        <v>9.7747242302873363E-3</v>
      </c>
      <c r="I1609" s="6">
        <f t="shared" si="171"/>
        <v>1.0908635281594286E-3</v>
      </c>
      <c r="J1609" s="8">
        <f t="shared" si="175"/>
        <v>0.10039618218640825</v>
      </c>
      <c r="K1609" s="8">
        <f t="shared" si="174"/>
        <v>5.7996253206991089E-3</v>
      </c>
      <c r="AC1609" s="10"/>
      <c r="AD1609" s="11"/>
    </row>
    <row r="1610" spans="1:30" x14ac:dyDescent="0.3">
      <c r="A1610" s="14">
        <v>44826</v>
      </c>
      <c r="B1610" s="15">
        <v>1.8885015643669619E-2</v>
      </c>
      <c r="C1610" s="7">
        <f t="shared" si="169"/>
        <v>5.0850156436696194E-3</v>
      </c>
      <c r="D1610" s="18">
        <f t="shared" si="170"/>
        <v>2.5857384096364753E-5</v>
      </c>
      <c r="E1610" s="18">
        <f t="shared" si="172"/>
        <v>3.6012812091834265E-4</v>
      </c>
      <c r="F1610" s="18">
        <f>IF(C1601&gt;0,B$6+B$7*E1602+B$8*(H1609*100)^2,B$6+B$7*E1602+B$8*(H1609*100)^2+E1602*$B$9)</f>
        <v>0.94340298456889649</v>
      </c>
      <c r="G1610" s="12">
        <v>1.1063078962140706E-2</v>
      </c>
      <c r="H1610" s="7">
        <f t="shared" si="173"/>
        <v>9.7128934132363273E-3</v>
      </c>
      <c r="I1610" s="6">
        <f t="shared" si="171"/>
        <v>1.3501855489043788E-3</v>
      </c>
      <c r="J1610" s="8">
        <f t="shared" si="175"/>
        <v>0.12204428383137184</v>
      </c>
      <c r="K1610" s="8">
        <f t="shared" si="174"/>
        <v>8.85048864093263E-3</v>
      </c>
      <c r="AC1610" s="10"/>
      <c r="AD1610" s="11"/>
    </row>
    <row r="1611" spans="1:30" x14ac:dyDescent="0.3">
      <c r="A1611" s="14">
        <v>44827</v>
      </c>
      <c r="B1611" s="15">
        <v>-2.0852358399003977E-2</v>
      </c>
      <c r="C1611" s="7">
        <f t="shared" si="169"/>
        <v>-3.4652358399003977E-2</v>
      </c>
      <c r="D1611" s="18">
        <f t="shared" si="170"/>
        <v>1.2007859426130215E-3</v>
      </c>
      <c r="E1611" s="18">
        <f t="shared" si="172"/>
        <v>2.5857384096364753E-5</v>
      </c>
      <c r="F1611" s="18">
        <f>IF(C1601&gt;0,B$6+B$7*E1602+B$8*(H1610*100)^2,B$6+B$7*E1602+B$8*(H1610*100)^2+E1602*$B$9)</f>
        <v>0.93225974271772938</v>
      </c>
      <c r="G1611" s="12">
        <v>1.9321417869013754E-2</v>
      </c>
      <c r="H1611" s="7">
        <f t="shared" si="173"/>
        <v>9.6553598727221416E-3</v>
      </c>
      <c r="I1611" s="6">
        <f t="shared" si="171"/>
        <v>9.6660579962916122E-3</v>
      </c>
      <c r="J1611" s="8">
        <f t="shared" si="175"/>
        <v>0.50027684623462931</v>
      </c>
      <c r="K1611" s="8">
        <f t="shared" si="174"/>
        <v>0.30740697205541778</v>
      </c>
      <c r="AC1611" s="10"/>
      <c r="AD1611" s="11"/>
    </row>
    <row r="1612" spans="1:30" x14ac:dyDescent="0.3">
      <c r="A1612" s="14">
        <v>44830</v>
      </c>
      <c r="B1612" s="15">
        <v>-2.3566729394643063E-2</v>
      </c>
      <c r="C1612" s="7">
        <f t="shared" si="169"/>
        <v>-3.7366729394643063E-2</v>
      </c>
      <c r="D1612" s="18">
        <f t="shared" si="170"/>
        <v>1.3962724656524819E-3</v>
      </c>
      <c r="E1612" s="18">
        <f t="shared" si="172"/>
        <v>1.2007859426130215E-3</v>
      </c>
      <c r="F1612" s="18">
        <f>IF(C1601&gt;0,B$6+B$7*E1602+B$8*(H1611*100)^2,B$6+B$7*E1602+B$8*(H1611*100)^2+E1602*$B$9)</f>
        <v>0.92195447265377006</v>
      </c>
      <c r="G1612" s="12">
        <v>9.9015765976493385E-3</v>
      </c>
      <c r="H1612" s="7">
        <f t="shared" si="173"/>
        <v>9.6018460342465924E-3</v>
      </c>
      <c r="I1612" s="6">
        <f t="shared" si="171"/>
        <v>2.9973056340274612E-4</v>
      </c>
      <c r="J1612" s="8">
        <f t="shared" si="175"/>
        <v>3.0270993760115231E-2</v>
      </c>
      <c r="K1612" s="8">
        <f t="shared" si="174"/>
        <v>4.7730948542201723E-4</v>
      </c>
      <c r="AC1612" s="10"/>
      <c r="AD1612" s="11"/>
    </row>
    <row r="1613" spans="1:30" x14ac:dyDescent="0.3">
      <c r="A1613" s="14">
        <v>44831</v>
      </c>
      <c r="B1613" s="15">
        <v>-6.7865449677241788E-3</v>
      </c>
      <c r="C1613" s="7">
        <f t="shared" ref="C1613:C1676" si="176">B1613-B$5</f>
        <v>-2.0586544967724177E-2</v>
      </c>
      <c r="D1613" s="18">
        <f t="shared" ref="D1613:D1676" si="177">C1613^2</f>
        <v>4.2380583370812963E-4</v>
      </c>
      <c r="E1613" s="18">
        <f t="shared" si="172"/>
        <v>1.3962724656524819E-3</v>
      </c>
      <c r="F1613" s="18">
        <f>IF(C1601&gt;0,B$6+B$7*E1602+B$8*(H1612*100)^2,B$6+B$7*E1602+B$8*(H1612*100)^2+E1602*$B$9)</f>
        <v>0.91242415889862072</v>
      </c>
      <c r="G1613" s="12">
        <v>1.2562539484985754E-2</v>
      </c>
      <c r="H1613" s="7">
        <f t="shared" si="173"/>
        <v>9.5520896085548781E-3</v>
      </c>
      <c r="I1613" s="6">
        <f t="shared" si="171"/>
        <v>3.0104498764308759E-3</v>
      </c>
      <c r="J1613" s="8">
        <f t="shared" si="175"/>
        <v>0.23963704790968782</v>
      </c>
      <c r="K1613" s="8">
        <f t="shared" si="174"/>
        <v>4.1202002816138839E-2</v>
      </c>
      <c r="AC1613" s="10"/>
      <c r="AD1613" s="11"/>
    </row>
    <row r="1614" spans="1:30" x14ac:dyDescent="0.3">
      <c r="A1614" s="14">
        <v>44832</v>
      </c>
      <c r="B1614" s="15">
        <v>6.9179579103272168E-4</v>
      </c>
      <c r="C1614" s="7">
        <f t="shared" si="176"/>
        <v>-1.3108204208967278E-2</v>
      </c>
      <c r="D1614" s="18">
        <f t="shared" si="177"/>
        <v>1.7182501758398745E-4</v>
      </c>
      <c r="E1614" s="18">
        <f t="shared" si="172"/>
        <v>4.2380583370812963E-4</v>
      </c>
      <c r="F1614" s="18">
        <f>IF(C1601&gt;0,B$6+B$7*E1602+B$8*(H1613*100)^2,B$6+B$7*E1602+B$8*(H1613*100)^2+E1602*$B$9)</f>
        <v>0.90361052473785863</v>
      </c>
      <c r="G1614" s="12">
        <v>6.3641332182291302E-3</v>
      </c>
      <c r="H1614" s="7">
        <f t="shared" si="173"/>
        <v>9.5058430701219689E-3</v>
      </c>
      <c r="I1614" s="6">
        <f t="shared" ref="I1614:I1677" si="178">SQRT((G1614-H1614)^2)</f>
        <v>3.1417098518928387E-3</v>
      </c>
      <c r="J1614" s="8">
        <f t="shared" si="175"/>
        <v>0.49365871897430896</v>
      </c>
      <c r="K1614" s="8">
        <f t="shared" si="174"/>
        <v>7.0725605187126561E-2</v>
      </c>
      <c r="AC1614" s="10"/>
      <c r="AD1614" s="11"/>
    </row>
    <row r="1615" spans="1:30" x14ac:dyDescent="0.3">
      <c r="A1615" s="14">
        <v>44833</v>
      </c>
      <c r="B1615" s="15">
        <v>-7.2831916235058915E-3</v>
      </c>
      <c r="C1615" s="7">
        <f t="shared" si="176"/>
        <v>-2.108319162350589E-2</v>
      </c>
      <c r="D1615" s="18">
        <f t="shared" si="177"/>
        <v>4.4450096903346894E-4</v>
      </c>
      <c r="E1615" s="18">
        <f t="shared" ref="E1615:E1678" si="179">D1614</f>
        <v>1.7182501758398745E-4</v>
      </c>
      <c r="F1615" s="18">
        <f>IF(C1601&gt;0,B$6+B$7*E1602+B$8*(H1614*100)^2,B$6+B$7*E1602+B$8*(H1614*100)^2+E1602*$B$9)</f>
        <v>0.89545967586598563</v>
      </c>
      <c r="G1615" s="12">
        <v>1.5517519757737583E-2</v>
      </c>
      <c r="H1615" s="7">
        <f t="shared" ref="H1615:H1678" si="180">SQRT(F1615)/100</f>
        <v>9.4628731147891106E-3</v>
      </c>
      <c r="I1615" s="6">
        <f t="shared" si="178"/>
        <v>6.0546466429484726E-3</v>
      </c>
      <c r="J1615" s="8">
        <f t="shared" si="175"/>
        <v>0.39018133938121213</v>
      </c>
      <c r="K1615" s="8">
        <f t="shared" ref="K1615:K1678" si="181">G1615/H1615-LN(G1615/H1615)-1</f>
        <v>0.14523810397830728</v>
      </c>
      <c r="AC1615" s="10"/>
      <c r="AD1615" s="11"/>
    </row>
    <row r="1616" spans="1:30" x14ac:dyDescent="0.3">
      <c r="A1616" s="14">
        <v>44834</v>
      </c>
      <c r="B1616" s="15">
        <v>2.1801406425251878E-2</v>
      </c>
      <c r="C1616" s="7">
        <f t="shared" si="176"/>
        <v>8.001406425251878E-3</v>
      </c>
      <c r="D1616" s="18">
        <f t="shared" si="177"/>
        <v>6.4022504782062034E-5</v>
      </c>
      <c r="E1616" s="18">
        <f t="shared" si="179"/>
        <v>4.4450096903346894E-4</v>
      </c>
      <c r="F1616" s="18">
        <f>IF(C1601&gt;0,B$6+B$7*E1602+B$8*(H1615*100)^2,B$6+B$7*E1602+B$8*(H1615*100)^2+E1602*$B$9)</f>
        <v>0.8879217708292777</v>
      </c>
      <c r="G1616" s="12">
        <v>1.524203118449491E-2</v>
      </c>
      <c r="H1616" s="7">
        <f t="shared" si="180"/>
        <v>9.4229601019492678E-3</v>
      </c>
      <c r="I1616" s="6">
        <f t="shared" si="178"/>
        <v>5.8190710825456425E-3</v>
      </c>
      <c r="J1616" s="8">
        <f t="shared" ref="J1616:J1679" si="182">ABS(G1616-H1616)/G1616</f>
        <v>0.3817779278961943</v>
      </c>
      <c r="K1616" s="8">
        <f t="shared" si="181"/>
        <v>0.13663418384563064</v>
      </c>
      <c r="AC1616" s="10"/>
      <c r="AD1616" s="11"/>
    </row>
    <row r="1617" spans="1:30" x14ac:dyDescent="0.3">
      <c r="A1617" s="14">
        <v>44837</v>
      </c>
      <c r="B1617" s="15">
        <v>5.3928023950675689E-2</v>
      </c>
      <c r="C1617" s="7">
        <f t="shared" si="176"/>
        <v>4.012802395067569E-2</v>
      </c>
      <c r="D1617" s="18">
        <f t="shared" si="177"/>
        <v>1.6102583061860017E-3</v>
      </c>
      <c r="E1617" s="18">
        <f t="shared" si="179"/>
        <v>6.4022504782062034E-5</v>
      </c>
      <c r="F1617" s="18">
        <f>IF(C1601&gt;0,B$6+B$7*E1602+B$8*(H1616*100)^2,B$6+B$7*E1602+B$8*(H1616*100)^2+E1602*$B$9)</f>
        <v>0.88095071625132992</v>
      </c>
      <c r="G1617" s="12">
        <v>2.051151958493504E-2</v>
      </c>
      <c r="H1617" s="7">
        <f t="shared" si="180"/>
        <v>9.3858974863959069E-3</v>
      </c>
      <c r="I1617" s="6">
        <f t="shared" si="178"/>
        <v>1.1125622098539133E-2</v>
      </c>
      <c r="J1617" s="8">
        <f t="shared" si="182"/>
        <v>0.54240847697654226</v>
      </c>
      <c r="K1617" s="8">
        <f t="shared" si="181"/>
        <v>0.40357680476667013</v>
      </c>
      <c r="AC1617" s="10"/>
      <c r="AD1617" s="11"/>
    </row>
    <row r="1618" spans="1:30" x14ac:dyDescent="0.3">
      <c r="A1618" s="14">
        <v>44838</v>
      </c>
      <c r="B1618" s="15">
        <v>8.2628983372666184E-4</v>
      </c>
      <c r="C1618" s="7">
        <f t="shared" si="176"/>
        <v>-1.2973710166273338E-2</v>
      </c>
      <c r="D1618" s="18">
        <f t="shared" si="177"/>
        <v>1.6831715547846416E-4</v>
      </c>
      <c r="E1618" s="18">
        <f t="shared" si="179"/>
        <v>1.6102583061860017E-3</v>
      </c>
      <c r="F1618" s="18">
        <f>IF(C1601&gt;0,B$6+B$7*E1602+B$8*(H1617*100)^2,B$6+B$7*E1602+B$8*(H1617*100)^2+E1602*$B$9)</f>
        <v>0.87450388497764397</v>
      </c>
      <c r="G1618" s="12">
        <v>1.5761883771495698E-2</v>
      </c>
      <c r="H1618" s="7">
        <f t="shared" si="180"/>
        <v>9.351491244596468E-3</v>
      </c>
      <c r="I1618" s="6">
        <f t="shared" si="178"/>
        <v>6.41039252689923E-3</v>
      </c>
      <c r="J1618" s="8">
        <f t="shared" si="182"/>
        <v>0.40670218229194099</v>
      </c>
      <c r="K1618" s="8">
        <f t="shared" si="181"/>
        <v>0.16343536443978746</v>
      </c>
      <c r="AC1618" s="10"/>
      <c r="AD1618" s="11"/>
    </row>
    <row r="1619" spans="1:30" x14ac:dyDescent="0.3">
      <c r="A1619" s="14">
        <v>44839</v>
      </c>
      <c r="B1619" s="15">
        <v>8.2938254952731657E-3</v>
      </c>
      <c r="C1619" s="7">
        <f t="shared" si="176"/>
        <v>-5.5061745047268341E-3</v>
      </c>
      <c r="D1619" s="18">
        <f t="shared" si="177"/>
        <v>3.0317957676503798E-5</v>
      </c>
      <c r="E1619" s="18">
        <f t="shared" si="179"/>
        <v>1.6831715547846416E-4</v>
      </c>
      <c r="F1619" s="18">
        <f>IF(C1601&gt;0,B$6+B$7*E1602+B$8*(H1618*100)^2,B$6+B$7*E1602+B$8*(H1618*100)^2+E1602*$B$9)</f>
        <v>0.86854185541573925</v>
      </c>
      <c r="G1619" s="12">
        <v>7.8592406537696443E-3</v>
      </c>
      <c r="H1619" s="7">
        <f t="shared" si="180"/>
        <v>9.3195592997509236E-3</v>
      </c>
      <c r="I1619" s="6">
        <f t="shared" si="178"/>
        <v>1.4603186459812793E-3</v>
      </c>
      <c r="J1619" s="8">
        <f t="shared" si="182"/>
        <v>0.18580912715541353</v>
      </c>
      <c r="K1619" s="8">
        <f t="shared" si="181"/>
        <v>1.3731389966112006E-2</v>
      </c>
      <c r="AC1619" s="10"/>
      <c r="AD1619" s="11"/>
    </row>
    <row r="1620" spans="1:30" x14ac:dyDescent="0.3">
      <c r="A1620" s="14">
        <v>44840</v>
      </c>
      <c r="B1620" s="15">
        <v>3.0925356583066158E-3</v>
      </c>
      <c r="C1620" s="7">
        <f t="shared" si="176"/>
        <v>-1.0707464341693384E-2</v>
      </c>
      <c r="D1620" s="18">
        <f t="shared" si="177"/>
        <v>1.1464979262863533E-4</v>
      </c>
      <c r="E1620" s="18">
        <f t="shared" si="179"/>
        <v>3.0317957676503798E-5</v>
      </c>
      <c r="F1620" s="18">
        <f>IF(C1601&gt;0,B$6+B$7*E1602+B$8*(H1619*100)^2,B$6+B$7*E1602+B$8*(H1619*100)^2+E1602*$B$9)</f>
        <v>0.86302817047688973</v>
      </c>
      <c r="G1620" s="12">
        <v>7.9070091274023816E-3</v>
      </c>
      <c r="H1620" s="7">
        <f t="shared" si="180"/>
        <v>9.2899309495651783E-3</v>
      </c>
      <c r="I1620" s="6">
        <f t="shared" si="178"/>
        <v>1.3829218221627967E-3</v>
      </c>
      <c r="J1620" s="8">
        <f t="shared" si="182"/>
        <v>0.17489822003242275</v>
      </c>
      <c r="K1620" s="8">
        <f t="shared" si="181"/>
        <v>1.231907898072393E-2</v>
      </c>
      <c r="AC1620" s="10"/>
      <c r="AD1620" s="11"/>
    </row>
    <row r="1621" spans="1:30" x14ac:dyDescent="0.3">
      <c r="A1621" s="14">
        <v>44841</v>
      </c>
      <c r="B1621" s="15">
        <v>-1.0139612211965188E-2</v>
      </c>
      <c r="C1621" s="7">
        <f t="shared" si="176"/>
        <v>-2.3939612211965187E-2</v>
      </c>
      <c r="D1621" s="18">
        <f t="shared" si="177"/>
        <v>5.7310503285927278E-4</v>
      </c>
      <c r="E1621" s="18">
        <f t="shared" si="179"/>
        <v>1.1464979262863533E-4</v>
      </c>
      <c r="F1621" s="18">
        <f>IF(C1601&gt;0,B$6+B$7*E1602+B$8*(H1620*100)^2,B$6+B$7*E1602+B$8*(H1620*100)^2+E1602*$B$9)</f>
        <v>0.85792911464544164</v>
      </c>
      <c r="G1621" s="12">
        <v>1.0034754568415858E-2</v>
      </c>
      <c r="H1621" s="7">
        <f t="shared" si="180"/>
        <v>9.2624463002245888E-3</v>
      </c>
      <c r="I1621" s="6">
        <f t="shared" si="178"/>
        <v>7.7230826819126887E-4</v>
      </c>
      <c r="J1621" s="8">
        <f t="shared" si="182"/>
        <v>7.6963344038536829E-2</v>
      </c>
      <c r="K1621" s="8">
        <f t="shared" si="181"/>
        <v>3.2942619956091157E-3</v>
      </c>
      <c r="AC1621" s="10"/>
      <c r="AD1621" s="11"/>
    </row>
    <row r="1622" spans="1:30" x14ac:dyDescent="0.3">
      <c r="A1622" s="14">
        <v>44844</v>
      </c>
      <c r="B1622" s="15">
        <v>-3.7362945719006061E-3</v>
      </c>
      <c r="C1622" s="7">
        <f t="shared" si="176"/>
        <v>-1.7536294571900604E-2</v>
      </c>
      <c r="D1622" s="18">
        <f t="shared" si="177"/>
        <v>3.0752162731247058E-4</v>
      </c>
      <c r="E1622" s="18">
        <f t="shared" si="179"/>
        <v>5.7310503285927278E-4</v>
      </c>
      <c r="F1622" s="18">
        <f>IF(C1601&gt;0,B$6+B$7*E1602+B$8*(H1621*100)^2,B$6+B$7*E1602+B$8*(H1621*100)^2+E1602*$B$9)</f>
        <v>0.8532135078125187</v>
      </c>
      <c r="G1622" s="12">
        <v>8.7634445785279447E-3</v>
      </c>
      <c r="H1622" s="7">
        <f t="shared" si="180"/>
        <v>9.2369557096075687E-3</v>
      </c>
      <c r="I1622" s="6">
        <f t="shared" si="178"/>
        <v>4.7351113107962396E-4</v>
      </c>
      <c r="J1622" s="8">
        <f t="shared" si="182"/>
        <v>5.403253558992243E-2</v>
      </c>
      <c r="K1622" s="8">
        <f t="shared" si="181"/>
        <v>1.3606354697137668E-3</v>
      </c>
      <c r="AC1622" s="10"/>
      <c r="AD1622" s="11"/>
    </row>
    <row r="1623" spans="1:30" x14ac:dyDescent="0.3">
      <c r="A1623" s="14">
        <v>44845</v>
      </c>
      <c r="B1623" s="15">
        <v>-9.6547931554512422E-3</v>
      </c>
      <c r="C1623" s="7">
        <f t="shared" si="176"/>
        <v>-2.3454793155451244E-2</v>
      </c>
      <c r="D1623" s="18">
        <f t="shared" si="177"/>
        <v>5.5012732196500248E-4</v>
      </c>
      <c r="E1623" s="18">
        <f t="shared" si="179"/>
        <v>3.0752162731247058E-4</v>
      </c>
      <c r="F1623" s="18">
        <f>IF(C1601&gt;0,B$6+B$7*E1602+B$8*(H1622*100)^2,B$6+B$7*E1602+B$8*(H1622*100)^2+E1602*$B$9)</f>
        <v>0.84885251461343125</v>
      </c>
      <c r="G1623" s="12">
        <v>8.3226950284633911E-3</v>
      </c>
      <c r="H1623" s="7">
        <f t="shared" si="180"/>
        <v>9.2133192423438318E-3</v>
      </c>
      <c r="I1623" s="6">
        <f t="shared" si="178"/>
        <v>8.9062421388044072E-4</v>
      </c>
      <c r="J1623" s="8">
        <f t="shared" si="182"/>
        <v>0.10701151620172673</v>
      </c>
      <c r="K1623" s="8">
        <f t="shared" si="181"/>
        <v>4.9970260635585628E-3</v>
      </c>
      <c r="AC1623" s="10"/>
      <c r="AD1623" s="11"/>
    </row>
    <row r="1624" spans="1:30" x14ac:dyDescent="0.3">
      <c r="A1624" s="14">
        <v>44847</v>
      </c>
      <c r="B1624" s="15">
        <v>-4.6000770691143125E-3</v>
      </c>
      <c r="C1624" s="7">
        <f t="shared" si="176"/>
        <v>-1.8400077069114312E-2</v>
      </c>
      <c r="D1624" s="18">
        <f t="shared" si="177"/>
        <v>3.3856283614934636E-4</v>
      </c>
      <c r="E1624" s="18">
        <f t="shared" si="179"/>
        <v>5.5012732196500248E-4</v>
      </c>
      <c r="F1624" s="18">
        <f>IF(C1623&gt;0,B$6+B$7*E1624+B$8*(G1623*100)^2,B$6+B$7*E1624+B$8*(G1623*100)^2+E1624*$B$9)</f>
        <v>0.7004383441416796</v>
      </c>
      <c r="G1624" s="12">
        <v>1.6363317621982901E-2</v>
      </c>
      <c r="H1624" s="7">
        <f t="shared" si="180"/>
        <v>8.369219462660062E-3</v>
      </c>
      <c r="I1624" s="6">
        <f t="shared" si="178"/>
        <v>7.9940981593228395E-3</v>
      </c>
      <c r="J1624" s="8">
        <f t="shared" si="182"/>
        <v>0.48853773690632041</v>
      </c>
      <c r="K1624" s="8">
        <f t="shared" si="181"/>
        <v>0.28469698693338819</v>
      </c>
      <c r="AC1624" s="10"/>
      <c r="AD1624" s="11"/>
    </row>
    <row r="1625" spans="1:30" x14ac:dyDescent="0.3">
      <c r="A1625" s="14">
        <v>44848</v>
      </c>
      <c r="B1625" s="15">
        <v>-1.9685048906952152E-2</v>
      </c>
      <c r="C1625" s="7">
        <f t="shared" si="176"/>
        <v>-3.3485048906952156E-2</v>
      </c>
      <c r="D1625" s="18">
        <f t="shared" si="177"/>
        <v>1.1212485003009778E-3</v>
      </c>
      <c r="E1625" s="18">
        <f t="shared" si="179"/>
        <v>3.3856283614934636E-4</v>
      </c>
      <c r="F1625" s="18">
        <f>IF(C1623&gt;0,B$6+B$7*E1624+B$8*(H1624*100)^2,B$6+B$7*E1624+B$8*(H1624*100)^2+E1624*$B$9)</f>
        <v>0.70762017334349314</v>
      </c>
      <c r="G1625" s="12">
        <v>1.4401820483682945E-2</v>
      </c>
      <c r="H1625" s="7">
        <f t="shared" si="180"/>
        <v>8.4120162466764965E-3</v>
      </c>
      <c r="I1625" s="6">
        <f t="shared" si="178"/>
        <v>5.9898042370064488E-3</v>
      </c>
      <c r="J1625" s="8">
        <f t="shared" si="182"/>
        <v>0.41590604769673462</v>
      </c>
      <c r="K1625" s="8">
        <f t="shared" si="181"/>
        <v>0.17435990486044695</v>
      </c>
      <c r="AC1625" s="10"/>
      <c r="AD1625" s="11"/>
    </row>
    <row r="1626" spans="1:30" x14ac:dyDescent="0.3">
      <c r="A1626" s="14">
        <v>44851</v>
      </c>
      <c r="B1626" s="15">
        <v>1.3753229685014192E-2</v>
      </c>
      <c r="C1626" s="7">
        <f t="shared" si="176"/>
        <v>-4.6770314985808067E-5</v>
      </c>
      <c r="D1626" s="18">
        <f t="shared" si="177"/>
        <v>2.1874623638717028E-9</v>
      </c>
      <c r="E1626" s="18">
        <f t="shared" si="179"/>
        <v>1.1212485003009778E-3</v>
      </c>
      <c r="F1626" s="18">
        <f>IF(C1623&gt;0,B$6+B$7*E1624+B$8*(H1625*100)^2,B$6+B$7*E1624+B$8*(H1625*100)^2+E1624*$B$9)</f>
        <v>0.71426192898933027</v>
      </c>
      <c r="G1626" s="12">
        <v>1.2128742306406239E-2</v>
      </c>
      <c r="H1626" s="7">
        <f t="shared" si="180"/>
        <v>8.4514018304026363E-3</v>
      </c>
      <c r="I1626" s="6">
        <f t="shared" si="178"/>
        <v>3.6773404760036023E-3</v>
      </c>
      <c r="J1626" s="8">
        <f t="shared" si="182"/>
        <v>0.30319223404237722</v>
      </c>
      <c r="K1626" s="8">
        <f t="shared" si="181"/>
        <v>7.3870329196821016E-2</v>
      </c>
      <c r="AC1626" s="10"/>
      <c r="AD1626" s="11"/>
    </row>
    <row r="1627" spans="1:30" x14ac:dyDescent="0.3">
      <c r="A1627" s="14">
        <v>44852</v>
      </c>
      <c r="B1627" s="15">
        <v>1.8477464396833121E-2</v>
      </c>
      <c r="C1627" s="7">
        <f t="shared" si="176"/>
        <v>4.6774643968331212E-3</v>
      </c>
      <c r="D1627" s="18">
        <f t="shared" si="177"/>
        <v>2.1878673183641433E-5</v>
      </c>
      <c r="E1627" s="18">
        <f t="shared" si="179"/>
        <v>2.1874623638717028E-9</v>
      </c>
      <c r="F1627" s="18">
        <f>IF(C1623&gt;0,B$6+B$7*E1624+B$8*(H1626*100)^2,B$6+B$7*E1624+B$8*(H1626*100)^2+E1624*$B$9)</f>
        <v>0.72040422461060027</v>
      </c>
      <c r="G1627" s="12">
        <v>7.5292580682423125E-3</v>
      </c>
      <c r="H1627" s="7">
        <f t="shared" si="180"/>
        <v>8.4876629563773349E-3</v>
      </c>
      <c r="I1627" s="6">
        <f t="shared" si="178"/>
        <v>9.584048881350225E-4</v>
      </c>
      <c r="J1627" s="8">
        <f t="shared" si="182"/>
        <v>0.1272907475674771</v>
      </c>
      <c r="K1627" s="8">
        <f t="shared" si="181"/>
        <v>6.8997789473030924E-3</v>
      </c>
      <c r="AC1627" s="10"/>
      <c r="AD1627" s="11"/>
    </row>
    <row r="1628" spans="1:30" x14ac:dyDescent="0.3">
      <c r="A1628" s="14">
        <v>44853</v>
      </c>
      <c r="B1628" s="15">
        <v>4.5772587965072636E-3</v>
      </c>
      <c r="C1628" s="7">
        <f t="shared" si="176"/>
        <v>-9.2227412034927361E-3</v>
      </c>
      <c r="D1628" s="18">
        <f t="shared" si="177"/>
        <v>8.5058955306602647E-5</v>
      </c>
      <c r="E1628" s="18">
        <f t="shared" si="179"/>
        <v>2.1878673183641433E-5</v>
      </c>
      <c r="F1628" s="18">
        <f>IF(C1623&gt;0,B$6+B$7*E1624+B$8*(H1627*100)^2,B$6+B$7*E1624+B$8*(H1627*100)^2+E1624*$B$9)</f>
        <v>0.726084619601151</v>
      </c>
      <c r="G1628" s="12">
        <v>6.5108527629072427E-3</v>
      </c>
      <c r="H1628" s="7">
        <f t="shared" si="180"/>
        <v>8.5210599082576038E-3</v>
      </c>
      <c r="I1628" s="6">
        <f t="shared" si="178"/>
        <v>2.0102071453503611E-3</v>
      </c>
      <c r="J1628" s="8">
        <f t="shared" si="182"/>
        <v>0.30874713628952627</v>
      </c>
      <c r="K1628" s="8">
        <f t="shared" si="181"/>
        <v>3.3159837103367895E-2</v>
      </c>
      <c r="AC1628" s="10"/>
      <c r="AD1628" s="11"/>
    </row>
    <row r="1629" spans="1:30" x14ac:dyDescent="0.3">
      <c r="A1629" s="14">
        <v>44854</v>
      </c>
      <c r="B1629" s="15">
        <v>7.6849314793119581E-3</v>
      </c>
      <c r="C1629" s="7">
        <f t="shared" si="176"/>
        <v>-6.1150685206880417E-3</v>
      </c>
      <c r="D1629" s="18">
        <f t="shared" si="177"/>
        <v>3.7394063012709831E-5</v>
      </c>
      <c r="E1629" s="18">
        <f t="shared" si="179"/>
        <v>8.5058955306602647E-5</v>
      </c>
      <c r="F1629" s="18">
        <f>IF(C1623&gt;0,B$6+B$7*E1624+B$8*(H1628*100)^2,B$6+B$7*E1624+B$8*(H1628*100)^2+E1624*$B$9)</f>
        <v>0.73133784888841191</v>
      </c>
      <c r="G1629" s="12">
        <v>4.6775936130159408E-3</v>
      </c>
      <c r="H1629" s="7">
        <f t="shared" si="180"/>
        <v>8.5518293299645075E-3</v>
      </c>
      <c r="I1629" s="6">
        <f t="shared" si="178"/>
        <v>3.8742357169485667E-3</v>
      </c>
      <c r="J1629" s="8">
        <f t="shared" si="182"/>
        <v>0.82825402065028941</v>
      </c>
      <c r="K1629" s="8">
        <f t="shared" si="181"/>
        <v>0.15033136873298925</v>
      </c>
      <c r="AC1629" s="10"/>
      <c r="AD1629" s="11"/>
    </row>
    <row r="1630" spans="1:30" x14ac:dyDescent="0.3">
      <c r="A1630" s="14">
        <v>44855</v>
      </c>
      <c r="B1630" s="15">
        <v>2.3265494760105525E-2</v>
      </c>
      <c r="C1630" s="7">
        <f t="shared" si="176"/>
        <v>9.465494760105525E-3</v>
      </c>
      <c r="D1630" s="18">
        <f t="shared" si="177"/>
        <v>8.9595591053585156E-5</v>
      </c>
      <c r="E1630" s="18">
        <f t="shared" si="179"/>
        <v>3.7394063012709831E-5</v>
      </c>
      <c r="F1630" s="18">
        <f>IF(C1623&gt;0,B$6+B$7*E1624+B$8*(H1629*100)^2,B$6+B$7*E1624+B$8*(H1629*100)^2+E1624*$B$9)</f>
        <v>0.73619603533327116</v>
      </c>
      <c r="G1630" s="12">
        <v>1.8446924200808585E-2</v>
      </c>
      <c r="H1630" s="7">
        <f t="shared" si="180"/>
        <v>8.5801866840603831E-3</v>
      </c>
      <c r="I1630" s="6">
        <f t="shared" si="178"/>
        <v>9.8667375167482019E-3</v>
      </c>
      <c r="J1630" s="8">
        <f t="shared" si="182"/>
        <v>0.53487168968340604</v>
      </c>
      <c r="K1630" s="8">
        <f t="shared" si="181"/>
        <v>0.38450241170665156</v>
      </c>
      <c r="AC1630" s="10"/>
      <c r="AD1630" s="11"/>
    </row>
    <row r="1631" spans="1:30" x14ac:dyDescent="0.3">
      <c r="A1631" s="14">
        <v>44858</v>
      </c>
      <c r="B1631" s="15">
        <v>-3.3197647218960513E-2</v>
      </c>
      <c r="C1631" s="7">
        <f t="shared" si="176"/>
        <v>-4.6997647218960513E-2</v>
      </c>
      <c r="D1631" s="18">
        <f t="shared" si="177"/>
        <v>2.208778844117867E-3</v>
      </c>
      <c r="E1631" s="18">
        <f t="shared" si="179"/>
        <v>8.9595591053585156E-5</v>
      </c>
      <c r="F1631" s="18">
        <f>IF(C1623&gt;0,B$6+B$7*E1624+B$8*(H1630*100)^2,B$6+B$7*E1624+B$8*(H1630*100)^2+E1624*$B$9)</f>
        <v>0.74068888615747686</v>
      </c>
      <c r="G1631" s="12">
        <v>1.4723657565106567E-2</v>
      </c>
      <c r="H1631" s="7">
        <f t="shared" si="180"/>
        <v>8.6063284050602942E-3</v>
      </c>
      <c r="I1631" s="6">
        <f t="shared" si="178"/>
        <v>6.1173291600462726E-3</v>
      </c>
      <c r="J1631" s="8">
        <f t="shared" si="182"/>
        <v>0.41547619081712844</v>
      </c>
      <c r="K1631" s="8">
        <f t="shared" si="181"/>
        <v>0.17383653372409169</v>
      </c>
      <c r="AC1631" s="10"/>
      <c r="AD1631" s="11"/>
    </row>
    <row r="1632" spans="1:30" x14ac:dyDescent="0.3">
      <c r="A1632" s="14">
        <v>44859</v>
      </c>
      <c r="B1632" s="15">
        <v>-1.2027599153723175E-2</v>
      </c>
      <c r="C1632" s="7">
        <f t="shared" si="176"/>
        <v>-2.5827599153723173E-2</v>
      </c>
      <c r="D1632" s="18">
        <f t="shared" si="177"/>
        <v>6.6706487804540199E-4</v>
      </c>
      <c r="E1632" s="18">
        <f t="shared" si="179"/>
        <v>2.208778844117867E-3</v>
      </c>
      <c r="F1632" s="18">
        <f>IF(C1623&gt;0,B$6+B$7*E1624+B$8*(H1631*100)^2,B$6+B$7*E1624+B$8*(H1631*100)^2+E1624*$B$9)</f>
        <v>0.74484387459970203</v>
      </c>
      <c r="G1632" s="12">
        <v>6.3172325247135936E-3</v>
      </c>
      <c r="H1632" s="7">
        <f t="shared" si="180"/>
        <v>8.6304337932673007E-3</v>
      </c>
      <c r="I1632" s="6">
        <f t="shared" si="178"/>
        <v>2.313201268553707E-3</v>
      </c>
      <c r="J1632" s="8">
        <f t="shared" si="182"/>
        <v>0.36617320313986407</v>
      </c>
      <c r="K1632" s="8">
        <f t="shared" si="181"/>
        <v>4.3985159668954887E-2</v>
      </c>
      <c r="AC1632" s="10"/>
      <c r="AD1632" s="11"/>
    </row>
    <row r="1633" spans="1:30" x14ac:dyDescent="0.3">
      <c r="A1633" s="14">
        <v>44860</v>
      </c>
      <c r="B1633" s="15">
        <v>-1.6377515449973047E-2</v>
      </c>
      <c r="C1633" s="7">
        <f t="shared" si="176"/>
        <v>-3.0177515449973047E-2</v>
      </c>
      <c r="D1633" s="18">
        <f t="shared" si="177"/>
        <v>9.1068243873336193E-4</v>
      </c>
      <c r="E1633" s="18">
        <f t="shared" si="179"/>
        <v>6.6706487804540199E-4</v>
      </c>
      <c r="F1633" s="18">
        <f>IF(C1623&gt;0,B$6+B$7*E1624+B$8*(H1632*100)^2,B$6+B$7*E1624+B$8*(H1632*100)^2+E1624*$B$9)</f>
        <v>0.7486864079110721</v>
      </c>
      <c r="G1633" s="12">
        <v>8.0334182139207705E-3</v>
      </c>
      <c r="H1633" s="7">
        <f t="shared" si="180"/>
        <v>8.6526666866988018E-3</v>
      </c>
      <c r="I1633" s="6">
        <f t="shared" si="178"/>
        <v>6.1924847277803133E-4</v>
      </c>
      <c r="J1633" s="8">
        <f t="shared" si="182"/>
        <v>7.7084057656174529E-2</v>
      </c>
      <c r="K1633" s="8">
        <f t="shared" si="181"/>
        <v>2.6900875930704338E-3</v>
      </c>
      <c r="AC1633" s="10"/>
      <c r="AD1633" s="11"/>
    </row>
    <row r="1634" spans="1:30" x14ac:dyDescent="0.3">
      <c r="A1634" s="14">
        <v>44861</v>
      </c>
      <c r="B1634" s="15">
        <v>1.6508367251771076E-2</v>
      </c>
      <c r="C1634" s="7">
        <f t="shared" si="176"/>
        <v>2.7083672517710759E-3</v>
      </c>
      <c r="D1634" s="18">
        <f t="shared" si="177"/>
        <v>7.3352531704660105E-6</v>
      </c>
      <c r="E1634" s="18">
        <f t="shared" si="179"/>
        <v>9.1068243873336193E-4</v>
      </c>
      <c r="F1634" s="18">
        <f>IF(C1623&gt;0,B$6+B$7*E1624+B$8*(H1633*100)^2,B$6+B$7*E1624+B$8*(H1633*100)^2+E1624*$B$9)</f>
        <v>0.75223998271742731</v>
      </c>
      <c r="G1634" s="12">
        <v>1.9939193915175568E-2</v>
      </c>
      <c r="H1634" s="7">
        <f t="shared" si="180"/>
        <v>8.6731769422595511E-3</v>
      </c>
      <c r="I1634" s="6">
        <f t="shared" si="178"/>
        <v>1.1266016972916017E-2</v>
      </c>
      <c r="J1634" s="8">
        <f t="shared" si="182"/>
        <v>0.56501867732684707</v>
      </c>
      <c r="K1634" s="8">
        <f t="shared" si="181"/>
        <v>0.46649709808204509</v>
      </c>
      <c r="AC1634" s="10"/>
      <c r="AD1634" s="11"/>
    </row>
    <row r="1635" spans="1:30" x14ac:dyDescent="0.3">
      <c r="A1635" s="14">
        <v>44862</v>
      </c>
      <c r="B1635" s="15">
        <v>-8.9013008757144775E-4</v>
      </c>
      <c r="C1635" s="7">
        <f t="shared" si="176"/>
        <v>-1.4690130087571448E-2</v>
      </c>
      <c r="D1635" s="18">
        <f t="shared" si="177"/>
        <v>2.1579992198977191E-4</v>
      </c>
      <c r="E1635" s="18">
        <f t="shared" si="179"/>
        <v>7.3352531704660105E-6</v>
      </c>
      <c r="F1635" s="18">
        <f>IF(C1623&gt;0,B$6+B$7*E1624+B$8*(H1634*100)^2,B$6+B$7*E1624+B$8*(H1634*100)^2+E1624*$B$9)</f>
        <v>0.75552632869834446</v>
      </c>
      <c r="G1635" s="12">
        <v>1.0192946252921036E-2</v>
      </c>
      <c r="H1635" s="7">
        <f t="shared" si="180"/>
        <v>8.6921017521560603E-3</v>
      </c>
      <c r="I1635" s="6">
        <f t="shared" si="178"/>
        <v>1.5008445007649758E-3</v>
      </c>
      <c r="J1635" s="8">
        <f t="shared" si="182"/>
        <v>0.14724344301676981</v>
      </c>
      <c r="K1635" s="8">
        <f t="shared" si="181"/>
        <v>1.3386449025640124E-2</v>
      </c>
      <c r="AC1635" s="10"/>
      <c r="AD1635" s="11"/>
    </row>
    <row r="1636" spans="1:30" x14ac:dyDescent="0.3">
      <c r="A1636" s="14">
        <v>44865</v>
      </c>
      <c r="B1636" s="15">
        <v>1.2993729411792092E-2</v>
      </c>
      <c r="C1636" s="7">
        <f t="shared" si="176"/>
        <v>-8.0627058820790728E-4</v>
      </c>
      <c r="D1636" s="18">
        <f t="shared" si="177"/>
        <v>6.5007226140912485E-7</v>
      </c>
      <c r="E1636" s="18">
        <f t="shared" si="179"/>
        <v>2.1579992198977191E-4</v>
      </c>
      <c r="F1636" s="18">
        <f>IF(C1623&gt;0,B$6+B$7*E1624+B$8*(H1635*100)^2,B$6+B$7*E1624+B$8*(H1635*100)^2+E1624*$B$9)</f>
        <v>0.75856554146149668</v>
      </c>
      <c r="G1636" s="12">
        <v>2.7486803636139121E-2</v>
      </c>
      <c r="H1636" s="7">
        <f t="shared" si="180"/>
        <v>8.7095668173652399E-3</v>
      </c>
      <c r="I1636" s="6">
        <f t="shared" si="178"/>
        <v>1.8777236818773881E-2</v>
      </c>
      <c r="J1636" s="8">
        <f t="shared" si="182"/>
        <v>0.68313642675010533</v>
      </c>
      <c r="K1636" s="8">
        <f t="shared" si="181"/>
        <v>1.0066483796840204</v>
      </c>
      <c r="AC1636" s="10"/>
      <c r="AD1636" s="11"/>
    </row>
    <row r="1637" spans="1:30" x14ac:dyDescent="0.3">
      <c r="A1637" s="14">
        <v>44866</v>
      </c>
      <c r="B1637" s="15">
        <v>7.6578072255343984E-3</v>
      </c>
      <c r="C1637" s="7">
        <f t="shared" si="176"/>
        <v>-6.1421927744656013E-3</v>
      </c>
      <c r="D1637" s="18">
        <f t="shared" si="177"/>
        <v>3.7726532078697444E-5</v>
      </c>
      <c r="E1637" s="18">
        <f t="shared" si="179"/>
        <v>6.5007226140912485E-7</v>
      </c>
      <c r="F1637" s="18">
        <f>IF(C1623&gt;0,B$6+B$7*E1624+B$8*(H1636*100)^2,B$6+B$7*E1624+B$8*(H1636*100)^2+E1624*$B$9)</f>
        <v>0.76137620542485984</v>
      </c>
      <c r="G1637" s="12">
        <v>1.5340893318737852E-2</v>
      </c>
      <c r="H1637" s="7">
        <f t="shared" si="180"/>
        <v>8.725687396559996E-3</v>
      </c>
      <c r="I1637" s="6">
        <f t="shared" si="178"/>
        <v>6.6152059221778556E-3</v>
      </c>
      <c r="J1637" s="8">
        <f t="shared" si="182"/>
        <v>0.43121386641140608</v>
      </c>
      <c r="K1637" s="8">
        <f t="shared" si="181"/>
        <v>0.19387928230279505</v>
      </c>
      <c r="AC1637" s="10"/>
      <c r="AD1637" s="11"/>
    </row>
    <row r="1638" spans="1:30" x14ac:dyDescent="0.3">
      <c r="A1638" s="14">
        <v>44868</v>
      </c>
      <c r="B1638" s="15">
        <v>-2.822623775823929E-4</v>
      </c>
      <c r="C1638" s="7">
        <f t="shared" si="176"/>
        <v>-1.4082262377582392E-2</v>
      </c>
      <c r="D1638" s="18">
        <f t="shared" si="177"/>
        <v>1.9831011367107249E-4</v>
      </c>
      <c r="E1638" s="18">
        <f t="shared" si="179"/>
        <v>3.7726532078697444E-5</v>
      </c>
      <c r="F1638" s="18">
        <f>IF(C1623&gt;0,B$6+B$7*E1624+B$8*(H1637*100)^2,B$6+B$7*E1624+B$8*(H1637*100)^2+E1624*$B$9)</f>
        <v>0.76397550745817777</v>
      </c>
      <c r="G1638" s="12">
        <v>1.9729691409921535E-2</v>
      </c>
      <c r="H1638" s="7">
        <f t="shared" si="180"/>
        <v>8.740569246097063E-3</v>
      </c>
      <c r="I1638" s="6">
        <f t="shared" si="178"/>
        <v>1.0989122163824472E-2</v>
      </c>
      <c r="J1638" s="8">
        <f t="shared" si="182"/>
        <v>0.55698398598866761</v>
      </c>
      <c r="K1638" s="8">
        <f t="shared" si="181"/>
        <v>0.44310538501066921</v>
      </c>
      <c r="AC1638" s="10"/>
      <c r="AD1638" s="11"/>
    </row>
    <row r="1639" spans="1:30" x14ac:dyDescent="0.3">
      <c r="A1639" s="14">
        <v>44869</v>
      </c>
      <c r="B1639" s="15">
        <v>1.0712671210525302E-2</v>
      </c>
      <c r="C1639" s="7">
        <f t="shared" si="176"/>
        <v>-3.0873287894746977E-3</v>
      </c>
      <c r="D1639" s="18">
        <f t="shared" si="177"/>
        <v>9.5315990543193023E-6</v>
      </c>
      <c r="E1639" s="18">
        <f t="shared" si="179"/>
        <v>1.9831011367107249E-4</v>
      </c>
      <c r="F1639" s="18">
        <f>IF(C1623&gt;0,B$6+B$7*E1624+B$8*(H1638*100)^2,B$6+B$7*E1624+B$8*(H1638*100)^2+E1624*$B$9)</f>
        <v>0.76637934197859048</v>
      </c>
      <c r="G1639" s="12">
        <v>1.9342141771282999E-2</v>
      </c>
      <c r="H1639" s="7">
        <f t="shared" si="180"/>
        <v>8.7543094643643387E-3</v>
      </c>
      <c r="I1639" s="6">
        <f t="shared" si="178"/>
        <v>1.0587832306918661E-2</v>
      </c>
      <c r="J1639" s="8">
        <f t="shared" si="182"/>
        <v>0.54739709966547057</v>
      </c>
      <c r="K1639" s="8">
        <f t="shared" si="181"/>
        <v>0.41670217760085904</v>
      </c>
      <c r="AC1639" s="10"/>
      <c r="AD1639" s="11"/>
    </row>
    <row r="1640" spans="1:30" x14ac:dyDescent="0.3">
      <c r="A1640" s="14">
        <v>44872</v>
      </c>
      <c r="B1640" s="15">
        <v>-2.4095693748319456E-2</v>
      </c>
      <c r="C1640" s="7">
        <f t="shared" si="176"/>
        <v>-3.7895693748319456E-2</v>
      </c>
      <c r="D1640" s="18">
        <f t="shared" si="177"/>
        <v>1.4360836046664184E-3</v>
      </c>
      <c r="E1640" s="18">
        <f t="shared" si="179"/>
        <v>9.5315990543193023E-6</v>
      </c>
      <c r="F1640" s="18">
        <f>IF(C1623&gt;0,B$6+B$7*E1624+B$8*(H1639*100)^2,B$6+B$7*E1624+B$8*(H1639*100)^2+E1624*$B$9)</f>
        <v>0.76860240814306791</v>
      </c>
      <c r="G1640" s="12">
        <v>1.06919590065442E-2</v>
      </c>
      <c r="H1640" s="7">
        <f t="shared" si="180"/>
        <v>8.766997251870608E-3</v>
      </c>
      <c r="I1640" s="6">
        <f t="shared" si="178"/>
        <v>1.9249617546735921E-3</v>
      </c>
      <c r="J1640" s="8">
        <f t="shared" si="182"/>
        <v>0.1800382655316379</v>
      </c>
      <c r="K1640" s="8">
        <f t="shared" si="181"/>
        <v>2.1071501563642014E-2</v>
      </c>
      <c r="AC1640" s="10"/>
      <c r="AD1640" s="11"/>
    </row>
    <row r="1641" spans="1:30" x14ac:dyDescent="0.3">
      <c r="A1641" s="14">
        <v>44873</v>
      </c>
      <c r="B1641" s="15">
        <v>7.0669230014080578E-3</v>
      </c>
      <c r="C1641" s="7">
        <f t="shared" si="176"/>
        <v>-6.7330769985919419E-3</v>
      </c>
      <c r="D1641" s="18">
        <f t="shared" si="177"/>
        <v>4.5334325868967874E-5</v>
      </c>
      <c r="E1641" s="18">
        <f t="shared" si="179"/>
        <v>1.4360836046664184E-3</v>
      </c>
      <c r="F1641" s="18">
        <f>IF(C1623&gt;0,B$6+B$7*E1624+B$8*(H1640*100)^2,B$6+B$7*E1624+B$8*(H1640*100)^2+E1624*$B$9)</f>
        <v>0.77065829973197697</v>
      </c>
      <c r="G1641" s="12">
        <v>1.2989438316897856E-2</v>
      </c>
      <c r="H1641" s="7">
        <f t="shared" si="180"/>
        <v>8.7787145968642646E-3</v>
      </c>
      <c r="I1641" s="6">
        <f t="shared" si="178"/>
        <v>4.2107237200335913E-3</v>
      </c>
      <c r="J1641" s="8">
        <f t="shared" si="182"/>
        <v>0.32416518846360698</v>
      </c>
      <c r="K1641" s="8">
        <f t="shared" si="181"/>
        <v>8.7844916454318689E-2</v>
      </c>
      <c r="AC1641" s="10"/>
      <c r="AD1641" s="11"/>
    </row>
    <row r="1642" spans="1:30" x14ac:dyDescent="0.3">
      <c r="A1642" s="14">
        <v>44874</v>
      </c>
      <c r="B1642" s="15">
        <v>-2.2461116627199473E-2</v>
      </c>
      <c r="C1642" s="7">
        <f t="shared" si="176"/>
        <v>-3.6261116627199469E-2</v>
      </c>
      <c r="D1642" s="18">
        <f t="shared" si="177"/>
        <v>1.3148685790513618E-3</v>
      </c>
      <c r="E1642" s="18">
        <f t="shared" si="179"/>
        <v>4.5334325868967874E-5</v>
      </c>
      <c r="F1642" s="18">
        <f>IF(C1623&gt;0,B$6+B$7*E1624+B$8*(H1641*100)^2,B$6+B$7*E1624+B$8*(H1641*100)^2+E1624*$B$9)</f>
        <v>0.7725595882734001</v>
      </c>
      <c r="G1642" s="12">
        <v>1.3113568486030994E-2</v>
      </c>
      <c r="H1642" s="7">
        <f t="shared" si="180"/>
        <v>8.7895368949302451E-3</v>
      </c>
      <c r="I1642" s="6">
        <f t="shared" si="178"/>
        <v>4.324031591100749E-3</v>
      </c>
      <c r="J1642" s="8">
        <f t="shared" si="182"/>
        <v>0.329737218035415</v>
      </c>
      <c r="K1642" s="8">
        <f t="shared" si="181"/>
        <v>9.1866720458642526E-2</v>
      </c>
      <c r="AC1642" s="10"/>
      <c r="AD1642" s="11"/>
    </row>
    <row r="1643" spans="1:30" x14ac:dyDescent="0.3">
      <c r="A1643" s="14">
        <v>44875</v>
      </c>
      <c r="B1643" s="15">
        <v>-3.4074618001505283E-2</v>
      </c>
      <c r="C1643" s="7">
        <f t="shared" si="176"/>
        <v>-4.7874618001505283E-2</v>
      </c>
      <c r="D1643" s="18">
        <f t="shared" si="177"/>
        <v>2.2919790487900536E-3</v>
      </c>
      <c r="E1643" s="18">
        <f t="shared" si="179"/>
        <v>1.3148685790513618E-3</v>
      </c>
      <c r="F1643" s="18">
        <f>IF(C1623&gt;0,B$6+B$7*E1624+B$8*(H1642*100)^2,B$6+B$7*E1624+B$8*(H1642*100)^2+E1624*$B$9)</f>
        <v>0.77431789991650823</v>
      </c>
      <c r="G1643" s="12">
        <v>2.4862433836418212E-2</v>
      </c>
      <c r="H1643" s="7">
        <f t="shared" si="180"/>
        <v>8.7995335098885116E-3</v>
      </c>
      <c r="I1643" s="6">
        <f t="shared" si="178"/>
        <v>1.6062900326529701E-2</v>
      </c>
      <c r="J1643" s="8">
        <f t="shared" si="182"/>
        <v>0.64607111404358752</v>
      </c>
      <c r="K1643" s="8">
        <f t="shared" si="181"/>
        <v>0.78676707569127902</v>
      </c>
      <c r="AC1643" s="10"/>
      <c r="AD1643" s="11"/>
    </row>
    <row r="1644" spans="1:30" x14ac:dyDescent="0.3">
      <c r="A1644" s="14">
        <v>44876</v>
      </c>
      <c r="B1644" s="15">
        <v>2.2322435875354176E-2</v>
      </c>
      <c r="C1644" s="7">
        <f t="shared" si="176"/>
        <v>8.5224358753541764E-3</v>
      </c>
      <c r="D1644" s="18">
        <f t="shared" si="177"/>
        <v>7.2631913249523913E-5</v>
      </c>
      <c r="E1644" s="18">
        <f t="shared" si="179"/>
        <v>2.2919790487900536E-3</v>
      </c>
      <c r="F1644" s="18">
        <f>IF(C1623&gt;0,B$6+B$7*E1624+B$8*(H1643*100)^2,B$6+B$7*E1624+B$8*(H1643*100)^2+E1624*$B$9)</f>
        <v>0.77594398652405461</v>
      </c>
      <c r="G1644" s="12">
        <v>1.7683237129124566E-2</v>
      </c>
      <c r="H1644" s="7">
        <f t="shared" si="180"/>
        <v>8.8087682823653306E-3</v>
      </c>
      <c r="I1644" s="6">
        <f t="shared" si="178"/>
        <v>8.8744688467592356E-3</v>
      </c>
      <c r="J1644" s="8">
        <f t="shared" si="182"/>
        <v>0.50185770749761915</v>
      </c>
      <c r="K1644" s="8">
        <f t="shared" si="181"/>
        <v>0.310589026714156</v>
      </c>
      <c r="AC1644" s="10"/>
      <c r="AD1644" s="11"/>
    </row>
    <row r="1645" spans="1:30" x14ac:dyDescent="0.3">
      <c r="A1645" s="14">
        <v>44879</v>
      </c>
      <c r="B1645" s="15">
        <v>8.0563311160766638E-3</v>
      </c>
      <c r="C1645" s="7">
        <f t="shared" si="176"/>
        <v>-5.743668883923336E-3</v>
      </c>
      <c r="D1645" s="18">
        <f t="shared" si="177"/>
        <v>3.2989732248149138E-5</v>
      </c>
      <c r="E1645" s="18">
        <f t="shared" si="179"/>
        <v>7.2631913249523913E-5</v>
      </c>
      <c r="F1645" s="18">
        <f>IF(C1623&gt;0,B$6+B$7*E1624+B$8*(H1644*100)^2,B$6+B$7*E1624+B$8*(H1644*100)^2+E1624*$B$9)</f>
        <v>0.77744779141871323</v>
      </c>
      <c r="G1645" s="12">
        <v>1.3988507661043969E-2</v>
      </c>
      <c r="H1645" s="7">
        <f t="shared" si="180"/>
        <v>8.8172999916001117E-3</v>
      </c>
      <c r="I1645" s="6">
        <f t="shared" si="178"/>
        <v>5.1712076694438568E-3</v>
      </c>
      <c r="J1645" s="8">
        <f t="shared" si="182"/>
        <v>0.36967543606134234</v>
      </c>
      <c r="K1645" s="8">
        <f t="shared" si="181"/>
        <v>0.12496384958190787</v>
      </c>
      <c r="AC1645" s="10"/>
      <c r="AD1645" s="11"/>
    </row>
    <row r="1646" spans="1:30" x14ac:dyDescent="0.3">
      <c r="A1646" s="14">
        <v>44881</v>
      </c>
      <c r="B1646" s="15">
        <v>-2.6124563191455251E-2</v>
      </c>
      <c r="C1646" s="7">
        <f t="shared" si="176"/>
        <v>-3.9924563191455251E-2</v>
      </c>
      <c r="D1646" s="18">
        <f t="shared" si="177"/>
        <v>1.5939707460285034E-3</v>
      </c>
      <c r="E1646" s="18">
        <f t="shared" si="179"/>
        <v>3.2989732248149138E-5</v>
      </c>
      <c r="F1646" s="18">
        <f>IF(C1645&gt;0,B$6+B$7*E1646+B$8*(G1645*100)^2,B$6+B$7*E1646+B$8*(G1645*100)^2+E1646*$B$9)</f>
        <v>1.8694366349777094</v>
      </c>
      <c r="G1646" s="12">
        <v>1.8787325367433196E-2</v>
      </c>
      <c r="H1646" s="7">
        <f t="shared" si="180"/>
        <v>1.3672734309485098E-2</v>
      </c>
      <c r="I1646" s="6">
        <f t="shared" si="178"/>
        <v>5.1145910579480976E-3</v>
      </c>
      <c r="J1646" s="8">
        <f t="shared" si="182"/>
        <v>0.27223625278848701</v>
      </c>
      <c r="K1646" s="8">
        <f t="shared" si="181"/>
        <v>5.6293485257120635E-2</v>
      </c>
      <c r="AC1646" s="10"/>
      <c r="AD1646" s="11"/>
    </row>
    <row r="1647" spans="1:30" x14ac:dyDescent="0.3">
      <c r="A1647" s="14">
        <v>44882</v>
      </c>
      <c r="B1647" s="15">
        <v>-4.9103060296554653E-3</v>
      </c>
      <c r="C1647" s="7">
        <f t="shared" si="176"/>
        <v>-1.8710306029655465E-2</v>
      </c>
      <c r="D1647" s="18">
        <f t="shared" si="177"/>
        <v>3.5007555172336164E-4</v>
      </c>
      <c r="E1647" s="18">
        <f t="shared" si="179"/>
        <v>1.5939707460285034E-3</v>
      </c>
      <c r="F1647" s="18">
        <f>IF(C1645&gt;0,B$6+B$7*E1646+B$8*(H1646*100)^2,B$6+B$7*E1646+B$8*(H1646*100)^2+E1646*$B$9)</f>
        <v>1.7886582858047173</v>
      </c>
      <c r="G1647" s="12">
        <v>2.3178127502443566E-2</v>
      </c>
      <c r="H1647" s="7">
        <f t="shared" si="180"/>
        <v>1.337407299892115E-2</v>
      </c>
      <c r="I1647" s="6">
        <f t="shared" si="178"/>
        <v>9.804054503522416E-3</v>
      </c>
      <c r="J1647" s="8">
        <f t="shared" si="182"/>
        <v>0.42298734021930023</v>
      </c>
      <c r="K1647" s="8">
        <f t="shared" si="181"/>
        <v>0.18317315637994769</v>
      </c>
      <c r="AC1647" s="10"/>
      <c r="AD1647" s="11"/>
    </row>
    <row r="1648" spans="1:30" x14ac:dyDescent="0.3">
      <c r="A1648" s="14">
        <v>44883</v>
      </c>
      <c r="B1648" s="15">
        <v>-7.5303558748908176E-3</v>
      </c>
      <c r="C1648" s="7">
        <f t="shared" si="176"/>
        <v>-2.1330355874890818E-2</v>
      </c>
      <c r="D1648" s="18">
        <f t="shared" si="177"/>
        <v>4.5498408174948925E-4</v>
      </c>
      <c r="E1648" s="18">
        <f t="shared" si="179"/>
        <v>3.5007555172336164E-4</v>
      </c>
      <c r="F1648" s="18">
        <f>IF(C1645&gt;0,B$6+B$7*E1646+B$8*(H1647*100)^2,B$6+B$7*E1646+B$8*(H1647*100)^2+E1646*$B$9)</f>
        <v>1.7139544684895345</v>
      </c>
      <c r="G1648" s="12">
        <v>1.9904975235317611E-2</v>
      </c>
      <c r="H1648" s="7">
        <f t="shared" si="180"/>
        <v>1.3091808387268485E-2</v>
      </c>
      <c r="I1648" s="6">
        <f t="shared" si="178"/>
        <v>6.8131668480491264E-3</v>
      </c>
      <c r="J1648" s="8">
        <f t="shared" si="182"/>
        <v>0.34228461816724348</v>
      </c>
      <c r="K1648" s="8">
        <f t="shared" si="181"/>
        <v>0.10143150317313809</v>
      </c>
      <c r="AC1648" s="10"/>
      <c r="AD1648" s="11"/>
    </row>
    <row r="1649" spans="1:30" x14ac:dyDescent="0.3">
      <c r="A1649" s="14">
        <v>44886</v>
      </c>
      <c r="B1649" s="15">
        <v>7.9404702114007856E-3</v>
      </c>
      <c r="C1649" s="7">
        <f t="shared" si="176"/>
        <v>-5.8595297885992142E-3</v>
      </c>
      <c r="D1649" s="18">
        <f t="shared" si="177"/>
        <v>3.4334089343481554E-5</v>
      </c>
      <c r="E1649" s="18">
        <f t="shared" si="179"/>
        <v>4.5498408174948925E-4</v>
      </c>
      <c r="F1649" s="18">
        <f>IF(C1645&gt;0,B$6+B$7*E1646+B$8*(H1648*100)^2,B$6+B$7*E1646+B$8*(H1648*100)^2+E1646*$B$9)</f>
        <v>1.644868378236453</v>
      </c>
      <c r="G1649" s="12">
        <v>1.3222632065905933E-2</v>
      </c>
      <c r="H1649" s="7">
        <f t="shared" si="180"/>
        <v>1.2825242213059576E-2</v>
      </c>
      <c r="I1649" s="6">
        <f t="shared" si="178"/>
        <v>3.973898528463575E-4</v>
      </c>
      <c r="J1649" s="8">
        <f t="shared" si="182"/>
        <v>3.0053763189177178E-2</v>
      </c>
      <c r="K1649" s="8">
        <f t="shared" si="181"/>
        <v>4.7034340318985457E-4</v>
      </c>
      <c r="AC1649" s="10"/>
      <c r="AD1649" s="11"/>
    </row>
    <row r="1650" spans="1:30" x14ac:dyDescent="0.3">
      <c r="A1650" s="14">
        <v>44887</v>
      </c>
      <c r="B1650" s="15">
        <v>-6.4995543841443789E-3</v>
      </c>
      <c r="C1650" s="7">
        <f t="shared" si="176"/>
        <v>-2.029955438414438E-2</v>
      </c>
      <c r="D1650" s="18">
        <f t="shared" si="177"/>
        <v>4.1207190819483533E-4</v>
      </c>
      <c r="E1650" s="18">
        <f t="shared" si="179"/>
        <v>3.4334089343481554E-5</v>
      </c>
      <c r="F1650" s="18">
        <f>IF(C1645&gt;0,B$6+B$7*E1646+B$8*(H1649*100)^2,B$6+B$7*E1646+B$8*(H1649*100)^2+E1646*$B$9)</f>
        <v>1.5809775619704034</v>
      </c>
      <c r="G1650" s="12">
        <v>1.4340453153817722E-2</v>
      </c>
      <c r="H1650" s="7">
        <f t="shared" si="180"/>
        <v>1.2573693021425343E-2</v>
      </c>
      <c r="I1650" s="6">
        <f t="shared" si="178"/>
        <v>1.7667601323923792E-3</v>
      </c>
      <c r="J1650" s="8">
        <f t="shared" si="182"/>
        <v>0.12320113691261085</v>
      </c>
      <c r="K1650" s="8">
        <f t="shared" si="181"/>
        <v>9.034768312907282E-3</v>
      </c>
      <c r="AC1650" s="10"/>
      <c r="AD1650" s="11"/>
    </row>
    <row r="1651" spans="1:30" x14ac:dyDescent="0.3">
      <c r="A1651" s="14">
        <v>44888</v>
      </c>
      <c r="B1651" s="15">
        <v>-3.2518860183304204E-3</v>
      </c>
      <c r="C1651" s="7">
        <f t="shared" si="176"/>
        <v>-1.7051886018330419E-2</v>
      </c>
      <c r="D1651" s="18">
        <f t="shared" si="177"/>
        <v>2.9076681678213246E-4</v>
      </c>
      <c r="E1651" s="18">
        <f t="shared" si="179"/>
        <v>4.1207190819483533E-4</v>
      </c>
      <c r="F1651" s="18">
        <f>IF(C1645&gt;0,B$6+B$7*E1646+B$8*(H1650*100)^2,B$6+B$7*E1646+B$8*(H1650*100)^2+E1646*$B$9)</f>
        <v>1.5218913350875611</v>
      </c>
      <c r="G1651" s="12">
        <v>8.7606170238624572E-3</v>
      </c>
      <c r="H1651" s="7">
        <f t="shared" si="180"/>
        <v>1.233649599800349E-2</v>
      </c>
      <c r="I1651" s="6">
        <f t="shared" si="178"/>
        <v>3.5758789741410328E-3</v>
      </c>
      <c r="J1651" s="8">
        <f t="shared" si="182"/>
        <v>0.40817661180724324</v>
      </c>
      <c r="K1651" s="8">
        <f t="shared" si="181"/>
        <v>5.2433881273646676E-2</v>
      </c>
      <c r="AC1651" s="10"/>
      <c r="AD1651" s="11"/>
    </row>
    <row r="1652" spans="1:30" x14ac:dyDescent="0.3">
      <c r="A1652" s="14">
        <v>44889</v>
      </c>
      <c r="B1652" s="15">
        <v>2.8553414992305695E-2</v>
      </c>
      <c r="C1652" s="7">
        <f t="shared" si="176"/>
        <v>1.4753414992305695E-2</v>
      </c>
      <c r="D1652" s="18">
        <f t="shared" si="177"/>
        <v>2.1766325393519047E-4</v>
      </c>
      <c r="E1652" s="18">
        <f t="shared" si="179"/>
        <v>2.9076681678213246E-4</v>
      </c>
      <c r="F1652" s="18">
        <f>IF(C1645&gt;0,B$6+B$7*E1646+B$8*(H1651*100)^2,B$6+B$7*E1646+B$8*(H1651*100)^2+E1646*$B$9)</f>
        <v>1.4672483924663082</v>
      </c>
      <c r="G1652" s="12">
        <v>1.763168296335977E-2</v>
      </c>
      <c r="H1652" s="7">
        <f t="shared" si="180"/>
        <v>1.211300289963768E-2</v>
      </c>
      <c r="I1652" s="6">
        <f t="shared" si="178"/>
        <v>5.5186800637220899E-3</v>
      </c>
      <c r="J1652" s="8">
        <f t="shared" si="182"/>
        <v>0.31299791830368123</v>
      </c>
      <c r="K1652" s="8">
        <f t="shared" si="181"/>
        <v>8.0181708402804031E-2</v>
      </c>
      <c r="AC1652" s="10"/>
      <c r="AD1652" s="11"/>
    </row>
    <row r="1653" spans="1:30" x14ac:dyDescent="0.3">
      <c r="A1653" s="14">
        <v>44890</v>
      </c>
      <c r="B1653" s="15">
        <v>-2.5851952355178724E-2</v>
      </c>
      <c r="C1653" s="7">
        <f t="shared" si="176"/>
        <v>-3.9651952355178724E-2</v>
      </c>
      <c r="D1653" s="18">
        <f t="shared" si="177"/>
        <v>1.5722773255773636E-3</v>
      </c>
      <c r="E1653" s="18">
        <f t="shared" si="179"/>
        <v>2.1766325393519047E-4</v>
      </c>
      <c r="F1653" s="18">
        <f>IF(C1645&gt;0,B$6+B$7*E1646+B$8*(H1652*100)^2,B$6+B$7*E1646+B$8*(H1652*100)^2+E1646*$B$9)</f>
        <v>1.4167145991301737</v>
      </c>
      <c r="G1653" s="12">
        <v>1.5404935413329086E-2</v>
      </c>
      <c r="H1653" s="7">
        <f t="shared" si="180"/>
        <v>1.1902582069156984E-2</v>
      </c>
      <c r="I1653" s="6">
        <f t="shared" si="178"/>
        <v>3.502353344172102E-3</v>
      </c>
      <c r="J1653" s="8">
        <f t="shared" si="182"/>
        <v>0.22735267952773749</v>
      </c>
      <c r="K1653" s="8">
        <f t="shared" si="181"/>
        <v>3.6318977913409878E-2</v>
      </c>
      <c r="AC1653" s="10"/>
      <c r="AD1653" s="11"/>
    </row>
    <row r="1654" spans="1:30" x14ac:dyDescent="0.3">
      <c r="A1654" s="14">
        <v>44893</v>
      </c>
      <c r="B1654" s="15">
        <v>-1.79097123079314E-3</v>
      </c>
      <c r="C1654" s="7">
        <f t="shared" si="176"/>
        <v>-1.559097123079314E-2</v>
      </c>
      <c r="D1654" s="18">
        <f t="shared" si="177"/>
        <v>2.4307838391941937E-4</v>
      </c>
      <c r="E1654" s="18">
        <f t="shared" si="179"/>
        <v>1.5722773255773636E-3</v>
      </c>
      <c r="F1654" s="18">
        <f>IF(C1645&gt;0,B$6+B$7*E1646+B$8*(H1653*100)^2,B$6+B$7*E1646+B$8*(H1653*100)^2+E1646*$B$9)</f>
        <v>1.3699809470529163</v>
      </c>
      <c r="G1654" s="12">
        <v>6.5445028618369514E-3</v>
      </c>
      <c r="H1654" s="7">
        <f t="shared" si="180"/>
        <v>1.170461852028043E-2</v>
      </c>
      <c r="I1654" s="6">
        <f t="shared" si="178"/>
        <v>5.1601156584434784E-3</v>
      </c>
      <c r="J1654" s="8">
        <f t="shared" si="182"/>
        <v>0.78846564320931556</v>
      </c>
      <c r="K1654" s="8">
        <f t="shared" si="181"/>
        <v>0.14049657134890747</v>
      </c>
      <c r="AC1654" s="10"/>
      <c r="AD1654" s="11"/>
    </row>
    <row r="1655" spans="1:30" x14ac:dyDescent="0.3">
      <c r="A1655" s="14">
        <v>44894</v>
      </c>
      <c r="B1655" s="15">
        <v>1.9373182058179658E-2</v>
      </c>
      <c r="C1655" s="7">
        <f t="shared" si="176"/>
        <v>5.5731820581796584E-3</v>
      </c>
      <c r="D1655" s="18">
        <f t="shared" si="177"/>
        <v>3.1060358253615654E-5</v>
      </c>
      <c r="E1655" s="18">
        <f t="shared" si="179"/>
        <v>2.4307838391941937E-4</v>
      </c>
      <c r="F1655" s="18">
        <f>IF(C1645&gt;0,B$6+B$7*E1646+B$8*(H1654*100)^2,B$6+B$7*E1646+B$8*(H1654*100)^2+E1646*$B$9)</f>
        <v>1.3267616656118688</v>
      </c>
      <c r="G1655" s="12">
        <v>1.8863300580686831E-2</v>
      </c>
      <c r="H1655" s="7">
        <f t="shared" si="180"/>
        <v>1.1518514077830824E-2</v>
      </c>
      <c r="I1655" s="6">
        <f t="shared" si="178"/>
        <v>7.3447865028560076E-3</v>
      </c>
      <c r="J1655" s="8">
        <f t="shared" si="182"/>
        <v>0.38936910703612276</v>
      </c>
      <c r="K1655" s="8">
        <f t="shared" si="181"/>
        <v>0.14438791547522212</v>
      </c>
      <c r="AC1655" s="10"/>
      <c r="AD1655" s="11"/>
    </row>
    <row r="1656" spans="1:30" x14ac:dyDescent="0.3">
      <c r="A1656" s="14">
        <v>44895</v>
      </c>
      <c r="B1656" s="15">
        <v>1.410970783952787E-2</v>
      </c>
      <c r="C1656" s="7">
        <f t="shared" si="176"/>
        <v>3.0970783952787018E-4</v>
      </c>
      <c r="D1656" s="18">
        <f t="shared" si="177"/>
        <v>9.5918945865020988E-8</v>
      </c>
      <c r="E1656" s="18">
        <f t="shared" si="179"/>
        <v>3.1060358253615654E-5</v>
      </c>
      <c r="F1656" s="18">
        <f>IF(C1645&gt;0,B$6+B$7*E1646+B$8*(H1655*100)^2,B$6+B$7*E1646+B$8*(H1655*100)^2+E1646*$B$9)</f>
        <v>1.2867924741351882</v>
      </c>
      <c r="G1656" s="12">
        <v>1.1882856133667227E-2</v>
      </c>
      <c r="H1656" s="7">
        <f t="shared" si="180"/>
        <v>1.1343687557999771E-2</v>
      </c>
      <c r="I1656" s="6">
        <f t="shared" si="178"/>
        <v>5.39168575667456E-4</v>
      </c>
      <c r="J1656" s="8">
        <f t="shared" si="182"/>
        <v>4.5373651721647201E-2</v>
      </c>
      <c r="K1656" s="8">
        <f t="shared" si="181"/>
        <v>1.0950004016199166E-3</v>
      </c>
      <c r="AC1656" s="10"/>
      <c r="AD1656" s="11"/>
    </row>
    <row r="1657" spans="1:30" x14ac:dyDescent="0.3">
      <c r="A1657" s="14">
        <v>44896</v>
      </c>
      <c r="B1657" s="15">
        <v>-1.3965457131547676E-2</v>
      </c>
      <c r="C1657" s="7">
        <f t="shared" si="176"/>
        <v>-2.7765457131547676E-2</v>
      </c>
      <c r="D1657" s="18">
        <f t="shared" si="177"/>
        <v>7.7092060972381172E-4</v>
      </c>
      <c r="E1657" s="18">
        <f t="shared" si="179"/>
        <v>9.5918945865020988E-8</v>
      </c>
      <c r="F1657" s="18">
        <f>IF(C1645&gt;0,B$6+B$7*E1646+B$8*(H1656*100)^2,B$6+B$7*E1646+B$8*(H1656*100)^2+E1646*$B$9)</f>
        <v>1.2498289658575539</v>
      </c>
      <c r="G1657" s="12">
        <v>8.8655939543090118E-3</v>
      </c>
      <c r="H1657" s="7">
        <f t="shared" si="180"/>
        <v>1.1179574973394802E-2</v>
      </c>
      <c r="I1657" s="6">
        <f t="shared" si="178"/>
        <v>2.3139810190857899E-3</v>
      </c>
      <c r="J1657" s="8">
        <f t="shared" si="182"/>
        <v>0.26100688019454221</v>
      </c>
      <c r="K1657" s="8">
        <f t="shared" si="181"/>
        <v>2.4927597874102148E-2</v>
      </c>
      <c r="AC1657" s="10"/>
      <c r="AD1657" s="11"/>
    </row>
    <row r="1658" spans="1:30" x14ac:dyDescent="0.3">
      <c r="A1658" s="14">
        <v>44897</v>
      </c>
      <c r="B1658" s="15">
        <v>8.9567572080963588E-3</v>
      </c>
      <c r="C1658" s="7">
        <f t="shared" si="176"/>
        <v>-4.843242791903641E-3</v>
      </c>
      <c r="D1658" s="18">
        <f t="shared" si="177"/>
        <v>2.3457000741326575E-5</v>
      </c>
      <c r="E1658" s="18">
        <f t="shared" si="179"/>
        <v>7.7092060972381172E-4</v>
      </c>
      <c r="F1658" s="18">
        <f>IF(C1645&gt;0,B$6+B$7*E1646+B$8*(H1657*100)^2,B$6+B$7*E1646+B$8*(H1657*100)^2+E1646*$B$9)</f>
        <v>1.2156451134023973</v>
      </c>
      <c r="G1658" s="12">
        <v>2.2239181680768216E-2</v>
      </c>
      <c r="H1658" s="7">
        <f t="shared" si="180"/>
        <v>1.1025629748011663E-2</v>
      </c>
      <c r="I1658" s="6">
        <f t="shared" si="178"/>
        <v>1.1213551932756553E-2</v>
      </c>
      <c r="J1658" s="8">
        <f t="shared" si="182"/>
        <v>0.50422502472083763</v>
      </c>
      <c r="K1658" s="8">
        <f t="shared" si="181"/>
        <v>0.31541098848842442</v>
      </c>
      <c r="AC1658" s="10"/>
      <c r="AD1658" s="11"/>
    </row>
    <row r="1659" spans="1:30" x14ac:dyDescent="0.3">
      <c r="A1659" s="14">
        <v>44900</v>
      </c>
      <c r="B1659" s="15">
        <v>-2.2800038818797972E-2</v>
      </c>
      <c r="C1659" s="7">
        <f t="shared" si="176"/>
        <v>-3.6600038818797975E-2</v>
      </c>
      <c r="D1659" s="18">
        <f t="shared" si="177"/>
        <v>1.3395628415375188E-3</v>
      </c>
      <c r="E1659" s="18">
        <f t="shared" si="179"/>
        <v>2.3457000741326575E-5</v>
      </c>
      <c r="F1659" s="18">
        <f>IF(C1645&gt;0,B$6+B$7*E1646+B$8*(H1658*100)^2,B$6+B$7*E1646+B$8*(H1658*100)^2+E1646*$B$9)</f>
        <v>1.1840318866518686</v>
      </c>
      <c r="G1659" s="12">
        <v>1.1962217030232708E-2</v>
      </c>
      <c r="H1659" s="7">
        <f t="shared" si="180"/>
        <v>1.0881322928081257E-2</v>
      </c>
      <c r="I1659" s="6">
        <f t="shared" si="178"/>
        <v>1.0808941021514511E-3</v>
      </c>
      <c r="J1659" s="8">
        <f t="shared" si="182"/>
        <v>9.0359011161530806E-2</v>
      </c>
      <c r="K1659" s="8">
        <f t="shared" si="181"/>
        <v>4.6295309324000389E-3</v>
      </c>
      <c r="AC1659" s="10"/>
      <c r="AD1659" s="11"/>
    </row>
    <row r="1660" spans="1:30" x14ac:dyDescent="0.3">
      <c r="A1660" s="14">
        <v>44901</v>
      </c>
      <c r="B1660" s="15">
        <v>1.2058430028650303E-3</v>
      </c>
      <c r="C1660" s="7">
        <f t="shared" si="176"/>
        <v>-1.2594156997134969E-2</v>
      </c>
      <c r="D1660" s="18">
        <f t="shared" si="177"/>
        <v>1.586127904684837E-4</v>
      </c>
      <c r="E1660" s="18">
        <f t="shared" si="179"/>
        <v>1.3395628415375188E-3</v>
      </c>
      <c r="F1660" s="18">
        <f>IF(C1645&gt;0,B$6+B$7*E1646+B$8*(H1659*100)^2,B$6+B$7*E1646+B$8*(H1659*100)^2+E1646*$B$9)</f>
        <v>1.1547959745529797</v>
      </c>
      <c r="G1660" s="12">
        <v>1.0240775847561339E-2</v>
      </c>
      <c r="H1660" s="7">
        <f t="shared" si="180"/>
        <v>1.0746143375895278E-2</v>
      </c>
      <c r="I1660" s="6">
        <f t="shared" si="178"/>
        <v>5.0536752833393872E-4</v>
      </c>
      <c r="J1660" s="8">
        <f t="shared" si="182"/>
        <v>4.9348558728026758E-2</v>
      </c>
      <c r="K1660" s="8">
        <f t="shared" si="181"/>
        <v>1.1417470075301139E-3</v>
      </c>
      <c r="AC1660" s="10"/>
      <c r="AD1660" s="11"/>
    </row>
    <row r="1661" spans="1:30" x14ac:dyDescent="0.3">
      <c r="A1661" s="14">
        <v>44902</v>
      </c>
      <c r="B1661" s="15">
        <v>-1.5715372317144619E-3</v>
      </c>
      <c r="C1661" s="7">
        <f t="shared" si="176"/>
        <v>-1.5371537231714461E-2</v>
      </c>
      <c r="D1661" s="18">
        <f t="shared" si="177"/>
        <v>2.3628415686598387E-4</v>
      </c>
      <c r="E1661" s="18">
        <f t="shared" si="179"/>
        <v>1.586127904684837E-4</v>
      </c>
      <c r="F1661" s="18">
        <f>IF(C1645&gt;0,B$6+B$7*E1646+B$8*(H1660*100)^2,B$6+B$7*E1646+B$8*(H1660*100)^2+E1646*$B$9)</f>
        <v>1.1277586030439275</v>
      </c>
      <c r="G1661" s="12">
        <v>1.1493892523358097E-2</v>
      </c>
      <c r="H1661" s="7">
        <f t="shared" si="180"/>
        <v>1.061959793515709E-2</v>
      </c>
      <c r="I1661" s="6">
        <f t="shared" si="178"/>
        <v>8.7429458820100642E-4</v>
      </c>
      <c r="J1661" s="8">
        <f t="shared" si="182"/>
        <v>7.6066013878609798E-2</v>
      </c>
      <c r="K1661" s="8">
        <f t="shared" si="181"/>
        <v>3.2137541955472582E-3</v>
      </c>
      <c r="AC1661" s="10"/>
      <c r="AD1661" s="11"/>
    </row>
    <row r="1662" spans="1:30" x14ac:dyDescent="0.3">
      <c r="A1662" s="14">
        <v>44903</v>
      </c>
      <c r="B1662" s="15">
        <v>-1.9538399810321204E-2</v>
      </c>
      <c r="C1662" s="7">
        <f t="shared" si="176"/>
        <v>-3.3338399810321204E-2</v>
      </c>
      <c r="D1662" s="18">
        <f t="shared" si="177"/>
        <v>1.1114489019128249E-3</v>
      </c>
      <c r="E1662" s="18">
        <f t="shared" si="179"/>
        <v>2.3628415686598387E-4</v>
      </c>
      <c r="F1662" s="18">
        <f>IF(C1645&gt;0,B$6+B$7*E1646+B$8*(H1661*100)^2,B$6+B$7*E1646+B$8*(H1661*100)^2+E1646*$B$9)</f>
        <v>1.1027544418723558</v>
      </c>
      <c r="G1662" s="12">
        <v>1.1610877012460188E-2</v>
      </c>
      <c r="H1662" s="7">
        <f t="shared" si="180"/>
        <v>1.0501211558064888E-2</v>
      </c>
      <c r="I1662" s="6">
        <f t="shared" si="178"/>
        <v>1.1096654543953002E-3</v>
      </c>
      <c r="J1662" s="8">
        <f t="shared" si="182"/>
        <v>9.5571200453201346E-2</v>
      </c>
      <c r="K1662" s="8">
        <f t="shared" si="181"/>
        <v>5.2185360420824445E-3</v>
      </c>
      <c r="AC1662" s="10"/>
      <c r="AD1662" s="11"/>
    </row>
    <row r="1663" spans="1:30" x14ac:dyDescent="0.3">
      <c r="A1663" s="14">
        <v>44904</v>
      </c>
      <c r="B1663" s="15">
        <v>4.1315067096474702E-3</v>
      </c>
      <c r="C1663" s="7">
        <f t="shared" si="176"/>
        <v>-9.6684932903525304E-3</v>
      </c>
      <c r="D1663" s="18">
        <f t="shared" si="177"/>
        <v>9.3479762505591901E-5</v>
      </c>
      <c r="E1663" s="18">
        <f t="shared" si="179"/>
        <v>1.1114489019128249E-3</v>
      </c>
      <c r="F1663" s="18">
        <f>IF(C1645&gt;0,B$6+B$7*E1646+B$8*(H1662*100)^2,B$6+B$7*E1646+B$8*(H1662*100)^2+E1646*$B$9)</f>
        <v>1.0796305936208863</v>
      </c>
      <c r="G1663" s="12">
        <v>9.7033271772897448E-3</v>
      </c>
      <c r="H1663" s="7">
        <f t="shared" si="180"/>
        <v>1.0390527386138233E-2</v>
      </c>
      <c r="I1663" s="6">
        <f t="shared" si="178"/>
        <v>6.8720020884848777E-4</v>
      </c>
      <c r="J1663" s="8">
        <f t="shared" si="182"/>
        <v>7.0821090157286756E-2</v>
      </c>
      <c r="K1663" s="8">
        <f t="shared" si="181"/>
        <v>2.2885453983685355E-3</v>
      </c>
      <c r="AC1663" s="10"/>
      <c r="AD1663" s="11"/>
    </row>
    <row r="1664" spans="1:30" x14ac:dyDescent="0.3">
      <c r="A1664" s="14">
        <v>44907</v>
      </c>
      <c r="B1664" s="15">
        <v>-2.2775963040763587E-2</v>
      </c>
      <c r="C1664" s="7">
        <f t="shared" si="176"/>
        <v>-3.657596304076359E-2</v>
      </c>
      <c r="D1664" s="18">
        <f t="shared" si="177"/>
        <v>1.3378010723593041E-3</v>
      </c>
      <c r="E1664" s="18">
        <f t="shared" si="179"/>
        <v>9.3479762505591901E-5</v>
      </c>
      <c r="F1664" s="18">
        <f>IF(C1645&gt;0,B$6+B$7*E1646+B$8*(H1663*100)^2,B$6+B$7*E1646+B$8*(H1663*100)^2+E1646*$B$9)</f>
        <v>1.0582456587579274</v>
      </c>
      <c r="G1664" s="12">
        <v>2.1579745305990664E-2</v>
      </c>
      <c r="H1664" s="7">
        <f t="shared" si="180"/>
        <v>1.0287106778671675E-2</v>
      </c>
      <c r="I1664" s="6">
        <f t="shared" si="178"/>
        <v>1.1292638527318989E-2</v>
      </c>
      <c r="J1664" s="8">
        <f t="shared" si="182"/>
        <v>0.52329804486543618</v>
      </c>
      <c r="K1664" s="8">
        <f t="shared" si="181"/>
        <v>0.35688298264815943</v>
      </c>
      <c r="AC1664" s="10"/>
      <c r="AD1664" s="11"/>
    </row>
    <row r="1665" spans="1:30" x14ac:dyDescent="0.3">
      <c r="A1665" s="14">
        <v>44908</v>
      </c>
      <c r="B1665" s="15">
        <v>-1.3119582315498493E-2</v>
      </c>
      <c r="C1665" s="7">
        <f t="shared" si="176"/>
        <v>-2.6919582315498493E-2</v>
      </c>
      <c r="D1665" s="18">
        <f t="shared" si="177"/>
        <v>7.2466391204089925E-4</v>
      </c>
      <c r="E1665" s="18">
        <f t="shared" si="179"/>
        <v>1.3378010723593041E-3</v>
      </c>
      <c r="F1665" s="18">
        <f>IF(C1645&gt;0,B$6+B$7*E1646+B$8*(H1664*100)^2,B$6+B$7*E1646+B$8*(H1664*100)^2+E1646*$B$9)</f>
        <v>1.0384688709966627</v>
      </c>
      <c r="G1665" s="12">
        <v>1.9757848389224904E-2</v>
      </c>
      <c r="H1665" s="7">
        <f t="shared" si="180"/>
        <v>1.0190529284569387E-2</v>
      </c>
      <c r="I1665" s="6">
        <f t="shared" si="178"/>
        <v>9.5673191046555164E-3</v>
      </c>
      <c r="J1665" s="8">
        <f t="shared" si="182"/>
        <v>0.48422879435966965</v>
      </c>
      <c r="K1665" s="8">
        <f t="shared" si="181"/>
        <v>0.27675216772844635</v>
      </c>
      <c r="AC1665" s="10"/>
      <c r="AD1665" s="11"/>
    </row>
    <row r="1666" spans="1:30" x14ac:dyDescent="0.3">
      <c r="A1666" s="14">
        <v>44909</v>
      </c>
      <c r="B1666" s="15">
        <v>-8.5702597989835004E-4</v>
      </c>
      <c r="C1666" s="7">
        <f t="shared" si="176"/>
        <v>-1.4657025979898351E-2</v>
      </c>
      <c r="D1666" s="18">
        <f t="shared" si="177"/>
        <v>2.1482841057541522E-4</v>
      </c>
      <c r="E1666" s="18">
        <f t="shared" si="179"/>
        <v>7.2466391204089925E-4</v>
      </c>
      <c r="F1666" s="18">
        <f>IF(C1645&gt;0,B$6+B$7*E1646+B$8*(H1665*100)^2,B$6+B$7*E1646+B$8*(H1665*100)^2+E1646*$B$9)</f>
        <v>1.0201792976750454</v>
      </c>
      <c r="G1666" s="12">
        <v>2.0080280981521668E-2</v>
      </c>
      <c r="H1666" s="7">
        <f t="shared" si="180"/>
        <v>1.010039255511906E-2</v>
      </c>
      <c r="I1666" s="6">
        <f t="shared" si="178"/>
        <v>9.9798884264026087E-3</v>
      </c>
      <c r="J1666" s="8">
        <f t="shared" si="182"/>
        <v>0.49699944117247807</v>
      </c>
      <c r="K1666" s="8">
        <f t="shared" si="181"/>
        <v>0.30090536395922562</v>
      </c>
      <c r="AC1666" s="10"/>
      <c r="AD1666" s="11"/>
    </row>
    <row r="1667" spans="1:30" x14ac:dyDescent="0.3">
      <c r="A1667" s="14">
        <v>44910</v>
      </c>
      <c r="B1667" s="15">
        <v>-6.2638227748020199E-4</v>
      </c>
      <c r="C1667" s="7">
        <f t="shared" si="176"/>
        <v>-1.4426382277480202E-2</v>
      </c>
      <c r="D1667" s="18">
        <f t="shared" si="177"/>
        <v>2.0812050561599485E-4</v>
      </c>
      <c r="E1667" s="18">
        <f t="shared" si="179"/>
        <v>2.1482841057541522E-4</v>
      </c>
      <c r="F1667" s="18">
        <f>IF(C1645&gt;0,B$6+B$7*E1646+B$8*(H1666*100)^2,B$6+B$7*E1646+B$8*(H1666*100)^2+E1646*$B$9)</f>
        <v>1.0032651002672135</v>
      </c>
      <c r="G1667" s="12">
        <v>1.673590757439301E-2</v>
      </c>
      <c r="H1667" s="7">
        <f t="shared" si="180"/>
        <v>1.0016312196947605E-2</v>
      </c>
      <c r="I1667" s="6">
        <f t="shared" si="178"/>
        <v>6.7195953774454049E-3</v>
      </c>
      <c r="J1667" s="8">
        <f t="shared" si="182"/>
        <v>0.40150767728466713</v>
      </c>
      <c r="K1667" s="8">
        <f t="shared" si="181"/>
        <v>0.15752362759307292</v>
      </c>
      <c r="AC1667" s="10"/>
      <c r="AD1667" s="11"/>
    </row>
    <row r="1668" spans="1:30" x14ac:dyDescent="0.3">
      <c r="A1668" s="14">
        <v>44911</v>
      </c>
      <c r="B1668" s="15">
        <v>-8.8399756542772729E-3</v>
      </c>
      <c r="C1668" s="7">
        <f t="shared" si="176"/>
        <v>-2.2639975654277271E-2</v>
      </c>
      <c r="D1668" s="18">
        <f t="shared" si="177"/>
        <v>5.1256849762626759E-4</v>
      </c>
      <c r="E1668" s="18">
        <f t="shared" si="179"/>
        <v>2.0812050561599485E-4</v>
      </c>
      <c r="F1668" s="18">
        <f>IF(C1667&gt;0,B$6+B$7*E1668+B$8*(G1667*100)^2,B$6+B$7*E1668+B$8*(G1667*100)^2+E1668*$B$9)</f>
        <v>2.6500986192299663</v>
      </c>
      <c r="G1668" s="12">
        <v>1.0370138305728019E-2</v>
      </c>
      <c r="H1668" s="7">
        <f t="shared" si="180"/>
        <v>1.6279123499838576E-2</v>
      </c>
      <c r="I1668" s="6">
        <f t="shared" si="178"/>
        <v>5.9089851941105578E-3</v>
      </c>
      <c r="J1668" s="8">
        <f t="shared" si="182"/>
        <v>0.56980775182590271</v>
      </c>
      <c r="K1668" s="8">
        <f t="shared" si="181"/>
        <v>8.7973839816808175E-2</v>
      </c>
      <c r="AC1668" s="10"/>
      <c r="AD1668" s="11"/>
    </row>
    <row r="1669" spans="1:30" x14ac:dyDescent="0.3">
      <c r="A1669" s="14">
        <v>44914</v>
      </c>
      <c r="B1669" s="15">
        <v>1.6445597428128098E-2</v>
      </c>
      <c r="C1669" s="7">
        <f t="shared" si="176"/>
        <v>2.6455974281280985E-3</v>
      </c>
      <c r="D1669" s="18">
        <f t="shared" si="177"/>
        <v>6.999185751718009E-6</v>
      </c>
      <c r="E1669" s="18">
        <f t="shared" si="179"/>
        <v>5.1256849762626759E-4</v>
      </c>
      <c r="F1669" s="18">
        <f>IF(C1667&gt;0,B$6+B$7*E1668+B$8*(H1668*100)^2,B$6+B$7*E1668+B$8*(H1668*100)^2+E1668*$B$9)</f>
        <v>2.5106319318662318</v>
      </c>
      <c r="G1669" s="12">
        <v>1.2333400799797991E-2</v>
      </c>
      <c r="H1669" s="7">
        <f t="shared" si="180"/>
        <v>1.5844973751528376E-2</v>
      </c>
      <c r="I1669" s="6">
        <f t="shared" si="178"/>
        <v>3.5115729517303847E-3</v>
      </c>
      <c r="J1669" s="8">
        <f t="shared" si="182"/>
        <v>0.28472057372755621</v>
      </c>
      <c r="K1669" s="8">
        <f t="shared" si="181"/>
        <v>2.8920619506799916E-2</v>
      </c>
      <c r="AC1669" s="10"/>
      <c r="AD1669" s="11"/>
    </row>
    <row r="1670" spans="1:30" x14ac:dyDescent="0.3">
      <c r="A1670" s="14">
        <v>44915</v>
      </c>
      <c r="B1670" s="15">
        <v>2.3158441973203128E-2</v>
      </c>
      <c r="C1670" s="7">
        <f t="shared" si="176"/>
        <v>9.3584419732031278E-3</v>
      </c>
      <c r="D1670" s="18">
        <f t="shared" si="177"/>
        <v>8.7580436165810051E-5</v>
      </c>
      <c r="E1670" s="18">
        <f t="shared" si="179"/>
        <v>6.999185751718009E-6</v>
      </c>
      <c r="F1670" s="18">
        <f>IF(C1667&gt;0,B$6+B$7*E1668+B$8*(H1669*100)^2,B$6+B$7*E1668+B$8*(H1669*100)^2+E1668*$B$9)</f>
        <v>2.3816531393922507</v>
      </c>
      <c r="G1670" s="12">
        <v>1.6709905730121898E-2</v>
      </c>
      <c r="H1670" s="7">
        <f t="shared" si="180"/>
        <v>1.5432605546025761E-2</v>
      </c>
      <c r="I1670" s="6">
        <f t="shared" si="178"/>
        <v>1.2773001840961362E-3</v>
      </c>
      <c r="J1670" s="8">
        <f t="shared" si="182"/>
        <v>7.6439700182965573E-2</v>
      </c>
      <c r="K1670" s="8">
        <f t="shared" si="181"/>
        <v>3.2471473346435964E-3</v>
      </c>
      <c r="AC1670" s="10"/>
      <c r="AD1670" s="11"/>
    </row>
    <row r="1671" spans="1:30" x14ac:dyDescent="0.3">
      <c r="A1671" s="14">
        <v>44916</v>
      </c>
      <c r="B1671" s="15">
        <v>3.1172444184793579E-3</v>
      </c>
      <c r="C1671" s="7">
        <f t="shared" si="176"/>
        <v>-1.0682755581520643E-2</v>
      </c>
      <c r="D1671" s="18">
        <f t="shared" si="177"/>
        <v>1.1412126681451044E-4</v>
      </c>
      <c r="E1671" s="18">
        <f t="shared" si="179"/>
        <v>8.7580436165810051E-5</v>
      </c>
      <c r="F1671" s="18">
        <f>IF(C1667&gt;0,B$6+B$7*E1668+B$8*(H1670*100)^2,B$6+B$7*E1668+B$8*(H1670*100)^2+E1668*$B$9)</f>
        <v>2.2623735521123134</v>
      </c>
      <c r="G1671" s="12">
        <v>1.162324309443589E-2</v>
      </c>
      <c r="H1671" s="7">
        <f t="shared" si="180"/>
        <v>1.5041188623617195E-2</v>
      </c>
      <c r="I1671" s="6">
        <f t="shared" si="178"/>
        <v>3.417945529181305E-3</v>
      </c>
      <c r="J1671" s="8">
        <f t="shared" si="182"/>
        <v>0.29406126168156066</v>
      </c>
      <c r="K1671" s="8">
        <f t="shared" si="181"/>
        <v>3.0546480156516509E-2</v>
      </c>
      <c r="AC1671" s="10"/>
      <c r="AD1671" s="11"/>
    </row>
    <row r="1672" spans="1:30" x14ac:dyDescent="0.3">
      <c r="A1672" s="14">
        <v>44917</v>
      </c>
      <c r="B1672" s="15">
        <v>3.7273447332266742E-5</v>
      </c>
      <c r="C1672" s="7">
        <f t="shared" si="176"/>
        <v>-1.3762726552667732E-2</v>
      </c>
      <c r="D1672" s="18">
        <f t="shared" si="177"/>
        <v>1.8941264216350544E-4</v>
      </c>
      <c r="E1672" s="18">
        <f t="shared" si="179"/>
        <v>1.1412126681451044E-4</v>
      </c>
      <c r="F1672" s="18">
        <f>IF(C1667&gt;0,B$6+B$7*E1668+B$8*(H1671*100)^2,B$6+B$7*E1668+B$8*(H1671*100)^2+E1668*$B$9)</f>
        <v>2.1520637897958266</v>
      </c>
      <c r="G1672" s="12">
        <v>1.146696820621004E-2</v>
      </c>
      <c r="H1672" s="7">
        <f t="shared" si="180"/>
        <v>1.4669914075398759E-2</v>
      </c>
      <c r="I1672" s="6">
        <f t="shared" si="178"/>
        <v>3.2029458691887197E-3</v>
      </c>
      <c r="J1672" s="8">
        <f t="shared" si="182"/>
        <v>0.27931932936328679</v>
      </c>
      <c r="K1672" s="8">
        <f t="shared" si="181"/>
        <v>2.7993831983522677E-2</v>
      </c>
      <c r="AC1672" s="10"/>
      <c r="AD1672" s="11"/>
    </row>
    <row r="1673" spans="1:30" x14ac:dyDescent="0.3">
      <c r="A1673" s="14">
        <v>44918</v>
      </c>
      <c r="B1673" s="15">
        <v>2.1944064190792336E-2</v>
      </c>
      <c r="C1673" s="7">
        <f t="shared" si="176"/>
        <v>8.1440641907923363E-3</v>
      </c>
      <c r="D1673" s="18">
        <f t="shared" si="177"/>
        <v>6.6325781543746034E-5</v>
      </c>
      <c r="E1673" s="18">
        <f t="shared" si="179"/>
        <v>1.8941264216350544E-4</v>
      </c>
      <c r="F1673" s="18">
        <f>IF(C1667&gt;0,B$6+B$7*E1668+B$8*(H1672*100)^2,B$6+B$7*E1668+B$8*(H1672*100)^2+E1668*$B$9)</f>
        <v>2.05004932160554</v>
      </c>
      <c r="G1673" s="12">
        <v>1.0638374328724455E-2</v>
      </c>
      <c r="H1673" s="7">
        <f t="shared" si="180"/>
        <v>1.4317993300758105E-2</v>
      </c>
      <c r="I1673" s="6">
        <f t="shared" si="178"/>
        <v>3.6796189720336506E-3</v>
      </c>
      <c r="J1673" s="8">
        <f t="shared" si="182"/>
        <v>0.34588169755395687</v>
      </c>
      <c r="K1673" s="8">
        <f t="shared" si="181"/>
        <v>4.0056690317814114E-2</v>
      </c>
      <c r="AC1673" s="10"/>
      <c r="AD1673" s="11"/>
    </row>
    <row r="1674" spans="1:30" x14ac:dyDescent="0.3">
      <c r="A1674" s="14">
        <v>44921</v>
      </c>
      <c r="B1674" s="15">
        <v>-8.7898165216539152E-3</v>
      </c>
      <c r="C1674" s="7">
        <f t="shared" si="176"/>
        <v>-2.2589816521653913E-2</v>
      </c>
      <c r="D1674" s="18">
        <f t="shared" si="177"/>
        <v>5.1029981048198814E-4</v>
      </c>
      <c r="E1674" s="18">
        <f t="shared" si="179"/>
        <v>6.6325781543746034E-5</v>
      </c>
      <c r="F1674" s="18">
        <f>IF(C1667&gt;0,B$6+B$7*E1668+B$8*(H1673*100)^2,B$6+B$7*E1668+B$8*(H1673*100)^2+E1668*$B$9)</f>
        <v>1.9557063414231621</v>
      </c>
      <c r="G1674" s="12">
        <v>7.6415245235263041E-3</v>
      </c>
      <c r="H1674" s="7">
        <f t="shared" si="180"/>
        <v>1.3984657097773839E-2</v>
      </c>
      <c r="I1674" s="6">
        <f t="shared" si="178"/>
        <v>6.3431325742475345E-3</v>
      </c>
      <c r="J1674" s="8">
        <f t="shared" si="182"/>
        <v>0.83008731500090693</v>
      </c>
      <c r="K1674" s="8">
        <f t="shared" si="181"/>
        <v>0.15078569476541759</v>
      </c>
      <c r="AC1674" s="10"/>
      <c r="AD1674" s="11"/>
    </row>
    <row r="1675" spans="1:30" x14ac:dyDescent="0.3">
      <c r="A1675" s="14">
        <v>44922</v>
      </c>
      <c r="B1675" s="15">
        <v>-3.6022795017145296E-3</v>
      </c>
      <c r="C1675" s="7">
        <f t="shared" si="176"/>
        <v>-1.7402279501714531E-2</v>
      </c>
      <c r="D1675" s="18">
        <f t="shared" si="177"/>
        <v>3.0283933185579372E-4</v>
      </c>
      <c r="E1675" s="18">
        <f t="shared" si="179"/>
        <v>5.1029981048198814E-4</v>
      </c>
      <c r="F1675" s="18">
        <f>IF(C1667&gt;0,B$6+B$7*E1668+B$8*(H1674*100)^2,B$6+B$7*E1668+B$8*(H1674*100)^2+E1668*$B$9)</f>
        <v>1.8684579533504995</v>
      </c>
      <c r="G1675" s="12">
        <v>1.1676804758461775E-2</v>
      </c>
      <c r="H1675" s="7">
        <f t="shared" si="180"/>
        <v>1.3669154887375077E-2</v>
      </c>
      <c r="I1675" s="6">
        <f t="shared" si="178"/>
        <v>1.9923501289133023E-3</v>
      </c>
      <c r="J1675" s="8">
        <f t="shared" si="182"/>
        <v>0.17062459894857071</v>
      </c>
      <c r="K1675" s="8">
        <f t="shared" si="181"/>
        <v>1.1782271777013076E-2</v>
      </c>
      <c r="AC1675" s="10"/>
      <c r="AD1675" s="11"/>
    </row>
    <row r="1676" spans="1:30" x14ac:dyDescent="0.3">
      <c r="A1676" s="14">
        <v>44923</v>
      </c>
      <c r="B1676" s="15">
        <v>1.7293553991318988E-2</v>
      </c>
      <c r="C1676" s="7">
        <f t="shared" si="176"/>
        <v>3.4935539913189886E-3</v>
      </c>
      <c r="D1676" s="18">
        <f t="shared" si="177"/>
        <v>1.2204919490260836E-5</v>
      </c>
      <c r="E1676" s="18">
        <f t="shared" si="179"/>
        <v>3.0283933185579372E-4</v>
      </c>
      <c r="F1676" s="18">
        <f>IF(C1667&gt;0,B$6+B$7*E1668+B$8*(H1675*100)^2,B$6+B$7*E1668+B$8*(H1675*100)^2+E1668*$B$9)</f>
        <v>1.7877706440609011</v>
      </c>
      <c r="G1676" s="12">
        <v>8.9053148736585545E-3</v>
      </c>
      <c r="H1676" s="7">
        <f t="shared" si="180"/>
        <v>1.3370754070211977E-2</v>
      </c>
      <c r="I1676" s="6">
        <f t="shared" si="178"/>
        <v>4.4654391965534227E-3</v>
      </c>
      <c r="J1676" s="8">
        <f t="shared" si="182"/>
        <v>0.50143529565270661</v>
      </c>
      <c r="K1676" s="8">
        <f t="shared" si="181"/>
        <v>7.2450881670684364E-2</v>
      </c>
      <c r="AC1676" s="10"/>
      <c r="AD1676" s="11"/>
    </row>
    <row r="1677" spans="1:30" x14ac:dyDescent="0.3">
      <c r="A1677" s="14">
        <v>44924</v>
      </c>
      <c r="B1677" s="15">
        <v>-1.8704492714236062E-3</v>
      </c>
      <c r="C1677" s="7">
        <f t="shared" ref="C1677:C1740" si="183">B1677-B$5</f>
        <v>-1.5670449271423605E-2</v>
      </c>
      <c r="D1677" s="18">
        <f t="shared" ref="D1677:D1740" si="184">C1677^2</f>
        <v>2.4556298036826059E-4</v>
      </c>
      <c r="E1677" s="18">
        <f t="shared" si="179"/>
        <v>1.2204919490260836E-5</v>
      </c>
      <c r="F1677" s="18">
        <f>IF(C1667&gt;0,B$6+B$7*E1668+B$8*(H1676*100)^2,B$6+B$7*E1668+B$8*(H1676*100)^2+E1668*$B$9)</f>
        <v>1.7131510204298808</v>
      </c>
      <c r="G1677" s="12">
        <v>9.9219719126056594E-3</v>
      </c>
      <c r="H1677" s="7">
        <f t="shared" si="180"/>
        <v>1.3088739513145951E-2</v>
      </c>
      <c r="I1677" s="6">
        <f t="shared" si="178"/>
        <v>3.166767600540292E-3</v>
      </c>
      <c r="J1677" s="8">
        <f t="shared" si="182"/>
        <v>0.31916716036224407</v>
      </c>
      <c r="K1677" s="8">
        <f t="shared" si="181"/>
        <v>3.5054641879441961E-2</v>
      </c>
      <c r="AC1677" s="10"/>
      <c r="AD1677" s="11"/>
    </row>
    <row r="1678" spans="1:30" x14ac:dyDescent="0.3">
      <c r="A1678" s="14">
        <v>44928</v>
      </c>
      <c r="B1678" s="15">
        <v>-3.3782156716545129E-2</v>
      </c>
      <c r="C1678" s="7">
        <f t="shared" si="183"/>
        <v>-4.7582156716545129E-2</v>
      </c>
      <c r="D1678" s="18">
        <f t="shared" si="184"/>
        <v>2.2640616377978609E-3</v>
      </c>
      <c r="E1678" s="18">
        <f t="shared" si="179"/>
        <v>2.4556298036826059E-4</v>
      </c>
      <c r="F1678" s="18">
        <f>IF(C1667&gt;0,B$6+B$7*E1668+B$8*(H1677*100)^2,B$6+B$7*E1668+B$8*(H1677*100)^2+E1668*$B$9)</f>
        <v>1.6441427924959131</v>
      </c>
      <c r="G1678" s="12">
        <v>1.6069207417404498E-2</v>
      </c>
      <c r="H1678" s="7">
        <f t="shared" si="180"/>
        <v>1.2822413160150132E-2</v>
      </c>
      <c r="I1678" s="6">
        <f t="shared" ref="I1678:I1741" si="185">SQRT((G1678-H1678)^2)</f>
        <v>3.2467942572543661E-3</v>
      </c>
      <c r="J1678" s="8">
        <f t="shared" si="182"/>
        <v>0.2020506782268412</v>
      </c>
      <c r="K1678" s="8">
        <f t="shared" si="181"/>
        <v>2.7502229178392623E-2</v>
      </c>
      <c r="AC1678" s="10"/>
      <c r="AD1678" s="11"/>
    </row>
    <row r="1679" spans="1:30" x14ac:dyDescent="0.3">
      <c r="A1679" s="14">
        <v>44929</v>
      </c>
      <c r="B1679" s="15">
        <v>-2.0994207066538342E-2</v>
      </c>
      <c r="C1679" s="7">
        <f t="shared" si="183"/>
        <v>-3.4794207066538338E-2</v>
      </c>
      <c r="D1679" s="18">
        <f t="shared" si="184"/>
        <v>1.2106368453891465E-3</v>
      </c>
      <c r="E1679" s="18">
        <f t="shared" ref="E1679:E1742" si="186">D1678</f>
        <v>2.2640616377978609E-3</v>
      </c>
      <c r="F1679" s="18">
        <f>IF(C1667&gt;0,B$6+B$7*E1668+B$8*(H1678*100)^2,B$6+B$7*E1668+B$8*(H1678*100)^2+E1668*$B$9)</f>
        <v>1.5803239833025797</v>
      </c>
      <c r="G1679" s="12">
        <v>1.3597317694804401E-2</v>
      </c>
      <c r="H1679" s="7">
        <f t="shared" ref="H1679:H1742" si="187">SQRT(F1679)/100</f>
        <v>1.2571093760300174E-2</v>
      </c>
      <c r="I1679" s="6">
        <f t="shared" si="185"/>
        <v>1.0262239345042272E-3</v>
      </c>
      <c r="J1679" s="8">
        <f t="shared" si="182"/>
        <v>7.5472527563017242E-2</v>
      </c>
      <c r="K1679" s="8">
        <f t="shared" ref="K1679:K1742" si="188">G1679/H1679-LN(G1679/H1679)-1</f>
        <v>3.1611108577482838E-3</v>
      </c>
      <c r="AC1679" s="10"/>
      <c r="AD1679" s="11"/>
    </row>
    <row r="1680" spans="1:30" x14ac:dyDescent="0.3">
      <c r="A1680" s="14">
        <v>44930</v>
      </c>
      <c r="B1680" s="15">
        <v>1.11504735248312E-2</v>
      </c>
      <c r="C1680" s="7">
        <f t="shared" si="183"/>
        <v>-2.6495264751687994E-3</v>
      </c>
      <c r="D1680" s="18">
        <f t="shared" si="184"/>
        <v>7.0199905426204028E-6</v>
      </c>
      <c r="E1680" s="18">
        <f t="shared" si="186"/>
        <v>1.2106368453891465E-3</v>
      </c>
      <c r="F1680" s="18">
        <f>IF(C1667&gt;0,B$6+B$7*E1668+B$8*(H1679*100)^2,B$6+B$7*E1668+B$8*(H1679*100)^2+E1668*$B$9)</f>
        <v>1.5213043485605851</v>
      </c>
      <c r="G1680" s="12">
        <v>8.8967607468595621E-3</v>
      </c>
      <c r="H1680" s="7">
        <f t="shared" si="187"/>
        <v>1.2334116703520302E-2</v>
      </c>
      <c r="I1680" s="6">
        <f t="shared" si="185"/>
        <v>3.4373559566607398E-3</v>
      </c>
      <c r="J1680" s="8">
        <f t="shared" ref="J1680:J1743" si="189">ABS(G1680-H1680)/G1680</f>
        <v>0.38636039053585663</v>
      </c>
      <c r="K1680" s="8">
        <f t="shared" si="188"/>
        <v>4.7995053185803993E-2</v>
      </c>
      <c r="AC1680" s="10"/>
      <c r="AD1680" s="11"/>
    </row>
    <row r="1681" spans="1:30" x14ac:dyDescent="0.3">
      <c r="A1681" s="14">
        <v>44931</v>
      </c>
      <c r="B1681" s="15">
        <v>2.0522021398661147E-2</v>
      </c>
      <c r="C1681" s="7">
        <f t="shared" si="183"/>
        <v>6.7220213986611474E-3</v>
      </c>
      <c r="D1681" s="18">
        <f t="shared" si="184"/>
        <v>4.5185571684058371E-5</v>
      </c>
      <c r="E1681" s="18">
        <f t="shared" si="186"/>
        <v>7.0199905426204028E-6</v>
      </c>
      <c r="F1681" s="18">
        <f>IF(C1667&gt;0,B$6+B$7*E1668+B$8*(H1680*100)^2,B$6+B$7*E1668+B$8*(H1680*100)^2+E1668*$B$9)</f>
        <v>1.4667229903511882</v>
      </c>
      <c r="G1681" s="12">
        <v>1.0095155550668887E-2</v>
      </c>
      <c r="H1681" s="7">
        <f t="shared" si="187"/>
        <v>1.2110833952916653E-2</v>
      </c>
      <c r="I1681" s="6">
        <f t="shared" si="185"/>
        <v>2.0156784022477663E-3</v>
      </c>
      <c r="J1681" s="8">
        <f t="shared" si="189"/>
        <v>0.19966788942783661</v>
      </c>
      <c r="K1681" s="8">
        <f t="shared" si="188"/>
        <v>1.5608789201347673E-2</v>
      </c>
      <c r="AC1681" s="10"/>
      <c r="AD1681" s="11"/>
    </row>
    <row r="1682" spans="1:30" x14ac:dyDescent="0.3">
      <c r="A1682" s="14">
        <v>44932</v>
      </c>
      <c r="B1682" s="15">
        <v>1.2183886633931036E-2</v>
      </c>
      <c r="C1682" s="7">
        <f t="shared" si="183"/>
        <v>-1.616113366068964E-3</v>
      </c>
      <c r="D1682" s="18">
        <f t="shared" si="184"/>
        <v>2.6118224119867572E-6</v>
      </c>
      <c r="E1682" s="18">
        <f t="shared" si="186"/>
        <v>4.5185571684058371E-5</v>
      </c>
      <c r="F1682" s="18">
        <f>IF(C1667&gt;0,B$6+B$7*E1668+B$8*(H1681*100)^2,B$6+B$7*E1668+B$8*(H1681*100)^2+E1668*$B$9)</f>
        <v>1.4162461502791379</v>
      </c>
      <c r="G1682" s="12">
        <v>9.8061082548431683E-3</v>
      </c>
      <c r="H1682" s="7">
        <f t="shared" si="187"/>
        <v>1.1900614060959786E-2</v>
      </c>
      <c r="I1682" s="6">
        <f t="shared" si="185"/>
        <v>2.0945058061166179E-3</v>
      </c>
      <c r="J1682" s="8">
        <f t="shared" si="189"/>
        <v>0.21359195224896238</v>
      </c>
      <c r="K1682" s="8">
        <f t="shared" si="188"/>
        <v>1.7584708355636192E-2</v>
      </c>
      <c r="AC1682" s="10"/>
      <c r="AD1682" s="11"/>
    </row>
    <row r="1683" spans="1:30" x14ac:dyDescent="0.3">
      <c r="A1683" s="14">
        <v>44935</v>
      </c>
      <c r="B1683" s="15">
        <v>3.5861234508445332E-3</v>
      </c>
      <c r="C1683" s="7">
        <f t="shared" si="183"/>
        <v>-1.0213876549155466E-2</v>
      </c>
      <c r="D1683" s="18">
        <f t="shared" si="184"/>
        <v>1.0432327416138797E-4</v>
      </c>
      <c r="E1683" s="18">
        <f t="shared" si="186"/>
        <v>2.6118224119867572E-6</v>
      </c>
      <c r="F1683" s="18">
        <f>IF(C1667&gt;0,B$6+B$7*E1668+B$8*(H1682*100)^2,B$6+B$7*E1668+B$8*(H1682*100)^2+E1668*$B$9)</f>
        <v>1.3695651685805059</v>
      </c>
      <c r="G1683" s="12">
        <v>1.0831209715561903E-2</v>
      </c>
      <c r="H1683" s="7">
        <f t="shared" si="187"/>
        <v>1.1702842255539915E-2</v>
      </c>
      <c r="I1683" s="6">
        <f t="shared" si="185"/>
        <v>8.7163253997801261E-4</v>
      </c>
      <c r="J1683" s="8">
        <f t="shared" si="189"/>
        <v>8.0474163354595701E-2</v>
      </c>
      <c r="K1683" s="8">
        <f t="shared" si="188"/>
        <v>2.919570603897359E-3</v>
      </c>
      <c r="AC1683" s="10"/>
      <c r="AD1683" s="11"/>
    </row>
    <row r="1684" spans="1:30" x14ac:dyDescent="0.3">
      <c r="A1684" s="14">
        <v>44936</v>
      </c>
      <c r="B1684" s="15">
        <v>1.5308808597006441E-2</v>
      </c>
      <c r="C1684" s="7">
        <f t="shared" si="183"/>
        <v>1.5088085970064412E-3</v>
      </c>
      <c r="D1684" s="18">
        <f t="shared" si="184"/>
        <v>2.2765033824005453E-6</v>
      </c>
      <c r="E1684" s="18">
        <f t="shared" si="186"/>
        <v>1.0432327416138797E-4</v>
      </c>
      <c r="F1684" s="18">
        <f>IF(C1667&gt;0,B$6+B$7*E1668+B$8*(H1683*100)^2,B$6+B$7*E1668+B$8*(H1683*100)^2+E1668*$B$9)</f>
        <v>1.3263945967056112</v>
      </c>
      <c r="G1684" s="12">
        <v>1.3890934113496364E-2</v>
      </c>
      <c r="H1684" s="7">
        <f t="shared" si="187"/>
        <v>1.1516920581065111E-2</v>
      </c>
      <c r="I1684" s="6">
        <f t="shared" si="185"/>
        <v>2.3740135324312531E-3</v>
      </c>
      <c r="J1684" s="8">
        <f t="shared" si="189"/>
        <v>0.17090380769459362</v>
      </c>
      <c r="K1684" s="8">
        <f t="shared" si="188"/>
        <v>1.8713568605951636E-2</v>
      </c>
      <c r="AC1684" s="10"/>
      <c r="AD1684" s="11"/>
    </row>
    <row r="1685" spans="1:30" x14ac:dyDescent="0.3">
      <c r="A1685" s="14">
        <v>44937</v>
      </c>
      <c r="B1685" s="15">
        <v>7.643463730796894E-3</v>
      </c>
      <c r="C1685" s="7">
        <f t="shared" si="183"/>
        <v>-6.1565362692031058E-3</v>
      </c>
      <c r="D1685" s="18">
        <f t="shared" si="184"/>
        <v>3.7902938834013295E-5</v>
      </c>
      <c r="E1685" s="18">
        <f t="shared" si="186"/>
        <v>2.2765033824005453E-6</v>
      </c>
      <c r="F1685" s="18">
        <f>IF(C1667&gt;0,B$6+B$7*E1668+B$8*(H1684*100)^2,B$6+B$7*E1668+B$8*(H1684*100)^2+E1668*$B$9)</f>
        <v>1.2864704518357086</v>
      </c>
      <c r="G1685" s="12">
        <v>4.6088879327538862E-3</v>
      </c>
      <c r="H1685" s="7">
        <f t="shared" si="187"/>
        <v>1.1342268079338049E-2</v>
      </c>
      <c r="I1685" s="6">
        <f t="shared" si="185"/>
        <v>6.733380146584163E-3</v>
      </c>
      <c r="J1685" s="8">
        <f t="shared" si="189"/>
        <v>1.4609554939993643</v>
      </c>
      <c r="K1685" s="8">
        <f t="shared" si="188"/>
        <v>0.30689592193420401</v>
      </c>
      <c r="AC1685" s="10"/>
      <c r="AD1685" s="11"/>
    </row>
    <row r="1686" spans="1:30" x14ac:dyDescent="0.3">
      <c r="A1686" s="14">
        <v>44938</v>
      </c>
      <c r="B1686" s="15">
        <v>1.0194957062602465E-3</v>
      </c>
      <c r="C1686" s="7">
        <f t="shared" si="183"/>
        <v>-1.2780504293739753E-2</v>
      </c>
      <c r="D1686" s="18">
        <f t="shared" si="184"/>
        <v>1.6334129000230026E-4</v>
      </c>
      <c r="E1686" s="18">
        <f t="shared" si="186"/>
        <v>3.7902938834013295E-5</v>
      </c>
      <c r="F1686" s="18">
        <f>IF(C1667&gt;0,B$6+B$7*E1668+B$8*(H1685*100)^2,B$6+B$7*E1668+B$8*(H1685*100)^2+E1668*$B$9)</f>
        <v>1.2495486026600224</v>
      </c>
      <c r="G1686" s="12">
        <v>1.3990531801635496E-2</v>
      </c>
      <c r="H1686" s="7">
        <f t="shared" si="187"/>
        <v>1.1178320994943839E-2</v>
      </c>
      <c r="I1686" s="6">
        <f t="shared" si="185"/>
        <v>2.8122108066916569E-3</v>
      </c>
      <c r="J1686" s="8">
        <f t="shared" si="189"/>
        <v>0.20100814226110467</v>
      </c>
      <c r="K1686" s="8">
        <f t="shared" si="188"/>
        <v>2.717268601548084E-2</v>
      </c>
      <c r="AC1686" s="10"/>
      <c r="AD1686" s="11"/>
    </row>
    <row r="1687" spans="1:30" x14ac:dyDescent="0.3">
      <c r="A1687" s="14">
        <v>44939</v>
      </c>
      <c r="B1687" s="15">
        <v>-8.6268954595572819E-3</v>
      </c>
      <c r="C1687" s="7">
        <f t="shared" si="183"/>
        <v>-2.2426895459557283E-2</v>
      </c>
      <c r="D1687" s="18">
        <f t="shared" si="184"/>
        <v>5.0296563995391112E-4</v>
      </c>
      <c r="E1687" s="18">
        <f t="shared" si="186"/>
        <v>1.6334129000230026E-4</v>
      </c>
      <c r="F1687" s="18">
        <f>IF(C1667&gt;0,B$6+B$7*E1668+B$8*(H1686*100)^2,B$6+B$7*E1668+B$8*(H1686*100)^2+E1668*$B$9)</f>
        <v>1.2154032765423479</v>
      </c>
      <c r="G1687" s="12">
        <v>7.641779778734769E-3</v>
      </c>
      <c r="H1687" s="7">
        <f t="shared" si="187"/>
        <v>1.1024532990300985E-2</v>
      </c>
      <c r="I1687" s="6">
        <f t="shared" si="185"/>
        <v>3.3827532115662164E-3</v>
      </c>
      <c r="J1687" s="8">
        <f t="shared" si="189"/>
        <v>0.44266562365217632</v>
      </c>
      <c r="K1687" s="8">
        <f t="shared" si="188"/>
        <v>5.9653844347254514E-2</v>
      </c>
      <c r="AC1687" s="10"/>
      <c r="AD1687" s="11"/>
    </row>
    <row r="1688" spans="1:30" x14ac:dyDescent="0.3">
      <c r="A1688" s="14">
        <v>44942</v>
      </c>
      <c r="B1688" s="15">
        <v>-1.5473054226393996E-2</v>
      </c>
      <c r="C1688" s="7">
        <f t="shared" si="183"/>
        <v>-2.9273054226393994E-2</v>
      </c>
      <c r="D1688" s="18">
        <f t="shared" si="184"/>
        <v>8.5691170374140328E-4</v>
      </c>
      <c r="E1688" s="18">
        <f t="shared" si="186"/>
        <v>5.0296563995391112E-4</v>
      </c>
      <c r="F1688" s="18">
        <f>IF(C1667&gt;0,B$6+B$7*E1668+B$8*(H1687*100)^2,B$6+B$7*E1668+B$8*(H1687*100)^2+E1668*$B$9)</f>
        <v>1.1838256789487227</v>
      </c>
      <c r="G1688" s="12">
        <v>1.0258655764083616E-2</v>
      </c>
      <c r="H1688" s="7">
        <f t="shared" si="187"/>
        <v>1.0880375356340987E-2</v>
      </c>
      <c r="I1688" s="6">
        <f t="shared" si="185"/>
        <v>6.2171959225737136E-4</v>
      </c>
      <c r="J1688" s="8">
        <f t="shared" si="189"/>
        <v>6.060439170149972E-2</v>
      </c>
      <c r="K1688" s="8">
        <f t="shared" si="188"/>
        <v>1.697552964682103E-3</v>
      </c>
      <c r="AC1688" s="10"/>
      <c r="AD1688" s="11"/>
    </row>
    <row r="1689" spans="1:30" x14ac:dyDescent="0.3">
      <c r="A1689" s="14">
        <v>44943</v>
      </c>
      <c r="B1689" s="15">
        <v>2.0177252148420158E-2</v>
      </c>
      <c r="C1689" s="7">
        <f t="shared" si="183"/>
        <v>6.377252148420158E-3</v>
      </c>
      <c r="D1689" s="18">
        <f t="shared" si="184"/>
        <v>4.0669344964529523E-5</v>
      </c>
      <c r="E1689" s="18">
        <f t="shared" si="186"/>
        <v>8.5691170374140328E-4</v>
      </c>
      <c r="F1689" s="18">
        <f>IF(C1667&gt;0,B$6+B$7*E1668+B$8*(H1688*100)^2,B$6+B$7*E1668+B$8*(H1688*100)^2+E1668*$B$9)</f>
        <v>1.1546227166941381</v>
      </c>
      <c r="G1689" s="12">
        <v>9.039100869299245E-3</v>
      </c>
      <c r="H1689" s="7">
        <f t="shared" si="187"/>
        <v>1.0745337205942576E-2</v>
      </c>
      <c r="I1689" s="6">
        <f t="shared" si="185"/>
        <v>1.7062363366433311E-3</v>
      </c>
      <c r="J1689" s="8">
        <f t="shared" si="189"/>
        <v>0.18876173209201136</v>
      </c>
      <c r="K1689" s="8">
        <f t="shared" si="188"/>
        <v>1.4123670619874629E-2</v>
      </c>
      <c r="AC1689" s="10"/>
      <c r="AD1689" s="11"/>
    </row>
    <row r="1690" spans="1:30" x14ac:dyDescent="0.3">
      <c r="A1690" s="14">
        <v>44944</v>
      </c>
      <c r="B1690" s="15">
        <v>9.0491079370197854E-3</v>
      </c>
      <c r="C1690" s="7">
        <f t="shared" si="183"/>
        <v>-4.7508920629802144E-3</v>
      </c>
      <c r="D1690" s="18">
        <f t="shared" si="184"/>
        <v>2.2570975394088397E-5</v>
      </c>
      <c r="E1690" s="18">
        <f t="shared" si="186"/>
        <v>4.0669344964529523E-5</v>
      </c>
      <c r="F1690" s="18">
        <f>IF(C1689&gt;0,B$6+B$7*E1690+B$8*(G1689*100)^2,B$6+B$7*E1690+B$8*(G1689*100)^2+E1690*$B$9)</f>
        <v>0.8154114857341862</v>
      </c>
      <c r="G1690" s="12">
        <v>1.0916269196337447E-2</v>
      </c>
      <c r="H1690" s="7">
        <f t="shared" si="187"/>
        <v>9.0300137637446942E-3</v>
      </c>
      <c r="I1690" s="6">
        <f t="shared" si="185"/>
        <v>1.8862554325927532E-3</v>
      </c>
      <c r="J1690" s="8">
        <f t="shared" si="189"/>
        <v>0.17279304849184343</v>
      </c>
      <c r="K1690" s="8">
        <f t="shared" si="188"/>
        <v>1.9186954811725165E-2</v>
      </c>
      <c r="AC1690" s="10"/>
      <c r="AD1690" s="11"/>
    </row>
    <row r="1691" spans="1:30" x14ac:dyDescent="0.3">
      <c r="A1691" s="14">
        <v>44945</v>
      </c>
      <c r="B1691" s="15">
        <v>4.9144507181723106E-3</v>
      </c>
      <c r="C1691" s="7">
        <f t="shared" si="183"/>
        <v>-8.8855492818276892E-3</v>
      </c>
      <c r="D1691" s="18">
        <f t="shared" si="184"/>
        <v>7.8952986039788569E-5</v>
      </c>
      <c r="E1691" s="18">
        <f t="shared" si="186"/>
        <v>2.2570975394088397E-5</v>
      </c>
      <c r="F1691" s="18">
        <f>IF(C1689&gt;0,B$6+B$7*E1690+B$8*(H1690*100)^2,B$6+B$7*E1690+B$8*(H1690*100)^2+E1690*$B$9)</f>
        <v>0.81389300157057354</v>
      </c>
      <c r="G1691" s="12">
        <v>1.1299189750326554E-2</v>
      </c>
      <c r="H1691" s="7">
        <f t="shared" si="187"/>
        <v>9.0216018620341114E-3</v>
      </c>
      <c r="I1691" s="6">
        <f t="shared" si="185"/>
        <v>2.2775878882924424E-3</v>
      </c>
      <c r="J1691" s="8">
        <f t="shared" si="189"/>
        <v>0.20157090363285726</v>
      </c>
      <c r="K1691" s="8">
        <f t="shared" si="188"/>
        <v>2.7350254907176907E-2</v>
      </c>
      <c r="AC1691" s="10"/>
      <c r="AD1691" s="11"/>
    </row>
    <row r="1692" spans="1:30" x14ac:dyDescent="0.3">
      <c r="A1692" s="14">
        <v>44946</v>
      </c>
      <c r="B1692" s="15">
        <v>-6.2581482236071153E-3</v>
      </c>
      <c r="C1692" s="7">
        <f t="shared" si="183"/>
        <v>-2.0058148223607117E-2</v>
      </c>
      <c r="D1692" s="18">
        <f t="shared" si="184"/>
        <v>4.0232931016019331E-4</v>
      </c>
      <c r="E1692" s="18">
        <f t="shared" si="186"/>
        <v>7.8952986039788569E-5</v>
      </c>
      <c r="F1692" s="18">
        <f>IF(C1689&gt;0,B$6+B$7*E1690+B$8*(H1691*100)^2,B$6+B$7*E1690+B$8*(H1691*100)^2+E1690*$B$9)</f>
        <v>0.81248870741606438</v>
      </c>
      <c r="G1692" s="12">
        <v>7.4577551292876829E-3</v>
      </c>
      <c r="H1692" s="7">
        <f t="shared" si="187"/>
        <v>9.0138155484570711E-3</v>
      </c>
      <c r="I1692" s="6">
        <f t="shared" si="185"/>
        <v>1.5560604191693882E-3</v>
      </c>
      <c r="J1692" s="8">
        <f t="shared" si="189"/>
        <v>0.20864997471672325</v>
      </c>
      <c r="K1692" s="8">
        <f t="shared" si="188"/>
        <v>1.6873409718061394E-2</v>
      </c>
      <c r="AC1692" s="10"/>
      <c r="AD1692" s="11"/>
    </row>
    <row r="1693" spans="1:30" x14ac:dyDescent="0.3">
      <c r="A1693" s="14">
        <v>44949</v>
      </c>
      <c r="B1693" s="15">
        <v>-5.2854906316293715E-3</v>
      </c>
      <c r="C1693" s="7">
        <f t="shared" si="183"/>
        <v>-1.908549063162937E-2</v>
      </c>
      <c r="D1693" s="18">
        <f t="shared" si="184"/>
        <v>3.6425595265001244E-4</v>
      </c>
      <c r="E1693" s="18">
        <f t="shared" si="186"/>
        <v>4.0232931016019331E-4</v>
      </c>
      <c r="F1693" s="18">
        <f>IF(C1689&gt;0,B$6+B$7*E1690+B$8*(H1692*100)^2,B$6+B$7*E1690+B$8*(H1692*100)^2+E1690*$B$9)</f>
        <v>0.81119001618197462</v>
      </c>
      <c r="G1693" s="12">
        <v>1.0273971228587859E-2</v>
      </c>
      <c r="H1693" s="7">
        <f t="shared" si="187"/>
        <v>9.0066087745720065E-3</v>
      </c>
      <c r="I1693" s="6">
        <f t="shared" si="185"/>
        <v>1.267362454015852E-3</v>
      </c>
      <c r="J1693" s="8">
        <f t="shared" si="189"/>
        <v>0.12335662868992178</v>
      </c>
      <c r="K1693" s="8">
        <f t="shared" si="188"/>
        <v>9.0597069779760897E-3</v>
      </c>
      <c r="AC1693" s="10"/>
      <c r="AD1693" s="11"/>
    </row>
    <row r="1694" spans="1:30" x14ac:dyDescent="0.3">
      <c r="A1694" s="14">
        <v>44950</v>
      </c>
      <c r="B1694" s="15">
        <v>1.1738299836057691E-2</v>
      </c>
      <c r="C1694" s="7">
        <f t="shared" si="183"/>
        <v>-2.061700163942309E-3</v>
      </c>
      <c r="D1694" s="18">
        <f t="shared" si="184"/>
        <v>4.2506075659997435E-6</v>
      </c>
      <c r="E1694" s="18">
        <f t="shared" si="186"/>
        <v>3.6425595265001244E-4</v>
      </c>
      <c r="F1694" s="18">
        <f>IF(C1689&gt;0,B$6+B$7*E1690+B$8*(H1693*100)^2,B$6+B$7*E1690+B$8*(H1693*100)^2+E1690*$B$9)</f>
        <v>0.80998898652868834</v>
      </c>
      <c r="G1694" s="12">
        <v>5.21303573814654E-3</v>
      </c>
      <c r="H1694" s="7">
        <f t="shared" si="187"/>
        <v>8.9999388138402824E-3</v>
      </c>
      <c r="I1694" s="6">
        <f t="shared" si="185"/>
        <v>3.7869030756937424E-3</v>
      </c>
      <c r="J1694" s="8">
        <f t="shared" si="189"/>
        <v>0.72642952511968595</v>
      </c>
      <c r="K1694" s="8">
        <f t="shared" si="188"/>
        <v>0.12528554850845364</v>
      </c>
      <c r="AC1694" s="10"/>
      <c r="AD1694" s="11"/>
    </row>
    <row r="1695" spans="1:30" x14ac:dyDescent="0.3">
      <c r="A1695" s="14">
        <v>44951</v>
      </c>
      <c r="B1695" s="15">
        <v>1.0271937797605178E-2</v>
      </c>
      <c r="C1695" s="7">
        <f t="shared" si="183"/>
        <v>-3.5280622023948216E-3</v>
      </c>
      <c r="D1695" s="18">
        <f t="shared" si="184"/>
        <v>1.2447222903966999E-5</v>
      </c>
      <c r="E1695" s="18">
        <f t="shared" si="186"/>
        <v>4.2506075659997435E-6</v>
      </c>
      <c r="F1695" s="18">
        <f>IF(C1689&gt;0,B$6+B$7*E1690+B$8*(H1694*100)^2,B$6+B$7*E1690+B$8*(H1694*100)^2+E1690*$B$9)</f>
        <v>0.8088782743053291</v>
      </c>
      <c r="G1695" s="12">
        <v>1.4150494754813022E-2</v>
      </c>
      <c r="H1695" s="7">
        <f t="shared" si="187"/>
        <v>8.9937660315650252E-3</v>
      </c>
      <c r="I1695" s="6">
        <f t="shared" si="185"/>
        <v>5.1567287232479973E-3</v>
      </c>
      <c r="J1695" s="8">
        <f t="shared" si="189"/>
        <v>0.3644203833575525</v>
      </c>
      <c r="K1695" s="8">
        <f t="shared" si="188"/>
        <v>0.12014909403456331</v>
      </c>
      <c r="AC1695" s="10"/>
      <c r="AD1695" s="11"/>
    </row>
    <row r="1696" spans="1:30" x14ac:dyDescent="0.3">
      <c r="A1696" s="14">
        <v>44952</v>
      </c>
      <c r="B1696" s="15">
        <v>-7.5338149193779412E-4</v>
      </c>
      <c r="C1696" s="7">
        <f t="shared" si="183"/>
        <v>-1.4553381491937793E-2</v>
      </c>
      <c r="D1696" s="18">
        <f t="shared" si="184"/>
        <v>2.118009128498775E-4</v>
      </c>
      <c r="E1696" s="18">
        <f t="shared" si="186"/>
        <v>1.2447222903966999E-5</v>
      </c>
      <c r="F1696" s="18">
        <f>IF(C1689&gt;0,B$6+B$7*E1690+B$8*(H1695*100)^2,B$6+B$7*E1690+B$8*(H1695*100)^2+E1690*$B$9)</f>
        <v>0.8078510876411662</v>
      </c>
      <c r="G1696" s="12">
        <v>7.1161460268980266E-3</v>
      </c>
      <c r="H1696" s="7">
        <f t="shared" si="187"/>
        <v>8.9880536694056639E-3</v>
      </c>
      <c r="I1696" s="6">
        <f t="shared" si="185"/>
        <v>1.8719076425076373E-3</v>
      </c>
      <c r="J1696" s="8">
        <f t="shared" si="189"/>
        <v>0.26305076307204645</v>
      </c>
      <c r="K1696" s="8">
        <f t="shared" si="188"/>
        <v>2.5263850661467524E-2</v>
      </c>
      <c r="AC1696" s="10"/>
      <c r="AD1696" s="11"/>
    </row>
    <row r="1697" spans="1:30" x14ac:dyDescent="0.3">
      <c r="A1697" s="14">
        <v>44953</v>
      </c>
      <c r="B1697" s="15">
        <v>-1.4183132670118078E-2</v>
      </c>
      <c r="C1697" s="7">
        <f t="shared" si="183"/>
        <v>-2.798313267011808E-2</v>
      </c>
      <c r="D1697" s="18">
        <f t="shared" si="184"/>
        <v>7.8305571403342977E-4</v>
      </c>
      <c r="E1697" s="18">
        <f t="shared" si="186"/>
        <v>2.118009128498775E-4</v>
      </c>
      <c r="F1697" s="18">
        <f>IF(C1689&gt;0,B$6+B$7*E1690+B$8*(H1696*100)^2,B$6+B$7*E1690+B$8*(H1696*100)^2+E1690*$B$9)</f>
        <v>0.80690114541414848</v>
      </c>
      <c r="G1697" s="12">
        <v>9.9677904934183676E-3</v>
      </c>
      <c r="H1697" s="7">
        <f t="shared" si="187"/>
        <v>8.9827676437395868E-3</v>
      </c>
      <c r="I1697" s="6">
        <f t="shared" si="185"/>
        <v>9.8502284967878079E-4</v>
      </c>
      <c r="J1697" s="8">
        <f t="shared" si="189"/>
        <v>9.8820581183882372E-2</v>
      </c>
      <c r="K1697" s="8">
        <f t="shared" si="188"/>
        <v>5.6060359171816732E-3</v>
      </c>
      <c r="AC1697" s="10"/>
      <c r="AD1697" s="11"/>
    </row>
    <row r="1698" spans="1:30" x14ac:dyDescent="0.3">
      <c r="A1698" s="14">
        <v>44956</v>
      </c>
      <c r="B1698" s="15">
        <v>-5.4726283027188008E-3</v>
      </c>
      <c r="C1698" s="7">
        <f t="shared" si="183"/>
        <v>-1.9272628302718801E-2</v>
      </c>
      <c r="D1698" s="18">
        <f t="shared" si="184"/>
        <v>3.7143420169475781E-4</v>
      </c>
      <c r="E1698" s="18">
        <f t="shared" si="186"/>
        <v>7.8305571403342977E-4</v>
      </c>
      <c r="F1698" s="18">
        <f>IF(C1689&gt;0,B$6+B$7*E1690+B$8*(H1697*100)^2,B$6+B$7*E1690+B$8*(H1697*100)^2+E1690*$B$9)</f>
        <v>0.8060226388426025</v>
      </c>
      <c r="G1698" s="12">
        <v>6.9884706544841163E-3</v>
      </c>
      <c r="H1698" s="7">
        <f t="shared" si="187"/>
        <v>8.977876357149292E-3</v>
      </c>
      <c r="I1698" s="6">
        <f t="shared" si="185"/>
        <v>1.9894057026651757E-3</v>
      </c>
      <c r="J1698" s="8">
        <f t="shared" si="189"/>
        <v>0.28466967968001466</v>
      </c>
      <c r="K1698" s="8">
        <f t="shared" si="188"/>
        <v>2.8911840469978412E-2</v>
      </c>
      <c r="AC1698" s="10"/>
      <c r="AD1698" s="11"/>
    </row>
    <row r="1699" spans="1:30" x14ac:dyDescent="0.3">
      <c r="A1699" s="14">
        <v>44957</v>
      </c>
      <c r="B1699" s="15">
        <v>1.4586364548796501E-2</v>
      </c>
      <c r="C1699" s="7">
        <f t="shared" si="183"/>
        <v>7.8636454879650076E-4</v>
      </c>
      <c r="D1699" s="18">
        <f t="shared" si="184"/>
        <v>6.1836920360392419E-7</v>
      </c>
      <c r="E1699" s="18">
        <f t="shared" si="186"/>
        <v>3.7143420169475781E-4</v>
      </c>
      <c r="F1699" s="18">
        <f>IF(C1689&gt;0,B$6+B$7*E1690+B$8*(H1698*100)^2,B$6+B$7*E1690+B$8*(H1698*100)^2+E1690*$B$9)</f>
        <v>0.80521019596523691</v>
      </c>
      <c r="G1699" s="12">
        <v>6.7907052948545012E-3</v>
      </c>
      <c r="H1699" s="7">
        <f t="shared" si="187"/>
        <v>8.9733505223257432E-3</v>
      </c>
      <c r="I1699" s="6">
        <f t="shared" si="185"/>
        <v>2.1826452274712419E-3</v>
      </c>
      <c r="J1699" s="8">
        <f t="shared" si="189"/>
        <v>0.32141657349275493</v>
      </c>
      <c r="K1699" s="8">
        <f t="shared" si="188"/>
        <v>3.5467950715296404E-2</v>
      </c>
      <c r="AC1699" s="10"/>
      <c r="AD1699" s="11"/>
    </row>
    <row r="1700" spans="1:30" x14ac:dyDescent="0.3">
      <c r="A1700" s="14">
        <v>44958</v>
      </c>
      <c r="B1700" s="15">
        <v>-1.0884159964222774E-2</v>
      </c>
      <c r="C1700" s="7">
        <f t="shared" si="183"/>
        <v>-2.4684159964222775E-2</v>
      </c>
      <c r="D1700" s="18">
        <f t="shared" si="184"/>
        <v>6.0930775313933856E-4</v>
      </c>
      <c r="E1700" s="18">
        <f t="shared" si="186"/>
        <v>6.1836920360392419E-7</v>
      </c>
      <c r="F1700" s="18">
        <f>IF(C1689&gt;0,B$6+B$7*E1690+B$8*(H1699*100)^2,B$6+B$7*E1690+B$8*(H1699*100)^2+E1690*$B$9)</f>
        <v>0.80445884879224905</v>
      </c>
      <c r="G1700" s="12">
        <v>1.7904359097234507E-2</v>
      </c>
      <c r="H1700" s="7">
        <f t="shared" si="187"/>
        <v>8.9691629976952087E-3</v>
      </c>
      <c r="I1700" s="6">
        <f t="shared" si="185"/>
        <v>8.9351960995392981E-3</v>
      </c>
      <c r="J1700" s="8">
        <f t="shared" si="189"/>
        <v>0.49905143496141235</v>
      </c>
      <c r="K1700" s="8">
        <f t="shared" si="188"/>
        <v>0.30496107665935579</v>
      </c>
      <c r="AC1700" s="10"/>
      <c r="AD1700" s="11"/>
    </row>
    <row r="1701" spans="1:30" x14ac:dyDescent="0.3">
      <c r="A1701" s="14">
        <v>44959</v>
      </c>
      <c r="B1701" s="15">
        <v>-2.1311293500161605E-2</v>
      </c>
      <c r="C1701" s="7">
        <f t="shared" si="183"/>
        <v>-3.5111293500161608E-2</v>
      </c>
      <c r="D1701" s="18">
        <f t="shared" si="184"/>
        <v>1.2328029312544909E-3</v>
      </c>
      <c r="E1701" s="18">
        <f t="shared" si="186"/>
        <v>6.0930775313933856E-4</v>
      </c>
      <c r="F1701" s="18">
        <f>IF(C1689&gt;0,B$6+B$7*E1690+B$8*(H1700*100)^2,B$6+B$7*E1690+B$8*(H1700*100)^2+E1690*$B$9)</f>
        <v>0.80376400292667016</v>
      </c>
      <c r="G1701" s="12">
        <v>1.6351315794948692E-2</v>
      </c>
      <c r="H1701" s="7">
        <f t="shared" si="187"/>
        <v>8.9652886340968966E-3</v>
      </c>
      <c r="I1701" s="6">
        <f t="shared" si="185"/>
        <v>7.3860271608517953E-3</v>
      </c>
      <c r="J1701" s="8">
        <f t="shared" si="189"/>
        <v>0.45170842845158149</v>
      </c>
      <c r="K1701" s="8">
        <f t="shared" si="188"/>
        <v>0.22289904461101928</v>
      </c>
      <c r="AC1701" s="10"/>
      <c r="AD1701" s="11"/>
    </row>
    <row r="1702" spans="1:30" x14ac:dyDescent="0.3">
      <c r="A1702" s="14">
        <v>44960</v>
      </c>
      <c r="B1702" s="15">
        <v>-1.323127921156385E-2</v>
      </c>
      <c r="C1702" s="7">
        <f t="shared" si="183"/>
        <v>-2.7031279211563848E-2</v>
      </c>
      <c r="D1702" s="18">
        <f t="shared" si="184"/>
        <v>7.3069005581352382E-4</v>
      </c>
      <c r="E1702" s="18">
        <f t="shared" si="186"/>
        <v>1.2328029312544909E-3</v>
      </c>
      <c r="F1702" s="18">
        <f>IF(C1689&gt;0,B$6+B$7*E1690+B$8*(H1701*100)^2,B$6+B$7*E1690+B$8*(H1701*100)^2+E1690*$B$9)</f>
        <v>0.80312140947018251</v>
      </c>
      <c r="G1702" s="12">
        <v>1.1952149062817032E-2</v>
      </c>
      <c r="H1702" s="7">
        <f t="shared" si="187"/>
        <v>8.9617041318612086E-3</v>
      </c>
      <c r="I1702" s="6">
        <f t="shared" si="185"/>
        <v>2.9904449309558229E-3</v>
      </c>
      <c r="J1702" s="8">
        <f t="shared" si="189"/>
        <v>0.25020144203681788</v>
      </c>
      <c r="K1702" s="8">
        <f t="shared" si="188"/>
        <v>4.5740850811955669E-2</v>
      </c>
      <c r="AC1702" s="10"/>
      <c r="AD1702" s="11"/>
    </row>
    <row r="1703" spans="1:30" x14ac:dyDescent="0.3">
      <c r="A1703" s="14">
        <v>44963</v>
      </c>
      <c r="B1703" s="15">
        <v>-3.1344205727107155E-4</v>
      </c>
      <c r="C1703" s="7">
        <f t="shared" si="183"/>
        <v>-1.4113442057271072E-2</v>
      </c>
      <c r="D1703" s="18">
        <f t="shared" si="184"/>
        <v>1.9918924670394791E-4</v>
      </c>
      <c r="E1703" s="18">
        <f t="shared" si="186"/>
        <v>7.3069005581352382E-4</v>
      </c>
      <c r="F1703" s="18">
        <f>IF(C1689&gt;0,B$6+B$7*E1690+B$8*(H1702*100)^2,B$6+B$7*E1690+B$8*(H1702*100)^2+E1690*$B$9)</f>
        <v>0.80252713904162298</v>
      </c>
      <c r="G1703" s="12">
        <v>9.3657023908546057E-3</v>
      </c>
      <c r="H1703" s="7">
        <f t="shared" si="187"/>
        <v>8.9583879076629794E-3</v>
      </c>
      <c r="I1703" s="6">
        <f t="shared" si="185"/>
        <v>4.0731448319162623E-4</v>
      </c>
      <c r="J1703" s="8">
        <f t="shared" si="189"/>
        <v>4.3490009205220906E-2</v>
      </c>
      <c r="K1703" s="8">
        <f t="shared" si="188"/>
        <v>1.0033412546759379E-3</v>
      </c>
      <c r="AC1703" s="10"/>
      <c r="AD1703" s="11"/>
    </row>
    <row r="1704" spans="1:30" x14ac:dyDescent="0.3">
      <c r="A1704" s="14">
        <v>44964</v>
      </c>
      <c r="B1704" s="15">
        <v>-4.9543488775878382E-3</v>
      </c>
      <c r="C1704" s="7">
        <f t="shared" si="183"/>
        <v>-1.875434887758784E-2</v>
      </c>
      <c r="D1704" s="18">
        <f t="shared" si="184"/>
        <v>3.5172560182228027E-4</v>
      </c>
      <c r="E1704" s="18">
        <f t="shared" si="186"/>
        <v>1.9918924670394791E-4</v>
      </c>
      <c r="F1704" s="18">
        <f>IF(C1689&gt;0,B$6+B$7*E1690+B$8*(H1703*100)^2,B$6+B$7*E1690+B$8*(H1703*100)^2+E1690*$B$9)</f>
        <v>0.80197755774929091</v>
      </c>
      <c r="G1704" s="12">
        <v>1.0710547520087502E-2</v>
      </c>
      <c r="H1704" s="7">
        <f t="shared" si="187"/>
        <v>8.9553199705498573E-3</v>
      </c>
      <c r="I1704" s="6">
        <f t="shared" si="185"/>
        <v>1.7552275495376444E-3</v>
      </c>
      <c r="J1704" s="8">
        <f t="shared" si="189"/>
        <v>0.16387841482853574</v>
      </c>
      <c r="K1704" s="8">
        <f t="shared" si="188"/>
        <v>1.7017066963401328E-2</v>
      </c>
      <c r="AC1704" s="10"/>
      <c r="AD1704" s="11"/>
    </row>
    <row r="1705" spans="1:30" x14ac:dyDescent="0.3">
      <c r="A1705" s="14">
        <v>44965</v>
      </c>
      <c r="B1705" s="15">
        <v>1.8016850836478346E-2</v>
      </c>
      <c r="C1705" s="7">
        <f t="shared" si="183"/>
        <v>4.2168508364783461E-3</v>
      </c>
      <c r="D1705" s="18">
        <f t="shared" si="184"/>
        <v>1.7781830977108126E-5</v>
      </c>
      <c r="E1705" s="18">
        <f t="shared" si="186"/>
        <v>3.5172560182228027E-4</v>
      </c>
      <c r="F1705" s="18">
        <f>IF(C1689&gt;0,B$6+B$7*E1690+B$8*(H1704*100)^2,B$6+B$7*E1690+B$8*(H1704*100)^2+E1690*$B$9)</f>
        <v>0.80146930497014246</v>
      </c>
      <c r="G1705" s="12">
        <v>1.0069366693433047E-2</v>
      </c>
      <c r="H1705" s="7">
        <f t="shared" si="187"/>
        <v>8.9524818065726472E-3</v>
      </c>
      <c r="I1705" s="6">
        <f t="shared" si="185"/>
        <v>1.1168848868603996E-3</v>
      </c>
      <c r="J1705" s="8">
        <f t="shared" si="189"/>
        <v>0.11091907970625402</v>
      </c>
      <c r="K1705" s="8">
        <f t="shared" si="188"/>
        <v>7.1899890888682538E-3</v>
      </c>
      <c r="AC1705" s="10"/>
      <c r="AD1705" s="11"/>
    </row>
    <row r="1706" spans="1:30" x14ac:dyDescent="0.3">
      <c r="A1706" s="14">
        <v>44966</v>
      </c>
      <c r="B1706" s="15">
        <v>-1.92871161403603E-2</v>
      </c>
      <c r="C1706" s="7">
        <f t="shared" si="183"/>
        <v>-3.30871161403603E-2</v>
      </c>
      <c r="D1706" s="18">
        <f t="shared" si="184"/>
        <v>1.094757254485691E-3</v>
      </c>
      <c r="E1706" s="18">
        <f t="shared" si="186"/>
        <v>1.7781830977108126E-5</v>
      </c>
      <c r="F1706" s="18">
        <f>IF(C1689&gt;0,B$6+B$7*E1690+B$8*(H1705*100)^2,B$6+B$7*E1690+B$8*(H1705*100)^2+E1690*$B$9)</f>
        <v>0.80099927279998595</v>
      </c>
      <c r="G1706" s="12">
        <v>8.5755102249011061E-3</v>
      </c>
      <c r="H1706" s="7">
        <f t="shared" si="187"/>
        <v>8.9498562714715475E-3</v>
      </c>
      <c r="I1706" s="6">
        <f t="shared" si="185"/>
        <v>3.7434604657044131E-4</v>
      </c>
      <c r="J1706" s="8">
        <f t="shared" si="189"/>
        <v>4.3652918223272053E-2</v>
      </c>
      <c r="K1706" s="8">
        <f t="shared" si="188"/>
        <v>8.9993475505512066E-4</v>
      </c>
      <c r="AC1706" s="10"/>
      <c r="AD1706" s="11"/>
    </row>
    <row r="1707" spans="1:30" x14ac:dyDescent="0.3">
      <c r="A1707" s="14">
        <v>44967</v>
      </c>
      <c r="B1707" s="15">
        <v>3.3992058034494317E-3</v>
      </c>
      <c r="C1707" s="7">
        <f t="shared" si="183"/>
        <v>-1.0400794196550569E-2</v>
      </c>
      <c r="D1707" s="18">
        <f t="shared" si="184"/>
        <v>1.08176519919E-4</v>
      </c>
      <c r="E1707" s="18">
        <f t="shared" si="186"/>
        <v>1.094757254485691E-3</v>
      </c>
      <c r="F1707" s="18">
        <f>IF(C1689&gt;0,B$6+B$7*E1690+B$8*(H1706*100)^2,B$6+B$7*E1690+B$8*(H1706*100)^2+E1690*$B$9)</f>
        <v>0.80056458704902511</v>
      </c>
      <c r="G1707" s="12">
        <v>6.5274757265840052E-3</v>
      </c>
      <c r="H1707" s="7">
        <f t="shared" si="187"/>
        <v>8.9474274908994105E-3</v>
      </c>
      <c r="I1707" s="6">
        <f t="shared" si="185"/>
        <v>2.4199517643154053E-3</v>
      </c>
      <c r="J1707" s="8">
        <f t="shared" si="189"/>
        <v>0.37073316940265788</v>
      </c>
      <c r="K1707" s="8">
        <f t="shared" si="188"/>
        <v>4.4882345231545662E-2</v>
      </c>
      <c r="AC1707" s="10"/>
      <c r="AD1707" s="11"/>
    </row>
    <row r="1708" spans="1:30" x14ac:dyDescent="0.3">
      <c r="A1708" s="14">
        <v>44970</v>
      </c>
      <c r="B1708" s="15">
        <v>6.4148867881727682E-3</v>
      </c>
      <c r="C1708" s="7">
        <f t="shared" si="183"/>
        <v>-7.3851132118272315E-3</v>
      </c>
      <c r="D1708" s="18">
        <f t="shared" si="184"/>
        <v>5.4539897151505125E-5</v>
      </c>
      <c r="E1708" s="18">
        <f t="shared" si="186"/>
        <v>1.08176519919E-4</v>
      </c>
      <c r="F1708" s="18">
        <f>IF(C1689&gt;0,B$6+B$7*E1690+B$8*(H1707*100)^2,B$6+B$7*E1690+B$8*(H1707*100)^2+E1690*$B$9)</f>
        <v>0.80016258966653653</v>
      </c>
      <c r="G1708" s="12">
        <v>1.021274258123113E-2</v>
      </c>
      <c r="H1708" s="7">
        <f t="shared" si="187"/>
        <v>8.9451807676901446E-3</v>
      </c>
      <c r="I1708" s="6">
        <f t="shared" si="185"/>
        <v>1.267561813540985E-3</v>
      </c>
      <c r="J1708" s="8">
        <f t="shared" si="189"/>
        <v>0.1241157116669617</v>
      </c>
      <c r="K1708" s="8">
        <f t="shared" si="188"/>
        <v>9.1820323703233342E-3</v>
      </c>
      <c r="AC1708" s="10"/>
      <c r="AD1708" s="11"/>
    </row>
    <row r="1709" spans="1:30" x14ac:dyDescent="0.3">
      <c r="A1709" s="14">
        <v>44971</v>
      </c>
      <c r="B1709" s="15">
        <v>-1.0965214598403654E-2</v>
      </c>
      <c r="C1709" s="7">
        <f t="shared" si="183"/>
        <v>-2.4765214598403654E-2</v>
      </c>
      <c r="D1709" s="18">
        <f t="shared" si="184"/>
        <v>6.1331585410498543E-4</v>
      </c>
      <c r="E1709" s="18">
        <f t="shared" si="186"/>
        <v>5.4539897151505125E-5</v>
      </c>
      <c r="F1709" s="18">
        <f>IF(C1689&gt;0,B$6+B$7*E1690+B$8*(H1708*100)^2,B$6+B$7*E1690+B$8*(H1708*100)^2+E1690*$B$9)</f>
        <v>0.7997908224872109</v>
      </c>
      <c r="G1709" s="12">
        <v>1.1242801091703374E-2</v>
      </c>
      <c r="H1709" s="7">
        <f t="shared" si="187"/>
        <v>8.9431024957070185E-3</v>
      </c>
      <c r="I1709" s="6">
        <f t="shared" si="185"/>
        <v>2.2996985959963558E-3</v>
      </c>
      <c r="J1709" s="8">
        <f t="shared" si="189"/>
        <v>0.2045485441962874</v>
      </c>
      <c r="K1709" s="8">
        <f t="shared" si="188"/>
        <v>2.830228350235453E-2</v>
      </c>
      <c r="AC1709" s="10"/>
      <c r="AD1709" s="11"/>
    </row>
    <row r="1710" spans="1:30" x14ac:dyDescent="0.3">
      <c r="A1710" s="14">
        <v>44972</v>
      </c>
      <c r="B1710" s="15">
        <v>1.6425903972221465E-2</v>
      </c>
      <c r="C1710" s="7">
        <f t="shared" si="183"/>
        <v>2.6259039722214654E-3</v>
      </c>
      <c r="D1710" s="18">
        <f t="shared" si="184"/>
        <v>6.8953716713284704E-6</v>
      </c>
      <c r="E1710" s="18">
        <f t="shared" si="186"/>
        <v>6.1331585410498543E-4</v>
      </c>
      <c r="F1710" s="18">
        <f>IF(C1689&gt;0,B$6+B$7*E1690+B$8*(H1709*100)^2,B$6+B$7*E1690+B$8*(H1709*100)^2+E1690*$B$9)</f>
        <v>0.79944701219977088</v>
      </c>
      <c r="G1710" s="12">
        <v>1.6019390835215232E-2</v>
      </c>
      <c r="H1710" s="7">
        <f t="shared" si="187"/>
        <v>8.9411800798315823E-3</v>
      </c>
      <c r="I1710" s="6">
        <f t="shared" si="185"/>
        <v>7.0782107553836494E-3</v>
      </c>
      <c r="J1710" s="8">
        <f t="shared" si="189"/>
        <v>0.441852678931068</v>
      </c>
      <c r="K1710" s="8">
        <f t="shared" si="188"/>
        <v>0.2085093376256848</v>
      </c>
      <c r="AC1710" s="10"/>
      <c r="AD1710" s="11"/>
    </row>
    <row r="1711" spans="1:30" x14ac:dyDescent="0.3">
      <c r="A1711" s="14">
        <v>44973</v>
      </c>
      <c r="B1711" s="15">
        <v>4.2216277189785828E-3</v>
      </c>
      <c r="C1711" s="7">
        <f t="shared" si="183"/>
        <v>-9.5783722810214161E-3</v>
      </c>
      <c r="D1711" s="18">
        <f t="shared" si="184"/>
        <v>9.1745215553839409E-5</v>
      </c>
      <c r="E1711" s="18">
        <f t="shared" si="186"/>
        <v>6.8953716713284704E-6</v>
      </c>
      <c r="F1711" s="18">
        <f>IF(C1689&gt;0,B$6+B$7*E1690+B$8*(H1710*100)^2,B$6+B$7*E1690+B$8*(H1710*100)^2+E1690*$B$9)</f>
        <v>0.79912905644594634</v>
      </c>
      <c r="G1711" s="12">
        <v>1.2985013272344989E-2</v>
      </c>
      <c r="H1711" s="7">
        <f t="shared" si="187"/>
        <v>8.9394018616792605E-3</v>
      </c>
      <c r="I1711" s="6">
        <f t="shared" si="185"/>
        <v>4.0456114106657282E-3</v>
      </c>
      <c r="J1711" s="8">
        <f t="shared" si="189"/>
        <v>0.31156005202412268</v>
      </c>
      <c r="K1711" s="8">
        <f t="shared" si="188"/>
        <v>7.9232333298572044E-2</v>
      </c>
      <c r="AC1711" s="10"/>
      <c r="AD1711" s="11"/>
    </row>
    <row r="1712" spans="1:30" x14ac:dyDescent="0.3">
      <c r="A1712" s="14">
        <v>44974</v>
      </c>
      <c r="B1712" s="15">
        <v>-5.4925140817190946E-3</v>
      </c>
      <c r="C1712" s="7">
        <f t="shared" si="183"/>
        <v>-1.9292514081719093E-2</v>
      </c>
      <c r="D1712" s="18">
        <f t="shared" si="184"/>
        <v>3.7220109959332952E-4</v>
      </c>
      <c r="E1712" s="18">
        <f t="shared" si="186"/>
        <v>9.1745215553839409E-5</v>
      </c>
      <c r="F1712" s="18">
        <f>IF(C1711&gt;0,B$6+B$7*E1712+B$8*(G1711*100)^2,B$6+B$7*E1712+B$8*(G1711*100)^2+E1712*$B$9)</f>
        <v>1.6191196862516271</v>
      </c>
      <c r="G1712" s="12">
        <v>5.324544787152029E-3</v>
      </c>
      <c r="H1712" s="7">
        <f t="shared" si="187"/>
        <v>1.2724463392424952E-2</v>
      </c>
      <c r="I1712" s="6">
        <f t="shared" si="185"/>
        <v>7.399918605272923E-3</v>
      </c>
      <c r="J1712" s="8">
        <f t="shared" si="189"/>
        <v>1.3897748823765574</v>
      </c>
      <c r="K1712" s="8">
        <f t="shared" si="188"/>
        <v>0.28964862624506127</v>
      </c>
      <c r="AC1712" s="10"/>
      <c r="AD1712" s="11"/>
    </row>
    <row r="1713" spans="1:30" x14ac:dyDescent="0.3">
      <c r="A1713" s="14">
        <v>44979</v>
      </c>
      <c r="B1713" s="15">
        <v>-1.9875455030623403E-2</v>
      </c>
      <c r="C1713" s="7">
        <f t="shared" si="183"/>
        <v>-3.36754550306234E-2</v>
      </c>
      <c r="D1713" s="18">
        <f t="shared" si="184"/>
        <v>1.1340362715195388E-3</v>
      </c>
      <c r="E1713" s="18">
        <f t="shared" si="186"/>
        <v>3.7220109959332952E-4</v>
      </c>
      <c r="F1713" s="18">
        <f>IF(C1711&gt;0,B$6+B$7*E1712+B$8*(H1712*100)^2,B$6+B$7*E1712+B$8*(H1712*100)^2+E1712*$B$9)</f>
        <v>1.557171023668974</v>
      </c>
      <c r="G1713" s="12">
        <v>1.1430087789954422E-2</v>
      </c>
      <c r="H1713" s="7">
        <f t="shared" si="187"/>
        <v>1.2478665888904046E-2</v>
      </c>
      <c r="I1713" s="6">
        <f t="shared" si="185"/>
        <v>1.0485780989496242E-3</v>
      </c>
      <c r="J1713" s="8">
        <f t="shared" si="189"/>
        <v>9.1738411656924423E-2</v>
      </c>
      <c r="K1713" s="8">
        <f t="shared" si="188"/>
        <v>3.7416350908154872E-3</v>
      </c>
      <c r="AC1713" s="10"/>
      <c r="AD1713" s="11"/>
    </row>
    <row r="1714" spans="1:30" x14ac:dyDescent="0.3">
      <c r="A1714" s="14">
        <v>44980</v>
      </c>
      <c r="B1714" s="15">
        <v>5.2868807757037884E-3</v>
      </c>
      <c r="C1714" s="7">
        <f t="shared" si="183"/>
        <v>-8.5131192242962114E-3</v>
      </c>
      <c r="D1714" s="18">
        <f t="shared" si="184"/>
        <v>7.2473198927081725E-5</v>
      </c>
      <c r="E1714" s="18">
        <f t="shared" si="186"/>
        <v>1.1340362715195388E-3</v>
      </c>
      <c r="F1714" s="18">
        <f>IF(C1711&gt;0,B$6+B$7*E1712+B$8*(H1713*100)^2,B$6+B$7*E1712+B$8*(H1713*100)^2+E1712*$B$9)</f>
        <v>1.4998809005125364</v>
      </c>
      <c r="G1714" s="12">
        <v>1.1807888008773594E-2</v>
      </c>
      <c r="H1714" s="7">
        <f t="shared" si="187"/>
        <v>1.224696248264253E-2</v>
      </c>
      <c r="I1714" s="6">
        <f t="shared" si="185"/>
        <v>4.3907447386893651E-4</v>
      </c>
      <c r="J1714" s="8">
        <f t="shared" si="189"/>
        <v>3.7184844024832533E-2</v>
      </c>
      <c r="K1714" s="8">
        <f t="shared" si="188"/>
        <v>6.5845817806331475E-4</v>
      </c>
      <c r="AC1714" s="10"/>
      <c r="AD1714" s="11"/>
    </row>
    <row r="1715" spans="1:30" x14ac:dyDescent="0.3">
      <c r="A1715" s="14">
        <v>44981</v>
      </c>
      <c r="B1715" s="15">
        <v>-1.7295005350310179E-2</v>
      </c>
      <c r="C1715" s="7">
        <f t="shared" si="183"/>
        <v>-3.1095005350310179E-2</v>
      </c>
      <c r="D1715" s="18">
        <f t="shared" si="184"/>
        <v>9.6689935773581863E-4</v>
      </c>
      <c r="E1715" s="18">
        <f t="shared" si="186"/>
        <v>7.2473198927081725E-5</v>
      </c>
      <c r="F1715" s="18">
        <f>IF(C1711&gt;0,B$6+B$7*E1712+B$8*(H1714*100)^2,B$6+B$7*E1712+B$8*(H1714*100)^2+E1712*$B$9)</f>
        <v>1.4468989946174631</v>
      </c>
      <c r="G1715" s="12">
        <v>1.1370089394275121E-2</v>
      </c>
      <c r="H1715" s="7">
        <f t="shared" si="187"/>
        <v>1.2028711463068116E-2</v>
      </c>
      <c r="I1715" s="6">
        <f t="shared" si="185"/>
        <v>6.5862206879299494E-4</v>
      </c>
      <c r="J1715" s="8">
        <f t="shared" si="189"/>
        <v>5.7925847893914834E-2</v>
      </c>
      <c r="K1715" s="8">
        <f t="shared" si="188"/>
        <v>1.5560775425094153E-3</v>
      </c>
      <c r="AC1715" s="10"/>
      <c r="AD1715" s="11"/>
    </row>
    <row r="1716" spans="1:30" x14ac:dyDescent="0.3">
      <c r="A1716" s="14">
        <v>44984</v>
      </c>
      <c r="B1716" s="15">
        <v>-1.531307014293786E-3</v>
      </c>
      <c r="C1716" s="7">
        <f t="shared" si="183"/>
        <v>-1.5331307014293786E-2</v>
      </c>
      <c r="D1716" s="18">
        <f t="shared" si="184"/>
        <v>2.3504897476653384E-4</v>
      </c>
      <c r="E1716" s="18">
        <f t="shared" si="186"/>
        <v>9.6689935773581863E-4</v>
      </c>
      <c r="F1716" s="18">
        <f>IF(C1711&gt;0,B$6+B$7*E1712+B$8*(H1715*100)^2,B$6+B$7*E1712+B$8*(H1715*100)^2+E1712*$B$9)</f>
        <v>1.3979013280456989</v>
      </c>
      <c r="G1716" s="12">
        <v>7.3008228666617304E-3</v>
      </c>
      <c r="H1716" s="7">
        <f t="shared" si="187"/>
        <v>1.18232877324613E-2</v>
      </c>
      <c r="I1716" s="6">
        <f t="shared" si="185"/>
        <v>4.5224648657995695E-3</v>
      </c>
      <c r="J1716" s="8">
        <f t="shared" si="189"/>
        <v>0.61944591019333239</v>
      </c>
      <c r="K1716" s="8">
        <f t="shared" si="188"/>
        <v>9.9579212937970896E-2</v>
      </c>
      <c r="AC1716" s="10"/>
      <c r="AD1716" s="11"/>
    </row>
    <row r="1717" spans="1:30" x14ac:dyDescent="0.3">
      <c r="A1717" s="14">
        <v>44985</v>
      </c>
      <c r="B1717" s="15">
        <v>-7.3964342646887773E-3</v>
      </c>
      <c r="C1717" s="7">
        <f t="shared" si="183"/>
        <v>-2.1196434264688778E-2</v>
      </c>
      <c r="D1717" s="18">
        <f t="shared" si="184"/>
        <v>4.4928882553727249E-4</v>
      </c>
      <c r="E1717" s="18">
        <f t="shared" si="186"/>
        <v>2.3504897476653384E-4</v>
      </c>
      <c r="F1717" s="18">
        <f>IF(C1711&gt;0,B$6+B$7*E1712+B$8*(H1716*100)^2,B$6+B$7*E1712+B$8*(H1716*100)^2+E1712*$B$9)</f>
        <v>1.3525882860001315</v>
      </c>
      <c r="G1717" s="12">
        <v>1.2720334102559707E-2</v>
      </c>
      <c r="H1717" s="7">
        <f t="shared" si="187"/>
        <v>1.1630082914580325E-2</v>
      </c>
      <c r="I1717" s="6">
        <f t="shared" si="185"/>
        <v>1.0902511879793825E-3</v>
      </c>
      <c r="J1717" s="8">
        <f t="shared" si="189"/>
        <v>8.5709320147494536E-2</v>
      </c>
      <c r="K1717" s="8">
        <f t="shared" si="188"/>
        <v>4.1373321632629523E-3</v>
      </c>
      <c r="AC1717" s="10"/>
      <c r="AD1717" s="11"/>
    </row>
    <row r="1718" spans="1:30" x14ac:dyDescent="0.3">
      <c r="A1718" s="14">
        <v>44986</v>
      </c>
      <c r="B1718" s="15">
        <v>-5.2265343491824587E-3</v>
      </c>
      <c r="C1718" s="7">
        <f t="shared" si="183"/>
        <v>-1.9026534349182458E-2</v>
      </c>
      <c r="D1718" s="18">
        <f t="shared" si="184"/>
        <v>3.6200900934061996E-4</v>
      </c>
      <c r="E1718" s="18">
        <f t="shared" si="186"/>
        <v>4.4928882553727249E-4</v>
      </c>
      <c r="F1718" s="18">
        <f>IF(C1711&gt;0,B$6+B$7*E1712+B$8*(H1717*100)^2,B$6+B$7*E1712+B$8*(H1717*100)^2+E1712*$B$9)</f>
        <v>1.3106827847163911</v>
      </c>
      <c r="G1718" s="12">
        <v>1.5423466149047717E-2</v>
      </c>
      <c r="H1718" s="7">
        <f t="shared" si="187"/>
        <v>1.1448505512582816E-2</v>
      </c>
      <c r="I1718" s="6">
        <f t="shared" si="185"/>
        <v>3.9749606364649012E-3</v>
      </c>
      <c r="J1718" s="8">
        <f t="shared" si="189"/>
        <v>0.2577216170510625</v>
      </c>
      <c r="K1718" s="8">
        <f t="shared" si="188"/>
        <v>4.9172525196579553E-2</v>
      </c>
      <c r="AC1718" s="10"/>
      <c r="AD1718" s="11"/>
    </row>
    <row r="1719" spans="1:30" x14ac:dyDescent="0.3">
      <c r="A1719" s="14">
        <v>44987</v>
      </c>
      <c r="B1719" s="15">
        <v>-1.0196948414105664E-2</v>
      </c>
      <c r="C1719" s="7">
        <f t="shared" si="183"/>
        <v>-2.3996948414105664E-2</v>
      </c>
      <c r="D1719" s="18">
        <f t="shared" si="184"/>
        <v>5.7585353318924837E-4</v>
      </c>
      <c r="E1719" s="18">
        <f t="shared" si="186"/>
        <v>3.6200900934061996E-4</v>
      </c>
      <c r="F1719" s="18">
        <f>IF(C1711&gt;0,B$6+B$7*E1712+B$8*(H1718*100)^2,B$6+B$7*E1712+B$8*(H1718*100)^2+E1712*$B$9)</f>
        <v>1.2719285771291879</v>
      </c>
      <c r="G1719" s="12">
        <v>9.0589534663801721E-3</v>
      </c>
      <c r="H1719" s="7">
        <f t="shared" si="187"/>
        <v>1.1277981100929315E-2</v>
      </c>
      <c r="I1719" s="6">
        <f t="shared" si="185"/>
        <v>2.2190276345491425E-3</v>
      </c>
      <c r="J1719" s="8">
        <f t="shared" si="189"/>
        <v>0.24495408247591255</v>
      </c>
      <c r="K1719" s="8">
        <f t="shared" si="188"/>
        <v>2.2341123920596617E-2</v>
      </c>
      <c r="AC1719" s="10"/>
      <c r="AD1719" s="11"/>
    </row>
    <row r="1720" spans="1:30" x14ac:dyDescent="0.3">
      <c r="A1720" s="14">
        <v>44988</v>
      </c>
      <c r="B1720" s="15">
        <v>5.2125682718300453E-3</v>
      </c>
      <c r="C1720" s="7">
        <f t="shared" si="183"/>
        <v>-8.5874317281699544E-3</v>
      </c>
      <c r="D1720" s="18">
        <f t="shared" si="184"/>
        <v>7.3743983685980004E-5</v>
      </c>
      <c r="E1720" s="18">
        <f t="shared" si="186"/>
        <v>5.7585353318924837E-4</v>
      </c>
      <c r="F1720" s="18">
        <f>IF(C1711&gt;0,B$6+B$7*E1712+B$8*(H1719*100)^2,B$6+B$7*E1712+B$8*(H1719*100)^2+E1712*$B$9)</f>
        <v>1.2360886859525424</v>
      </c>
      <c r="G1720" s="12">
        <v>7.3887620244047891E-3</v>
      </c>
      <c r="H1720" s="7">
        <f t="shared" si="187"/>
        <v>1.1117952536112674E-2</v>
      </c>
      <c r="I1720" s="6">
        <f t="shared" si="185"/>
        <v>3.7291905117078847E-3</v>
      </c>
      <c r="J1720" s="8">
        <f t="shared" si="189"/>
        <v>0.50471114097199443</v>
      </c>
      <c r="K1720" s="8">
        <f t="shared" si="188"/>
        <v>7.3180328766923708E-2</v>
      </c>
      <c r="AC1720" s="10"/>
      <c r="AD1720" s="11"/>
    </row>
    <row r="1721" spans="1:30" x14ac:dyDescent="0.3">
      <c r="A1721" s="14">
        <v>44991</v>
      </c>
      <c r="B1721" s="15">
        <v>7.9975110538436783E-3</v>
      </c>
      <c r="C1721" s="7">
        <f t="shared" si="183"/>
        <v>-5.8024889461563214E-3</v>
      </c>
      <c r="D1721" s="18">
        <f t="shared" si="184"/>
        <v>3.3668877970266296E-5</v>
      </c>
      <c r="E1721" s="18">
        <f t="shared" si="186"/>
        <v>7.3743983685980004E-5</v>
      </c>
      <c r="F1721" s="18">
        <f>IF(C1711&gt;0,B$6+B$7*E1712+B$8*(H1720*100)^2,B$6+B$7*E1712+B$8*(H1720*100)^2+E1712*$B$9)</f>
        <v>1.2029439545923806</v>
      </c>
      <c r="G1721" s="12">
        <v>1.1905295624016292E-2</v>
      </c>
      <c r="H1721" s="7">
        <f t="shared" si="187"/>
        <v>1.0967880171630163E-2</v>
      </c>
      <c r="I1721" s="6">
        <f t="shared" si="185"/>
        <v>9.3741545238612903E-4</v>
      </c>
      <c r="J1721" s="8">
        <f t="shared" si="189"/>
        <v>7.8739367924228726E-2</v>
      </c>
      <c r="K1721" s="8">
        <f t="shared" si="188"/>
        <v>3.456860558439967E-3</v>
      </c>
      <c r="AC1721" s="10"/>
      <c r="AD1721" s="11"/>
    </row>
    <row r="1722" spans="1:30" x14ac:dyDescent="0.3">
      <c r="A1722" s="14">
        <v>44992</v>
      </c>
      <c r="B1722" s="15">
        <v>-4.5183106428519125E-3</v>
      </c>
      <c r="C1722" s="7">
        <f t="shared" si="183"/>
        <v>-1.8318310642851911E-2</v>
      </c>
      <c r="D1722" s="18">
        <f t="shared" si="184"/>
        <v>3.355605048080216E-4</v>
      </c>
      <c r="E1722" s="18">
        <f t="shared" si="186"/>
        <v>3.3668877970266296E-5</v>
      </c>
      <c r="F1722" s="18">
        <f>IF(C1711&gt;0,B$6+B$7*E1712+B$8*(H1721*100)^2,B$6+B$7*E1712+B$8*(H1721*100)^2+E1712*$B$9)</f>
        <v>1.172291707030503</v>
      </c>
      <c r="G1722" s="12">
        <v>1.0514947349680392E-2</v>
      </c>
      <c r="H1722" s="7">
        <f t="shared" si="187"/>
        <v>1.0827242063565879E-2</v>
      </c>
      <c r="I1722" s="6">
        <f t="shared" si="185"/>
        <v>3.122947138854866E-4</v>
      </c>
      <c r="J1722" s="8">
        <f t="shared" si="189"/>
        <v>2.9700073951866145E-2</v>
      </c>
      <c r="K1722" s="8">
        <f t="shared" si="188"/>
        <v>4.2414731931939009E-4</v>
      </c>
      <c r="AC1722" s="10"/>
      <c r="AD1722" s="11"/>
    </row>
    <row r="1723" spans="1:30" x14ac:dyDescent="0.3">
      <c r="A1723" s="14">
        <v>44993</v>
      </c>
      <c r="B1723" s="15">
        <v>2.1939694255213867E-2</v>
      </c>
      <c r="C1723" s="7">
        <f t="shared" si="183"/>
        <v>8.1396942552138668E-3</v>
      </c>
      <c r="D1723" s="18">
        <f t="shared" si="184"/>
        <v>6.6254622568361629E-5</v>
      </c>
      <c r="E1723" s="18">
        <f t="shared" si="186"/>
        <v>3.355605048080216E-4</v>
      </c>
      <c r="F1723" s="18">
        <f>IF(C1711&gt;0,B$6+B$7*E1712+B$8*(H1722*100)^2,B$6+B$7*E1712+B$8*(H1722*100)^2+E1712*$B$9)</f>
        <v>1.1439445084852784</v>
      </c>
      <c r="G1723" s="12">
        <v>1.0207315047533876E-2</v>
      </c>
      <c r="H1723" s="7">
        <f t="shared" si="187"/>
        <v>1.0695534154427623E-2</v>
      </c>
      <c r="I1723" s="6">
        <f t="shared" si="185"/>
        <v>4.8821910689374713E-4</v>
      </c>
      <c r="J1723" s="8">
        <f t="shared" si="189"/>
        <v>4.7830316260464856E-2</v>
      </c>
      <c r="K1723" s="8">
        <f t="shared" si="188"/>
        <v>1.0746552757616712E-3</v>
      </c>
      <c r="AC1723" s="10"/>
      <c r="AD1723" s="11"/>
    </row>
    <row r="1724" spans="1:30" x14ac:dyDescent="0.3">
      <c r="A1724" s="14">
        <v>44994</v>
      </c>
      <c r="B1724" s="15">
        <v>-1.3884189368912538E-2</v>
      </c>
      <c r="C1724" s="7">
        <f t="shared" si="183"/>
        <v>-2.7684189368912537E-2</v>
      </c>
      <c r="D1724" s="18">
        <f t="shared" si="184"/>
        <v>7.6641434101380995E-4</v>
      </c>
      <c r="E1724" s="18">
        <f t="shared" si="186"/>
        <v>6.6254622568361629E-5</v>
      </c>
      <c r="F1724" s="18">
        <f>IF(C1711&gt;0,B$6+B$7*E1712+B$8*(H1723*100)^2,B$6+B$7*E1712+B$8*(H1723*100)^2+E1712*$B$9)</f>
        <v>1.1177290192706546</v>
      </c>
      <c r="G1724" s="12">
        <v>7.2851458293516887E-3</v>
      </c>
      <c r="H1724" s="7">
        <f t="shared" si="187"/>
        <v>1.0572270424419983E-2</v>
      </c>
      <c r="I1724" s="6">
        <f t="shared" si="185"/>
        <v>3.2871245950682948E-3</v>
      </c>
      <c r="J1724" s="8">
        <f t="shared" si="189"/>
        <v>0.45120916891252111</v>
      </c>
      <c r="K1724" s="8">
        <f t="shared" si="188"/>
        <v>6.1477660056485028E-2</v>
      </c>
      <c r="AC1724" s="10"/>
      <c r="AD1724" s="11"/>
    </row>
    <row r="1725" spans="1:30" x14ac:dyDescent="0.3">
      <c r="A1725" s="14">
        <v>44995</v>
      </c>
      <c r="B1725" s="15">
        <v>-1.3925252212757321E-2</v>
      </c>
      <c r="C1725" s="7">
        <f t="shared" si="183"/>
        <v>-2.7725252212757321E-2</v>
      </c>
      <c r="D1725" s="18">
        <f t="shared" si="184"/>
        <v>7.6868961026100473E-4</v>
      </c>
      <c r="E1725" s="18">
        <f t="shared" si="186"/>
        <v>7.6641434101380995E-4</v>
      </c>
      <c r="F1725" s="18">
        <f>IF(C1711&gt;0,B$6+B$7*E1712+B$8*(H1724*100)^2,B$6+B$7*E1712+B$8*(H1724*100)^2+E1712*$B$9)</f>
        <v>1.0934849348449709</v>
      </c>
      <c r="G1725" s="12">
        <v>9.4898112269673415E-3</v>
      </c>
      <c r="H1725" s="7">
        <f t="shared" si="187"/>
        <v>1.0456983001061879E-2</v>
      </c>
      <c r="I1725" s="6">
        <f t="shared" si="185"/>
        <v>9.6717177409453778E-4</v>
      </c>
      <c r="J1725" s="8">
        <f t="shared" si="189"/>
        <v>0.10191686124863168</v>
      </c>
      <c r="K1725" s="8">
        <f t="shared" si="188"/>
        <v>4.5607464090582361E-3</v>
      </c>
      <c r="AC1725" s="10"/>
      <c r="AD1725" s="11"/>
    </row>
    <row r="1726" spans="1:30" x14ac:dyDescent="0.3">
      <c r="A1726" s="14">
        <v>44998</v>
      </c>
      <c r="B1726" s="15">
        <v>-4.8080038833952727E-3</v>
      </c>
      <c r="C1726" s="7">
        <f t="shared" si="183"/>
        <v>-1.8608003883395272E-2</v>
      </c>
      <c r="D1726" s="18">
        <f t="shared" si="184"/>
        <v>3.4625780852445349E-4</v>
      </c>
      <c r="E1726" s="18">
        <f t="shared" si="186"/>
        <v>7.6868961026100473E-4</v>
      </c>
      <c r="F1726" s="18">
        <f>IF(C1711&gt;0,B$6+B$7*E1712+B$8*(H1725*100)^2,B$6+B$7*E1712+B$8*(H1725*100)^2+E1712*$B$9)</f>
        <v>1.0710640055680984</v>
      </c>
      <c r="G1726" s="12">
        <v>1.0802587087767599E-2</v>
      </c>
      <c r="H1726" s="7">
        <f t="shared" si="187"/>
        <v>1.0349222219897003E-2</v>
      </c>
      <c r="I1726" s="6">
        <f t="shared" si="185"/>
        <v>4.5336486787059607E-4</v>
      </c>
      <c r="J1726" s="8">
        <f t="shared" si="189"/>
        <v>4.1968175233131663E-2</v>
      </c>
      <c r="K1726" s="8">
        <f t="shared" si="188"/>
        <v>9.323792962738775E-4</v>
      </c>
      <c r="AC1726" s="10"/>
      <c r="AD1726" s="11"/>
    </row>
    <row r="1727" spans="1:30" x14ac:dyDescent="0.3">
      <c r="A1727" s="14">
        <v>44999</v>
      </c>
      <c r="B1727" s="15">
        <v>-1.8344799930477879E-3</v>
      </c>
      <c r="C1727" s="7">
        <f t="shared" si="183"/>
        <v>-1.5634479993047786E-2</v>
      </c>
      <c r="D1727" s="18">
        <f t="shared" si="184"/>
        <v>2.444369646530115E-4</v>
      </c>
      <c r="E1727" s="18">
        <f t="shared" si="186"/>
        <v>3.4625780852445349E-4</v>
      </c>
      <c r="F1727" s="18">
        <f>IF(C1711&gt;0,B$6+B$7*E1712+B$8*(H1726*100)^2,B$6+B$7*E1712+B$8*(H1726*100)^2+E1712*$B$9)</f>
        <v>1.0503291301728466</v>
      </c>
      <c r="G1727" s="12">
        <v>1.1142066130597036E-2</v>
      </c>
      <c r="H1727" s="7">
        <f t="shared" si="187"/>
        <v>1.0248556630925386E-2</v>
      </c>
      <c r="I1727" s="6">
        <f t="shared" si="185"/>
        <v>8.9350949967165021E-4</v>
      </c>
      <c r="J1727" s="8">
        <f t="shared" si="189"/>
        <v>8.0192442694088775E-2</v>
      </c>
      <c r="K1727" s="8">
        <f t="shared" si="188"/>
        <v>3.5931277797889294E-3</v>
      </c>
      <c r="AC1727" s="10"/>
      <c r="AD1727" s="11"/>
    </row>
    <row r="1728" spans="1:30" x14ac:dyDescent="0.3">
      <c r="A1728" s="14">
        <v>45000</v>
      </c>
      <c r="B1728" s="15">
        <v>-2.4999161881179249E-3</v>
      </c>
      <c r="C1728" s="7">
        <f t="shared" si="183"/>
        <v>-1.6299916188117925E-2</v>
      </c>
      <c r="D1728" s="18">
        <f t="shared" si="184"/>
        <v>2.6568726773966878E-4</v>
      </c>
      <c r="E1728" s="18">
        <f t="shared" si="186"/>
        <v>2.444369646530115E-4</v>
      </c>
      <c r="F1728" s="18">
        <f>IF(C1711&gt;0,B$6+B$7*E1712+B$8*(H1727*100)^2,B$6+B$7*E1712+B$8*(H1727*100)^2+E1712*$B$9)</f>
        <v>1.0311535174073179</v>
      </c>
      <c r="G1728" s="12">
        <v>1.9259045298105088E-2</v>
      </c>
      <c r="H1728" s="7">
        <f t="shared" si="187"/>
        <v>1.0154572947235731E-2</v>
      </c>
      <c r="I1728" s="6">
        <f t="shared" si="185"/>
        <v>9.1044723508693567E-3</v>
      </c>
      <c r="J1728" s="8">
        <f t="shared" si="189"/>
        <v>0.47273747010528877</v>
      </c>
      <c r="K1728" s="8">
        <f t="shared" si="188"/>
        <v>0.25653170859451535</v>
      </c>
      <c r="AC1728" s="10"/>
      <c r="AD1728" s="11"/>
    </row>
    <row r="1729" spans="1:30" x14ac:dyDescent="0.3">
      <c r="A1729" s="14">
        <v>45001</v>
      </c>
      <c r="B1729" s="15">
        <v>7.3747362523902977E-3</v>
      </c>
      <c r="C1729" s="7">
        <f t="shared" si="183"/>
        <v>-6.4252637476097021E-3</v>
      </c>
      <c r="D1729" s="18">
        <f t="shared" si="184"/>
        <v>4.1284014226347476E-5</v>
      </c>
      <c r="E1729" s="18">
        <f t="shared" si="186"/>
        <v>2.6568726773966878E-4</v>
      </c>
      <c r="F1729" s="18">
        <f>IF(C1711&gt;0,B$6+B$7*E1712+B$8*(H1728*100)^2,B$6+B$7*E1712+B$8*(H1728*100)^2+E1712*$B$9)</f>
        <v>1.0134199107217565</v>
      </c>
      <c r="G1729" s="12">
        <v>8.5137146358522705E-3</v>
      </c>
      <c r="H1729" s="7">
        <f t="shared" si="187"/>
        <v>1.0066875934080823E-2</v>
      </c>
      <c r="I1729" s="6">
        <f t="shared" si="185"/>
        <v>1.553161298228552E-3</v>
      </c>
      <c r="J1729" s="8">
        <f t="shared" si="189"/>
        <v>0.18243050943803121</v>
      </c>
      <c r="K1729" s="8">
        <f t="shared" si="188"/>
        <v>1.3287734959150033E-2</v>
      </c>
      <c r="AC1729" s="10"/>
      <c r="AD1729" s="11"/>
    </row>
    <row r="1730" spans="1:30" x14ac:dyDescent="0.3">
      <c r="A1730" s="14">
        <v>45002</v>
      </c>
      <c r="B1730" s="15">
        <v>-1.4147068971743178E-2</v>
      </c>
      <c r="C1730" s="7">
        <f t="shared" si="183"/>
        <v>-2.7947068971743178E-2</v>
      </c>
      <c r="D1730" s="18">
        <f t="shared" si="184"/>
        <v>7.8103866411137024E-4</v>
      </c>
      <c r="E1730" s="18">
        <f t="shared" si="186"/>
        <v>4.1284014226347476E-5</v>
      </c>
      <c r="F1730" s="18">
        <f>IF(C1711&gt;0,B$6+B$7*E1712+B$8*(H1729*100)^2,B$6+B$7*E1712+B$8*(H1729*100)^2+E1712*$B$9)</f>
        <v>0.99701987125894942</v>
      </c>
      <c r="G1730" s="12">
        <v>8.6659825576204629E-3</v>
      </c>
      <c r="H1730" s="7">
        <f t="shared" si="187"/>
        <v>9.9850882382628414E-3</v>
      </c>
      <c r="I1730" s="6">
        <f t="shared" si="185"/>
        <v>1.3191056806423785E-3</v>
      </c>
      <c r="J1730" s="8">
        <f t="shared" si="189"/>
        <v>0.15221651692368318</v>
      </c>
      <c r="K1730" s="8">
        <f t="shared" si="188"/>
        <v>9.5799296164087444E-3</v>
      </c>
      <c r="AC1730" s="10"/>
      <c r="AD1730" s="11"/>
    </row>
    <row r="1731" spans="1:30" x14ac:dyDescent="0.3">
      <c r="A1731" s="14">
        <v>45005</v>
      </c>
      <c r="B1731" s="15">
        <v>-1.0438477276184173E-2</v>
      </c>
      <c r="C1731" s="7">
        <f t="shared" si="183"/>
        <v>-2.4238477276184174E-2</v>
      </c>
      <c r="D1731" s="18">
        <f t="shared" si="184"/>
        <v>5.8750378066809654E-4</v>
      </c>
      <c r="E1731" s="18">
        <f t="shared" si="186"/>
        <v>7.8103866411137024E-4</v>
      </c>
      <c r="F1731" s="18">
        <f>IF(C1711&gt;0,B$6+B$7*E1712+B$8*(H1730*100)^2,B$6+B$7*E1712+B$8*(H1730*100)^2+E1712*$B$9)</f>
        <v>0.98185311476374537</v>
      </c>
      <c r="G1731" s="12">
        <v>9.0805470187118788E-3</v>
      </c>
      <c r="H1731" s="7">
        <f t="shared" si="187"/>
        <v>9.9088501591443265E-3</v>
      </c>
      <c r="I1731" s="6">
        <f t="shared" si="185"/>
        <v>8.2830314043244764E-4</v>
      </c>
      <c r="J1731" s="8">
        <f t="shared" si="189"/>
        <v>9.1217317494816139E-2</v>
      </c>
      <c r="K1731" s="8">
        <f t="shared" si="188"/>
        <v>3.701621991818671E-3</v>
      </c>
      <c r="AC1731" s="10"/>
      <c r="AD1731" s="11"/>
    </row>
    <row r="1732" spans="1:30" x14ac:dyDescent="0.3">
      <c r="A1732" s="14">
        <v>45006</v>
      </c>
      <c r="B1732" s="15">
        <v>7.4286481791437553E-4</v>
      </c>
      <c r="C1732" s="7">
        <f t="shared" si="183"/>
        <v>-1.3057135182085624E-2</v>
      </c>
      <c r="D1732" s="18">
        <f t="shared" si="184"/>
        <v>1.7048877916325816E-4</v>
      </c>
      <c r="E1732" s="18">
        <f t="shared" si="186"/>
        <v>5.8750378066809654E-4</v>
      </c>
      <c r="F1732" s="18">
        <f>IF(C1711&gt;0,B$6+B$7*E1712+B$8*(H1731*100)^2,B$6+B$7*E1712+B$8*(H1731*100)^2+E1712*$B$9)</f>
        <v>0.96782689835698088</v>
      </c>
      <c r="G1732" s="12">
        <v>6.471722504984268E-3</v>
      </c>
      <c r="H1732" s="7">
        <f t="shared" si="187"/>
        <v>9.8378193638477673E-3</v>
      </c>
      <c r="I1732" s="6">
        <f t="shared" si="185"/>
        <v>3.3660968588634993E-3</v>
      </c>
      <c r="J1732" s="8">
        <f t="shared" si="189"/>
        <v>0.52012379335966008</v>
      </c>
      <c r="K1732" s="8">
        <f t="shared" si="188"/>
        <v>7.6632934826295518E-2</v>
      </c>
      <c r="AC1732" s="10"/>
      <c r="AD1732" s="11"/>
    </row>
    <row r="1733" spans="1:30" x14ac:dyDescent="0.3">
      <c r="A1733" s="14">
        <v>45007</v>
      </c>
      <c r="B1733" s="15">
        <v>-7.7229671349076422E-3</v>
      </c>
      <c r="C1733" s="7">
        <f t="shared" si="183"/>
        <v>-2.1522967134907641E-2</v>
      </c>
      <c r="D1733" s="18">
        <f t="shared" si="184"/>
        <v>4.6323811429031445E-4</v>
      </c>
      <c r="E1733" s="18">
        <f t="shared" si="186"/>
        <v>1.7048877916325816E-4</v>
      </c>
      <c r="F1733" s="18">
        <f>IF(C1711&gt;0,B$6+B$7*E1712+B$8*(H1732*100)^2,B$6+B$7*E1712+B$8*(H1732*100)^2+E1712*$B$9)</f>
        <v>0.95485545342400491</v>
      </c>
      <c r="G1733" s="12">
        <v>1.1796605044051719E-2</v>
      </c>
      <c r="H1733" s="7">
        <f t="shared" si="187"/>
        <v>9.7716705502386078E-3</v>
      </c>
      <c r="I1733" s="6">
        <f t="shared" si="185"/>
        <v>2.024934493813111E-3</v>
      </c>
      <c r="J1733" s="8">
        <f t="shared" si="189"/>
        <v>0.17165400437256795</v>
      </c>
      <c r="K1733" s="8">
        <f t="shared" si="188"/>
        <v>1.8900663789024552E-2</v>
      </c>
      <c r="AC1733" s="10"/>
      <c r="AD1733" s="11"/>
    </row>
    <row r="1734" spans="1:30" x14ac:dyDescent="0.3">
      <c r="A1734" s="14">
        <v>45008</v>
      </c>
      <c r="B1734" s="15">
        <v>-2.3165656133478183E-2</v>
      </c>
      <c r="C1734" s="7">
        <f t="shared" si="183"/>
        <v>-3.6965656133478186E-2</v>
      </c>
      <c r="D1734" s="18">
        <f t="shared" si="184"/>
        <v>1.3664597333785534E-3</v>
      </c>
      <c r="E1734" s="18">
        <f t="shared" si="186"/>
        <v>4.6323811429031445E-4</v>
      </c>
      <c r="F1734" s="18">
        <f>IF(C1733&gt;0,B$6+B$7*E1734+B$8*(G1733*100)^2,B$6+B$7*E1734+B$8*(G1733*100)^2+E1734*$B$9)</f>
        <v>1.3467968064645071</v>
      </c>
      <c r="G1734" s="12">
        <v>2.4319327801891871E-2</v>
      </c>
      <c r="H1734" s="7">
        <f t="shared" si="187"/>
        <v>1.1605157502009644E-2</v>
      </c>
      <c r="I1734" s="6">
        <f t="shared" si="185"/>
        <v>1.2714170299882227E-2</v>
      </c>
      <c r="J1734" s="8">
        <f t="shared" si="189"/>
        <v>0.52280105780280473</v>
      </c>
      <c r="K1734" s="8">
        <f t="shared" si="188"/>
        <v>0.35574025803007969</v>
      </c>
      <c r="AC1734" s="10"/>
      <c r="AD1734" s="11"/>
    </row>
    <row r="1735" spans="1:30" x14ac:dyDescent="0.3">
      <c r="A1735" s="14">
        <v>45009</v>
      </c>
      <c r="B1735" s="15">
        <v>9.1789925551816996E-3</v>
      </c>
      <c r="C1735" s="7">
        <f t="shared" si="183"/>
        <v>-4.6210074448183001E-3</v>
      </c>
      <c r="D1735" s="18">
        <f t="shared" si="184"/>
        <v>2.1353709805066154E-5</v>
      </c>
      <c r="E1735" s="18">
        <f t="shared" si="186"/>
        <v>1.3664597333785534E-3</v>
      </c>
      <c r="F1735" s="18">
        <f>IF(C1733&gt;0,B$6+B$7*E1734+B$8*(H1734*100)^2,B$6+B$7*E1734+B$8*(H1734*100)^2+E1734*$B$9)</f>
        <v>1.3053638251345596</v>
      </c>
      <c r="G1735" s="12">
        <v>9.2957177166772802E-3</v>
      </c>
      <c r="H1735" s="7">
        <f t="shared" si="187"/>
        <v>1.1425251967175865E-2</v>
      </c>
      <c r="I1735" s="6">
        <f t="shared" si="185"/>
        <v>2.1295342504985843E-3</v>
      </c>
      <c r="J1735" s="8">
        <f t="shared" si="189"/>
        <v>0.22908766330952857</v>
      </c>
      <c r="K1735" s="8">
        <f t="shared" si="188"/>
        <v>1.9883773054424569E-2</v>
      </c>
      <c r="AC1735" s="10"/>
      <c r="AD1735" s="11"/>
    </row>
    <row r="1736" spans="1:30" x14ac:dyDescent="0.3">
      <c r="A1736" s="14">
        <v>45012</v>
      </c>
      <c r="B1736" s="15">
        <v>8.4736450275691676E-3</v>
      </c>
      <c r="C1736" s="7">
        <f t="shared" si="183"/>
        <v>-5.3263549724308322E-3</v>
      </c>
      <c r="D1736" s="18">
        <f t="shared" si="184"/>
        <v>2.837005729233865E-5</v>
      </c>
      <c r="E1736" s="18">
        <f t="shared" si="186"/>
        <v>2.1353709805066154E-5</v>
      </c>
      <c r="F1736" s="18">
        <f>IF(C1733&gt;0,B$6+B$7*E1734+B$8*(H1735*100)^2,B$6+B$7*E1734+B$8*(H1735*100)^2+E1734*$B$9)</f>
        <v>1.2670466040006239</v>
      </c>
      <c r="G1736" s="12">
        <v>6.5658636339000131E-3</v>
      </c>
      <c r="H1736" s="7">
        <f t="shared" si="187"/>
        <v>1.1256316466769332E-2</v>
      </c>
      <c r="I1736" s="6">
        <f t="shared" si="185"/>
        <v>4.690452832869319E-3</v>
      </c>
      <c r="J1736" s="8">
        <f t="shared" si="189"/>
        <v>0.71436951700491969</v>
      </c>
      <c r="K1736" s="8">
        <f t="shared" si="188"/>
        <v>0.12235020298160926</v>
      </c>
      <c r="AC1736" s="10"/>
      <c r="AD1736" s="11"/>
    </row>
    <row r="1737" spans="1:30" x14ac:dyDescent="0.3">
      <c r="A1737" s="14">
        <v>45013</v>
      </c>
      <c r="B1737" s="15">
        <v>1.5085795544257924E-2</v>
      </c>
      <c r="C1737" s="7">
        <f t="shared" si="183"/>
        <v>1.2857955442579245E-3</v>
      </c>
      <c r="D1737" s="18">
        <f t="shared" si="184"/>
        <v>1.6532701816335322E-6</v>
      </c>
      <c r="E1737" s="18">
        <f t="shared" si="186"/>
        <v>2.837005729233865E-5</v>
      </c>
      <c r="F1737" s="18">
        <f>IF(C1733&gt;0,B$6+B$7*E1734+B$8*(H1736*100)^2,B$6+B$7*E1734+B$8*(H1736*100)^2+E1734*$B$9)</f>
        <v>1.2316108378959603</v>
      </c>
      <c r="G1737" s="12">
        <v>1.0900433553431562E-2</v>
      </c>
      <c r="H1737" s="7">
        <f t="shared" si="187"/>
        <v>1.1097796348356552E-2</v>
      </c>
      <c r="I1737" s="6">
        <f t="shared" si="185"/>
        <v>1.9736279492498995E-4</v>
      </c>
      <c r="J1737" s="8">
        <f t="shared" si="189"/>
        <v>1.8105958259142661E-2</v>
      </c>
      <c r="K1737" s="8">
        <f t="shared" si="188"/>
        <v>1.6003487074667255E-4</v>
      </c>
      <c r="AC1737" s="10"/>
      <c r="AD1737" s="11"/>
    </row>
    <row r="1738" spans="1:30" x14ac:dyDescent="0.3">
      <c r="A1738" s="14">
        <v>45014</v>
      </c>
      <c r="B1738" s="15">
        <v>5.9908149495874058E-3</v>
      </c>
      <c r="C1738" s="7">
        <f t="shared" si="183"/>
        <v>-7.809185050412594E-3</v>
      </c>
      <c r="D1738" s="18">
        <f t="shared" si="184"/>
        <v>6.0983371151587547E-5</v>
      </c>
      <c r="E1738" s="18">
        <f t="shared" si="186"/>
        <v>1.6532701816335322E-6</v>
      </c>
      <c r="F1738" s="18">
        <f>IF(C1733&gt;0,B$6+B$7*E1734+B$8*(H1737*100)^2,B$6+B$7*E1734+B$8*(H1737*100)^2+E1734*$B$9)</f>
        <v>1.1988398414023673</v>
      </c>
      <c r="G1738" s="12">
        <v>1.2744304118329951E-2</v>
      </c>
      <c r="H1738" s="7">
        <f t="shared" si="187"/>
        <v>1.0949154494308532E-2</v>
      </c>
      <c r="I1738" s="6">
        <f t="shared" si="185"/>
        <v>1.795149624021419E-3</v>
      </c>
      <c r="J1738" s="8">
        <f t="shared" si="189"/>
        <v>0.1408589756924806</v>
      </c>
      <c r="K1738" s="8">
        <f t="shared" si="188"/>
        <v>1.2131066784997202E-2</v>
      </c>
      <c r="AC1738" s="10"/>
      <c r="AD1738" s="11"/>
    </row>
    <row r="1739" spans="1:30" x14ac:dyDescent="0.3">
      <c r="A1739" s="14">
        <v>45015</v>
      </c>
      <c r="B1739" s="15">
        <v>1.8686129525218156E-2</v>
      </c>
      <c r="C1739" s="7">
        <f t="shared" si="183"/>
        <v>4.8861295252181566E-3</v>
      </c>
      <c r="D1739" s="18">
        <f t="shared" si="184"/>
        <v>2.387426173720861E-5</v>
      </c>
      <c r="E1739" s="18">
        <f t="shared" si="186"/>
        <v>6.0983371151587547E-5</v>
      </c>
      <c r="F1739" s="18">
        <f>IF(C1733&gt;0,B$6+B$7*E1734+B$8*(H1738*100)^2,B$6+B$7*E1734+B$8*(H1738*100)^2+E1734*$B$9)</f>
        <v>1.1685332238450925</v>
      </c>
      <c r="G1739" s="12">
        <v>1.0890273526468553E-2</v>
      </c>
      <c r="H1739" s="7">
        <f t="shared" si="187"/>
        <v>1.0809871524884522E-2</v>
      </c>
      <c r="I1739" s="6">
        <f t="shared" si="185"/>
        <v>8.0402001584031768E-5</v>
      </c>
      <c r="J1739" s="8">
        <f t="shared" si="189"/>
        <v>7.3829184720307162E-3</v>
      </c>
      <c r="K1739" s="8">
        <f t="shared" si="188"/>
        <v>2.7524271445367177E-5</v>
      </c>
      <c r="AC1739" s="10"/>
      <c r="AD1739" s="11"/>
    </row>
    <row r="1740" spans="1:30" x14ac:dyDescent="0.3">
      <c r="A1740" s="14">
        <v>44972</v>
      </c>
      <c r="B1740" s="15">
        <v>9.1915795841308861E-3</v>
      </c>
      <c r="C1740" s="7">
        <f t="shared" si="183"/>
        <v>-4.6084204158691137E-3</v>
      </c>
      <c r="D1740" s="18">
        <f t="shared" si="184"/>
        <v>2.1237538729399256E-5</v>
      </c>
      <c r="E1740" s="18">
        <f t="shared" si="186"/>
        <v>2.387426173720861E-5</v>
      </c>
      <c r="F1740" s="18">
        <f>IF(C1733&gt;0,B$6+B$7*E1734+B$8*(H1739*100)^2,B$6+B$7*E1734+B$8*(H1739*100)^2+E1734*$B$9)</f>
        <v>1.1405056639281246</v>
      </c>
      <c r="G1740" s="12">
        <v>9.0853574393891367E-3</v>
      </c>
      <c r="H1740" s="7">
        <f t="shared" si="187"/>
        <v>1.0679445977802991E-2</v>
      </c>
      <c r="I1740" s="6">
        <f t="shared" si="185"/>
        <v>1.5940885384138539E-3</v>
      </c>
      <c r="J1740" s="8">
        <f t="shared" si="189"/>
        <v>0.17545688753012167</v>
      </c>
      <c r="K1740" s="8">
        <f t="shared" si="188"/>
        <v>1.2389942840314028E-2</v>
      </c>
      <c r="AC1740" s="10"/>
      <c r="AD1740" s="11"/>
    </row>
    <row r="1741" spans="1:30" x14ac:dyDescent="0.3">
      <c r="A1741" s="14">
        <v>44973</v>
      </c>
      <c r="B1741" s="15">
        <v>-1.7952166185460271E-2</v>
      </c>
      <c r="C1741" s="7">
        <f t="shared" ref="C1741:C1804" si="190">B1741-B$5</f>
        <v>-3.175216618546027E-2</v>
      </c>
      <c r="D1741" s="18">
        <f t="shared" ref="D1741:D1804" si="191">C1741^2</f>
        <v>1.0082000574690867E-3</v>
      </c>
      <c r="E1741" s="18">
        <f t="shared" si="186"/>
        <v>2.1237538729399256E-5</v>
      </c>
      <c r="F1741" s="18">
        <f>IF(C1733&gt;0,B$6+B$7*E1734+B$8*(H1740*100)^2,B$6+B$7*E1734+B$8*(H1740*100)^2+E1734*$B$9)</f>
        <v>1.1145857765169129</v>
      </c>
      <c r="G1741" s="12">
        <v>1.9305730638614172E-2</v>
      </c>
      <c r="H1741" s="7">
        <f t="shared" si="187"/>
        <v>1.0557394453732005E-2</v>
      </c>
      <c r="I1741" s="6">
        <f t="shared" si="185"/>
        <v>8.7483361848821675E-3</v>
      </c>
      <c r="J1741" s="8">
        <f t="shared" si="189"/>
        <v>0.45314711722871898</v>
      </c>
      <c r="K1741" s="8">
        <f t="shared" si="188"/>
        <v>0.225069918732691</v>
      </c>
      <c r="AC1741" s="10"/>
      <c r="AD1741" s="11"/>
    </row>
    <row r="1742" spans="1:30" x14ac:dyDescent="0.3">
      <c r="A1742" s="14">
        <v>44974</v>
      </c>
      <c r="B1742" s="15">
        <v>-5.799640502461699E-3</v>
      </c>
      <c r="C1742" s="7">
        <f t="shared" si="190"/>
        <v>-1.9599640502461699E-2</v>
      </c>
      <c r="D1742" s="18">
        <f t="shared" si="191"/>
        <v>3.8414590782573707E-4</v>
      </c>
      <c r="E1742" s="18">
        <f t="shared" si="186"/>
        <v>1.0082000574690867E-3</v>
      </c>
      <c r="F1742" s="18">
        <f>IF(C1733&gt;0,B$6+B$7*E1734+B$8*(H1741*100)^2,B$6+B$7*E1734+B$8*(H1741*100)^2+E1734*$B$9)</f>
        <v>1.0906150646390245</v>
      </c>
      <c r="G1742" s="12">
        <v>1.0976837620757397E-2</v>
      </c>
      <c r="H1742" s="7">
        <f t="shared" si="187"/>
        <v>1.0443251718880593E-2</v>
      </c>
      <c r="I1742" s="6">
        <f t="shared" ref="I1742:I1770" si="192">SQRT((G1742-H1742)^2)</f>
        <v>5.3358590187680376E-4</v>
      </c>
      <c r="J1742" s="8">
        <f t="shared" si="189"/>
        <v>4.8610166271183905E-2</v>
      </c>
      <c r="K1742" s="8">
        <f t="shared" si="188"/>
        <v>1.262466020441888E-3</v>
      </c>
      <c r="AC1742" s="10"/>
      <c r="AD1742" s="11"/>
    </row>
    <row r="1743" spans="1:30" x14ac:dyDescent="0.3">
      <c r="A1743" s="14">
        <v>44978</v>
      </c>
      <c r="B1743" s="15">
        <v>-2.5342866908771581E-2</v>
      </c>
      <c r="C1743" s="7">
        <f t="shared" si="190"/>
        <v>-3.9142866908771584E-2</v>
      </c>
      <c r="D1743" s="18">
        <f t="shared" si="191"/>
        <v>1.5321640298378055E-3</v>
      </c>
      <c r="E1743" s="18">
        <f t="shared" ref="E1743:E1806" si="193">D1742</f>
        <v>3.8414590782573707E-4</v>
      </c>
      <c r="F1743" s="18">
        <f>IF(C1733&gt;0,B$6+B$7*E1734+B$8*(H1742*100)^2,B$6+B$7*E1734+B$8*(H1742*100)^2+E1734*$B$9)</f>
        <v>1.0684469502943532</v>
      </c>
      <c r="G1743" s="12">
        <v>1.5338063044147083E-2</v>
      </c>
      <c r="H1743" s="7">
        <f t="shared" ref="H1743:H1770" si="194">SQRT(F1743)/100</f>
        <v>1.0336570757724019E-2</v>
      </c>
      <c r="I1743" s="6">
        <f t="shared" si="192"/>
        <v>5.0014922864230638E-3</v>
      </c>
      <c r="J1743" s="8">
        <f t="shared" si="189"/>
        <v>0.32608369596782982</v>
      </c>
      <c r="K1743" s="8">
        <f t="shared" ref="K1743:K1770" si="195">G1743/H1743-LN(G1743/H1743)-1</f>
        <v>8.9214434676524901E-2</v>
      </c>
      <c r="AC1743" s="10"/>
      <c r="AD1743" s="11"/>
    </row>
    <row r="1744" spans="1:30" x14ac:dyDescent="0.3">
      <c r="A1744" s="14">
        <v>44979</v>
      </c>
      <c r="B1744" s="15">
        <v>1.2844273358689376E-3</v>
      </c>
      <c r="C1744" s="7">
        <f t="shared" si="190"/>
        <v>-1.2515572664131062E-2</v>
      </c>
      <c r="D1744" s="18">
        <f t="shared" si="191"/>
        <v>1.5663955911114467E-4</v>
      </c>
      <c r="E1744" s="18">
        <f t="shared" si="193"/>
        <v>1.5321640298378055E-3</v>
      </c>
      <c r="F1744" s="18">
        <f>IF(C1733&gt;0,B$6+B$7*E1734+B$8*(H1743*100)^2,B$6+B$7*E1734+B$8*(H1743*100)^2+E1734*$B$9)</f>
        <v>1.047945878148401</v>
      </c>
      <c r="G1744" s="12">
        <v>8.0818880594472862E-3</v>
      </c>
      <c r="H1744" s="7">
        <f t="shared" si="194"/>
        <v>1.0236922770776386E-2</v>
      </c>
      <c r="I1744" s="6">
        <f t="shared" si="192"/>
        <v>2.1550347113290999E-3</v>
      </c>
      <c r="J1744" s="8">
        <f t="shared" ref="J1744:J1771" si="196">ABS(G1744-H1744)/G1744</f>
        <v>0.26664990847157083</v>
      </c>
      <c r="K1744" s="8">
        <f t="shared" si="195"/>
        <v>2.5859677029842487E-2</v>
      </c>
      <c r="AC1744" s="10"/>
      <c r="AD1744" s="11"/>
    </row>
    <row r="1745" spans="1:30" x14ac:dyDescent="0.3">
      <c r="A1745" s="14">
        <v>44980</v>
      </c>
      <c r="B1745" s="15">
        <v>7.2155467356553827E-3</v>
      </c>
      <c r="C1745" s="7">
        <f t="shared" si="190"/>
        <v>-6.584453264344617E-3</v>
      </c>
      <c r="D1745" s="18">
        <f t="shared" si="191"/>
        <v>4.3355024790338484E-5</v>
      </c>
      <c r="E1745" s="18">
        <f t="shared" si="193"/>
        <v>1.5663955911114467E-4</v>
      </c>
      <c r="F1745" s="18">
        <f>IF(C1733&gt;0,B$6+B$7*E1734+B$8*(H1744*100)^2,B$6+B$7*E1734+B$8*(H1744*100)^2+E1734*$B$9)</f>
        <v>1.0289864866278244</v>
      </c>
      <c r="G1745" s="12">
        <v>1.8344435931848334E-2</v>
      </c>
      <c r="H1745" s="7">
        <f t="shared" si="194"/>
        <v>1.0143897114165858E-2</v>
      </c>
      <c r="I1745" s="6">
        <f t="shared" si="192"/>
        <v>8.2005388176824758E-3</v>
      </c>
      <c r="J1745" s="8">
        <f t="shared" si="196"/>
        <v>0.44703139677602571</v>
      </c>
      <c r="K1745" s="8">
        <f t="shared" si="195"/>
        <v>0.21596688333550018</v>
      </c>
      <c r="AC1745" s="10"/>
      <c r="AD1745" s="11"/>
    </row>
    <row r="1746" spans="1:30" x14ac:dyDescent="0.3">
      <c r="A1746" s="14">
        <v>44981</v>
      </c>
      <c r="B1746" s="15">
        <v>-1.7007768044265258E-2</v>
      </c>
      <c r="C1746" s="7">
        <f t="shared" si="190"/>
        <v>-3.0807768044265257E-2</v>
      </c>
      <c r="D1746" s="18">
        <f t="shared" si="191"/>
        <v>9.4911857186925159E-4</v>
      </c>
      <c r="E1746" s="18">
        <f t="shared" si="193"/>
        <v>4.3355024790338484E-5</v>
      </c>
      <c r="F1746" s="18">
        <f>IF(C1733&gt;0,B$6+B$7*E1734+B$8*(H1745*100)^2,B$6+B$7*E1734+B$8*(H1745*100)^2+E1734*$B$9)</f>
        <v>1.0114528413495951</v>
      </c>
      <c r="G1746" s="12">
        <v>1.7266642054804653E-2</v>
      </c>
      <c r="H1746" s="7">
        <f t="shared" si="194"/>
        <v>1.0057101179512888E-2</v>
      </c>
      <c r="I1746" s="6">
        <f t="shared" si="192"/>
        <v>7.2095408752917648E-3</v>
      </c>
      <c r="J1746" s="8">
        <f t="shared" si="196"/>
        <v>0.41754157249617752</v>
      </c>
      <c r="K1746" s="8">
        <f t="shared" si="195"/>
        <v>0.17636326303508731</v>
      </c>
      <c r="AC1746" s="10"/>
      <c r="AD1746" s="11"/>
    </row>
    <row r="1747" spans="1:30" x14ac:dyDescent="0.3">
      <c r="A1747" s="14">
        <v>44984</v>
      </c>
      <c r="B1747" s="15">
        <v>6.3022068724466517E-3</v>
      </c>
      <c r="C1747" s="7">
        <f t="shared" si="190"/>
        <v>-7.4977931275533481E-3</v>
      </c>
      <c r="D1747" s="18">
        <f t="shared" si="191"/>
        <v>5.6216901783586219E-5</v>
      </c>
      <c r="E1747" s="18">
        <f t="shared" si="193"/>
        <v>9.4911857186925159E-4</v>
      </c>
      <c r="F1747" s="18">
        <f>IF(C1733&gt;0,B$6+B$7*E1734+B$8*(H1746*100)^2,B$6+B$7*E1734+B$8*(H1746*100)^2+E1734*$B$9)</f>
        <v>0.99523772619628903</v>
      </c>
      <c r="G1747" s="12">
        <v>1.2552434891585109E-2</v>
      </c>
      <c r="H1747" s="7">
        <f t="shared" si="194"/>
        <v>9.976160214212125E-3</v>
      </c>
      <c r="I1747" s="6">
        <f t="shared" si="192"/>
        <v>2.576274677372984E-3</v>
      </c>
      <c r="J1747" s="8">
        <f t="shared" si="196"/>
        <v>0.2052410308935412</v>
      </c>
      <c r="K1747" s="8">
        <f t="shared" si="195"/>
        <v>2.8526719977583381E-2</v>
      </c>
      <c r="AC1747" s="10"/>
      <c r="AD1747" s="11"/>
    </row>
    <row r="1748" spans="1:30" x14ac:dyDescent="0.3">
      <c r="A1748" s="14">
        <v>44985</v>
      </c>
      <c r="B1748" s="15">
        <v>-9.9818260679565562E-4</v>
      </c>
      <c r="C1748" s="7">
        <f t="shared" si="190"/>
        <v>-1.4798182606795655E-2</v>
      </c>
      <c r="D1748" s="18">
        <f t="shared" si="191"/>
        <v>2.1898620846406945E-4</v>
      </c>
      <c r="E1748" s="18">
        <f t="shared" si="193"/>
        <v>5.6216901783586219E-5</v>
      </c>
      <c r="F1748" s="18">
        <f>IF(C1733&gt;0,B$6+B$7*E1734+B$8*(H1747*100)^2,B$6+B$7*E1734+B$8*(H1747*100)^2+E1734*$B$9)</f>
        <v>0.98024198770251147</v>
      </c>
      <c r="G1748" s="12">
        <v>7.8885358814572756E-3</v>
      </c>
      <c r="H1748" s="7">
        <f t="shared" si="194"/>
        <v>9.9007170836384953E-3</v>
      </c>
      <c r="I1748" s="6">
        <f t="shared" si="192"/>
        <v>2.0121812021812197E-3</v>
      </c>
      <c r="J1748" s="8">
        <f t="shared" si="196"/>
        <v>0.25507663683333626</v>
      </c>
      <c r="K1748" s="8">
        <f t="shared" si="195"/>
        <v>2.396073036573565E-2</v>
      </c>
      <c r="AC1748" s="10"/>
      <c r="AD1748" s="11"/>
    </row>
    <row r="1749" spans="1:30" x14ac:dyDescent="0.3">
      <c r="A1749" s="14">
        <v>44986</v>
      </c>
      <c r="B1749" s="15">
        <v>-6.6616845443599765E-3</v>
      </c>
      <c r="C1749" s="7">
        <f t="shared" si="190"/>
        <v>-2.0461684544359975E-2</v>
      </c>
      <c r="D1749" s="18">
        <f t="shared" si="191"/>
        <v>4.1868053439289988E-4</v>
      </c>
      <c r="E1749" s="18">
        <f t="shared" si="193"/>
        <v>2.1898620846406945E-4</v>
      </c>
      <c r="F1749" s="18">
        <f t="shared" ref="F1744:F1770" si="197">IF(C1748&gt;0,B$6+B$7*E1749+B$8*(G1748*100)^2,B$6+B$7*E1749+B$8*(G1748*100)^2+E1749*$B$9)</f>
        <v>0.63531558779526698</v>
      </c>
      <c r="G1749" s="12">
        <v>6.7189863493161339E-3</v>
      </c>
      <c r="H1749" s="7">
        <f t="shared" si="194"/>
        <v>7.9706686532264471E-3</v>
      </c>
      <c r="I1749" s="6">
        <f t="shared" si="192"/>
        <v>1.2516823039103132E-3</v>
      </c>
      <c r="J1749" s="8">
        <f t="shared" si="196"/>
        <v>0.18629034780487549</v>
      </c>
      <c r="K1749" s="8">
        <f t="shared" si="195"/>
        <v>1.379503542980598E-2</v>
      </c>
      <c r="AC1749" s="10"/>
      <c r="AD1749" s="11"/>
    </row>
    <row r="1750" spans="1:30" x14ac:dyDescent="0.3">
      <c r="A1750" s="14">
        <v>44987</v>
      </c>
      <c r="B1750" s="15">
        <v>7.3109786335102209E-3</v>
      </c>
      <c r="C1750" s="7">
        <f t="shared" si="190"/>
        <v>-6.4890213664897788E-3</v>
      </c>
      <c r="D1750" s="18">
        <f t="shared" si="191"/>
        <v>4.2107398294760876E-5</v>
      </c>
      <c r="E1750" s="18">
        <f t="shared" si="193"/>
        <v>4.1868053439289988E-4</v>
      </c>
      <c r="F1750" s="18">
        <f>IF(C1748&gt;0,B$6+B$7*E1749+B$8*(H1749*100)^2,B$6+B$7*E1749+B$8*(H1749*100)^2+E1749*$B$9)</f>
        <v>0.64736166661942596</v>
      </c>
      <c r="G1750" s="12">
        <v>1.2726855117724326E-2</v>
      </c>
      <c r="H1750" s="7">
        <f t="shared" si="194"/>
        <v>8.0458788619977746E-3</v>
      </c>
      <c r="I1750" s="6">
        <f t="shared" si="192"/>
        <v>4.6809762557265509E-3</v>
      </c>
      <c r="J1750" s="8">
        <f t="shared" si="196"/>
        <v>0.36780305994113893</v>
      </c>
      <c r="K1750" s="8">
        <f t="shared" si="195"/>
        <v>0.12323125509581812</v>
      </c>
      <c r="AC1750" s="10"/>
      <c r="AD1750" s="11"/>
    </row>
    <row r="1751" spans="1:30" x14ac:dyDescent="0.3">
      <c r="A1751" s="14">
        <v>44988</v>
      </c>
      <c r="B1751" s="15">
        <v>1.9526310799658674E-2</v>
      </c>
      <c r="C1751" s="7">
        <f t="shared" si="190"/>
        <v>5.7263107996586744E-3</v>
      </c>
      <c r="D1751" s="18">
        <f t="shared" si="191"/>
        <v>3.2790635374287569E-5</v>
      </c>
      <c r="E1751" s="18">
        <f t="shared" si="193"/>
        <v>4.2107398294760876E-5</v>
      </c>
      <c r="F1751" s="18">
        <f>IF(C1748&gt;0,B$6+B$7*E1749+B$8*(H1750*100)^2,B$6+B$7*E1749+B$8*(H1750*100)^2+E1749*$B$9)</f>
        <v>0.65850188031600831</v>
      </c>
      <c r="G1751" s="12">
        <v>8.980487954565998E-3</v>
      </c>
      <c r="H1751" s="7">
        <f t="shared" si="194"/>
        <v>8.1148128771771962E-3</v>
      </c>
      <c r="I1751" s="6">
        <f t="shared" si="192"/>
        <v>8.6567507738880174E-4</v>
      </c>
      <c r="J1751" s="8">
        <f t="shared" si="196"/>
        <v>9.639510478366177E-2</v>
      </c>
      <c r="K1751" s="8">
        <f t="shared" si="195"/>
        <v>5.3153012878954797E-3</v>
      </c>
      <c r="AC1751" s="10"/>
      <c r="AD1751" s="11"/>
    </row>
    <row r="1752" spans="1:30" x14ac:dyDescent="0.3">
      <c r="A1752" s="14">
        <v>44991</v>
      </c>
      <c r="B1752" s="15">
        <v>-1.1358591619143247E-3</v>
      </c>
      <c r="C1752" s="7">
        <f t="shared" si="190"/>
        <v>-1.4935859161914325E-2</v>
      </c>
      <c r="D1752" s="18">
        <f t="shared" si="191"/>
        <v>2.2307988890454009E-4</v>
      </c>
      <c r="E1752" s="18">
        <f t="shared" si="193"/>
        <v>3.2790635374287569E-5</v>
      </c>
      <c r="F1752" s="18">
        <f>IF(C1748&gt;0,B$6+B$7*E1749+B$8*(H1751*100)^2,B$6+B$7*E1749+B$8*(H1751*100)^2+E1749*$B$9)</f>
        <v>0.66880434994260773</v>
      </c>
      <c r="G1752" s="12">
        <v>1.0477727950319727E-2</v>
      </c>
      <c r="H1752" s="7">
        <f t="shared" si="194"/>
        <v>8.1780459153920609E-3</v>
      </c>
      <c r="I1752" s="6">
        <f t="shared" si="192"/>
        <v>2.2996820349276657E-3</v>
      </c>
      <c r="J1752" s="8">
        <f t="shared" si="196"/>
        <v>0.21948289226744919</v>
      </c>
      <c r="K1752" s="8">
        <f t="shared" si="195"/>
        <v>3.3403277867191994E-2</v>
      </c>
      <c r="AC1752" s="10"/>
      <c r="AD1752" s="11"/>
    </row>
    <row r="1753" spans="1:30" x14ac:dyDescent="0.3">
      <c r="A1753" s="14">
        <v>44992</v>
      </c>
      <c r="B1753" s="15">
        <v>-1.2532243281914846E-2</v>
      </c>
      <c r="C1753" s="7">
        <f t="shared" si="190"/>
        <v>-2.6332243281914844E-2</v>
      </c>
      <c r="D1753" s="18">
        <f t="shared" si="191"/>
        <v>6.933870362579494E-4</v>
      </c>
      <c r="E1753" s="18">
        <f t="shared" si="193"/>
        <v>2.2307988890454009E-4</v>
      </c>
      <c r="F1753" s="18">
        <f>IF(C1748&gt;0,B$6+B$7*E1749+B$8*(H1752*100)^2,B$6+B$7*E1749+B$8*(H1752*100)^2+E1749*$B$9)</f>
        <v>0.67833207385328653</v>
      </c>
      <c r="G1753" s="12">
        <v>8.8769948336503823E-3</v>
      </c>
      <c r="H1753" s="7">
        <f t="shared" si="194"/>
        <v>8.2360917543048678E-3</v>
      </c>
      <c r="I1753" s="6">
        <f t="shared" si="192"/>
        <v>6.4090307934551449E-4</v>
      </c>
      <c r="J1753" s="8">
        <f t="shared" si="196"/>
        <v>7.2198203486163737E-2</v>
      </c>
      <c r="K1753" s="8">
        <f t="shared" si="195"/>
        <v>2.8792580218679475E-3</v>
      </c>
      <c r="AC1753" s="10"/>
      <c r="AD1753" s="11"/>
    </row>
    <row r="1754" spans="1:30" x14ac:dyDescent="0.3">
      <c r="A1754" s="14">
        <v>44993</v>
      </c>
      <c r="B1754" s="15">
        <v>3.9530276934544662E-3</v>
      </c>
      <c r="C1754" s="7">
        <f t="shared" si="190"/>
        <v>-9.8469723065455345E-3</v>
      </c>
      <c r="D1754" s="18">
        <f t="shared" si="191"/>
        <v>9.6962863605874676E-5</v>
      </c>
      <c r="E1754" s="18">
        <f t="shared" si="193"/>
        <v>6.933870362579494E-4</v>
      </c>
      <c r="F1754" s="18">
        <f>IF(C1748&gt;0,B$6+B$7*E1749+B$8*(H1753*100)^2,B$6+B$7*E1749+B$8*(H1753*100)^2+E1749*$B$9)</f>
        <v>0.68714331292588227</v>
      </c>
      <c r="G1754" s="12">
        <v>7.0213066766918047E-3</v>
      </c>
      <c r="H1754" s="7">
        <f t="shared" si="194"/>
        <v>8.2894107928481991E-3</v>
      </c>
      <c r="I1754" s="6">
        <f t="shared" si="192"/>
        <v>1.2681041161563943E-3</v>
      </c>
      <c r="J1754" s="8">
        <f t="shared" si="196"/>
        <v>0.18060799428773575</v>
      </c>
      <c r="K1754" s="8">
        <f t="shared" si="195"/>
        <v>1.3050755135208369E-2</v>
      </c>
      <c r="AC1754" s="10"/>
      <c r="AD1754" s="11"/>
    </row>
    <row r="1755" spans="1:30" x14ac:dyDescent="0.3">
      <c r="A1755" s="14">
        <v>44994</v>
      </c>
      <c r="B1755" s="15">
        <v>-2.0743238713278666E-2</v>
      </c>
      <c r="C1755" s="7">
        <f t="shared" si="190"/>
        <v>-3.4543238713278662E-2</v>
      </c>
      <c r="D1755" s="18">
        <f t="shared" si="191"/>
        <v>1.1932353408025537E-3</v>
      </c>
      <c r="E1755" s="18">
        <f t="shared" si="193"/>
        <v>9.6962863605874676E-5</v>
      </c>
      <c r="F1755" s="18">
        <f>IF(C1748&gt;0,B$6+B$7*E1749+B$8*(H1754*100)^2,B$6+B$7*E1749+B$8*(H1754*100)^2+E1749*$B$9)</f>
        <v>0.69529194682021878</v>
      </c>
      <c r="G1755" s="12">
        <v>1.6783858277127955E-2</v>
      </c>
      <c r="H1755" s="7">
        <f t="shared" si="194"/>
        <v>8.3384167970917515E-3</v>
      </c>
      <c r="I1755" s="6">
        <f t="shared" si="192"/>
        <v>8.4454414800362032E-3</v>
      </c>
      <c r="J1755" s="8">
        <f t="shared" si="196"/>
        <v>0.50318832181424866</v>
      </c>
      <c r="K1755" s="8">
        <f t="shared" si="195"/>
        <v>0.31329089049770564</v>
      </c>
      <c r="AC1755" s="10"/>
      <c r="AD1755" s="11"/>
    </row>
    <row r="1756" spans="1:30" x14ac:dyDescent="0.3">
      <c r="A1756" s="14">
        <v>44995</v>
      </c>
      <c r="B1756" s="15">
        <v>-1.7748193576544505E-2</v>
      </c>
      <c r="C1756" s="7">
        <f t="shared" si="190"/>
        <v>-3.1548193576544509E-2</v>
      </c>
      <c r="D1756" s="18">
        <f t="shared" si="191"/>
        <v>9.9528851794312414E-4</v>
      </c>
      <c r="E1756" s="18">
        <f t="shared" si="193"/>
        <v>1.1932353408025537E-3</v>
      </c>
      <c r="F1756" s="18">
        <f>IF(C1748&gt;0,B$6+B$7*E1749+B$8*(H1755*100)^2,B$6+B$7*E1749+B$8*(H1755*100)^2+E1749*$B$9)</f>
        <v>0.70282780344570117</v>
      </c>
      <c r="G1756" s="12">
        <v>1.3747823209883898E-2</v>
      </c>
      <c r="H1756" s="7">
        <f t="shared" si="194"/>
        <v>8.3834825904614448E-3</v>
      </c>
      <c r="I1756" s="6">
        <f t="shared" si="192"/>
        <v>5.364340619422453E-3</v>
      </c>
      <c r="J1756" s="8">
        <f t="shared" si="196"/>
        <v>0.39019563588552691</v>
      </c>
      <c r="K1756" s="8">
        <f t="shared" si="195"/>
        <v>0.14525310473176756</v>
      </c>
      <c r="AC1756" s="10"/>
      <c r="AD1756" s="11"/>
    </row>
    <row r="1757" spans="1:30" x14ac:dyDescent="0.3">
      <c r="A1757" s="14">
        <v>44998</v>
      </c>
      <c r="B1757" s="15">
        <v>4.4742819604824931E-3</v>
      </c>
      <c r="C1757" s="7">
        <f t="shared" si="190"/>
        <v>-9.3257180395175075E-3</v>
      </c>
      <c r="D1757" s="18">
        <f t="shared" si="191"/>
        <v>8.6969016952582269E-5</v>
      </c>
      <c r="E1757" s="18">
        <f t="shared" si="193"/>
        <v>9.9528851794312414E-4</v>
      </c>
      <c r="F1757" s="18">
        <f>IF(C1748&gt;0,B$6+B$7*E1749+B$8*(H1756*100)^2,B$6+B$7*E1749+B$8*(H1756*100)^2+E1749*$B$9)</f>
        <v>0.70979696365294764</v>
      </c>
      <c r="G1757" s="12">
        <v>2.1317016891915702E-2</v>
      </c>
      <c r="H1757" s="7">
        <f t="shared" si="194"/>
        <v>8.4249448879678002E-3</v>
      </c>
      <c r="I1757" s="6">
        <f t="shared" si="192"/>
        <v>1.2892072003947902E-2</v>
      </c>
      <c r="J1757" s="8">
        <f t="shared" si="196"/>
        <v>0.60477842980164409</v>
      </c>
      <c r="K1757" s="8">
        <f t="shared" si="195"/>
        <v>0.60191753741576326</v>
      </c>
      <c r="AC1757" s="10"/>
      <c r="AD1757" s="11"/>
    </row>
    <row r="1758" spans="1:30" x14ac:dyDescent="0.3">
      <c r="A1758" s="14">
        <v>44999</v>
      </c>
      <c r="B1758" s="15">
        <v>2.116280511977392E-2</v>
      </c>
      <c r="C1758" s="7">
        <f t="shared" si="190"/>
        <v>7.36280511977392E-3</v>
      </c>
      <c r="D1758" s="18">
        <f t="shared" si="191"/>
        <v>5.4210899231769048E-5</v>
      </c>
      <c r="E1758" s="18">
        <f t="shared" si="193"/>
        <v>8.6969016952582269E-5</v>
      </c>
      <c r="F1758" s="18">
        <f>IF(C1748&gt;0,B$6+B$7*E1749+B$8*(H1757*100)^2,B$6+B$7*E1749+B$8*(H1757*100)^2+E1749*$B$9)</f>
        <v>0.71624204301260908</v>
      </c>
      <c r="G1758" s="12">
        <v>1.8086383250194918E-2</v>
      </c>
      <c r="H1758" s="7">
        <f t="shared" si="194"/>
        <v>8.463108430196372E-3</v>
      </c>
      <c r="I1758" s="6">
        <f t="shared" si="192"/>
        <v>9.6232748199985459E-3</v>
      </c>
      <c r="J1758" s="8">
        <f t="shared" si="196"/>
        <v>0.53207292397139905</v>
      </c>
      <c r="K1758" s="8">
        <f t="shared" si="195"/>
        <v>0.37764232266626196</v>
      </c>
      <c r="AC1758" s="10"/>
      <c r="AD1758" s="11"/>
    </row>
    <row r="1759" spans="1:30" x14ac:dyDescent="0.3">
      <c r="A1759" s="14">
        <v>45000</v>
      </c>
      <c r="B1759" s="15">
        <v>5.1608455380840516E-4</v>
      </c>
      <c r="C1759" s="7">
        <f t="shared" si="190"/>
        <v>-1.3283915446191594E-2</v>
      </c>
      <c r="D1759" s="18">
        <f t="shared" si="191"/>
        <v>1.7646240958156762E-4</v>
      </c>
      <c r="E1759" s="18">
        <f t="shared" si="193"/>
        <v>5.4210899231769048E-5</v>
      </c>
      <c r="F1759" s="18">
        <f>IF(C1748&gt;0,B$6+B$7*E1749+B$8*(H1758*100)^2,B$6+B$7*E1749+B$8*(H1758*100)^2+E1749*$B$9)</f>
        <v>0.72220245240442393</v>
      </c>
      <c r="G1759" s="12">
        <v>1.5864430547056427E-2</v>
      </c>
      <c r="H1759" s="7">
        <f t="shared" si="194"/>
        <v>8.4982495397842011E-3</v>
      </c>
      <c r="I1759" s="6">
        <f t="shared" si="192"/>
        <v>7.3661810072722256E-3</v>
      </c>
      <c r="J1759" s="8">
        <f t="shared" si="196"/>
        <v>0.46432054308050708</v>
      </c>
      <c r="K1759" s="8">
        <f t="shared" si="195"/>
        <v>0.2425687086209467</v>
      </c>
      <c r="AC1759" s="10"/>
      <c r="AD1759" s="11"/>
    </row>
    <row r="1760" spans="1:30" x14ac:dyDescent="0.3">
      <c r="A1760" s="14">
        <v>45001</v>
      </c>
      <c r="B1760" s="15">
        <v>2.4468969965265291E-2</v>
      </c>
      <c r="C1760" s="7">
        <f t="shared" si="190"/>
        <v>1.0668969965265292E-2</v>
      </c>
      <c r="D1760" s="18">
        <f t="shared" si="191"/>
        <v>1.1382692011973288E-4</v>
      </c>
      <c r="E1760" s="18">
        <f t="shared" si="193"/>
        <v>1.7646240958156762E-4</v>
      </c>
      <c r="F1760" s="18">
        <f>IF(C1748&gt;0,B$6+B$7*E1749+B$8*(H1759*100)^2,B$6+B$7*E1749+B$8*(H1759*100)^2+E1749*$B$9)</f>
        <v>0.72771463900997424</v>
      </c>
      <c r="G1760" s="12">
        <v>1.4818610145031386E-2</v>
      </c>
      <c r="H1760" s="7">
        <f t="shared" si="194"/>
        <v>8.5306191979830758E-3</v>
      </c>
      <c r="I1760" s="6">
        <f t="shared" si="192"/>
        <v>6.2879909470483098E-3</v>
      </c>
      <c r="J1760" s="8">
        <f t="shared" si="196"/>
        <v>0.42433068185930012</v>
      </c>
      <c r="K1760" s="8">
        <f t="shared" si="195"/>
        <v>0.18488650222222658</v>
      </c>
      <c r="AC1760" s="10"/>
      <c r="AD1760" s="11"/>
    </row>
    <row r="1761" spans="1:30" x14ac:dyDescent="0.3">
      <c r="A1761" s="14">
        <v>45002</v>
      </c>
      <c r="B1761" s="15">
        <v>-7.4329011147105366E-3</v>
      </c>
      <c r="C1761" s="7">
        <f t="shared" si="190"/>
        <v>-2.1232901114710538E-2</v>
      </c>
      <c r="D1761" s="18">
        <f t="shared" si="191"/>
        <v>4.5083608974707601E-4</v>
      </c>
      <c r="E1761" s="18">
        <f t="shared" si="193"/>
        <v>1.1382692011973288E-4</v>
      </c>
      <c r="F1761" s="18">
        <f>IF(C1748&gt;0,B$6+B$7*E1749+B$8*(H1760*100)^2,B$6+B$7*E1749+B$8*(H1760*100)^2+E1749*$B$9)</f>
        <v>0.73281230918278717</v>
      </c>
      <c r="G1761" s="12">
        <v>1.1554357956247997E-2</v>
      </c>
      <c r="H1761" s="7">
        <f t="shared" si="194"/>
        <v>8.5604457196035485E-3</v>
      </c>
      <c r="I1761" s="6">
        <f t="shared" si="192"/>
        <v>2.9939122366444484E-3</v>
      </c>
      <c r="J1761" s="8">
        <f t="shared" si="196"/>
        <v>0.25911541324764792</v>
      </c>
      <c r="K1761" s="8">
        <f t="shared" si="195"/>
        <v>4.9827472355723046E-2</v>
      </c>
      <c r="AC1761" s="10"/>
      <c r="AD1761" s="11"/>
    </row>
    <row r="1762" spans="1:30" x14ac:dyDescent="0.3">
      <c r="A1762" s="14">
        <v>45005</v>
      </c>
      <c r="B1762" s="15">
        <v>3.8642609836887463E-3</v>
      </c>
      <c r="C1762" s="7">
        <f t="shared" si="190"/>
        <v>-9.9357390163112534E-3</v>
      </c>
      <c r="D1762" s="18">
        <f t="shared" si="191"/>
        <v>9.8718909800249717E-5</v>
      </c>
      <c r="E1762" s="18">
        <f t="shared" si="193"/>
        <v>4.5083608974707601E-4</v>
      </c>
      <c r="F1762" s="18">
        <f>IF(C1748&gt;0,B$6+B$7*E1749+B$8*(H1761*100)^2,B$6+B$7*E1749+B$8*(H1761*100)^2+E1749*$B$9)</f>
        <v>0.73752663455860468</v>
      </c>
      <c r="G1762" s="12">
        <v>8.164606334716034E-3</v>
      </c>
      <c r="H1762" s="7">
        <f t="shared" si="194"/>
        <v>8.5879370896543294E-3</v>
      </c>
      <c r="I1762" s="6">
        <f t="shared" si="192"/>
        <v>4.2333075493829544E-4</v>
      </c>
      <c r="J1762" s="8">
        <f t="shared" si="196"/>
        <v>5.1849499851362883E-2</v>
      </c>
      <c r="K1762" s="8">
        <f t="shared" si="195"/>
        <v>1.2563942890451152E-3</v>
      </c>
      <c r="AC1762" s="10"/>
      <c r="AD1762" s="11"/>
    </row>
    <row r="1763" spans="1:30" x14ac:dyDescent="0.3">
      <c r="A1763" s="14">
        <v>45006</v>
      </c>
      <c r="B1763" s="15">
        <v>1.5684639534855469E-2</v>
      </c>
      <c r="C1763" s="7">
        <f t="shared" si="190"/>
        <v>1.8846395348554694E-3</v>
      </c>
      <c r="D1763" s="18">
        <f t="shared" si="191"/>
        <v>3.55186617634024E-6</v>
      </c>
      <c r="E1763" s="18">
        <f t="shared" si="193"/>
        <v>9.8718909800249717E-5</v>
      </c>
      <c r="F1763" s="18">
        <f>IF(C1748&gt;0,B$6+B$7*E1749+B$8*(H1762*100)^2,B$6+B$7*E1749+B$8*(H1762*100)^2+E1749*$B$9)</f>
        <v>0.74188644266616077</v>
      </c>
      <c r="G1763" s="12">
        <v>1.0676819864654578E-2</v>
      </c>
      <c r="H1763" s="7">
        <f t="shared" si="194"/>
        <v>8.6132830132659675E-3</v>
      </c>
      <c r="I1763" s="6">
        <f t="shared" si="192"/>
        <v>2.0635368513886101E-3</v>
      </c>
      <c r="J1763" s="8">
        <f t="shared" si="196"/>
        <v>0.1932726109035437</v>
      </c>
      <c r="K1763" s="8">
        <f t="shared" si="195"/>
        <v>2.4806635886076123E-2</v>
      </c>
      <c r="AC1763" s="10"/>
      <c r="AD1763" s="11"/>
    </row>
    <row r="1764" spans="1:30" x14ac:dyDescent="0.3">
      <c r="A1764" s="14">
        <v>45007</v>
      </c>
      <c r="B1764" s="15">
        <v>-1.616268268931921E-2</v>
      </c>
      <c r="C1764" s="7">
        <f t="shared" si="190"/>
        <v>-2.996268268931921E-2</v>
      </c>
      <c r="D1764" s="18">
        <f t="shared" si="191"/>
        <v>8.9776235394082909E-4</v>
      </c>
      <c r="E1764" s="18">
        <f t="shared" si="193"/>
        <v>3.55186617634024E-6</v>
      </c>
      <c r="F1764" s="18">
        <f>IF(C1748&gt;0,B$6+B$7*E1749+B$8*(H1763*100)^2,B$6+B$7*E1749+B$8*(H1763*100)^2+E1749*$B$9)</f>
        <v>0.74591839320402842</v>
      </c>
      <c r="G1764" s="12">
        <v>1.9138100542001921E-2</v>
      </c>
      <c r="H1764" s="7">
        <f t="shared" si="194"/>
        <v>8.6366567212320562E-3</v>
      </c>
      <c r="I1764" s="6">
        <f t="shared" si="192"/>
        <v>1.0501443820769864E-2</v>
      </c>
      <c r="J1764" s="8">
        <f t="shared" si="196"/>
        <v>0.54871923144737389</v>
      </c>
      <c r="K1764" s="8">
        <f t="shared" si="195"/>
        <v>0.42024980295175496</v>
      </c>
      <c r="AC1764" s="10"/>
      <c r="AD1764" s="11"/>
    </row>
    <row r="1765" spans="1:30" x14ac:dyDescent="0.3">
      <c r="A1765" s="14">
        <v>45008</v>
      </c>
      <c r="B1765" s="15">
        <v>1.0013182146488225E-2</v>
      </c>
      <c r="C1765" s="7">
        <f t="shared" si="190"/>
        <v>-3.7868178535117748E-3</v>
      </c>
      <c r="D1765" s="18">
        <f t="shared" si="191"/>
        <v>1.4339989455675526E-5</v>
      </c>
      <c r="E1765" s="18">
        <f t="shared" si="193"/>
        <v>8.9776235394082909E-4</v>
      </c>
      <c r="F1765" s="18">
        <f>IF(C1748&gt;0,B$6+B$7*E1749+B$8*(H1764*100)^2,B$6+B$7*E1749+B$8*(H1764*100)^2+E1749*$B$9)</f>
        <v>0.7496471410614487</v>
      </c>
      <c r="G1765" s="12">
        <v>1.9675659072522157E-2</v>
      </c>
      <c r="H1765" s="7">
        <f t="shared" si="194"/>
        <v>8.6582165661379055E-3</v>
      </c>
      <c r="I1765" s="6">
        <f t="shared" si="192"/>
        <v>1.1017442506384251E-2</v>
      </c>
      <c r="J1765" s="8">
        <f t="shared" si="196"/>
        <v>0.55995290758877547</v>
      </c>
      <c r="K1765" s="8">
        <f t="shared" si="195"/>
        <v>0.45161052324330386</v>
      </c>
      <c r="AC1765" s="10"/>
      <c r="AD1765" s="11"/>
    </row>
    <row r="1766" spans="1:30" x14ac:dyDescent="0.3">
      <c r="A1766" s="14">
        <v>45009</v>
      </c>
      <c r="B1766" s="15">
        <v>3.0967804468254624E-3</v>
      </c>
      <c r="C1766" s="7">
        <f t="shared" si="190"/>
        <v>-1.0703219553174537E-2</v>
      </c>
      <c r="D1766" s="18">
        <f t="shared" si="191"/>
        <v>1.1455890880345774E-4</v>
      </c>
      <c r="E1766" s="18">
        <f t="shared" si="193"/>
        <v>1.4339989455675526E-5</v>
      </c>
      <c r="F1766" s="18">
        <f>IF(C1748&gt;0,B$6+B$7*E1749+B$8*(H1765*100)^2,B$6+B$7*E1749+B$8*(H1765*100)^2+E1749*$B$9)</f>
        <v>0.75309548707999074</v>
      </c>
      <c r="G1766" s="12">
        <v>9.5874500212496938E-3</v>
      </c>
      <c r="H1766" s="7">
        <f t="shared" si="194"/>
        <v>8.678107438145663E-3</v>
      </c>
      <c r="I1766" s="6">
        <f t="shared" si="192"/>
        <v>9.0934258310403082E-4</v>
      </c>
      <c r="J1766" s="8">
        <f t="shared" si="196"/>
        <v>9.4847178456060513E-2</v>
      </c>
      <c r="K1766" s="8">
        <f t="shared" si="195"/>
        <v>5.134331643786183E-3</v>
      </c>
      <c r="AC1766" s="10"/>
      <c r="AD1766" s="11"/>
    </row>
    <row r="1767" spans="1:30" x14ac:dyDescent="0.3">
      <c r="A1767" s="14">
        <v>45012</v>
      </c>
      <c r="B1767" s="15">
        <v>-4.6726304578022376E-3</v>
      </c>
      <c r="C1767" s="7">
        <f t="shared" si="190"/>
        <v>-1.8472630457802237E-2</v>
      </c>
      <c r="D1767" s="18">
        <f t="shared" si="191"/>
        <v>3.4123807603052292E-4</v>
      </c>
      <c r="E1767" s="18">
        <f t="shared" si="193"/>
        <v>1.1455890880345774E-4</v>
      </c>
      <c r="F1767" s="18">
        <f>IF(C1748&gt;0,B$6+B$7*E1749+B$8*(H1766*100)^2,B$6+B$7*E1749+B$8*(H1766*100)^2+E1749*$B$9)</f>
        <v>0.75628451747793868</v>
      </c>
      <c r="G1767" s="12">
        <v>8.7503335102661201E-3</v>
      </c>
      <c r="H1767" s="7">
        <f t="shared" si="194"/>
        <v>8.6964620247428123E-3</v>
      </c>
      <c r="I1767" s="6">
        <f t="shared" si="192"/>
        <v>5.3871485523307797E-5</v>
      </c>
      <c r="J1767" s="8">
        <f t="shared" si="196"/>
        <v>6.1565065445910562E-3</v>
      </c>
      <c r="K1767" s="8">
        <f t="shared" si="195"/>
        <v>1.9107935950168908E-5</v>
      </c>
    </row>
    <row r="1768" spans="1:30" x14ac:dyDescent="0.3">
      <c r="A1768" s="14">
        <v>45013</v>
      </c>
      <c r="B1768" s="15">
        <v>-4.4930836093216488E-3</v>
      </c>
      <c r="C1768" s="7">
        <f t="shared" si="190"/>
        <v>-1.829308360932165E-2</v>
      </c>
      <c r="D1768" s="18">
        <f t="shared" si="191"/>
        <v>3.3463690793763244E-4</v>
      </c>
      <c r="E1768" s="18">
        <f t="shared" si="193"/>
        <v>3.4123807603052292E-4</v>
      </c>
      <c r="F1768" s="18">
        <f>IF(C1748&gt;0,B$6+B$7*E1749+B$8*(H1767*100)^2,B$6+B$7*E1749+B$8*(H1767*100)^2+E1749*$B$9)</f>
        <v>0.75923373278996065</v>
      </c>
      <c r="G1768" s="12">
        <v>7.9390686264575513E-3</v>
      </c>
      <c r="H1768" s="7">
        <f t="shared" si="194"/>
        <v>8.7134019348929417E-3</v>
      </c>
      <c r="I1768" s="6">
        <f t="shared" si="192"/>
        <v>7.7433330843539039E-4</v>
      </c>
      <c r="J1768" s="8">
        <f t="shared" si="196"/>
        <v>9.7534527646588876E-2</v>
      </c>
      <c r="K1768" s="8">
        <f t="shared" si="195"/>
        <v>4.1993924573513475E-3</v>
      </c>
    </row>
    <row r="1769" spans="1:30" x14ac:dyDescent="0.3">
      <c r="A1769" s="14">
        <v>45014</v>
      </c>
      <c r="B1769" s="15">
        <v>1.7778770369685507E-2</v>
      </c>
      <c r="C1769" s="7">
        <f t="shared" si="190"/>
        <v>3.9787703696855074E-3</v>
      </c>
      <c r="D1769" s="18">
        <f t="shared" si="191"/>
        <v>1.583061365468735E-5</v>
      </c>
      <c r="E1769" s="18">
        <f t="shared" si="193"/>
        <v>3.3463690793763244E-4</v>
      </c>
      <c r="F1769" s="18">
        <f>IF(C1748&gt;0,B$6+B$7*E1749+B$8*(H1768*100)^2,B$6+B$7*E1749+B$8*(H1768*100)^2+E1749*$B$9)</f>
        <v>0.76196116711051853</v>
      </c>
      <c r="G1769" s="12">
        <v>1.3166887836062692E-2</v>
      </c>
      <c r="H1769" s="7">
        <f t="shared" si="194"/>
        <v>8.7290387048661808E-3</v>
      </c>
      <c r="I1769" s="6">
        <f t="shared" si="192"/>
        <v>4.4378491311965109E-3</v>
      </c>
      <c r="J1769" s="8">
        <f t="shared" si="196"/>
        <v>0.33704617115684077</v>
      </c>
      <c r="K1769" s="8">
        <f t="shared" si="195"/>
        <v>9.735073961903673E-2</v>
      </c>
    </row>
    <row r="1770" spans="1:30" x14ac:dyDescent="0.3">
      <c r="A1770" s="14">
        <v>45015</v>
      </c>
      <c r="B1770" s="15">
        <v>7.2874632459420767E-3</v>
      </c>
      <c r="C1770" s="7">
        <f t="shared" si="190"/>
        <v>-6.5125367540579231E-3</v>
      </c>
      <c r="D1770" s="18">
        <f t="shared" si="191"/>
        <v>4.2413134972955307E-5</v>
      </c>
      <c r="E1770" s="18">
        <f t="shared" si="193"/>
        <v>1.583061365468735E-5</v>
      </c>
      <c r="F1770" s="18">
        <f>IF(C1748&gt;0,B$6+B$7*E1749+B$8*(H1769*100)^2,B$6+B$7*E1749+B$8*(H1769*100)^2+E1749*$B$9)</f>
        <v>0.7644834983701706</v>
      </c>
      <c r="G1770" s="12">
        <v>8.7345807595487854E-3</v>
      </c>
      <c r="H1770" s="7">
        <f t="shared" si="194"/>
        <v>8.7434747004275747E-3</v>
      </c>
      <c r="I1770" s="6">
        <f t="shared" si="192"/>
        <v>8.893940878789211E-6</v>
      </c>
      <c r="J1770" s="8">
        <f t="shared" si="196"/>
        <v>1.0182447359097584E-3</v>
      </c>
      <c r="K1770" s="8">
        <f t="shared" si="195"/>
        <v>5.177081505713943E-7</v>
      </c>
    </row>
    <row r="1771" spans="1:30" x14ac:dyDescent="0.3">
      <c r="F1771" s="18"/>
    </row>
    <row r="1772" spans="1:30" x14ac:dyDescent="0.3">
      <c r="F1772" s="18"/>
    </row>
    <row r="1773" spans="1:30" x14ac:dyDescent="0.3">
      <c r="F1773" s="18"/>
    </row>
    <row r="1774" spans="1:30" x14ac:dyDescent="0.3">
      <c r="F1774" s="18"/>
    </row>
    <row r="1775" spans="1:30" x14ac:dyDescent="0.3">
      <c r="F1775" s="18"/>
    </row>
    <row r="1776" spans="1:30" x14ac:dyDescent="0.3">
      <c r="F1776" s="18"/>
    </row>
    <row r="1777" spans="6:6" x14ac:dyDescent="0.3">
      <c r="F1777" s="18"/>
    </row>
    <row r="1778" spans="6:6" x14ac:dyDescent="0.3">
      <c r="F1778" s="18"/>
    </row>
    <row r="1779" spans="6:6" x14ac:dyDescent="0.3">
      <c r="F1779" s="18"/>
    </row>
    <row r="1780" spans="6:6" x14ac:dyDescent="0.3">
      <c r="F1780" s="18"/>
    </row>
    <row r="1781" spans="6:6" x14ac:dyDescent="0.3">
      <c r="F1781" s="18"/>
    </row>
    <row r="1782" spans="6:6" x14ac:dyDescent="0.3">
      <c r="F1782" s="18"/>
    </row>
    <row r="1783" spans="6:6" x14ac:dyDescent="0.3">
      <c r="F1783" s="18"/>
    </row>
    <row r="1784" spans="6:6" x14ac:dyDescent="0.3">
      <c r="F1784" s="18"/>
    </row>
    <row r="1785" spans="6:6" x14ac:dyDescent="0.3">
      <c r="F1785" s="18"/>
    </row>
    <row r="1786" spans="6:6" x14ac:dyDescent="0.3">
      <c r="F1786" s="18"/>
    </row>
    <row r="1787" spans="6:6" x14ac:dyDescent="0.3">
      <c r="F1787" s="18"/>
    </row>
    <row r="1788" spans="6:6" x14ac:dyDescent="0.3">
      <c r="F1788" s="18"/>
    </row>
    <row r="1789" spans="6:6" x14ac:dyDescent="0.3">
      <c r="F1789" s="18"/>
    </row>
    <row r="1790" spans="6:6" x14ac:dyDescent="0.3">
      <c r="F1790" s="18"/>
    </row>
    <row r="1791" spans="6:6" x14ac:dyDescent="0.3">
      <c r="F1791" s="18"/>
    </row>
    <row r="1792" spans="6:6" x14ac:dyDescent="0.3">
      <c r="F1792" s="18"/>
    </row>
    <row r="1793" spans="6:6" x14ac:dyDescent="0.3">
      <c r="F1793" s="18"/>
    </row>
    <row r="1794" spans="6:6" x14ac:dyDescent="0.3">
      <c r="F1794" s="18"/>
    </row>
    <row r="1795" spans="6:6" x14ac:dyDescent="0.3">
      <c r="F1795" s="18"/>
    </row>
    <row r="1796" spans="6:6" x14ac:dyDescent="0.3">
      <c r="F1796" s="18"/>
    </row>
    <row r="1797" spans="6:6" x14ac:dyDescent="0.3">
      <c r="F1797" s="18"/>
    </row>
    <row r="1798" spans="6:6" x14ac:dyDescent="0.3">
      <c r="F1798" s="18"/>
    </row>
    <row r="1799" spans="6:6" x14ac:dyDescent="0.3">
      <c r="F1799" s="18"/>
    </row>
    <row r="1800" spans="6:6" x14ac:dyDescent="0.3">
      <c r="F1800" s="18"/>
    </row>
    <row r="1801" spans="6:6" x14ac:dyDescent="0.3">
      <c r="F1801" s="18"/>
    </row>
    <row r="1802" spans="6:6" x14ac:dyDescent="0.3">
      <c r="F1802" s="18"/>
    </row>
    <row r="1803" spans="6:6" x14ac:dyDescent="0.3">
      <c r="F1803" s="18"/>
    </row>
    <row r="1804" spans="6:6" x14ac:dyDescent="0.3">
      <c r="F1804" s="18"/>
    </row>
    <row r="1805" spans="6:6" x14ac:dyDescent="0.3">
      <c r="F1805" s="18"/>
    </row>
    <row r="1806" spans="6:6" x14ac:dyDescent="0.3">
      <c r="F1806" s="18"/>
    </row>
    <row r="1807" spans="6:6" x14ac:dyDescent="0.3">
      <c r="F1807" s="18"/>
    </row>
    <row r="1808" spans="6:6" x14ac:dyDescent="0.3">
      <c r="F1808" s="18"/>
    </row>
    <row r="1809" spans="6:6" x14ac:dyDescent="0.3">
      <c r="F1809" s="18"/>
    </row>
    <row r="1810" spans="6:6" x14ac:dyDescent="0.3">
      <c r="F1810" s="18"/>
    </row>
    <row r="1811" spans="6:6" x14ac:dyDescent="0.3">
      <c r="F1811" s="18"/>
    </row>
    <row r="1812" spans="6:6" x14ac:dyDescent="0.3">
      <c r="F1812" s="18"/>
    </row>
    <row r="1813" spans="6:6" x14ac:dyDescent="0.3">
      <c r="F1813" s="18"/>
    </row>
    <row r="1814" spans="6:6" x14ac:dyDescent="0.3">
      <c r="F1814" s="18"/>
    </row>
    <row r="1815" spans="6:6" x14ac:dyDescent="0.3">
      <c r="F1815" s="18"/>
    </row>
    <row r="1816" spans="6:6" x14ac:dyDescent="0.3">
      <c r="F1816" s="18"/>
    </row>
    <row r="1817" spans="6:6" x14ac:dyDescent="0.3">
      <c r="F1817" s="18"/>
    </row>
    <row r="1818" spans="6:6" x14ac:dyDescent="0.3">
      <c r="F1818" s="18"/>
    </row>
    <row r="1819" spans="6:6" x14ac:dyDescent="0.3">
      <c r="F1819" s="18"/>
    </row>
    <row r="1820" spans="6:6" x14ac:dyDescent="0.3">
      <c r="F1820" s="18"/>
    </row>
    <row r="1821" spans="6:6" x14ac:dyDescent="0.3">
      <c r="F1821" s="18"/>
    </row>
    <row r="1822" spans="6:6" x14ac:dyDescent="0.3">
      <c r="F1822" s="18"/>
    </row>
    <row r="1823" spans="6:6" x14ac:dyDescent="0.3">
      <c r="F1823" s="18"/>
    </row>
    <row r="1824" spans="6:6" x14ac:dyDescent="0.3">
      <c r="F1824" s="18"/>
    </row>
    <row r="1825" spans="6:6" x14ac:dyDescent="0.3">
      <c r="F1825" s="18"/>
    </row>
    <row r="1826" spans="6:6" x14ac:dyDescent="0.3">
      <c r="F1826" s="18"/>
    </row>
    <row r="1827" spans="6:6" x14ac:dyDescent="0.3">
      <c r="F1827" s="18"/>
    </row>
    <row r="1828" spans="6:6" x14ac:dyDescent="0.3">
      <c r="F1828" s="18"/>
    </row>
    <row r="1829" spans="6:6" x14ac:dyDescent="0.3">
      <c r="F1829" s="18"/>
    </row>
    <row r="1830" spans="6:6" x14ac:dyDescent="0.3">
      <c r="F1830" s="18"/>
    </row>
    <row r="1831" spans="6:6" x14ac:dyDescent="0.3">
      <c r="F1831" s="18"/>
    </row>
    <row r="1832" spans="6:6" x14ac:dyDescent="0.3">
      <c r="F1832" s="18"/>
    </row>
    <row r="1833" spans="6:6" x14ac:dyDescent="0.3">
      <c r="F1833" s="18"/>
    </row>
    <row r="1834" spans="6:6" x14ac:dyDescent="0.3">
      <c r="F1834" s="18"/>
    </row>
    <row r="1835" spans="6:6" x14ac:dyDescent="0.3">
      <c r="F1835" s="18"/>
    </row>
    <row r="1836" spans="6:6" x14ac:dyDescent="0.3">
      <c r="F1836" s="18"/>
    </row>
    <row r="1837" spans="6:6" x14ac:dyDescent="0.3">
      <c r="F1837" s="18"/>
    </row>
    <row r="1838" spans="6:6" x14ac:dyDescent="0.3">
      <c r="F1838" s="18"/>
    </row>
    <row r="1839" spans="6:6" x14ac:dyDescent="0.3">
      <c r="F1839" s="18"/>
    </row>
    <row r="1840" spans="6:6" x14ac:dyDescent="0.3">
      <c r="F1840" s="18"/>
    </row>
    <row r="1841" spans="6:6" x14ac:dyDescent="0.3">
      <c r="F1841" s="18"/>
    </row>
    <row r="1842" spans="6:6" x14ac:dyDescent="0.3">
      <c r="F1842" s="18"/>
    </row>
    <row r="1843" spans="6:6" x14ac:dyDescent="0.3">
      <c r="F1843" s="18"/>
    </row>
    <row r="1844" spans="6:6" x14ac:dyDescent="0.3">
      <c r="F1844" s="18"/>
    </row>
    <row r="1845" spans="6:6" x14ac:dyDescent="0.3">
      <c r="F1845" s="18"/>
    </row>
    <row r="1846" spans="6:6" x14ac:dyDescent="0.3">
      <c r="F1846" s="18"/>
    </row>
    <row r="1847" spans="6:6" x14ac:dyDescent="0.3">
      <c r="F1847" s="18"/>
    </row>
    <row r="1848" spans="6:6" x14ac:dyDescent="0.3">
      <c r="F1848" s="18"/>
    </row>
    <row r="1849" spans="6:6" x14ac:dyDescent="0.3">
      <c r="F1849" s="18"/>
    </row>
    <row r="1850" spans="6:6" x14ac:dyDescent="0.3">
      <c r="F1850" s="18"/>
    </row>
    <row r="1851" spans="6:6" x14ac:dyDescent="0.3">
      <c r="F1851" s="18"/>
    </row>
    <row r="1852" spans="6:6" x14ac:dyDescent="0.3">
      <c r="F1852" s="18"/>
    </row>
    <row r="1853" spans="6:6" x14ac:dyDescent="0.3">
      <c r="F1853" s="18"/>
    </row>
    <row r="1854" spans="6:6" x14ac:dyDescent="0.3">
      <c r="F1854" s="18"/>
    </row>
    <row r="1855" spans="6:6" x14ac:dyDescent="0.3">
      <c r="F1855" s="18"/>
    </row>
    <row r="1856" spans="6:6" x14ac:dyDescent="0.3">
      <c r="F1856" s="18"/>
    </row>
    <row r="1857" spans="6:6" x14ac:dyDescent="0.3">
      <c r="F1857" s="18"/>
    </row>
    <row r="1858" spans="6:6" x14ac:dyDescent="0.3">
      <c r="F1858" s="18"/>
    </row>
    <row r="1859" spans="6:6" x14ac:dyDescent="0.3">
      <c r="F1859" s="18"/>
    </row>
    <row r="1860" spans="6:6" x14ac:dyDescent="0.3">
      <c r="F1860" s="18"/>
    </row>
    <row r="1861" spans="6:6" x14ac:dyDescent="0.3">
      <c r="F1861" s="18"/>
    </row>
    <row r="1862" spans="6:6" x14ac:dyDescent="0.3">
      <c r="F1862" s="18"/>
    </row>
    <row r="1863" spans="6:6" x14ac:dyDescent="0.3">
      <c r="F1863" s="18"/>
    </row>
    <row r="1864" spans="6:6" x14ac:dyDescent="0.3">
      <c r="F1864" s="18"/>
    </row>
    <row r="1865" spans="6:6" x14ac:dyDescent="0.3">
      <c r="F1865" s="18"/>
    </row>
    <row r="1866" spans="6:6" x14ac:dyDescent="0.3">
      <c r="F1866" s="18"/>
    </row>
    <row r="1867" spans="6:6" x14ac:dyDescent="0.3">
      <c r="F1867" s="18"/>
    </row>
    <row r="1868" spans="6:6" x14ac:dyDescent="0.3">
      <c r="F1868" s="18"/>
    </row>
    <row r="1869" spans="6:6" x14ac:dyDescent="0.3">
      <c r="F1869" s="18"/>
    </row>
    <row r="1870" spans="6:6" x14ac:dyDescent="0.3">
      <c r="F1870" s="18"/>
    </row>
    <row r="1871" spans="6:6" x14ac:dyDescent="0.3">
      <c r="F1871" s="18"/>
    </row>
    <row r="1872" spans="6:6" x14ac:dyDescent="0.3">
      <c r="F1872" s="18"/>
    </row>
    <row r="1873" spans="6:6" x14ac:dyDescent="0.3">
      <c r="F1873" s="18"/>
    </row>
    <row r="1874" spans="6:6" x14ac:dyDescent="0.3">
      <c r="F1874" s="18"/>
    </row>
    <row r="1875" spans="6:6" x14ac:dyDescent="0.3">
      <c r="F1875" s="18"/>
    </row>
    <row r="1876" spans="6:6" x14ac:dyDescent="0.3">
      <c r="F1876" s="18"/>
    </row>
    <row r="1877" spans="6:6" x14ac:dyDescent="0.3">
      <c r="F1877" s="18"/>
    </row>
    <row r="1878" spans="6:6" x14ac:dyDescent="0.3">
      <c r="F1878" s="18"/>
    </row>
    <row r="1879" spans="6:6" x14ac:dyDescent="0.3">
      <c r="F1879" s="18"/>
    </row>
    <row r="1880" spans="6:6" x14ac:dyDescent="0.3">
      <c r="F1880" s="18"/>
    </row>
    <row r="1881" spans="6:6" x14ac:dyDescent="0.3">
      <c r="F1881" s="18"/>
    </row>
    <row r="1882" spans="6:6" x14ac:dyDescent="0.3">
      <c r="F1882" s="18"/>
    </row>
    <row r="1883" spans="6:6" x14ac:dyDescent="0.3">
      <c r="F1883" s="18"/>
    </row>
    <row r="1884" spans="6:6" x14ac:dyDescent="0.3">
      <c r="F1884" s="18"/>
    </row>
    <row r="1885" spans="6:6" x14ac:dyDescent="0.3">
      <c r="F1885" s="18"/>
    </row>
    <row r="1886" spans="6:6" x14ac:dyDescent="0.3">
      <c r="F1886" s="18"/>
    </row>
    <row r="1887" spans="6:6" x14ac:dyDescent="0.3">
      <c r="F1887" s="18"/>
    </row>
    <row r="1888" spans="6:6" x14ac:dyDescent="0.3">
      <c r="F1888" s="18"/>
    </row>
    <row r="1889" spans="6:6" x14ac:dyDescent="0.3">
      <c r="F1889" s="18"/>
    </row>
    <row r="1890" spans="6:6" x14ac:dyDescent="0.3">
      <c r="F1890" s="18"/>
    </row>
    <row r="1891" spans="6:6" x14ac:dyDescent="0.3">
      <c r="F1891" s="18"/>
    </row>
    <row r="1892" spans="6:6" x14ac:dyDescent="0.3">
      <c r="F1892" s="18"/>
    </row>
    <row r="1893" spans="6:6" x14ac:dyDescent="0.3">
      <c r="F1893" s="18"/>
    </row>
    <row r="1894" spans="6:6" x14ac:dyDescent="0.3">
      <c r="F1894" s="18"/>
    </row>
    <row r="1895" spans="6:6" x14ac:dyDescent="0.3">
      <c r="F1895" s="18"/>
    </row>
    <row r="1896" spans="6:6" x14ac:dyDescent="0.3">
      <c r="F1896" s="18"/>
    </row>
    <row r="1897" spans="6:6" x14ac:dyDescent="0.3">
      <c r="F1897" s="18"/>
    </row>
    <row r="1898" spans="6:6" x14ac:dyDescent="0.3">
      <c r="F1898" s="18"/>
    </row>
    <row r="1899" spans="6:6" x14ac:dyDescent="0.3">
      <c r="F1899" s="18"/>
    </row>
    <row r="1900" spans="6:6" x14ac:dyDescent="0.3">
      <c r="F1900" s="18"/>
    </row>
    <row r="1901" spans="6:6" x14ac:dyDescent="0.3">
      <c r="F1901" s="18"/>
    </row>
    <row r="1902" spans="6:6" x14ac:dyDescent="0.3">
      <c r="F1902" s="18"/>
    </row>
    <row r="1903" spans="6:6" x14ac:dyDescent="0.3">
      <c r="F1903" s="18"/>
    </row>
    <row r="1904" spans="6:6" x14ac:dyDescent="0.3">
      <c r="F1904" s="18"/>
    </row>
    <row r="1905" spans="6:6" x14ac:dyDescent="0.3">
      <c r="F1905" s="18"/>
    </row>
    <row r="1906" spans="6:6" x14ac:dyDescent="0.3">
      <c r="F1906" s="18"/>
    </row>
    <row r="1907" spans="6:6" x14ac:dyDescent="0.3">
      <c r="F1907" s="18"/>
    </row>
    <row r="1908" spans="6:6" x14ac:dyDescent="0.3">
      <c r="F1908" s="18"/>
    </row>
    <row r="1909" spans="6:6" x14ac:dyDescent="0.3">
      <c r="F1909" s="18"/>
    </row>
    <row r="1910" spans="6:6" x14ac:dyDescent="0.3">
      <c r="F1910" s="18"/>
    </row>
    <row r="1911" spans="6:6" x14ac:dyDescent="0.3">
      <c r="F1911" s="18"/>
    </row>
    <row r="1912" spans="6:6" x14ac:dyDescent="0.3">
      <c r="F1912" s="18"/>
    </row>
    <row r="1913" spans="6:6" x14ac:dyDescent="0.3">
      <c r="F1913" s="18"/>
    </row>
    <row r="1914" spans="6:6" x14ac:dyDescent="0.3">
      <c r="F1914" s="18"/>
    </row>
    <row r="1915" spans="6:6" x14ac:dyDescent="0.3">
      <c r="F1915" s="18"/>
    </row>
    <row r="1916" spans="6:6" x14ac:dyDescent="0.3">
      <c r="F1916" s="18"/>
    </row>
    <row r="1917" spans="6:6" x14ac:dyDescent="0.3">
      <c r="F1917" s="18"/>
    </row>
    <row r="1918" spans="6:6" x14ac:dyDescent="0.3">
      <c r="F1918" s="18"/>
    </row>
    <row r="1919" spans="6:6" x14ac:dyDescent="0.3">
      <c r="F1919" s="18"/>
    </row>
    <row r="1920" spans="6:6" x14ac:dyDescent="0.3">
      <c r="F1920" s="18"/>
    </row>
    <row r="1921" spans="6:6" x14ac:dyDescent="0.3">
      <c r="F1921" s="18"/>
    </row>
    <row r="1922" spans="6:6" x14ac:dyDescent="0.3">
      <c r="F1922" s="18"/>
    </row>
    <row r="1923" spans="6:6" x14ac:dyDescent="0.3">
      <c r="F1923" s="18"/>
    </row>
    <row r="1924" spans="6:6" x14ac:dyDescent="0.3">
      <c r="F1924" s="18"/>
    </row>
    <row r="1925" spans="6:6" x14ac:dyDescent="0.3">
      <c r="F1925" s="18"/>
    </row>
    <row r="1926" spans="6:6" x14ac:dyDescent="0.3">
      <c r="F1926" s="18"/>
    </row>
    <row r="1927" spans="6:6" x14ac:dyDescent="0.3">
      <c r="F1927" s="18"/>
    </row>
    <row r="1928" spans="6:6" x14ac:dyDescent="0.3">
      <c r="F1928" s="18"/>
    </row>
    <row r="1929" spans="6:6" x14ac:dyDescent="0.3">
      <c r="F1929" s="18"/>
    </row>
    <row r="1930" spans="6:6" x14ac:dyDescent="0.3">
      <c r="F1930" s="18"/>
    </row>
    <row r="1931" spans="6:6" x14ac:dyDescent="0.3">
      <c r="F1931" s="18"/>
    </row>
    <row r="1932" spans="6:6" x14ac:dyDescent="0.3">
      <c r="F1932" s="18"/>
    </row>
    <row r="1933" spans="6:6" x14ac:dyDescent="0.3">
      <c r="F1933" s="18"/>
    </row>
    <row r="1934" spans="6:6" x14ac:dyDescent="0.3">
      <c r="F1934" s="18"/>
    </row>
    <row r="1935" spans="6:6" x14ac:dyDescent="0.3">
      <c r="F1935" s="18"/>
    </row>
    <row r="1936" spans="6:6" x14ac:dyDescent="0.3">
      <c r="F1936" s="18"/>
    </row>
    <row r="1937" spans="6:6" x14ac:dyDescent="0.3">
      <c r="F1937" s="18"/>
    </row>
    <row r="1938" spans="6:6" x14ac:dyDescent="0.3">
      <c r="F1938" s="18"/>
    </row>
    <row r="1939" spans="6:6" x14ac:dyDescent="0.3">
      <c r="F1939" s="18"/>
    </row>
    <row r="1940" spans="6:6" x14ac:dyDescent="0.3">
      <c r="F1940" s="18"/>
    </row>
    <row r="1941" spans="6:6" x14ac:dyDescent="0.3">
      <c r="F1941" s="18"/>
    </row>
    <row r="1942" spans="6:6" x14ac:dyDescent="0.3">
      <c r="F1942" s="18"/>
    </row>
    <row r="1943" spans="6:6" x14ac:dyDescent="0.3">
      <c r="F1943" s="18"/>
    </row>
    <row r="1944" spans="6:6" x14ac:dyDescent="0.3">
      <c r="F1944" s="18"/>
    </row>
    <row r="1945" spans="6:6" x14ac:dyDescent="0.3">
      <c r="F1945" s="18"/>
    </row>
    <row r="1946" spans="6:6" x14ac:dyDescent="0.3">
      <c r="F1946" s="18"/>
    </row>
    <row r="1947" spans="6:6" x14ac:dyDescent="0.3">
      <c r="F1947" s="18"/>
    </row>
    <row r="1948" spans="6:6" x14ac:dyDescent="0.3">
      <c r="F1948" s="18"/>
    </row>
    <row r="1949" spans="6:6" x14ac:dyDescent="0.3">
      <c r="F1949" s="18"/>
    </row>
    <row r="1950" spans="6:6" x14ac:dyDescent="0.3">
      <c r="F1950" s="18"/>
    </row>
    <row r="1951" spans="6:6" x14ac:dyDescent="0.3">
      <c r="F1951" s="18"/>
    </row>
    <row r="1952" spans="6:6" x14ac:dyDescent="0.3">
      <c r="F1952" s="18"/>
    </row>
    <row r="1953" spans="6:6" x14ac:dyDescent="0.3">
      <c r="F1953" s="18"/>
    </row>
    <row r="1954" spans="6:6" x14ac:dyDescent="0.3">
      <c r="F1954" s="18"/>
    </row>
    <row r="1955" spans="6:6" x14ac:dyDescent="0.3">
      <c r="F1955" s="18"/>
    </row>
    <row r="1956" spans="6:6" x14ac:dyDescent="0.3">
      <c r="F1956" s="18"/>
    </row>
    <row r="1957" spans="6:6" x14ac:dyDescent="0.3">
      <c r="F1957" s="18"/>
    </row>
    <row r="1958" spans="6:6" x14ac:dyDescent="0.3">
      <c r="F1958" s="18"/>
    </row>
    <row r="1959" spans="6:6" x14ac:dyDescent="0.3">
      <c r="F1959" s="18"/>
    </row>
    <row r="1960" spans="6:6" x14ac:dyDescent="0.3">
      <c r="F1960" s="18"/>
    </row>
    <row r="1961" spans="6:6" x14ac:dyDescent="0.3">
      <c r="F1961" s="18"/>
    </row>
    <row r="1962" spans="6:6" x14ac:dyDescent="0.3">
      <c r="F1962" s="18"/>
    </row>
    <row r="1963" spans="6:6" x14ac:dyDescent="0.3">
      <c r="F1963" s="18"/>
    </row>
    <row r="1964" spans="6:6" x14ac:dyDescent="0.3">
      <c r="F1964" s="18"/>
    </row>
    <row r="1965" spans="6:6" x14ac:dyDescent="0.3">
      <c r="F1965" s="18"/>
    </row>
    <row r="1966" spans="6:6" x14ac:dyDescent="0.3">
      <c r="F1966" s="18"/>
    </row>
    <row r="1967" spans="6:6" x14ac:dyDescent="0.3">
      <c r="F1967" s="18"/>
    </row>
    <row r="1968" spans="6:6" x14ac:dyDescent="0.3">
      <c r="F1968" s="18"/>
    </row>
    <row r="1969" spans="6:6" x14ac:dyDescent="0.3">
      <c r="F1969" s="18"/>
    </row>
    <row r="1970" spans="6:6" x14ac:dyDescent="0.3">
      <c r="F1970" s="18"/>
    </row>
    <row r="1971" spans="6:6" x14ac:dyDescent="0.3">
      <c r="F1971" s="18"/>
    </row>
    <row r="1972" spans="6:6" x14ac:dyDescent="0.3">
      <c r="F1972" s="18"/>
    </row>
    <row r="1973" spans="6:6" x14ac:dyDescent="0.3">
      <c r="F1973" s="18"/>
    </row>
    <row r="1974" spans="6:6" x14ac:dyDescent="0.3">
      <c r="F1974" s="18"/>
    </row>
    <row r="1975" spans="6:6" x14ac:dyDescent="0.3">
      <c r="F1975" s="18"/>
    </row>
    <row r="1976" spans="6:6" x14ac:dyDescent="0.3">
      <c r="F1976" s="18"/>
    </row>
    <row r="1977" spans="6:6" x14ac:dyDescent="0.3">
      <c r="F1977" s="18"/>
    </row>
    <row r="1978" spans="6:6" x14ac:dyDescent="0.3">
      <c r="F1978" s="18"/>
    </row>
    <row r="1979" spans="6:6" x14ac:dyDescent="0.3">
      <c r="F1979" s="18"/>
    </row>
    <row r="1980" spans="6:6" x14ac:dyDescent="0.3">
      <c r="F1980" s="18"/>
    </row>
    <row r="1981" spans="6:6" x14ac:dyDescent="0.3">
      <c r="F1981" s="18"/>
    </row>
    <row r="1982" spans="6:6" x14ac:dyDescent="0.3">
      <c r="F1982" s="18"/>
    </row>
    <row r="1983" spans="6:6" x14ac:dyDescent="0.3">
      <c r="F1983" s="18"/>
    </row>
    <row r="1984" spans="6:6" x14ac:dyDescent="0.3">
      <c r="F1984" s="18"/>
    </row>
    <row r="1985" spans="6:6" x14ac:dyDescent="0.3">
      <c r="F1985" s="18"/>
    </row>
    <row r="1986" spans="6:6" x14ac:dyDescent="0.3">
      <c r="F1986" s="18"/>
    </row>
    <row r="1987" spans="6:6" x14ac:dyDescent="0.3">
      <c r="F1987" s="18"/>
    </row>
    <row r="1988" spans="6:6" x14ac:dyDescent="0.3">
      <c r="F1988" s="18"/>
    </row>
    <row r="1989" spans="6:6" x14ac:dyDescent="0.3">
      <c r="F1989" s="18"/>
    </row>
    <row r="1990" spans="6:6" x14ac:dyDescent="0.3">
      <c r="F1990" s="18"/>
    </row>
    <row r="1991" spans="6:6" x14ac:dyDescent="0.3">
      <c r="F1991" s="18"/>
    </row>
    <row r="1992" spans="6:6" x14ac:dyDescent="0.3">
      <c r="F1992" s="18"/>
    </row>
    <row r="1993" spans="6:6" x14ac:dyDescent="0.3">
      <c r="F1993" s="18"/>
    </row>
    <row r="1994" spans="6:6" x14ac:dyDescent="0.3">
      <c r="F1994" s="18"/>
    </row>
    <row r="1995" spans="6:6" x14ac:dyDescent="0.3">
      <c r="F1995" s="18"/>
    </row>
    <row r="1996" spans="6:6" x14ac:dyDescent="0.3">
      <c r="F1996" s="18"/>
    </row>
    <row r="1997" spans="6:6" x14ac:dyDescent="0.3">
      <c r="F1997" s="18"/>
    </row>
    <row r="1998" spans="6:6" x14ac:dyDescent="0.3">
      <c r="F1998" s="18"/>
    </row>
    <row r="1999" spans="6:6" x14ac:dyDescent="0.3">
      <c r="F1999" s="18"/>
    </row>
    <row r="2000" spans="6:6" x14ac:dyDescent="0.3">
      <c r="F2000" s="18"/>
    </row>
    <row r="2001" spans="6:6" x14ac:dyDescent="0.3">
      <c r="F2001" s="18"/>
    </row>
    <row r="2002" spans="6:6" x14ac:dyDescent="0.3">
      <c r="F2002" s="18"/>
    </row>
    <row r="2003" spans="6:6" x14ac:dyDescent="0.3">
      <c r="F2003" s="18"/>
    </row>
    <row r="2004" spans="6:6" x14ac:dyDescent="0.3">
      <c r="F2004" s="18"/>
    </row>
    <row r="2005" spans="6:6" x14ac:dyDescent="0.3">
      <c r="F2005" s="18"/>
    </row>
    <row r="2006" spans="6:6" x14ac:dyDescent="0.3">
      <c r="F2006" s="18"/>
    </row>
    <row r="2007" spans="6:6" x14ac:dyDescent="0.3">
      <c r="F2007" s="18"/>
    </row>
    <row r="2008" spans="6:6" x14ac:dyDescent="0.3">
      <c r="F2008" s="18"/>
    </row>
    <row r="2009" spans="6:6" x14ac:dyDescent="0.3">
      <c r="F2009" s="18"/>
    </row>
    <row r="2010" spans="6:6" x14ac:dyDescent="0.3">
      <c r="F2010" s="18"/>
    </row>
    <row r="2011" spans="6:6" x14ac:dyDescent="0.3">
      <c r="F2011" s="18"/>
    </row>
    <row r="2012" spans="6:6" x14ac:dyDescent="0.3">
      <c r="F2012" s="18"/>
    </row>
    <row r="2013" spans="6:6" x14ac:dyDescent="0.3">
      <c r="F2013" s="18"/>
    </row>
    <row r="2014" spans="6:6" x14ac:dyDescent="0.3">
      <c r="F2014" s="18"/>
    </row>
    <row r="2015" spans="6:6" x14ac:dyDescent="0.3">
      <c r="F2015" s="18"/>
    </row>
    <row r="2016" spans="6:6" x14ac:dyDescent="0.3">
      <c r="F2016" s="18"/>
    </row>
    <row r="2017" spans="6:6" x14ac:dyDescent="0.3">
      <c r="F2017" s="18"/>
    </row>
    <row r="2018" spans="6:6" x14ac:dyDescent="0.3">
      <c r="F2018" s="18"/>
    </row>
    <row r="2019" spans="6:6" x14ac:dyDescent="0.3">
      <c r="F2019" s="18"/>
    </row>
    <row r="2020" spans="6:6" x14ac:dyDescent="0.3">
      <c r="F2020" s="18"/>
    </row>
    <row r="2021" spans="6:6" x14ac:dyDescent="0.3">
      <c r="F2021" s="18"/>
    </row>
    <row r="2022" spans="6:6" x14ac:dyDescent="0.3">
      <c r="F2022" s="18"/>
    </row>
    <row r="2023" spans="6:6" x14ac:dyDescent="0.3">
      <c r="F2023" s="18"/>
    </row>
    <row r="2024" spans="6:6" x14ac:dyDescent="0.3">
      <c r="F2024" s="18"/>
    </row>
    <row r="2025" spans="6:6" x14ac:dyDescent="0.3">
      <c r="F2025" s="18"/>
    </row>
    <row r="2026" spans="6:6" x14ac:dyDescent="0.3">
      <c r="F2026" s="18"/>
    </row>
    <row r="2027" spans="6:6" x14ac:dyDescent="0.3">
      <c r="F2027" s="18"/>
    </row>
    <row r="2028" spans="6:6" x14ac:dyDescent="0.3">
      <c r="F2028" s="18"/>
    </row>
    <row r="2029" spans="6:6" x14ac:dyDescent="0.3">
      <c r="F2029" s="18"/>
    </row>
    <row r="2030" spans="6:6" x14ac:dyDescent="0.3">
      <c r="F2030" s="18"/>
    </row>
    <row r="2031" spans="6:6" x14ac:dyDescent="0.3">
      <c r="F2031" s="18"/>
    </row>
    <row r="2032" spans="6:6" x14ac:dyDescent="0.3">
      <c r="F2032" s="18"/>
    </row>
    <row r="2033" spans="6:6" x14ac:dyDescent="0.3">
      <c r="F2033" s="18"/>
    </row>
    <row r="2034" spans="6:6" x14ac:dyDescent="0.3">
      <c r="F2034" s="18"/>
    </row>
    <row r="2035" spans="6:6" x14ac:dyDescent="0.3">
      <c r="F2035" s="18"/>
    </row>
    <row r="2036" spans="6:6" x14ac:dyDescent="0.3">
      <c r="F2036" s="18"/>
    </row>
    <row r="2037" spans="6:6" x14ac:dyDescent="0.3">
      <c r="F2037" s="18"/>
    </row>
    <row r="2038" spans="6:6" x14ac:dyDescent="0.3">
      <c r="F2038" s="18"/>
    </row>
    <row r="2039" spans="6:6" x14ac:dyDescent="0.3">
      <c r="F2039" s="18"/>
    </row>
    <row r="2040" spans="6:6" x14ac:dyDescent="0.3">
      <c r="F2040" s="18"/>
    </row>
    <row r="2041" spans="6:6" x14ac:dyDescent="0.3">
      <c r="F2041" s="18"/>
    </row>
    <row r="2042" spans="6:6" x14ac:dyDescent="0.3">
      <c r="F2042" s="18"/>
    </row>
    <row r="2043" spans="6:6" x14ac:dyDescent="0.3">
      <c r="F2043" s="18"/>
    </row>
    <row r="2044" spans="6:6" x14ac:dyDescent="0.3">
      <c r="F2044" s="18"/>
    </row>
    <row r="2045" spans="6:6" x14ac:dyDescent="0.3">
      <c r="F2045" s="18"/>
    </row>
    <row r="2046" spans="6:6" x14ac:dyDescent="0.3">
      <c r="F2046" s="18"/>
    </row>
    <row r="2047" spans="6:6" x14ac:dyDescent="0.3">
      <c r="F2047" s="18"/>
    </row>
    <row r="2048" spans="6:6" x14ac:dyDescent="0.3">
      <c r="F2048" s="18"/>
    </row>
    <row r="2049" spans="6:6" x14ac:dyDescent="0.3">
      <c r="F2049" s="18"/>
    </row>
    <row r="2050" spans="6:6" x14ac:dyDescent="0.3">
      <c r="F2050" s="18"/>
    </row>
    <row r="2051" spans="6:6" x14ac:dyDescent="0.3">
      <c r="F2051" s="18"/>
    </row>
    <row r="2052" spans="6:6" x14ac:dyDescent="0.3">
      <c r="F2052" s="18"/>
    </row>
    <row r="2053" spans="6:6" x14ac:dyDescent="0.3">
      <c r="F2053" s="18"/>
    </row>
    <row r="2054" spans="6:6" x14ac:dyDescent="0.3">
      <c r="F2054" s="18"/>
    </row>
    <row r="2055" spans="6:6" x14ac:dyDescent="0.3">
      <c r="F2055" s="18"/>
    </row>
    <row r="2056" spans="6:6" x14ac:dyDescent="0.3">
      <c r="F2056" s="18"/>
    </row>
    <row r="2057" spans="6:6" x14ac:dyDescent="0.3">
      <c r="F2057" s="18"/>
    </row>
    <row r="2058" spans="6:6" x14ac:dyDescent="0.3">
      <c r="F2058" s="18"/>
    </row>
    <row r="2059" spans="6:6" x14ac:dyDescent="0.3">
      <c r="F2059" s="18"/>
    </row>
    <row r="2060" spans="6:6" x14ac:dyDescent="0.3">
      <c r="F2060" s="18"/>
    </row>
    <row r="2061" spans="6:6" x14ac:dyDescent="0.3">
      <c r="F2061" s="18"/>
    </row>
    <row r="2062" spans="6:6" x14ac:dyDescent="0.3">
      <c r="F2062" s="18"/>
    </row>
    <row r="2063" spans="6:6" x14ac:dyDescent="0.3">
      <c r="F2063" s="18"/>
    </row>
    <row r="2064" spans="6:6" x14ac:dyDescent="0.3">
      <c r="F2064" s="18"/>
    </row>
    <row r="2065" spans="6:6" x14ac:dyDescent="0.3">
      <c r="F2065" s="18"/>
    </row>
    <row r="2066" spans="6:6" x14ac:dyDescent="0.3">
      <c r="F2066" s="18"/>
    </row>
    <row r="2067" spans="6:6" x14ac:dyDescent="0.3">
      <c r="F2067" s="18"/>
    </row>
    <row r="2068" spans="6:6" x14ac:dyDescent="0.3">
      <c r="F2068" s="18"/>
    </row>
    <row r="2069" spans="6:6" x14ac:dyDescent="0.3">
      <c r="F2069" s="18"/>
    </row>
    <row r="2070" spans="6:6" x14ac:dyDescent="0.3">
      <c r="F2070" s="18"/>
    </row>
    <row r="2071" spans="6:6" x14ac:dyDescent="0.3">
      <c r="F2071" s="18"/>
    </row>
    <row r="2072" spans="6:6" x14ac:dyDescent="0.3">
      <c r="F2072" s="18"/>
    </row>
    <row r="2073" spans="6:6" x14ac:dyDescent="0.3">
      <c r="F2073" s="18"/>
    </row>
    <row r="2074" spans="6:6" x14ac:dyDescent="0.3">
      <c r="F2074" s="18"/>
    </row>
    <row r="2075" spans="6:6" x14ac:dyDescent="0.3">
      <c r="F2075" s="18"/>
    </row>
    <row r="2076" spans="6:6" x14ac:dyDescent="0.3">
      <c r="F2076" s="18"/>
    </row>
    <row r="2077" spans="6:6" x14ac:dyDescent="0.3">
      <c r="F2077" s="18"/>
    </row>
    <row r="2078" spans="6:6" x14ac:dyDescent="0.3">
      <c r="F2078" s="18"/>
    </row>
    <row r="2079" spans="6:6" x14ac:dyDescent="0.3">
      <c r="F2079" s="18"/>
    </row>
    <row r="2080" spans="6:6" x14ac:dyDescent="0.3">
      <c r="F2080" s="18"/>
    </row>
    <row r="2081" spans="6:6" x14ac:dyDescent="0.3">
      <c r="F2081" s="18"/>
    </row>
    <row r="2082" spans="6:6" x14ac:dyDescent="0.3">
      <c r="F2082" s="18"/>
    </row>
    <row r="2083" spans="6:6" x14ac:dyDescent="0.3">
      <c r="F2083" s="18"/>
    </row>
    <row r="2084" spans="6:6" x14ac:dyDescent="0.3">
      <c r="F2084" s="18"/>
    </row>
    <row r="2085" spans="6:6" x14ac:dyDescent="0.3">
      <c r="F2085" s="18"/>
    </row>
    <row r="2086" spans="6:6" x14ac:dyDescent="0.3">
      <c r="F2086" s="18"/>
    </row>
    <row r="2087" spans="6:6" x14ac:dyDescent="0.3">
      <c r="F2087" s="18"/>
    </row>
    <row r="2088" spans="6:6" x14ac:dyDescent="0.3">
      <c r="F2088" s="18"/>
    </row>
    <row r="2089" spans="6:6" x14ac:dyDescent="0.3">
      <c r="F2089" s="18"/>
    </row>
    <row r="2090" spans="6:6" x14ac:dyDescent="0.3">
      <c r="F2090" s="18"/>
    </row>
    <row r="2091" spans="6:6" x14ac:dyDescent="0.3">
      <c r="F2091" s="18"/>
    </row>
    <row r="2092" spans="6:6" x14ac:dyDescent="0.3">
      <c r="F2092" s="18"/>
    </row>
    <row r="2093" spans="6:6" x14ac:dyDescent="0.3">
      <c r="F2093" s="18"/>
    </row>
    <row r="2094" spans="6:6" x14ac:dyDescent="0.3">
      <c r="F2094" s="18"/>
    </row>
    <row r="2095" spans="6:6" x14ac:dyDescent="0.3">
      <c r="F2095" s="18"/>
    </row>
    <row r="2096" spans="6:6" x14ac:dyDescent="0.3">
      <c r="F2096" s="18"/>
    </row>
    <row r="2097" spans="6:6" x14ac:dyDescent="0.3">
      <c r="F2097" s="18"/>
    </row>
    <row r="2098" spans="6:6" x14ac:dyDescent="0.3">
      <c r="F2098" s="18"/>
    </row>
    <row r="2099" spans="6:6" x14ac:dyDescent="0.3">
      <c r="F2099" s="18"/>
    </row>
    <row r="2100" spans="6:6" x14ac:dyDescent="0.3">
      <c r="F2100" s="18"/>
    </row>
    <row r="2101" spans="6:6" x14ac:dyDescent="0.3">
      <c r="F2101" s="18"/>
    </row>
    <row r="2102" spans="6:6" x14ac:dyDescent="0.3">
      <c r="F2102" s="18"/>
    </row>
    <row r="2103" spans="6:6" x14ac:dyDescent="0.3">
      <c r="F2103" s="18"/>
    </row>
    <row r="2104" spans="6:6" x14ac:dyDescent="0.3">
      <c r="F2104" s="18"/>
    </row>
    <row r="2105" spans="6:6" x14ac:dyDescent="0.3">
      <c r="F2105" s="18"/>
    </row>
    <row r="2106" spans="6:6" x14ac:dyDescent="0.3">
      <c r="F2106" s="18"/>
    </row>
    <row r="2107" spans="6:6" x14ac:dyDescent="0.3">
      <c r="F2107" s="18"/>
    </row>
    <row r="2108" spans="6:6" x14ac:dyDescent="0.3">
      <c r="F2108" s="18"/>
    </row>
    <row r="2109" spans="6:6" x14ac:dyDescent="0.3">
      <c r="F2109" s="18"/>
    </row>
    <row r="2110" spans="6:6" x14ac:dyDescent="0.3">
      <c r="F2110" s="18"/>
    </row>
    <row r="2111" spans="6:6" x14ac:dyDescent="0.3">
      <c r="F2111" s="18"/>
    </row>
    <row r="2112" spans="6:6" x14ac:dyDescent="0.3">
      <c r="F2112" s="18"/>
    </row>
    <row r="2113" spans="6:6" x14ac:dyDescent="0.3">
      <c r="F2113" s="18"/>
    </row>
    <row r="2114" spans="6:6" x14ac:dyDescent="0.3">
      <c r="F2114" s="18"/>
    </row>
    <row r="2115" spans="6:6" x14ac:dyDescent="0.3">
      <c r="F2115" s="18"/>
    </row>
    <row r="2116" spans="6:6" x14ac:dyDescent="0.3">
      <c r="F2116" s="18"/>
    </row>
    <row r="2117" spans="6:6" x14ac:dyDescent="0.3">
      <c r="F2117" s="18"/>
    </row>
    <row r="2118" spans="6:6" x14ac:dyDescent="0.3">
      <c r="F2118" s="18"/>
    </row>
    <row r="2119" spans="6:6" x14ac:dyDescent="0.3">
      <c r="F2119" s="18"/>
    </row>
    <row r="2120" spans="6:6" x14ac:dyDescent="0.3">
      <c r="F2120" s="18"/>
    </row>
    <row r="2121" spans="6:6" x14ac:dyDescent="0.3">
      <c r="F2121" s="18"/>
    </row>
    <row r="2122" spans="6:6" x14ac:dyDescent="0.3">
      <c r="F2122" s="18"/>
    </row>
    <row r="2123" spans="6:6" x14ac:dyDescent="0.3">
      <c r="F2123" s="18"/>
    </row>
    <row r="2124" spans="6:6" x14ac:dyDescent="0.3">
      <c r="F2124" s="18"/>
    </row>
    <row r="2125" spans="6:6" x14ac:dyDescent="0.3">
      <c r="F2125" s="18"/>
    </row>
    <row r="2126" spans="6:6" x14ac:dyDescent="0.3">
      <c r="F2126" s="18"/>
    </row>
    <row r="2127" spans="6:6" x14ac:dyDescent="0.3">
      <c r="F2127" s="18"/>
    </row>
    <row r="2128" spans="6:6" x14ac:dyDescent="0.3">
      <c r="F2128" s="18"/>
    </row>
    <row r="2129" spans="6:6" x14ac:dyDescent="0.3">
      <c r="F2129" s="18"/>
    </row>
    <row r="2130" spans="6:6" x14ac:dyDescent="0.3">
      <c r="F2130" s="18"/>
    </row>
    <row r="2131" spans="6:6" x14ac:dyDescent="0.3">
      <c r="F2131" s="18"/>
    </row>
    <row r="2132" spans="6:6" x14ac:dyDescent="0.3">
      <c r="F2132" s="18"/>
    </row>
    <row r="2133" spans="6:6" x14ac:dyDescent="0.3">
      <c r="F2133" s="18"/>
    </row>
    <row r="2134" spans="6:6" x14ac:dyDescent="0.3">
      <c r="F2134" s="18"/>
    </row>
    <row r="2135" spans="6:6" x14ac:dyDescent="0.3">
      <c r="F2135" s="18"/>
    </row>
    <row r="2136" spans="6:6" x14ac:dyDescent="0.3">
      <c r="F2136" s="18"/>
    </row>
    <row r="2137" spans="6:6" x14ac:dyDescent="0.3">
      <c r="F2137" s="18"/>
    </row>
    <row r="2138" spans="6:6" x14ac:dyDescent="0.3">
      <c r="F2138" s="18"/>
    </row>
    <row r="2139" spans="6:6" x14ac:dyDescent="0.3">
      <c r="F2139" s="18"/>
    </row>
    <row r="2140" spans="6:6" x14ac:dyDescent="0.3">
      <c r="F2140" s="18"/>
    </row>
    <row r="2141" spans="6:6" x14ac:dyDescent="0.3">
      <c r="F2141" s="18"/>
    </row>
    <row r="2142" spans="6:6" x14ac:dyDescent="0.3">
      <c r="F2142" s="18"/>
    </row>
    <row r="2143" spans="6:6" x14ac:dyDescent="0.3">
      <c r="F2143" s="18"/>
    </row>
    <row r="2144" spans="6:6" x14ac:dyDescent="0.3">
      <c r="F2144" s="18"/>
    </row>
    <row r="2145" spans="6:6" x14ac:dyDescent="0.3">
      <c r="F2145" s="18"/>
    </row>
    <row r="2146" spans="6:6" x14ac:dyDescent="0.3">
      <c r="F2146" s="18"/>
    </row>
    <row r="2147" spans="6:6" x14ac:dyDescent="0.3">
      <c r="F2147" s="18"/>
    </row>
    <row r="2148" spans="6:6" x14ac:dyDescent="0.3">
      <c r="F2148" s="18"/>
    </row>
    <row r="2149" spans="6:6" x14ac:dyDescent="0.3">
      <c r="F2149" s="18"/>
    </row>
    <row r="2150" spans="6:6" x14ac:dyDescent="0.3">
      <c r="F2150" s="18"/>
    </row>
    <row r="2151" spans="6:6" x14ac:dyDescent="0.3">
      <c r="F2151" s="18"/>
    </row>
    <row r="2152" spans="6:6" x14ac:dyDescent="0.3">
      <c r="F2152" s="18"/>
    </row>
    <row r="2153" spans="6:6" x14ac:dyDescent="0.3">
      <c r="F2153" s="18"/>
    </row>
    <row r="2154" spans="6:6" x14ac:dyDescent="0.3">
      <c r="F2154" s="18"/>
    </row>
    <row r="2155" spans="6:6" x14ac:dyDescent="0.3">
      <c r="F2155" s="18"/>
    </row>
    <row r="2156" spans="6:6" x14ac:dyDescent="0.3">
      <c r="F2156" s="18"/>
    </row>
    <row r="2157" spans="6:6" x14ac:dyDescent="0.3">
      <c r="F2157" s="18"/>
    </row>
    <row r="2158" spans="6:6" x14ac:dyDescent="0.3">
      <c r="F2158" s="18"/>
    </row>
    <row r="2159" spans="6:6" x14ac:dyDescent="0.3">
      <c r="F2159" s="18"/>
    </row>
    <row r="2160" spans="6:6" x14ac:dyDescent="0.3">
      <c r="F2160" s="18"/>
    </row>
    <row r="2161" spans="6:6" x14ac:dyDescent="0.3">
      <c r="F2161" s="18"/>
    </row>
    <row r="2162" spans="6:6" x14ac:dyDescent="0.3">
      <c r="F2162" s="18"/>
    </row>
    <row r="2163" spans="6:6" x14ac:dyDescent="0.3">
      <c r="F2163" s="18"/>
    </row>
    <row r="2164" spans="6:6" x14ac:dyDescent="0.3">
      <c r="F2164" s="18"/>
    </row>
    <row r="2165" spans="6:6" x14ac:dyDescent="0.3">
      <c r="F2165" s="18"/>
    </row>
    <row r="2166" spans="6:6" x14ac:dyDescent="0.3">
      <c r="F2166" s="18"/>
    </row>
    <row r="2167" spans="6:6" x14ac:dyDescent="0.3">
      <c r="F2167" s="18"/>
    </row>
    <row r="2168" spans="6:6" x14ac:dyDescent="0.3">
      <c r="F2168" s="18"/>
    </row>
    <row r="2169" spans="6:6" x14ac:dyDescent="0.3">
      <c r="F2169" s="18"/>
    </row>
    <row r="2170" spans="6:6" x14ac:dyDescent="0.3">
      <c r="F2170" s="18"/>
    </row>
    <row r="2171" spans="6:6" x14ac:dyDescent="0.3">
      <c r="F2171" s="18"/>
    </row>
    <row r="2172" spans="6:6" x14ac:dyDescent="0.3">
      <c r="F2172" s="18"/>
    </row>
    <row r="2173" spans="6:6" x14ac:dyDescent="0.3">
      <c r="F2173" s="18"/>
    </row>
    <row r="2174" spans="6:6" x14ac:dyDescent="0.3">
      <c r="F2174" s="18"/>
    </row>
    <row r="2175" spans="6:6" x14ac:dyDescent="0.3">
      <c r="F2175" s="18"/>
    </row>
    <row r="2176" spans="6:6" x14ac:dyDescent="0.3">
      <c r="F2176" s="18"/>
    </row>
    <row r="2177" spans="6:6" x14ac:dyDescent="0.3">
      <c r="F2177" s="18"/>
    </row>
    <row r="2178" spans="6:6" x14ac:dyDescent="0.3">
      <c r="F2178" s="18"/>
    </row>
    <row r="2179" spans="6:6" x14ac:dyDescent="0.3">
      <c r="F2179" s="18"/>
    </row>
    <row r="2180" spans="6:6" x14ac:dyDescent="0.3">
      <c r="F2180" s="18"/>
    </row>
    <row r="2181" spans="6:6" x14ac:dyDescent="0.3">
      <c r="F2181" s="18"/>
    </row>
    <row r="2182" spans="6:6" x14ac:dyDescent="0.3">
      <c r="F2182" s="18"/>
    </row>
    <row r="2183" spans="6:6" x14ac:dyDescent="0.3">
      <c r="F2183" s="18"/>
    </row>
    <row r="2184" spans="6:6" x14ac:dyDescent="0.3">
      <c r="F2184" s="18"/>
    </row>
    <row r="2185" spans="6:6" x14ac:dyDescent="0.3">
      <c r="F2185" s="18"/>
    </row>
    <row r="2186" spans="6:6" x14ac:dyDescent="0.3">
      <c r="F2186" s="18"/>
    </row>
    <row r="2187" spans="6:6" x14ac:dyDescent="0.3">
      <c r="F2187" s="18"/>
    </row>
    <row r="2188" spans="6:6" x14ac:dyDescent="0.3">
      <c r="F2188" s="18"/>
    </row>
    <row r="2189" spans="6:6" x14ac:dyDescent="0.3">
      <c r="F2189" s="18"/>
    </row>
    <row r="2190" spans="6:6" x14ac:dyDescent="0.3">
      <c r="F2190" s="18"/>
    </row>
    <row r="2191" spans="6:6" x14ac:dyDescent="0.3">
      <c r="F2191" s="18"/>
    </row>
    <row r="2192" spans="6:6" x14ac:dyDescent="0.3">
      <c r="F2192" s="18"/>
    </row>
    <row r="2193" spans="6:6" x14ac:dyDescent="0.3">
      <c r="F2193" s="18"/>
    </row>
    <row r="2194" spans="6:6" x14ac:dyDescent="0.3">
      <c r="F2194" s="18"/>
    </row>
    <row r="2195" spans="6:6" x14ac:dyDescent="0.3">
      <c r="F2195" s="18"/>
    </row>
    <row r="2196" spans="6:6" x14ac:dyDescent="0.3">
      <c r="F2196" s="18"/>
    </row>
    <row r="2197" spans="6:6" x14ac:dyDescent="0.3">
      <c r="F2197" s="18"/>
    </row>
    <row r="2198" spans="6:6" x14ac:dyDescent="0.3">
      <c r="F2198" s="18"/>
    </row>
    <row r="2199" spans="6:6" x14ac:dyDescent="0.3">
      <c r="F2199" s="18"/>
    </row>
    <row r="2200" spans="6:6" x14ac:dyDescent="0.3">
      <c r="F2200" s="18"/>
    </row>
    <row r="2201" spans="6:6" x14ac:dyDescent="0.3">
      <c r="F2201" s="18"/>
    </row>
    <row r="2202" spans="6:6" x14ac:dyDescent="0.3">
      <c r="F2202" s="18"/>
    </row>
    <row r="2203" spans="6:6" x14ac:dyDescent="0.3">
      <c r="F2203" s="18"/>
    </row>
    <row r="2204" spans="6:6" x14ac:dyDescent="0.3">
      <c r="F2204" s="18"/>
    </row>
    <row r="2205" spans="6:6" x14ac:dyDescent="0.3">
      <c r="F2205" s="18"/>
    </row>
    <row r="2206" spans="6:6" x14ac:dyDescent="0.3">
      <c r="F2206" s="18"/>
    </row>
    <row r="2207" spans="6:6" x14ac:dyDescent="0.3">
      <c r="F2207" s="18"/>
    </row>
    <row r="2208" spans="6:6" x14ac:dyDescent="0.3">
      <c r="F2208" s="18"/>
    </row>
    <row r="2209" spans="6:6" x14ac:dyDescent="0.3">
      <c r="F2209" s="18"/>
    </row>
    <row r="2210" spans="6:6" x14ac:dyDescent="0.3">
      <c r="F2210" s="18"/>
    </row>
    <row r="2211" spans="6:6" x14ac:dyDescent="0.3">
      <c r="F2211" s="18"/>
    </row>
    <row r="2212" spans="6:6" x14ac:dyDescent="0.3">
      <c r="F2212" s="18"/>
    </row>
    <row r="2213" spans="6:6" x14ac:dyDescent="0.3">
      <c r="F2213" s="18"/>
    </row>
    <row r="2214" spans="6:6" x14ac:dyDescent="0.3">
      <c r="F2214" s="18"/>
    </row>
    <row r="2215" spans="6:6" x14ac:dyDescent="0.3">
      <c r="F2215" s="18"/>
    </row>
    <row r="2216" spans="6:6" x14ac:dyDescent="0.3">
      <c r="F2216" s="18"/>
    </row>
    <row r="2217" spans="6:6" x14ac:dyDescent="0.3">
      <c r="F2217" s="18"/>
    </row>
    <row r="2218" spans="6:6" x14ac:dyDescent="0.3">
      <c r="F2218" s="18"/>
    </row>
    <row r="2219" spans="6:6" x14ac:dyDescent="0.3">
      <c r="F2219" s="18"/>
    </row>
    <row r="2220" spans="6:6" x14ac:dyDescent="0.3">
      <c r="F2220" s="18"/>
    </row>
    <row r="2221" spans="6:6" x14ac:dyDescent="0.3">
      <c r="F2221" s="18"/>
    </row>
    <row r="2222" spans="6:6" x14ac:dyDescent="0.3">
      <c r="F2222" s="18"/>
    </row>
    <row r="2223" spans="6:6" x14ac:dyDescent="0.3">
      <c r="F2223" s="18"/>
    </row>
    <row r="2224" spans="6:6" x14ac:dyDescent="0.3">
      <c r="F2224" s="18"/>
    </row>
    <row r="2225" spans="6:6" x14ac:dyDescent="0.3">
      <c r="F2225" s="18"/>
    </row>
    <row r="2226" spans="6:6" x14ac:dyDescent="0.3">
      <c r="F2226" s="18"/>
    </row>
    <row r="2227" spans="6:6" x14ac:dyDescent="0.3">
      <c r="F2227" s="18"/>
    </row>
    <row r="2228" spans="6:6" x14ac:dyDescent="0.3">
      <c r="F2228" s="18"/>
    </row>
    <row r="2229" spans="6:6" x14ac:dyDescent="0.3">
      <c r="F2229" s="18"/>
    </row>
    <row r="2230" spans="6:6" x14ac:dyDescent="0.3">
      <c r="F2230" s="18"/>
    </row>
    <row r="2231" spans="6:6" x14ac:dyDescent="0.3">
      <c r="F2231" s="18"/>
    </row>
    <row r="2232" spans="6:6" x14ac:dyDescent="0.3">
      <c r="F2232" s="18"/>
    </row>
    <row r="2233" spans="6:6" x14ac:dyDescent="0.3">
      <c r="F2233" s="18"/>
    </row>
    <row r="2234" spans="6:6" x14ac:dyDescent="0.3">
      <c r="F2234" s="18"/>
    </row>
    <row r="2235" spans="6:6" x14ac:dyDescent="0.3">
      <c r="F2235" s="18"/>
    </row>
    <row r="2236" spans="6:6" x14ac:dyDescent="0.3">
      <c r="F2236" s="18"/>
    </row>
    <row r="2237" spans="6:6" x14ac:dyDescent="0.3">
      <c r="F2237" s="18"/>
    </row>
    <row r="2238" spans="6:6" x14ac:dyDescent="0.3">
      <c r="F2238" s="18"/>
    </row>
    <row r="2239" spans="6:6" x14ac:dyDescent="0.3">
      <c r="F2239" s="18"/>
    </row>
    <row r="2240" spans="6:6" x14ac:dyDescent="0.3">
      <c r="F2240" s="18"/>
    </row>
    <row r="2241" spans="6:6" x14ac:dyDescent="0.3">
      <c r="F2241" s="18"/>
    </row>
    <row r="2242" spans="6:6" x14ac:dyDescent="0.3">
      <c r="F2242" s="18"/>
    </row>
    <row r="2243" spans="6:6" x14ac:dyDescent="0.3">
      <c r="F2243" s="18"/>
    </row>
    <row r="2244" spans="6:6" x14ac:dyDescent="0.3">
      <c r="F2244" s="18"/>
    </row>
    <row r="2245" spans="6:6" x14ac:dyDescent="0.3">
      <c r="F2245" s="18"/>
    </row>
    <row r="2246" spans="6:6" x14ac:dyDescent="0.3">
      <c r="F2246" s="18"/>
    </row>
    <row r="2247" spans="6:6" x14ac:dyDescent="0.3">
      <c r="F2247" s="18"/>
    </row>
    <row r="2248" spans="6:6" x14ac:dyDescent="0.3">
      <c r="F2248" s="18"/>
    </row>
    <row r="2249" spans="6:6" x14ac:dyDescent="0.3">
      <c r="F2249" s="18"/>
    </row>
    <row r="2250" spans="6:6" x14ac:dyDescent="0.3">
      <c r="F2250" s="18"/>
    </row>
    <row r="2251" spans="6:6" x14ac:dyDescent="0.3">
      <c r="F2251" s="18"/>
    </row>
    <row r="2252" spans="6:6" x14ac:dyDescent="0.3">
      <c r="F2252" s="18"/>
    </row>
    <row r="2253" spans="6:6" x14ac:dyDescent="0.3">
      <c r="F2253" s="18"/>
    </row>
    <row r="2254" spans="6:6" x14ac:dyDescent="0.3">
      <c r="F2254" s="18"/>
    </row>
    <row r="2255" spans="6:6" x14ac:dyDescent="0.3">
      <c r="F2255" s="18"/>
    </row>
    <row r="2256" spans="6:6" x14ac:dyDescent="0.3">
      <c r="F2256" s="18"/>
    </row>
    <row r="2257" spans="6:6" x14ac:dyDescent="0.3">
      <c r="F2257" s="18"/>
    </row>
    <row r="2258" spans="6:6" x14ac:dyDescent="0.3">
      <c r="F2258" s="18"/>
    </row>
    <row r="2259" spans="6:6" x14ac:dyDescent="0.3">
      <c r="F2259" s="18"/>
    </row>
    <row r="2260" spans="6:6" x14ac:dyDescent="0.3">
      <c r="F2260" s="18"/>
    </row>
    <row r="2261" spans="6:6" x14ac:dyDescent="0.3">
      <c r="F2261" s="18"/>
    </row>
    <row r="2262" spans="6:6" x14ac:dyDescent="0.3">
      <c r="F2262" s="18"/>
    </row>
    <row r="2263" spans="6:6" x14ac:dyDescent="0.3">
      <c r="F2263" s="18"/>
    </row>
    <row r="2264" spans="6:6" x14ac:dyDescent="0.3">
      <c r="F2264" s="18"/>
    </row>
    <row r="2265" spans="6:6" x14ac:dyDescent="0.3">
      <c r="F2265" s="18"/>
    </row>
    <row r="2266" spans="6:6" x14ac:dyDescent="0.3">
      <c r="F2266" s="18"/>
    </row>
    <row r="2267" spans="6:6" x14ac:dyDescent="0.3">
      <c r="F2267" s="18"/>
    </row>
    <row r="2268" spans="6:6" x14ac:dyDescent="0.3">
      <c r="F2268" s="18"/>
    </row>
    <row r="2269" spans="6:6" x14ac:dyDescent="0.3">
      <c r="F2269" s="18"/>
    </row>
    <row r="2270" spans="6:6" x14ac:dyDescent="0.3">
      <c r="F2270" s="18"/>
    </row>
    <row r="2271" spans="6:6" x14ac:dyDescent="0.3">
      <c r="F2271" s="18"/>
    </row>
    <row r="2272" spans="6:6" x14ac:dyDescent="0.3">
      <c r="F2272" s="18"/>
    </row>
    <row r="2273" spans="6:6" x14ac:dyDescent="0.3">
      <c r="F2273" s="18"/>
    </row>
    <row r="2274" spans="6:6" x14ac:dyDescent="0.3">
      <c r="F2274" s="18"/>
    </row>
    <row r="2275" spans="6:6" x14ac:dyDescent="0.3">
      <c r="F2275" s="18"/>
    </row>
    <row r="2276" spans="6:6" x14ac:dyDescent="0.3">
      <c r="F2276" s="18"/>
    </row>
    <row r="2277" spans="6:6" x14ac:dyDescent="0.3">
      <c r="F2277" s="18"/>
    </row>
    <row r="2278" spans="6:6" x14ac:dyDescent="0.3">
      <c r="F2278" s="18"/>
    </row>
    <row r="2279" spans="6:6" x14ac:dyDescent="0.3">
      <c r="F2279" s="18"/>
    </row>
    <row r="2280" spans="6:6" x14ac:dyDescent="0.3">
      <c r="F2280" s="18"/>
    </row>
    <row r="2281" spans="6:6" x14ac:dyDescent="0.3">
      <c r="F2281" s="18"/>
    </row>
    <row r="2282" spans="6:6" x14ac:dyDescent="0.3">
      <c r="F2282" s="18"/>
    </row>
    <row r="2283" spans="6:6" x14ac:dyDescent="0.3">
      <c r="F2283" s="18"/>
    </row>
    <row r="2284" spans="6:6" x14ac:dyDescent="0.3">
      <c r="F2284" s="18"/>
    </row>
    <row r="2285" spans="6:6" x14ac:dyDescent="0.3">
      <c r="F2285" s="18"/>
    </row>
    <row r="2286" spans="6:6" x14ac:dyDescent="0.3">
      <c r="F2286" s="18"/>
    </row>
    <row r="2287" spans="6:6" x14ac:dyDescent="0.3">
      <c r="F2287" s="18"/>
    </row>
    <row r="2288" spans="6:6" x14ac:dyDescent="0.3">
      <c r="F2288" s="18"/>
    </row>
    <row r="2289" spans="6:6" x14ac:dyDescent="0.3">
      <c r="F2289" s="18"/>
    </row>
    <row r="2290" spans="6:6" x14ac:dyDescent="0.3">
      <c r="F2290" s="18"/>
    </row>
    <row r="2291" spans="6:6" x14ac:dyDescent="0.3">
      <c r="F2291" s="18"/>
    </row>
    <row r="2292" spans="6:6" x14ac:dyDescent="0.3">
      <c r="F2292" s="18"/>
    </row>
    <row r="2293" spans="6:6" x14ac:dyDescent="0.3">
      <c r="F2293" s="18"/>
    </row>
    <row r="2294" spans="6:6" x14ac:dyDescent="0.3">
      <c r="F2294" s="18"/>
    </row>
    <row r="2295" spans="6:6" x14ac:dyDescent="0.3">
      <c r="F2295" s="18"/>
    </row>
    <row r="2296" spans="6:6" x14ac:dyDescent="0.3">
      <c r="F2296" s="18"/>
    </row>
    <row r="2297" spans="6:6" x14ac:dyDescent="0.3">
      <c r="F2297" s="18"/>
    </row>
    <row r="2298" spans="6:6" x14ac:dyDescent="0.3">
      <c r="F2298" s="18"/>
    </row>
    <row r="2299" spans="6:6" x14ac:dyDescent="0.3">
      <c r="F2299" s="18"/>
    </row>
    <row r="2300" spans="6:6" x14ac:dyDescent="0.3">
      <c r="F2300" s="18"/>
    </row>
    <row r="2301" spans="6:6" x14ac:dyDescent="0.3">
      <c r="F2301" s="18"/>
    </row>
    <row r="2302" spans="6:6" x14ac:dyDescent="0.3">
      <c r="F2302" s="18"/>
    </row>
    <row r="2303" spans="6:6" x14ac:dyDescent="0.3">
      <c r="F2303" s="18"/>
    </row>
    <row r="2304" spans="6:6" x14ac:dyDescent="0.3">
      <c r="F2304" s="18"/>
    </row>
    <row r="2305" spans="6:6" x14ac:dyDescent="0.3">
      <c r="F2305" s="18"/>
    </row>
    <row r="2306" spans="6:6" x14ac:dyDescent="0.3">
      <c r="F2306" s="18"/>
    </row>
    <row r="2307" spans="6:6" x14ac:dyDescent="0.3">
      <c r="F2307" s="18"/>
    </row>
    <row r="2308" spans="6:6" x14ac:dyDescent="0.3">
      <c r="F2308" s="18"/>
    </row>
    <row r="2309" spans="6:6" x14ac:dyDescent="0.3">
      <c r="F2309" s="18"/>
    </row>
    <row r="2310" spans="6:6" x14ac:dyDescent="0.3">
      <c r="F2310" s="18"/>
    </row>
    <row r="2311" spans="6:6" x14ac:dyDescent="0.3">
      <c r="F2311" s="18"/>
    </row>
    <row r="2312" spans="6:6" x14ac:dyDescent="0.3">
      <c r="F2312" s="18"/>
    </row>
    <row r="2313" spans="6:6" x14ac:dyDescent="0.3">
      <c r="F2313" s="18"/>
    </row>
    <row r="2314" spans="6:6" x14ac:dyDescent="0.3">
      <c r="F2314" s="18"/>
    </row>
    <row r="2315" spans="6:6" x14ac:dyDescent="0.3">
      <c r="F2315" s="18"/>
    </row>
    <row r="2316" spans="6:6" x14ac:dyDescent="0.3">
      <c r="F2316" s="18"/>
    </row>
    <row r="2317" spans="6:6" x14ac:dyDescent="0.3">
      <c r="F2317" s="18"/>
    </row>
    <row r="2318" spans="6:6" x14ac:dyDescent="0.3">
      <c r="F2318" s="18"/>
    </row>
    <row r="2319" spans="6:6" x14ac:dyDescent="0.3">
      <c r="F2319" s="18"/>
    </row>
    <row r="2320" spans="6:6" x14ac:dyDescent="0.3">
      <c r="F2320" s="18"/>
    </row>
    <row r="2321" spans="6:6" x14ac:dyDescent="0.3">
      <c r="F2321" s="18"/>
    </row>
    <row r="2322" spans="6:6" x14ac:dyDescent="0.3">
      <c r="F2322" s="18"/>
    </row>
    <row r="2323" spans="6:6" x14ac:dyDescent="0.3">
      <c r="F2323" s="18"/>
    </row>
    <row r="2324" spans="6:6" x14ac:dyDescent="0.3">
      <c r="F2324" s="18"/>
    </row>
    <row r="2325" spans="6:6" x14ac:dyDescent="0.3">
      <c r="F2325" s="18"/>
    </row>
    <row r="2326" spans="6:6" x14ac:dyDescent="0.3">
      <c r="F2326" s="18"/>
    </row>
    <row r="2327" spans="6:6" x14ac:dyDescent="0.3">
      <c r="F2327" s="18"/>
    </row>
    <row r="2328" spans="6:6" x14ac:dyDescent="0.3">
      <c r="F2328" s="18"/>
    </row>
    <row r="2329" spans="6:6" x14ac:dyDescent="0.3">
      <c r="F2329" s="18"/>
    </row>
    <row r="2330" spans="6:6" x14ac:dyDescent="0.3">
      <c r="F2330" s="18"/>
    </row>
    <row r="2331" spans="6:6" x14ac:dyDescent="0.3">
      <c r="F2331" s="18"/>
    </row>
    <row r="2332" spans="6:6" x14ac:dyDescent="0.3">
      <c r="F2332" s="18"/>
    </row>
    <row r="2333" spans="6:6" x14ac:dyDescent="0.3">
      <c r="F2333" s="18"/>
    </row>
    <row r="2334" spans="6:6" x14ac:dyDescent="0.3">
      <c r="F2334" s="18"/>
    </row>
    <row r="2335" spans="6:6" x14ac:dyDescent="0.3">
      <c r="F2335" s="18"/>
    </row>
    <row r="2336" spans="6:6" x14ac:dyDescent="0.3">
      <c r="F2336" s="18"/>
    </row>
    <row r="2337" spans="6:6" x14ac:dyDescent="0.3">
      <c r="F2337" s="18"/>
    </row>
    <row r="2338" spans="6:6" x14ac:dyDescent="0.3">
      <c r="F2338" s="18"/>
    </row>
    <row r="2339" spans="6:6" x14ac:dyDescent="0.3">
      <c r="F2339" s="18"/>
    </row>
    <row r="2340" spans="6:6" x14ac:dyDescent="0.3">
      <c r="F2340" s="18"/>
    </row>
    <row r="2341" spans="6:6" x14ac:dyDescent="0.3">
      <c r="F2341" s="18"/>
    </row>
    <row r="2342" spans="6:6" x14ac:dyDescent="0.3">
      <c r="F2342" s="18"/>
    </row>
    <row r="2343" spans="6:6" x14ac:dyDescent="0.3">
      <c r="F2343" s="18"/>
    </row>
    <row r="2344" spans="6:6" x14ac:dyDescent="0.3">
      <c r="F2344" s="18"/>
    </row>
    <row r="2345" spans="6:6" x14ac:dyDescent="0.3">
      <c r="F2345" s="18"/>
    </row>
    <row r="2346" spans="6:6" x14ac:dyDescent="0.3">
      <c r="F2346" s="18"/>
    </row>
    <row r="2347" spans="6:6" x14ac:dyDescent="0.3">
      <c r="F2347" s="18"/>
    </row>
    <row r="2348" spans="6:6" x14ac:dyDescent="0.3">
      <c r="F2348" s="18"/>
    </row>
    <row r="2349" spans="6:6" x14ac:dyDescent="0.3">
      <c r="F2349" s="18"/>
    </row>
    <row r="2350" spans="6:6" x14ac:dyDescent="0.3">
      <c r="F2350" s="18"/>
    </row>
    <row r="2351" spans="6:6" x14ac:dyDescent="0.3">
      <c r="F2351" s="18"/>
    </row>
    <row r="2352" spans="6:6" x14ac:dyDescent="0.3">
      <c r="F2352" s="18"/>
    </row>
    <row r="2353" spans="6:6" x14ac:dyDescent="0.3">
      <c r="F2353" s="18"/>
    </row>
    <row r="2354" spans="6:6" x14ac:dyDescent="0.3">
      <c r="F2354" s="18"/>
    </row>
    <row r="2355" spans="6:6" x14ac:dyDescent="0.3">
      <c r="F2355" s="18"/>
    </row>
    <row r="2356" spans="6:6" x14ac:dyDescent="0.3">
      <c r="F2356" s="18"/>
    </row>
    <row r="2357" spans="6:6" x14ac:dyDescent="0.3">
      <c r="F2357" s="18"/>
    </row>
    <row r="2358" spans="6:6" x14ac:dyDescent="0.3">
      <c r="F2358" s="18"/>
    </row>
    <row r="2359" spans="6:6" x14ac:dyDescent="0.3">
      <c r="F2359" s="18"/>
    </row>
    <row r="2360" spans="6:6" x14ac:dyDescent="0.3">
      <c r="F2360" s="18"/>
    </row>
    <row r="2361" spans="6:6" x14ac:dyDescent="0.3">
      <c r="F2361" s="18"/>
    </row>
    <row r="2362" spans="6:6" x14ac:dyDescent="0.3">
      <c r="F2362" s="18"/>
    </row>
    <row r="2363" spans="6:6" x14ac:dyDescent="0.3">
      <c r="F2363" s="18"/>
    </row>
    <row r="2364" spans="6:6" x14ac:dyDescent="0.3">
      <c r="F2364" s="18"/>
    </row>
    <row r="2365" spans="6:6" x14ac:dyDescent="0.3">
      <c r="F2365" s="18"/>
    </row>
    <row r="2366" spans="6:6" x14ac:dyDescent="0.3">
      <c r="F2366" s="18"/>
    </row>
    <row r="2367" spans="6:6" x14ac:dyDescent="0.3">
      <c r="F2367" s="18"/>
    </row>
    <row r="2368" spans="6:6" x14ac:dyDescent="0.3">
      <c r="F2368" s="18"/>
    </row>
    <row r="2369" spans="6:6" x14ac:dyDescent="0.3">
      <c r="F2369" s="18"/>
    </row>
    <row r="2370" spans="6:6" x14ac:dyDescent="0.3">
      <c r="F2370" s="18"/>
    </row>
    <row r="2371" spans="6:6" x14ac:dyDescent="0.3">
      <c r="F2371" s="18"/>
    </row>
    <row r="2372" spans="6:6" x14ac:dyDescent="0.3">
      <c r="F2372" s="18"/>
    </row>
    <row r="2373" spans="6:6" x14ac:dyDescent="0.3">
      <c r="F2373" s="18"/>
    </row>
    <row r="2374" spans="6:6" x14ac:dyDescent="0.3">
      <c r="F2374" s="18"/>
    </row>
    <row r="2375" spans="6:6" x14ac:dyDescent="0.3">
      <c r="F2375" s="18"/>
    </row>
    <row r="2376" spans="6:6" x14ac:dyDescent="0.3">
      <c r="F2376" s="18"/>
    </row>
    <row r="2377" spans="6:6" x14ac:dyDescent="0.3">
      <c r="F2377" s="18"/>
    </row>
    <row r="2378" spans="6:6" x14ac:dyDescent="0.3">
      <c r="F2378" s="18"/>
    </row>
    <row r="2379" spans="6:6" x14ac:dyDescent="0.3">
      <c r="F2379" s="18"/>
    </row>
    <row r="2380" spans="6:6" x14ac:dyDescent="0.3">
      <c r="F2380" s="18"/>
    </row>
    <row r="2381" spans="6:6" x14ac:dyDescent="0.3">
      <c r="F2381" s="18"/>
    </row>
    <row r="2382" spans="6:6" x14ac:dyDescent="0.3">
      <c r="F2382" s="18"/>
    </row>
    <row r="2383" spans="6:6" x14ac:dyDescent="0.3">
      <c r="F2383" s="18"/>
    </row>
    <row r="2384" spans="6:6" x14ac:dyDescent="0.3">
      <c r="F2384" s="18"/>
    </row>
    <row r="2385" spans="6:6" x14ac:dyDescent="0.3">
      <c r="F2385" s="18"/>
    </row>
    <row r="2386" spans="6:6" x14ac:dyDescent="0.3">
      <c r="F2386" s="18"/>
    </row>
    <row r="2387" spans="6:6" x14ac:dyDescent="0.3">
      <c r="F2387" s="18"/>
    </row>
    <row r="2388" spans="6:6" x14ac:dyDescent="0.3">
      <c r="F2388" s="18"/>
    </row>
    <row r="2389" spans="6:6" x14ac:dyDescent="0.3">
      <c r="F2389" s="18"/>
    </row>
    <row r="2390" spans="6:6" x14ac:dyDescent="0.3">
      <c r="F2390" s="18"/>
    </row>
    <row r="2391" spans="6:6" x14ac:dyDescent="0.3">
      <c r="F2391" s="18"/>
    </row>
    <row r="2392" spans="6:6" x14ac:dyDescent="0.3">
      <c r="F2392" s="18"/>
    </row>
    <row r="2393" spans="6:6" x14ac:dyDescent="0.3">
      <c r="F2393" s="18"/>
    </row>
    <row r="2394" spans="6:6" x14ac:dyDescent="0.3">
      <c r="F2394" s="18"/>
    </row>
    <row r="2395" spans="6:6" x14ac:dyDescent="0.3">
      <c r="F2395" s="18"/>
    </row>
    <row r="2396" spans="6:6" x14ac:dyDescent="0.3">
      <c r="F2396" s="18"/>
    </row>
    <row r="2397" spans="6:6" x14ac:dyDescent="0.3">
      <c r="F2397" s="18"/>
    </row>
    <row r="2398" spans="6:6" x14ac:dyDescent="0.3">
      <c r="F2398" s="18"/>
    </row>
    <row r="2399" spans="6:6" x14ac:dyDescent="0.3">
      <c r="F2399" s="18"/>
    </row>
    <row r="2400" spans="6:6" x14ac:dyDescent="0.3">
      <c r="F2400" s="18"/>
    </row>
    <row r="2401" spans="6:6" x14ac:dyDescent="0.3">
      <c r="F2401" s="18"/>
    </row>
    <row r="2402" spans="6:6" x14ac:dyDescent="0.3">
      <c r="F2402" s="18"/>
    </row>
    <row r="2403" spans="6:6" x14ac:dyDescent="0.3">
      <c r="F2403" s="18"/>
    </row>
    <row r="2404" spans="6:6" x14ac:dyDescent="0.3">
      <c r="F2404" s="18"/>
    </row>
    <row r="2405" spans="6:6" x14ac:dyDescent="0.3">
      <c r="F2405" s="18"/>
    </row>
    <row r="2406" spans="6:6" x14ac:dyDescent="0.3">
      <c r="F2406" s="18"/>
    </row>
    <row r="2407" spans="6:6" x14ac:dyDescent="0.3">
      <c r="F2407" s="18"/>
    </row>
    <row r="2408" spans="6:6" x14ac:dyDescent="0.3">
      <c r="F2408" s="18"/>
    </row>
    <row r="2409" spans="6:6" x14ac:dyDescent="0.3">
      <c r="F2409" s="18"/>
    </row>
    <row r="2410" spans="6:6" x14ac:dyDescent="0.3">
      <c r="F2410" s="18"/>
    </row>
    <row r="2411" spans="6:6" x14ac:dyDescent="0.3">
      <c r="F2411" s="18"/>
    </row>
    <row r="2412" spans="6:6" x14ac:dyDescent="0.3">
      <c r="F2412" s="18"/>
    </row>
    <row r="2413" spans="6:6" x14ac:dyDescent="0.3">
      <c r="F2413" s="18"/>
    </row>
    <row r="2414" spans="6:6" x14ac:dyDescent="0.3">
      <c r="F2414" s="18"/>
    </row>
    <row r="2415" spans="6:6" x14ac:dyDescent="0.3">
      <c r="F2415" s="18"/>
    </row>
    <row r="2416" spans="6:6" x14ac:dyDescent="0.3">
      <c r="F2416" s="18"/>
    </row>
    <row r="2417" spans="6:6" x14ac:dyDescent="0.3">
      <c r="F2417" s="18"/>
    </row>
    <row r="2418" spans="6:6" x14ac:dyDescent="0.3">
      <c r="F2418" s="18"/>
    </row>
    <row r="2419" spans="6:6" x14ac:dyDescent="0.3">
      <c r="F2419" s="18"/>
    </row>
    <row r="2420" spans="6:6" x14ac:dyDescent="0.3">
      <c r="F2420" s="18"/>
    </row>
    <row r="2421" spans="6:6" x14ac:dyDescent="0.3">
      <c r="F2421" s="18"/>
    </row>
    <row r="2422" spans="6:6" x14ac:dyDescent="0.3">
      <c r="F2422" s="18"/>
    </row>
    <row r="2423" spans="6:6" x14ac:dyDescent="0.3">
      <c r="F2423" s="18"/>
    </row>
    <row r="2424" spans="6:6" x14ac:dyDescent="0.3">
      <c r="F2424" s="18"/>
    </row>
    <row r="2425" spans="6:6" x14ac:dyDescent="0.3">
      <c r="F2425" s="18"/>
    </row>
    <row r="2426" spans="6:6" x14ac:dyDescent="0.3">
      <c r="F2426" s="18"/>
    </row>
    <row r="2427" spans="6:6" x14ac:dyDescent="0.3">
      <c r="F2427" s="18"/>
    </row>
    <row r="2428" spans="6:6" x14ac:dyDescent="0.3">
      <c r="F2428" s="18"/>
    </row>
    <row r="2429" spans="6:6" x14ac:dyDescent="0.3">
      <c r="F2429" s="18"/>
    </row>
    <row r="2430" spans="6:6" x14ac:dyDescent="0.3">
      <c r="F2430" s="18"/>
    </row>
    <row r="2431" spans="6:6" x14ac:dyDescent="0.3">
      <c r="F2431" s="18"/>
    </row>
    <row r="2432" spans="6:6" x14ac:dyDescent="0.3">
      <c r="F2432" s="18"/>
    </row>
    <row r="2433" spans="6:6" x14ac:dyDescent="0.3">
      <c r="F2433" s="18"/>
    </row>
    <row r="2434" spans="6:6" x14ac:dyDescent="0.3">
      <c r="F2434" s="18"/>
    </row>
    <row r="2435" spans="6:6" x14ac:dyDescent="0.3">
      <c r="F2435" s="18"/>
    </row>
    <row r="2436" spans="6:6" x14ac:dyDescent="0.3">
      <c r="F2436" s="18"/>
    </row>
    <row r="2437" spans="6:6" x14ac:dyDescent="0.3">
      <c r="F2437" s="18"/>
    </row>
    <row r="2438" spans="6:6" x14ac:dyDescent="0.3">
      <c r="F2438" s="18"/>
    </row>
    <row r="2439" spans="6:6" x14ac:dyDescent="0.3">
      <c r="F2439" s="18"/>
    </row>
    <row r="2440" spans="6:6" x14ac:dyDescent="0.3">
      <c r="F2440" s="18"/>
    </row>
    <row r="2441" spans="6:6" x14ac:dyDescent="0.3">
      <c r="F2441" s="18"/>
    </row>
    <row r="2442" spans="6:6" x14ac:dyDescent="0.3">
      <c r="F2442" s="18"/>
    </row>
    <row r="2443" spans="6:6" x14ac:dyDescent="0.3">
      <c r="F2443" s="18"/>
    </row>
    <row r="2444" spans="6:6" x14ac:dyDescent="0.3">
      <c r="F2444" s="18"/>
    </row>
    <row r="2445" spans="6:6" x14ac:dyDescent="0.3">
      <c r="F2445" s="18"/>
    </row>
    <row r="2446" spans="6:6" x14ac:dyDescent="0.3">
      <c r="F2446" s="18"/>
    </row>
    <row r="2447" spans="6:6" x14ac:dyDescent="0.3">
      <c r="F2447" s="18"/>
    </row>
    <row r="2448" spans="6:6" x14ac:dyDescent="0.3">
      <c r="F2448" s="18"/>
    </row>
    <row r="2449" spans="6:6" x14ac:dyDescent="0.3">
      <c r="F2449" s="18"/>
    </row>
    <row r="2450" spans="6:6" x14ac:dyDescent="0.3">
      <c r="F2450" s="18"/>
    </row>
    <row r="2451" spans="6:6" x14ac:dyDescent="0.3">
      <c r="F2451" s="18"/>
    </row>
    <row r="2452" spans="6:6" x14ac:dyDescent="0.3">
      <c r="F2452" s="18"/>
    </row>
    <row r="2453" spans="6:6" x14ac:dyDescent="0.3">
      <c r="F2453" s="18"/>
    </row>
    <row r="2454" spans="6:6" x14ac:dyDescent="0.3">
      <c r="F2454" s="18"/>
    </row>
    <row r="2455" spans="6:6" x14ac:dyDescent="0.3">
      <c r="F2455" s="18"/>
    </row>
    <row r="2456" spans="6:6" x14ac:dyDescent="0.3">
      <c r="F2456" s="18"/>
    </row>
    <row r="2457" spans="6:6" x14ac:dyDescent="0.3">
      <c r="F2457" s="18"/>
    </row>
    <row r="2458" spans="6:6" x14ac:dyDescent="0.3">
      <c r="F2458" s="18"/>
    </row>
    <row r="2459" spans="6:6" x14ac:dyDescent="0.3">
      <c r="F2459" s="18"/>
    </row>
    <row r="2460" spans="6:6" x14ac:dyDescent="0.3">
      <c r="F2460" s="18"/>
    </row>
    <row r="2461" spans="6:6" x14ac:dyDescent="0.3">
      <c r="F2461" s="18"/>
    </row>
    <row r="2462" spans="6:6" x14ac:dyDescent="0.3">
      <c r="F2462" s="18"/>
    </row>
    <row r="2463" spans="6:6" x14ac:dyDescent="0.3">
      <c r="F2463" s="18"/>
    </row>
    <row r="2464" spans="6:6" x14ac:dyDescent="0.3">
      <c r="F2464" s="18"/>
    </row>
    <row r="2465" spans="6:6" x14ac:dyDescent="0.3">
      <c r="F2465" s="18"/>
    </row>
    <row r="2466" spans="6:6" x14ac:dyDescent="0.3">
      <c r="F2466" s="18"/>
    </row>
    <row r="2467" spans="6:6" x14ac:dyDescent="0.3">
      <c r="F2467" s="18"/>
    </row>
    <row r="2468" spans="6:6" x14ac:dyDescent="0.3">
      <c r="F2468" s="18"/>
    </row>
    <row r="2469" spans="6:6" x14ac:dyDescent="0.3">
      <c r="F2469" s="18"/>
    </row>
    <row r="2470" spans="6:6" x14ac:dyDescent="0.3">
      <c r="F2470" s="18"/>
    </row>
    <row r="2471" spans="6:6" x14ac:dyDescent="0.3">
      <c r="F2471" s="18"/>
    </row>
    <row r="2472" spans="6:6" x14ac:dyDescent="0.3">
      <c r="F2472" s="18"/>
    </row>
    <row r="2473" spans="6:6" x14ac:dyDescent="0.3">
      <c r="F2473" s="18"/>
    </row>
    <row r="2474" spans="6:6" x14ac:dyDescent="0.3">
      <c r="F2474" s="18"/>
    </row>
    <row r="2475" spans="6:6" x14ac:dyDescent="0.3">
      <c r="F2475" s="18"/>
    </row>
    <row r="2476" spans="6:6" x14ac:dyDescent="0.3">
      <c r="F2476" s="18"/>
    </row>
    <row r="2477" spans="6:6" x14ac:dyDescent="0.3">
      <c r="F2477" s="18"/>
    </row>
    <row r="2478" spans="6:6" x14ac:dyDescent="0.3">
      <c r="F2478" s="18"/>
    </row>
    <row r="2479" spans="6:6" x14ac:dyDescent="0.3">
      <c r="F2479" s="18"/>
    </row>
    <row r="2480" spans="6:6" x14ac:dyDescent="0.3">
      <c r="F2480" s="18"/>
    </row>
    <row r="2481" spans="6:6" x14ac:dyDescent="0.3">
      <c r="F2481" s="18"/>
    </row>
    <row r="2482" spans="6:6" x14ac:dyDescent="0.3">
      <c r="F2482" s="18"/>
    </row>
    <row r="2483" spans="6:6" x14ac:dyDescent="0.3">
      <c r="F2483" s="18"/>
    </row>
    <row r="2484" spans="6:6" x14ac:dyDescent="0.3">
      <c r="F2484" s="18"/>
    </row>
    <row r="2485" spans="6:6" x14ac:dyDescent="0.3">
      <c r="F2485" s="18"/>
    </row>
    <row r="2486" spans="6:6" x14ac:dyDescent="0.3">
      <c r="F2486" s="18"/>
    </row>
    <row r="2487" spans="6:6" x14ac:dyDescent="0.3">
      <c r="F2487" s="18"/>
    </row>
    <row r="2488" spans="6:6" x14ac:dyDescent="0.3">
      <c r="F2488" s="18"/>
    </row>
    <row r="2489" spans="6:6" x14ac:dyDescent="0.3">
      <c r="F2489" s="18"/>
    </row>
    <row r="2490" spans="6:6" x14ac:dyDescent="0.3">
      <c r="F2490" s="18"/>
    </row>
    <row r="2491" spans="6:6" x14ac:dyDescent="0.3">
      <c r="F2491" s="18"/>
    </row>
    <row r="2492" spans="6:6" x14ac:dyDescent="0.3">
      <c r="F2492" s="18"/>
    </row>
    <row r="2493" spans="6:6" x14ac:dyDescent="0.3">
      <c r="F2493" s="18"/>
    </row>
    <row r="2494" spans="6:6" x14ac:dyDescent="0.3">
      <c r="F2494" s="18"/>
    </row>
    <row r="2495" spans="6:6" x14ac:dyDescent="0.3">
      <c r="F2495" s="18"/>
    </row>
    <row r="2496" spans="6:6" x14ac:dyDescent="0.3">
      <c r="F2496" s="18"/>
    </row>
    <row r="2497" spans="6:6" x14ac:dyDescent="0.3">
      <c r="F2497" s="18"/>
    </row>
    <row r="2498" spans="6:6" x14ac:dyDescent="0.3">
      <c r="F2498" s="18"/>
    </row>
    <row r="2499" spans="6:6" x14ac:dyDescent="0.3">
      <c r="F2499" s="18"/>
    </row>
    <row r="2500" spans="6:6" x14ac:dyDescent="0.3">
      <c r="F2500" s="18"/>
    </row>
    <row r="2501" spans="6:6" x14ac:dyDescent="0.3">
      <c r="F2501" s="18"/>
    </row>
    <row r="2502" spans="6:6" x14ac:dyDescent="0.3">
      <c r="F2502" s="18"/>
    </row>
    <row r="2503" spans="6:6" x14ac:dyDescent="0.3">
      <c r="F2503" s="18"/>
    </row>
    <row r="2504" spans="6:6" x14ac:dyDescent="0.3">
      <c r="F2504" s="18"/>
    </row>
    <row r="2505" spans="6:6" x14ac:dyDescent="0.3">
      <c r="F2505" s="18"/>
    </row>
    <row r="2506" spans="6:6" x14ac:dyDescent="0.3">
      <c r="F2506" s="18"/>
    </row>
    <row r="2507" spans="6:6" x14ac:dyDescent="0.3">
      <c r="F2507" s="18"/>
    </row>
    <row r="2508" spans="6:6" x14ac:dyDescent="0.3">
      <c r="F2508" s="18"/>
    </row>
    <row r="2509" spans="6:6" x14ac:dyDescent="0.3">
      <c r="F2509" s="18"/>
    </row>
    <row r="2510" spans="6:6" x14ac:dyDescent="0.3">
      <c r="F2510" s="18"/>
    </row>
    <row r="2511" spans="6:6" x14ac:dyDescent="0.3">
      <c r="F2511" s="18"/>
    </row>
    <row r="2512" spans="6:6" x14ac:dyDescent="0.3">
      <c r="F2512" s="18"/>
    </row>
    <row r="2513" spans="6:6" x14ac:dyDescent="0.3">
      <c r="F2513" s="18"/>
    </row>
    <row r="2514" spans="6:6" x14ac:dyDescent="0.3">
      <c r="F2514" s="18"/>
    </row>
    <row r="2515" spans="6:6" x14ac:dyDescent="0.3">
      <c r="F2515" s="18"/>
    </row>
    <row r="2516" spans="6:6" x14ac:dyDescent="0.3">
      <c r="F2516" s="18"/>
    </row>
    <row r="2517" spans="6:6" x14ac:dyDescent="0.3">
      <c r="F2517" s="18"/>
    </row>
    <row r="2518" spans="6:6" x14ac:dyDescent="0.3">
      <c r="F2518" s="18"/>
    </row>
    <row r="2519" spans="6:6" x14ac:dyDescent="0.3">
      <c r="F2519" s="18"/>
    </row>
    <row r="2520" spans="6:6" x14ac:dyDescent="0.3">
      <c r="F2520" s="18"/>
    </row>
    <row r="2521" spans="6:6" x14ac:dyDescent="0.3">
      <c r="F2521" s="18"/>
    </row>
    <row r="2522" spans="6:6" x14ac:dyDescent="0.3">
      <c r="F2522" s="18"/>
    </row>
    <row r="2523" spans="6:6" x14ac:dyDescent="0.3">
      <c r="F2523" s="18"/>
    </row>
    <row r="2524" spans="6:6" x14ac:dyDescent="0.3">
      <c r="F2524" s="18"/>
    </row>
    <row r="2525" spans="6:6" x14ac:dyDescent="0.3">
      <c r="F2525" s="18"/>
    </row>
    <row r="2526" spans="6:6" x14ac:dyDescent="0.3">
      <c r="F2526" s="18"/>
    </row>
    <row r="2527" spans="6:6" x14ac:dyDescent="0.3">
      <c r="F2527" s="18"/>
    </row>
    <row r="2528" spans="6:6" x14ac:dyDescent="0.3">
      <c r="F2528" s="18"/>
    </row>
    <row r="2529" spans="6:6" x14ac:dyDescent="0.3">
      <c r="F2529" s="18"/>
    </row>
    <row r="2530" spans="6:6" x14ac:dyDescent="0.3">
      <c r="F2530" s="18"/>
    </row>
    <row r="2531" spans="6:6" x14ac:dyDescent="0.3">
      <c r="F2531" s="18"/>
    </row>
    <row r="2532" spans="6:6" x14ac:dyDescent="0.3">
      <c r="F2532" s="18"/>
    </row>
    <row r="2533" spans="6:6" x14ac:dyDescent="0.3">
      <c r="F2533" s="18"/>
    </row>
    <row r="2534" spans="6:6" x14ac:dyDescent="0.3">
      <c r="F2534" s="18"/>
    </row>
    <row r="2535" spans="6:6" x14ac:dyDescent="0.3">
      <c r="F2535" s="18"/>
    </row>
    <row r="2536" spans="6:6" x14ac:dyDescent="0.3">
      <c r="F2536" s="18"/>
    </row>
    <row r="2537" spans="6:6" x14ac:dyDescent="0.3">
      <c r="F2537" s="18"/>
    </row>
    <row r="2538" spans="6:6" x14ac:dyDescent="0.3">
      <c r="F2538" s="18"/>
    </row>
    <row r="2539" spans="6:6" x14ac:dyDescent="0.3">
      <c r="F2539" s="18"/>
    </row>
    <row r="2540" spans="6:6" x14ac:dyDescent="0.3">
      <c r="F2540" s="18"/>
    </row>
    <row r="2541" spans="6:6" x14ac:dyDescent="0.3">
      <c r="F2541" s="18"/>
    </row>
    <row r="2542" spans="6:6" x14ac:dyDescent="0.3">
      <c r="F2542" s="18"/>
    </row>
    <row r="2543" spans="6:6" x14ac:dyDescent="0.3">
      <c r="F2543" s="18"/>
    </row>
    <row r="2544" spans="6:6" x14ac:dyDescent="0.3">
      <c r="F2544" s="18"/>
    </row>
    <row r="2545" spans="6:6" x14ac:dyDescent="0.3">
      <c r="F2545" s="18"/>
    </row>
    <row r="2546" spans="6:6" x14ac:dyDescent="0.3">
      <c r="F2546" s="18"/>
    </row>
    <row r="2547" spans="6:6" x14ac:dyDescent="0.3">
      <c r="F2547" s="18"/>
    </row>
    <row r="2548" spans="6:6" x14ac:dyDescent="0.3">
      <c r="F2548" s="18"/>
    </row>
    <row r="2549" spans="6:6" x14ac:dyDescent="0.3">
      <c r="F2549" s="18"/>
    </row>
    <row r="2550" spans="6:6" x14ac:dyDescent="0.3">
      <c r="F2550" s="18"/>
    </row>
    <row r="2551" spans="6:6" x14ac:dyDescent="0.3">
      <c r="F2551" s="18"/>
    </row>
    <row r="2552" spans="6:6" x14ac:dyDescent="0.3">
      <c r="F2552" s="18"/>
    </row>
    <row r="2553" spans="6:6" x14ac:dyDescent="0.3">
      <c r="F2553" s="18"/>
    </row>
    <row r="2554" spans="6:6" x14ac:dyDescent="0.3">
      <c r="F2554" s="18"/>
    </row>
    <row r="2555" spans="6:6" x14ac:dyDescent="0.3">
      <c r="F2555" s="18"/>
    </row>
    <row r="2556" spans="6:6" x14ac:dyDescent="0.3">
      <c r="F2556" s="18"/>
    </row>
    <row r="2557" spans="6:6" x14ac:dyDescent="0.3">
      <c r="F2557" s="18"/>
    </row>
    <row r="2558" spans="6:6" x14ac:dyDescent="0.3">
      <c r="F2558" s="18"/>
    </row>
    <row r="2559" spans="6:6" x14ac:dyDescent="0.3">
      <c r="F2559" s="18"/>
    </row>
    <row r="2560" spans="6:6" x14ac:dyDescent="0.3">
      <c r="F2560" s="18"/>
    </row>
    <row r="2561" spans="6:6" x14ac:dyDescent="0.3">
      <c r="F2561" s="18"/>
    </row>
    <row r="2562" spans="6:6" x14ac:dyDescent="0.3">
      <c r="F2562" s="18"/>
    </row>
    <row r="2563" spans="6:6" x14ac:dyDescent="0.3">
      <c r="F2563" s="18"/>
    </row>
    <row r="2564" spans="6:6" x14ac:dyDescent="0.3">
      <c r="F2564" s="18"/>
    </row>
    <row r="2565" spans="6:6" x14ac:dyDescent="0.3">
      <c r="F2565" s="18"/>
    </row>
    <row r="2566" spans="6:6" x14ac:dyDescent="0.3">
      <c r="F2566" s="18"/>
    </row>
    <row r="2567" spans="6:6" x14ac:dyDescent="0.3">
      <c r="F2567" s="18"/>
    </row>
    <row r="2568" spans="6:6" x14ac:dyDescent="0.3">
      <c r="F2568" s="18"/>
    </row>
    <row r="2569" spans="6:6" x14ac:dyDescent="0.3">
      <c r="F2569" s="18"/>
    </row>
    <row r="2570" spans="6:6" x14ac:dyDescent="0.3">
      <c r="F2570" s="18"/>
    </row>
    <row r="2571" spans="6:6" x14ac:dyDescent="0.3">
      <c r="F2571" s="18"/>
    </row>
    <row r="2572" spans="6:6" x14ac:dyDescent="0.3">
      <c r="F2572" s="18"/>
    </row>
    <row r="2573" spans="6:6" x14ac:dyDescent="0.3">
      <c r="F2573" s="18"/>
    </row>
    <row r="2574" spans="6:6" x14ac:dyDescent="0.3">
      <c r="F2574" s="18"/>
    </row>
    <row r="2575" spans="6:6" x14ac:dyDescent="0.3">
      <c r="F2575" s="18"/>
    </row>
    <row r="2576" spans="6:6" x14ac:dyDescent="0.3">
      <c r="F2576" s="18"/>
    </row>
    <row r="2577" spans="6:6" x14ac:dyDescent="0.3">
      <c r="F2577" s="18"/>
    </row>
    <row r="2578" spans="6:6" x14ac:dyDescent="0.3">
      <c r="F2578" s="18"/>
    </row>
    <row r="2579" spans="6:6" x14ac:dyDescent="0.3">
      <c r="F2579" s="18"/>
    </row>
    <row r="2580" spans="6:6" x14ac:dyDescent="0.3">
      <c r="F2580" s="18"/>
    </row>
    <row r="2581" spans="6:6" x14ac:dyDescent="0.3">
      <c r="F2581" s="18"/>
    </row>
    <row r="2582" spans="6:6" x14ac:dyDescent="0.3">
      <c r="F2582" s="18"/>
    </row>
    <row r="2583" spans="6:6" x14ac:dyDescent="0.3">
      <c r="F2583" s="18"/>
    </row>
    <row r="2584" spans="6:6" x14ac:dyDescent="0.3">
      <c r="F2584" s="18"/>
    </row>
    <row r="2585" spans="6:6" x14ac:dyDescent="0.3">
      <c r="F2585" s="18"/>
    </row>
    <row r="2586" spans="6:6" x14ac:dyDescent="0.3">
      <c r="F2586" s="18"/>
    </row>
    <row r="2587" spans="6:6" x14ac:dyDescent="0.3">
      <c r="F2587" s="18"/>
    </row>
    <row r="2588" spans="6:6" x14ac:dyDescent="0.3">
      <c r="F2588" s="18"/>
    </row>
    <row r="2589" spans="6:6" x14ac:dyDescent="0.3">
      <c r="F2589" s="18"/>
    </row>
    <row r="2590" spans="6:6" x14ac:dyDescent="0.3">
      <c r="F2590" s="18"/>
    </row>
    <row r="2591" spans="6:6" x14ac:dyDescent="0.3">
      <c r="F2591" s="18"/>
    </row>
    <row r="2592" spans="6:6" x14ac:dyDescent="0.3">
      <c r="F2592" s="18"/>
    </row>
    <row r="2593" spans="6:6" x14ac:dyDescent="0.3">
      <c r="F2593" s="18"/>
    </row>
    <row r="2594" spans="6:6" x14ac:dyDescent="0.3">
      <c r="F2594" s="18"/>
    </row>
    <row r="2595" spans="6:6" x14ac:dyDescent="0.3">
      <c r="F2595" s="18"/>
    </row>
    <row r="2596" spans="6:6" x14ac:dyDescent="0.3">
      <c r="F2596" s="18"/>
    </row>
    <row r="2597" spans="6:6" x14ac:dyDescent="0.3">
      <c r="F2597" s="18"/>
    </row>
    <row r="2598" spans="6:6" x14ac:dyDescent="0.3">
      <c r="F2598" s="18"/>
    </row>
    <row r="2599" spans="6:6" x14ac:dyDescent="0.3">
      <c r="F2599" s="18"/>
    </row>
    <row r="2600" spans="6:6" x14ac:dyDescent="0.3">
      <c r="F2600" s="18"/>
    </row>
    <row r="2601" spans="6:6" x14ac:dyDescent="0.3">
      <c r="F2601" s="18"/>
    </row>
    <row r="2602" spans="6:6" x14ac:dyDescent="0.3">
      <c r="F2602" s="18"/>
    </row>
    <row r="2603" spans="6:6" x14ac:dyDescent="0.3">
      <c r="F2603" s="18"/>
    </row>
    <row r="2604" spans="6:6" x14ac:dyDescent="0.3">
      <c r="F2604" s="18"/>
    </row>
    <row r="2605" spans="6:6" x14ac:dyDescent="0.3">
      <c r="F2605" s="18"/>
    </row>
    <row r="2606" spans="6:6" x14ac:dyDescent="0.3">
      <c r="F2606" s="18"/>
    </row>
    <row r="2607" spans="6:6" x14ac:dyDescent="0.3">
      <c r="F2607" s="18"/>
    </row>
    <row r="2608" spans="6:6" x14ac:dyDescent="0.3">
      <c r="F2608" s="18"/>
    </row>
    <row r="2609" spans="6:6" x14ac:dyDescent="0.3">
      <c r="F2609" s="18"/>
    </row>
    <row r="2610" spans="6:6" x14ac:dyDescent="0.3">
      <c r="F2610" s="18"/>
    </row>
    <row r="2611" spans="6:6" x14ac:dyDescent="0.3">
      <c r="F2611" s="18"/>
    </row>
    <row r="2612" spans="6:6" x14ac:dyDescent="0.3">
      <c r="F2612" s="18"/>
    </row>
    <row r="2613" spans="6:6" x14ac:dyDescent="0.3">
      <c r="F2613" s="18"/>
    </row>
    <row r="2614" spans="6:6" x14ac:dyDescent="0.3">
      <c r="F2614" s="18"/>
    </row>
    <row r="2615" spans="6:6" x14ac:dyDescent="0.3">
      <c r="F2615" s="18"/>
    </row>
    <row r="2616" spans="6:6" x14ac:dyDescent="0.3">
      <c r="F2616" s="18"/>
    </row>
    <row r="2617" spans="6:6" x14ac:dyDescent="0.3">
      <c r="F2617" s="18"/>
    </row>
    <row r="2618" spans="6:6" x14ac:dyDescent="0.3">
      <c r="F2618" s="18"/>
    </row>
    <row r="2619" spans="6:6" x14ac:dyDescent="0.3">
      <c r="F2619" s="18"/>
    </row>
    <row r="2620" spans="6:6" x14ac:dyDescent="0.3">
      <c r="F2620" s="18"/>
    </row>
    <row r="2621" spans="6:6" x14ac:dyDescent="0.3">
      <c r="F2621" s="18"/>
    </row>
    <row r="2622" spans="6:6" x14ac:dyDescent="0.3">
      <c r="F2622" s="18"/>
    </row>
    <row r="2623" spans="6:6" x14ac:dyDescent="0.3">
      <c r="F2623" s="18"/>
    </row>
    <row r="2624" spans="6:6" x14ac:dyDescent="0.3">
      <c r="F2624" s="18"/>
    </row>
    <row r="2625" spans="6:6" x14ac:dyDescent="0.3">
      <c r="F2625" s="18"/>
    </row>
    <row r="2626" spans="6:6" x14ac:dyDescent="0.3">
      <c r="F2626" s="18"/>
    </row>
    <row r="2627" spans="6:6" x14ac:dyDescent="0.3">
      <c r="F2627" s="18"/>
    </row>
    <row r="2628" spans="6:6" x14ac:dyDescent="0.3">
      <c r="F2628" s="18"/>
    </row>
    <row r="2629" spans="6:6" x14ac:dyDescent="0.3">
      <c r="F2629" s="18"/>
    </row>
    <row r="2630" spans="6:6" x14ac:dyDescent="0.3">
      <c r="F2630" s="18"/>
    </row>
    <row r="2631" spans="6:6" x14ac:dyDescent="0.3">
      <c r="F2631" s="18"/>
    </row>
    <row r="2632" spans="6:6" x14ac:dyDescent="0.3">
      <c r="F2632" s="18"/>
    </row>
    <row r="2633" spans="6:6" x14ac:dyDescent="0.3">
      <c r="F2633" s="18"/>
    </row>
    <row r="2634" spans="6:6" x14ac:dyDescent="0.3">
      <c r="F2634" s="18"/>
    </row>
    <row r="2635" spans="6:6" x14ac:dyDescent="0.3">
      <c r="F2635" s="18"/>
    </row>
    <row r="2636" spans="6:6" x14ac:dyDescent="0.3">
      <c r="F2636" s="18"/>
    </row>
    <row r="2637" spans="6:6" x14ac:dyDescent="0.3">
      <c r="F2637" s="18"/>
    </row>
    <row r="2638" spans="6:6" x14ac:dyDescent="0.3">
      <c r="F2638" s="18"/>
    </row>
    <row r="2639" spans="6:6" x14ac:dyDescent="0.3">
      <c r="F2639" s="18"/>
    </row>
    <row r="2640" spans="6:6" x14ac:dyDescent="0.3">
      <c r="F2640" s="18"/>
    </row>
    <row r="2641" spans="6:6" x14ac:dyDescent="0.3">
      <c r="F2641" s="18"/>
    </row>
    <row r="2642" spans="6:6" x14ac:dyDescent="0.3">
      <c r="F2642" s="18"/>
    </row>
    <row r="2643" spans="6:6" x14ac:dyDescent="0.3">
      <c r="F2643" s="18"/>
    </row>
    <row r="2644" spans="6:6" x14ac:dyDescent="0.3">
      <c r="F2644" s="18"/>
    </row>
    <row r="2645" spans="6:6" x14ac:dyDescent="0.3">
      <c r="F2645" s="18"/>
    </row>
    <row r="2646" spans="6:6" x14ac:dyDescent="0.3">
      <c r="F2646" s="18"/>
    </row>
    <row r="2647" spans="6:6" x14ac:dyDescent="0.3">
      <c r="F2647" s="18"/>
    </row>
    <row r="2648" spans="6:6" x14ac:dyDescent="0.3">
      <c r="F2648" s="18"/>
    </row>
    <row r="2649" spans="6:6" x14ac:dyDescent="0.3">
      <c r="F2649" s="18"/>
    </row>
    <row r="2650" spans="6:6" x14ac:dyDescent="0.3">
      <c r="F2650" s="18"/>
    </row>
    <row r="2651" spans="6:6" x14ac:dyDescent="0.3">
      <c r="F2651" s="18"/>
    </row>
    <row r="2652" spans="6:6" x14ac:dyDescent="0.3">
      <c r="F2652" s="18"/>
    </row>
    <row r="2653" spans="6:6" x14ac:dyDescent="0.3">
      <c r="F2653" s="18"/>
    </row>
    <row r="2654" spans="6:6" x14ac:dyDescent="0.3">
      <c r="F2654" s="18"/>
    </row>
    <row r="2655" spans="6:6" x14ac:dyDescent="0.3">
      <c r="F2655" s="18"/>
    </row>
    <row r="2656" spans="6:6" x14ac:dyDescent="0.3">
      <c r="F2656" s="18"/>
    </row>
    <row r="2657" spans="6:6" x14ac:dyDescent="0.3">
      <c r="F2657" s="18"/>
    </row>
    <row r="2658" spans="6:6" x14ac:dyDescent="0.3">
      <c r="F2658" s="18"/>
    </row>
    <row r="2659" spans="6:6" x14ac:dyDescent="0.3">
      <c r="F2659" s="18"/>
    </row>
    <row r="2660" spans="6:6" x14ac:dyDescent="0.3">
      <c r="F2660" s="18"/>
    </row>
    <row r="2661" spans="6:6" x14ac:dyDescent="0.3">
      <c r="F2661" s="18"/>
    </row>
    <row r="2662" spans="6:6" x14ac:dyDescent="0.3">
      <c r="F2662" s="18"/>
    </row>
    <row r="2663" spans="6:6" x14ac:dyDescent="0.3">
      <c r="F2663" s="18"/>
    </row>
    <row r="2664" spans="6:6" x14ac:dyDescent="0.3">
      <c r="F2664" s="18"/>
    </row>
    <row r="2665" spans="6:6" x14ac:dyDescent="0.3">
      <c r="F2665" s="18"/>
    </row>
    <row r="2666" spans="6:6" x14ac:dyDescent="0.3">
      <c r="F2666" s="18"/>
    </row>
    <row r="2667" spans="6:6" x14ac:dyDescent="0.3">
      <c r="F2667" s="18"/>
    </row>
    <row r="2668" spans="6:6" x14ac:dyDescent="0.3">
      <c r="F2668" s="18"/>
    </row>
    <row r="2669" spans="6:6" x14ac:dyDescent="0.3">
      <c r="F2669" s="18"/>
    </row>
    <row r="2670" spans="6:6" x14ac:dyDescent="0.3">
      <c r="F2670" s="18"/>
    </row>
    <row r="2671" spans="6:6" x14ac:dyDescent="0.3">
      <c r="F2671" s="18"/>
    </row>
    <row r="2672" spans="6:6" x14ac:dyDescent="0.3">
      <c r="F2672" s="18"/>
    </row>
    <row r="2673" spans="6:6" x14ac:dyDescent="0.3">
      <c r="F2673" s="18"/>
    </row>
    <row r="2674" spans="6:6" x14ac:dyDescent="0.3">
      <c r="F2674" s="18"/>
    </row>
    <row r="2675" spans="6:6" x14ac:dyDescent="0.3">
      <c r="F2675" s="18"/>
    </row>
    <row r="2676" spans="6:6" x14ac:dyDescent="0.3">
      <c r="F2676" s="18"/>
    </row>
    <row r="2677" spans="6:6" x14ac:dyDescent="0.3">
      <c r="F2677" s="18"/>
    </row>
    <row r="2678" spans="6:6" x14ac:dyDescent="0.3">
      <c r="F2678" s="18"/>
    </row>
    <row r="2679" spans="6:6" x14ac:dyDescent="0.3">
      <c r="F2679" s="18"/>
    </row>
    <row r="2680" spans="6:6" x14ac:dyDescent="0.3">
      <c r="F2680" s="18"/>
    </row>
    <row r="2681" spans="6:6" x14ac:dyDescent="0.3">
      <c r="F2681" s="18"/>
    </row>
    <row r="2682" spans="6:6" x14ac:dyDescent="0.3">
      <c r="F2682" s="18"/>
    </row>
    <row r="2683" spans="6:6" x14ac:dyDescent="0.3">
      <c r="F2683" s="18"/>
    </row>
    <row r="2684" spans="6:6" x14ac:dyDescent="0.3">
      <c r="F2684" s="18"/>
    </row>
    <row r="2685" spans="6:6" x14ac:dyDescent="0.3">
      <c r="F2685" s="18"/>
    </row>
    <row r="2686" spans="6:6" x14ac:dyDescent="0.3">
      <c r="F2686" s="18"/>
    </row>
    <row r="2687" spans="6:6" x14ac:dyDescent="0.3">
      <c r="F2687" s="18"/>
    </row>
    <row r="2688" spans="6:6" x14ac:dyDescent="0.3">
      <c r="F2688" s="18"/>
    </row>
    <row r="2689" spans="6:6" x14ac:dyDescent="0.3">
      <c r="F2689" s="18"/>
    </row>
    <row r="2690" spans="6:6" x14ac:dyDescent="0.3">
      <c r="F2690" s="18"/>
    </row>
    <row r="2691" spans="6:6" x14ac:dyDescent="0.3">
      <c r="F2691" s="18"/>
    </row>
    <row r="2692" spans="6:6" x14ac:dyDescent="0.3">
      <c r="F2692" s="18"/>
    </row>
    <row r="2693" spans="6:6" x14ac:dyDescent="0.3">
      <c r="F2693" s="18"/>
    </row>
    <row r="2694" spans="6:6" x14ac:dyDescent="0.3">
      <c r="F2694" s="18"/>
    </row>
    <row r="2695" spans="6:6" x14ac:dyDescent="0.3">
      <c r="F2695" s="18"/>
    </row>
    <row r="2696" spans="6:6" x14ac:dyDescent="0.3">
      <c r="F2696" s="18"/>
    </row>
    <row r="2697" spans="6:6" x14ac:dyDescent="0.3">
      <c r="F2697" s="18"/>
    </row>
    <row r="2698" spans="6:6" x14ac:dyDescent="0.3">
      <c r="F2698" s="18"/>
    </row>
    <row r="2699" spans="6:6" x14ac:dyDescent="0.3">
      <c r="F2699" s="18"/>
    </row>
    <row r="2700" spans="6:6" x14ac:dyDescent="0.3">
      <c r="F2700" s="18"/>
    </row>
    <row r="2701" spans="6:6" x14ac:dyDescent="0.3">
      <c r="F2701" s="18"/>
    </row>
    <row r="2702" spans="6:6" x14ac:dyDescent="0.3">
      <c r="F2702" s="18"/>
    </row>
    <row r="2703" spans="6:6" x14ac:dyDescent="0.3">
      <c r="F2703" s="18"/>
    </row>
    <row r="2704" spans="6:6" x14ac:dyDescent="0.3">
      <c r="F2704" s="18"/>
    </row>
    <row r="2705" spans="6:6" x14ac:dyDescent="0.3">
      <c r="F2705" s="18"/>
    </row>
    <row r="2706" spans="6:6" x14ac:dyDescent="0.3">
      <c r="F2706" s="18"/>
    </row>
    <row r="2707" spans="6:6" x14ac:dyDescent="0.3">
      <c r="F2707" s="18"/>
    </row>
    <row r="2708" spans="6:6" x14ac:dyDescent="0.3">
      <c r="F2708" s="18"/>
    </row>
    <row r="2709" spans="6:6" x14ac:dyDescent="0.3">
      <c r="F2709" s="18"/>
    </row>
    <row r="2710" spans="6:6" x14ac:dyDescent="0.3">
      <c r="F2710" s="18"/>
    </row>
    <row r="2711" spans="6:6" x14ac:dyDescent="0.3">
      <c r="F2711" s="18"/>
    </row>
    <row r="2712" spans="6:6" x14ac:dyDescent="0.3">
      <c r="F2712" s="18"/>
    </row>
    <row r="2713" spans="6:6" x14ac:dyDescent="0.3">
      <c r="F2713" s="18"/>
    </row>
    <row r="2714" spans="6:6" x14ac:dyDescent="0.3">
      <c r="F2714" s="18"/>
    </row>
    <row r="2715" spans="6:6" x14ac:dyDescent="0.3">
      <c r="F2715" s="18"/>
    </row>
    <row r="2716" spans="6:6" x14ac:dyDescent="0.3">
      <c r="F2716" s="18"/>
    </row>
    <row r="2717" spans="6:6" x14ac:dyDescent="0.3">
      <c r="F2717" s="18"/>
    </row>
    <row r="2718" spans="6:6" x14ac:dyDescent="0.3">
      <c r="F2718" s="18"/>
    </row>
    <row r="2719" spans="6:6" x14ac:dyDescent="0.3">
      <c r="F2719" s="18"/>
    </row>
    <row r="2720" spans="6:6" x14ac:dyDescent="0.3">
      <c r="F2720" s="18"/>
    </row>
    <row r="2721" spans="6:6" x14ac:dyDescent="0.3">
      <c r="F2721" s="18"/>
    </row>
    <row r="2722" spans="6:6" x14ac:dyDescent="0.3">
      <c r="F2722" s="18"/>
    </row>
    <row r="2723" spans="6:6" x14ac:dyDescent="0.3">
      <c r="F2723" s="18"/>
    </row>
    <row r="2724" spans="6:6" x14ac:dyDescent="0.3">
      <c r="F2724" s="18"/>
    </row>
    <row r="2725" spans="6:6" x14ac:dyDescent="0.3">
      <c r="F2725" s="18"/>
    </row>
    <row r="2726" spans="6:6" x14ac:dyDescent="0.3">
      <c r="F2726" s="18"/>
    </row>
    <row r="2727" spans="6:6" x14ac:dyDescent="0.3">
      <c r="F2727" s="18"/>
    </row>
    <row r="2728" spans="6:6" x14ac:dyDescent="0.3">
      <c r="F2728" s="18"/>
    </row>
    <row r="2729" spans="6:6" x14ac:dyDescent="0.3">
      <c r="F2729" s="18"/>
    </row>
    <row r="2730" spans="6:6" x14ac:dyDescent="0.3">
      <c r="F2730" s="18"/>
    </row>
    <row r="2731" spans="6:6" x14ac:dyDescent="0.3">
      <c r="F2731" s="18"/>
    </row>
    <row r="2732" spans="6:6" x14ac:dyDescent="0.3">
      <c r="F2732" s="18"/>
    </row>
    <row r="2733" spans="6:6" x14ac:dyDescent="0.3">
      <c r="F2733" s="18"/>
    </row>
    <row r="2734" spans="6:6" x14ac:dyDescent="0.3">
      <c r="F2734" s="18"/>
    </row>
    <row r="2735" spans="6:6" x14ac:dyDescent="0.3">
      <c r="F2735" s="18"/>
    </row>
    <row r="2736" spans="6:6" x14ac:dyDescent="0.3">
      <c r="F2736" s="18"/>
    </row>
    <row r="2737" spans="6:6" x14ac:dyDescent="0.3">
      <c r="F2737" s="18"/>
    </row>
    <row r="2738" spans="6:6" x14ac:dyDescent="0.3">
      <c r="F2738" s="18"/>
    </row>
    <row r="2739" spans="6:6" x14ac:dyDescent="0.3">
      <c r="F2739" s="18"/>
    </row>
    <row r="2740" spans="6:6" x14ac:dyDescent="0.3">
      <c r="F2740" s="18"/>
    </row>
    <row r="2741" spans="6:6" x14ac:dyDescent="0.3">
      <c r="F2741" s="18"/>
    </row>
    <row r="2742" spans="6:6" x14ac:dyDescent="0.3">
      <c r="F2742" s="18"/>
    </row>
    <row r="2743" spans="6:6" x14ac:dyDescent="0.3">
      <c r="F2743" s="18"/>
    </row>
    <row r="2744" spans="6:6" x14ac:dyDescent="0.3">
      <c r="F2744" s="18"/>
    </row>
    <row r="2745" spans="6:6" x14ac:dyDescent="0.3">
      <c r="F2745" s="18"/>
    </row>
    <row r="2746" spans="6:6" x14ac:dyDescent="0.3">
      <c r="F2746" s="18"/>
    </row>
    <row r="2747" spans="6:6" x14ac:dyDescent="0.3">
      <c r="F2747" s="18"/>
    </row>
    <row r="2748" spans="6:6" x14ac:dyDescent="0.3">
      <c r="F2748" s="18"/>
    </row>
    <row r="2749" spans="6:6" x14ac:dyDescent="0.3">
      <c r="F2749" s="18"/>
    </row>
    <row r="2750" spans="6:6" x14ac:dyDescent="0.3">
      <c r="F2750" s="18"/>
    </row>
    <row r="2751" spans="6:6" x14ac:dyDescent="0.3">
      <c r="F2751" s="18"/>
    </row>
    <row r="2752" spans="6:6" x14ac:dyDescent="0.3">
      <c r="F2752" s="18"/>
    </row>
    <row r="2753" spans="6:6" x14ac:dyDescent="0.3">
      <c r="F2753" s="18"/>
    </row>
    <row r="2754" spans="6:6" x14ac:dyDescent="0.3">
      <c r="F2754" s="18"/>
    </row>
    <row r="2755" spans="6:6" x14ac:dyDescent="0.3">
      <c r="F2755" s="18"/>
    </row>
    <row r="2756" spans="6:6" x14ac:dyDescent="0.3">
      <c r="F2756" s="18"/>
    </row>
    <row r="2757" spans="6:6" x14ac:dyDescent="0.3">
      <c r="F2757" s="18"/>
    </row>
    <row r="2758" spans="6:6" x14ac:dyDescent="0.3">
      <c r="F2758" s="18"/>
    </row>
    <row r="2759" spans="6:6" x14ac:dyDescent="0.3">
      <c r="F2759" s="18"/>
    </row>
    <row r="2760" spans="6:6" x14ac:dyDescent="0.3">
      <c r="F2760" s="18"/>
    </row>
    <row r="2761" spans="6:6" x14ac:dyDescent="0.3">
      <c r="F2761" s="18"/>
    </row>
    <row r="2762" spans="6:6" x14ac:dyDescent="0.3">
      <c r="F2762" s="18"/>
    </row>
    <row r="2763" spans="6:6" x14ac:dyDescent="0.3">
      <c r="F2763" s="18"/>
    </row>
    <row r="2764" spans="6:6" x14ac:dyDescent="0.3">
      <c r="F2764" s="18"/>
    </row>
    <row r="2765" spans="6:6" x14ac:dyDescent="0.3">
      <c r="F2765" s="18"/>
    </row>
    <row r="2766" spans="6:6" x14ac:dyDescent="0.3">
      <c r="F2766" s="18"/>
    </row>
    <row r="2767" spans="6:6" x14ac:dyDescent="0.3">
      <c r="F2767" s="18"/>
    </row>
    <row r="2768" spans="6:6" x14ac:dyDescent="0.3">
      <c r="F2768" s="18"/>
    </row>
    <row r="2769" spans="6:6" x14ac:dyDescent="0.3">
      <c r="F2769" s="18"/>
    </row>
    <row r="2770" spans="6:6" x14ac:dyDescent="0.3">
      <c r="F2770" s="18"/>
    </row>
    <row r="2771" spans="6:6" x14ac:dyDescent="0.3">
      <c r="F2771" s="18"/>
    </row>
    <row r="2772" spans="6:6" x14ac:dyDescent="0.3">
      <c r="F2772" s="18"/>
    </row>
    <row r="2773" spans="6:6" x14ac:dyDescent="0.3">
      <c r="F2773" s="18"/>
    </row>
    <row r="2774" spans="6:6" x14ac:dyDescent="0.3">
      <c r="F2774" s="18"/>
    </row>
    <row r="2775" spans="6:6" x14ac:dyDescent="0.3">
      <c r="F2775" s="18"/>
    </row>
    <row r="2776" spans="6:6" x14ac:dyDescent="0.3">
      <c r="F2776" s="18"/>
    </row>
    <row r="2777" spans="6:6" x14ac:dyDescent="0.3">
      <c r="F2777" s="18"/>
    </row>
    <row r="2778" spans="6:6" x14ac:dyDescent="0.3">
      <c r="F2778" s="18"/>
    </row>
    <row r="2779" spans="6:6" x14ac:dyDescent="0.3">
      <c r="F2779" s="18"/>
    </row>
    <row r="2780" spans="6:6" x14ac:dyDescent="0.3">
      <c r="F2780" s="18"/>
    </row>
    <row r="2781" spans="6:6" x14ac:dyDescent="0.3">
      <c r="F2781" s="18"/>
    </row>
    <row r="2782" spans="6:6" x14ac:dyDescent="0.3">
      <c r="F2782" s="18"/>
    </row>
    <row r="2783" spans="6:6" x14ac:dyDescent="0.3">
      <c r="F2783" s="18"/>
    </row>
    <row r="2784" spans="6:6" x14ac:dyDescent="0.3">
      <c r="F2784" s="18"/>
    </row>
    <row r="2785" spans="6:6" x14ac:dyDescent="0.3">
      <c r="F2785" s="18"/>
    </row>
    <row r="2786" spans="6:6" x14ac:dyDescent="0.3">
      <c r="F2786" s="18"/>
    </row>
    <row r="2787" spans="6:6" x14ac:dyDescent="0.3">
      <c r="F2787" s="18"/>
    </row>
    <row r="2788" spans="6:6" x14ac:dyDescent="0.3">
      <c r="F2788" s="18"/>
    </row>
    <row r="2789" spans="6:6" x14ac:dyDescent="0.3">
      <c r="F2789" s="18"/>
    </row>
    <row r="2790" spans="6:6" x14ac:dyDescent="0.3">
      <c r="F2790" s="18"/>
    </row>
    <row r="2791" spans="6:6" x14ac:dyDescent="0.3">
      <c r="F2791" s="18"/>
    </row>
    <row r="2792" spans="6:6" x14ac:dyDescent="0.3">
      <c r="F2792" s="18"/>
    </row>
    <row r="2793" spans="6:6" x14ac:dyDescent="0.3">
      <c r="F2793" s="18"/>
    </row>
    <row r="2794" spans="6:6" x14ac:dyDescent="0.3">
      <c r="F2794" s="18"/>
    </row>
    <row r="2795" spans="6:6" x14ac:dyDescent="0.3">
      <c r="F2795" s="18"/>
    </row>
    <row r="2796" spans="6:6" x14ac:dyDescent="0.3">
      <c r="F2796" s="18"/>
    </row>
    <row r="2797" spans="6:6" x14ac:dyDescent="0.3">
      <c r="F2797" s="18"/>
    </row>
    <row r="2798" spans="6:6" x14ac:dyDescent="0.3">
      <c r="F2798" s="18"/>
    </row>
    <row r="2799" spans="6:6" x14ac:dyDescent="0.3">
      <c r="F2799" s="18"/>
    </row>
    <row r="2800" spans="6:6" x14ac:dyDescent="0.3">
      <c r="F2800" s="18"/>
    </row>
    <row r="2801" spans="6:6" x14ac:dyDescent="0.3">
      <c r="F2801" s="18"/>
    </row>
    <row r="2802" spans="6:6" x14ac:dyDescent="0.3">
      <c r="F2802" s="18"/>
    </row>
    <row r="2803" spans="6:6" x14ac:dyDescent="0.3">
      <c r="F2803" s="18"/>
    </row>
    <row r="2804" spans="6:6" x14ac:dyDescent="0.3">
      <c r="F2804" s="18"/>
    </row>
    <row r="2805" spans="6:6" x14ac:dyDescent="0.3">
      <c r="F2805" s="18"/>
    </row>
    <row r="2806" spans="6:6" x14ac:dyDescent="0.3">
      <c r="F2806" s="18"/>
    </row>
    <row r="2807" spans="6:6" x14ac:dyDescent="0.3">
      <c r="F2807" s="18"/>
    </row>
    <row r="2808" spans="6:6" x14ac:dyDescent="0.3">
      <c r="F2808" s="18"/>
    </row>
    <row r="2809" spans="6:6" x14ac:dyDescent="0.3">
      <c r="F2809" s="18"/>
    </row>
    <row r="2810" spans="6:6" x14ac:dyDescent="0.3">
      <c r="F2810" s="18"/>
    </row>
    <row r="2811" spans="6:6" x14ac:dyDescent="0.3">
      <c r="F2811" s="18"/>
    </row>
    <row r="2812" spans="6:6" x14ac:dyDescent="0.3">
      <c r="F2812" s="18"/>
    </row>
    <row r="2813" spans="6:6" x14ac:dyDescent="0.3">
      <c r="F2813" s="18"/>
    </row>
    <row r="2814" spans="6:6" x14ac:dyDescent="0.3">
      <c r="F2814" s="18"/>
    </row>
    <row r="2815" spans="6:6" x14ac:dyDescent="0.3">
      <c r="F2815" s="18"/>
    </row>
    <row r="2816" spans="6:6" x14ac:dyDescent="0.3">
      <c r="F2816" s="18"/>
    </row>
    <row r="2817" spans="6:6" x14ac:dyDescent="0.3">
      <c r="F2817" s="18"/>
    </row>
    <row r="2818" spans="6:6" x14ac:dyDescent="0.3">
      <c r="F2818" s="18"/>
    </row>
    <row r="2819" spans="6:6" x14ac:dyDescent="0.3">
      <c r="F2819" s="18"/>
    </row>
    <row r="2820" spans="6:6" x14ac:dyDescent="0.3">
      <c r="F2820" s="18"/>
    </row>
    <row r="2821" spans="6:6" x14ac:dyDescent="0.3">
      <c r="F2821" s="18"/>
    </row>
    <row r="2822" spans="6:6" x14ac:dyDescent="0.3">
      <c r="F2822" s="18"/>
    </row>
    <row r="2823" spans="6:6" x14ac:dyDescent="0.3">
      <c r="F2823" s="18"/>
    </row>
    <row r="2824" spans="6:6" x14ac:dyDescent="0.3">
      <c r="F2824" s="18"/>
    </row>
    <row r="2825" spans="6:6" x14ac:dyDescent="0.3">
      <c r="F2825" s="18"/>
    </row>
    <row r="2826" spans="6:6" x14ac:dyDescent="0.3">
      <c r="F2826" s="18"/>
    </row>
    <row r="2827" spans="6:6" x14ac:dyDescent="0.3">
      <c r="F2827" s="18"/>
    </row>
    <row r="2828" spans="6:6" x14ac:dyDescent="0.3">
      <c r="F2828" s="18"/>
    </row>
    <row r="2829" spans="6:6" x14ac:dyDescent="0.3">
      <c r="F2829" s="18"/>
    </row>
    <row r="2830" spans="6:6" x14ac:dyDescent="0.3">
      <c r="F2830" s="18"/>
    </row>
    <row r="2831" spans="6:6" x14ac:dyDescent="0.3">
      <c r="F2831" s="18"/>
    </row>
    <row r="2832" spans="6:6" x14ac:dyDescent="0.3">
      <c r="F2832" s="18"/>
    </row>
    <row r="2833" spans="6:6" x14ac:dyDescent="0.3">
      <c r="F2833" s="18"/>
    </row>
    <row r="2834" spans="6:6" x14ac:dyDescent="0.3">
      <c r="F2834" s="18"/>
    </row>
    <row r="2835" spans="6:6" x14ac:dyDescent="0.3">
      <c r="F2835" s="18"/>
    </row>
    <row r="2836" spans="6:6" x14ac:dyDescent="0.3">
      <c r="F2836" s="18"/>
    </row>
    <row r="2837" spans="6:6" x14ac:dyDescent="0.3">
      <c r="F2837" s="18"/>
    </row>
    <row r="2838" spans="6:6" x14ac:dyDescent="0.3">
      <c r="F2838" s="18"/>
    </row>
    <row r="2839" spans="6:6" x14ac:dyDescent="0.3">
      <c r="F2839" s="18"/>
    </row>
    <row r="2840" spans="6:6" x14ac:dyDescent="0.3">
      <c r="F2840" s="18"/>
    </row>
    <row r="2841" spans="6:6" x14ac:dyDescent="0.3">
      <c r="F2841" s="18"/>
    </row>
    <row r="2842" spans="6:6" x14ac:dyDescent="0.3">
      <c r="F2842" s="18"/>
    </row>
    <row r="2843" spans="6:6" x14ac:dyDescent="0.3">
      <c r="F2843" s="18"/>
    </row>
    <row r="2844" spans="6:6" x14ac:dyDescent="0.3">
      <c r="F2844" s="18"/>
    </row>
    <row r="2845" spans="6:6" x14ac:dyDescent="0.3">
      <c r="F2845" s="18"/>
    </row>
    <row r="2846" spans="6:6" x14ac:dyDescent="0.3">
      <c r="F2846" s="18"/>
    </row>
    <row r="2847" spans="6:6" x14ac:dyDescent="0.3">
      <c r="F2847" s="18"/>
    </row>
    <row r="2848" spans="6:6" x14ac:dyDescent="0.3">
      <c r="F2848" s="18"/>
    </row>
    <row r="2849" spans="6:6" x14ac:dyDescent="0.3">
      <c r="F2849" s="18"/>
    </row>
    <row r="2850" spans="6:6" x14ac:dyDescent="0.3">
      <c r="F2850" s="18"/>
    </row>
    <row r="2851" spans="6:6" x14ac:dyDescent="0.3">
      <c r="F2851" s="18"/>
    </row>
    <row r="2852" spans="6:6" x14ac:dyDescent="0.3">
      <c r="F2852" s="18"/>
    </row>
    <row r="2853" spans="6:6" x14ac:dyDescent="0.3">
      <c r="F2853" s="18"/>
    </row>
    <row r="2854" spans="6:6" x14ac:dyDescent="0.3">
      <c r="F2854" s="18"/>
    </row>
    <row r="2855" spans="6:6" x14ac:dyDescent="0.3">
      <c r="F2855" s="18"/>
    </row>
    <row r="2856" spans="6:6" x14ac:dyDescent="0.3">
      <c r="F2856" s="18"/>
    </row>
    <row r="2857" spans="6:6" x14ac:dyDescent="0.3">
      <c r="F2857" s="18"/>
    </row>
    <row r="2858" spans="6:6" x14ac:dyDescent="0.3">
      <c r="F2858" s="18"/>
    </row>
    <row r="2859" spans="6:6" x14ac:dyDescent="0.3">
      <c r="F2859" s="18"/>
    </row>
    <row r="2860" spans="6:6" x14ac:dyDescent="0.3">
      <c r="F2860" s="18"/>
    </row>
    <row r="2861" spans="6:6" x14ac:dyDescent="0.3">
      <c r="F2861" s="18"/>
    </row>
    <row r="2862" spans="6:6" x14ac:dyDescent="0.3">
      <c r="F2862" s="18"/>
    </row>
    <row r="2863" spans="6:6" x14ac:dyDescent="0.3">
      <c r="F2863" s="18"/>
    </row>
    <row r="2864" spans="6:6" x14ac:dyDescent="0.3">
      <c r="F2864" s="18"/>
    </row>
    <row r="2865" spans="6:6" x14ac:dyDescent="0.3">
      <c r="F2865" s="18"/>
    </row>
    <row r="2866" spans="6:6" x14ac:dyDescent="0.3">
      <c r="F2866" s="18"/>
    </row>
    <row r="2867" spans="6:6" x14ac:dyDescent="0.3">
      <c r="F2867" s="18"/>
    </row>
    <row r="2868" spans="6:6" x14ac:dyDescent="0.3">
      <c r="F2868" s="18"/>
    </row>
    <row r="2869" spans="6:6" x14ac:dyDescent="0.3">
      <c r="F2869" s="18"/>
    </row>
    <row r="2870" spans="6:6" x14ac:dyDescent="0.3">
      <c r="F2870" s="18"/>
    </row>
    <row r="2871" spans="6:6" x14ac:dyDescent="0.3">
      <c r="F2871" s="18"/>
    </row>
    <row r="2872" spans="6:6" x14ac:dyDescent="0.3">
      <c r="F2872" s="18"/>
    </row>
    <row r="2873" spans="6:6" x14ac:dyDescent="0.3">
      <c r="F2873" s="18"/>
    </row>
    <row r="2874" spans="6:6" x14ac:dyDescent="0.3">
      <c r="F2874" s="18"/>
    </row>
    <row r="2875" spans="6:6" x14ac:dyDescent="0.3">
      <c r="F2875" s="18"/>
    </row>
    <row r="2876" spans="6:6" x14ac:dyDescent="0.3">
      <c r="F2876" s="18"/>
    </row>
    <row r="2877" spans="6:6" x14ac:dyDescent="0.3">
      <c r="F2877" s="18"/>
    </row>
    <row r="2878" spans="6:6" x14ac:dyDescent="0.3">
      <c r="F2878" s="18"/>
    </row>
    <row r="2879" spans="6:6" x14ac:dyDescent="0.3">
      <c r="F2879" s="18"/>
    </row>
    <row r="2880" spans="6:6" x14ac:dyDescent="0.3">
      <c r="F2880" s="18"/>
    </row>
    <row r="2881" spans="6:6" x14ac:dyDescent="0.3">
      <c r="F2881" s="18"/>
    </row>
    <row r="2882" spans="6:6" x14ac:dyDescent="0.3">
      <c r="F2882" s="18"/>
    </row>
    <row r="2883" spans="6:6" x14ac:dyDescent="0.3">
      <c r="F2883" s="18"/>
    </row>
    <row r="2884" spans="6:6" x14ac:dyDescent="0.3">
      <c r="F2884" s="18"/>
    </row>
    <row r="2885" spans="6:6" x14ac:dyDescent="0.3">
      <c r="F2885" s="18"/>
    </row>
    <row r="2886" spans="6:6" x14ac:dyDescent="0.3">
      <c r="F2886" s="18"/>
    </row>
    <row r="2887" spans="6:6" x14ac:dyDescent="0.3">
      <c r="F2887" s="18"/>
    </row>
    <row r="2888" spans="6:6" x14ac:dyDescent="0.3">
      <c r="F2888" s="18"/>
    </row>
    <row r="2889" spans="6:6" x14ac:dyDescent="0.3">
      <c r="F2889" s="18"/>
    </row>
    <row r="2890" spans="6:6" x14ac:dyDescent="0.3">
      <c r="F2890" s="18"/>
    </row>
    <row r="2891" spans="6:6" x14ac:dyDescent="0.3">
      <c r="F2891" s="18"/>
    </row>
    <row r="2892" spans="6:6" x14ac:dyDescent="0.3">
      <c r="F2892" s="18"/>
    </row>
    <row r="2893" spans="6:6" x14ac:dyDescent="0.3">
      <c r="F2893" s="18"/>
    </row>
    <row r="2894" spans="6:6" x14ac:dyDescent="0.3">
      <c r="F2894" s="18"/>
    </row>
    <row r="2895" spans="6:6" x14ac:dyDescent="0.3">
      <c r="F2895" s="18"/>
    </row>
    <row r="2896" spans="6:6" x14ac:dyDescent="0.3">
      <c r="F2896" s="18"/>
    </row>
    <row r="2897" spans="6:6" x14ac:dyDescent="0.3">
      <c r="F2897" s="18"/>
    </row>
    <row r="2898" spans="6:6" x14ac:dyDescent="0.3">
      <c r="F2898" s="18"/>
    </row>
    <row r="2899" spans="6:6" x14ac:dyDescent="0.3">
      <c r="F2899" s="18"/>
    </row>
    <row r="2900" spans="6:6" x14ac:dyDescent="0.3">
      <c r="F2900" s="18"/>
    </row>
    <row r="2901" spans="6:6" x14ac:dyDescent="0.3">
      <c r="F2901" s="18"/>
    </row>
    <row r="2902" spans="6:6" x14ac:dyDescent="0.3">
      <c r="F2902" s="18"/>
    </row>
    <row r="2903" spans="6:6" x14ac:dyDescent="0.3">
      <c r="F2903" s="18"/>
    </row>
    <row r="2904" spans="6:6" x14ac:dyDescent="0.3">
      <c r="F2904" s="18"/>
    </row>
    <row r="2905" spans="6:6" x14ac:dyDescent="0.3">
      <c r="F2905" s="18"/>
    </row>
    <row r="2906" spans="6:6" x14ac:dyDescent="0.3">
      <c r="F2906" s="18"/>
    </row>
    <row r="2907" spans="6:6" x14ac:dyDescent="0.3">
      <c r="F2907" s="18"/>
    </row>
    <row r="2908" spans="6:6" x14ac:dyDescent="0.3">
      <c r="F2908" s="18"/>
    </row>
    <row r="2909" spans="6:6" x14ac:dyDescent="0.3">
      <c r="F2909" s="18"/>
    </row>
    <row r="2910" spans="6:6" x14ac:dyDescent="0.3">
      <c r="F2910" s="18"/>
    </row>
    <row r="2911" spans="6:6" x14ac:dyDescent="0.3">
      <c r="F2911" s="18"/>
    </row>
    <row r="2912" spans="6:6" x14ac:dyDescent="0.3">
      <c r="F2912" s="18"/>
    </row>
    <row r="2913" spans="6:6" x14ac:dyDescent="0.3">
      <c r="F2913" s="18"/>
    </row>
    <row r="2914" spans="6:6" x14ac:dyDescent="0.3">
      <c r="F2914" s="18"/>
    </row>
    <row r="2915" spans="6:6" x14ac:dyDescent="0.3">
      <c r="F2915" s="18"/>
    </row>
    <row r="2916" spans="6:6" x14ac:dyDescent="0.3">
      <c r="F2916" s="18"/>
    </row>
    <row r="2917" spans="6:6" x14ac:dyDescent="0.3">
      <c r="F2917" s="18"/>
    </row>
    <row r="2918" spans="6:6" x14ac:dyDescent="0.3">
      <c r="F2918" s="18"/>
    </row>
    <row r="2919" spans="6:6" x14ac:dyDescent="0.3">
      <c r="F2919" s="18"/>
    </row>
    <row r="2920" spans="6:6" x14ac:dyDescent="0.3">
      <c r="F2920" s="18"/>
    </row>
    <row r="2921" spans="6:6" x14ac:dyDescent="0.3">
      <c r="F2921" s="18"/>
    </row>
    <row r="2922" spans="6:6" x14ac:dyDescent="0.3">
      <c r="F2922" s="18"/>
    </row>
    <row r="2923" spans="6:6" x14ac:dyDescent="0.3">
      <c r="F2923" s="18"/>
    </row>
    <row r="2924" spans="6:6" x14ac:dyDescent="0.3">
      <c r="F2924" s="18"/>
    </row>
    <row r="2925" spans="6:6" x14ac:dyDescent="0.3">
      <c r="F2925" s="18"/>
    </row>
    <row r="2926" spans="6:6" x14ac:dyDescent="0.3">
      <c r="F2926" s="18"/>
    </row>
    <row r="2927" spans="6:6" x14ac:dyDescent="0.3">
      <c r="F2927" s="18"/>
    </row>
    <row r="2928" spans="6:6" x14ac:dyDescent="0.3">
      <c r="F2928" s="18"/>
    </row>
    <row r="2929" spans="6:6" x14ac:dyDescent="0.3">
      <c r="F2929" s="18"/>
    </row>
    <row r="2930" spans="6:6" x14ac:dyDescent="0.3">
      <c r="F2930" s="18"/>
    </row>
    <row r="2931" spans="6:6" x14ac:dyDescent="0.3">
      <c r="F2931" s="18"/>
    </row>
    <row r="2932" spans="6:6" x14ac:dyDescent="0.3">
      <c r="F2932" s="18"/>
    </row>
    <row r="2933" spans="6:6" x14ac:dyDescent="0.3">
      <c r="F2933" s="18"/>
    </row>
    <row r="2934" spans="6:6" x14ac:dyDescent="0.3">
      <c r="F2934" s="18"/>
    </row>
    <row r="2935" spans="6:6" x14ac:dyDescent="0.3">
      <c r="F2935" s="18"/>
    </row>
    <row r="2936" spans="6:6" x14ac:dyDescent="0.3">
      <c r="F2936" s="18"/>
    </row>
    <row r="2937" spans="6:6" x14ac:dyDescent="0.3">
      <c r="F2937" s="18"/>
    </row>
    <row r="2938" spans="6:6" x14ac:dyDescent="0.3">
      <c r="F2938" s="18"/>
    </row>
    <row r="2939" spans="6:6" x14ac:dyDescent="0.3">
      <c r="F2939" s="18"/>
    </row>
    <row r="2940" spans="6:6" x14ac:dyDescent="0.3">
      <c r="F2940" s="18"/>
    </row>
    <row r="2941" spans="6:6" x14ac:dyDescent="0.3">
      <c r="F2941" s="18"/>
    </row>
    <row r="2942" spans="6:6" x14ac:dyDescent="0.3">
      <c r="F2942" s="18"/>
    </row>
    <row r="2943" spans="6:6" x14ac:dyDescent="0.3">
      <c r="F2943" s="18"/>
    </row>
    <row r="2944" spans="6:6" x14ac:dyDescent="0.3">
      <c r="F2944" s="18"/>
    </row>
    <row r="2945" spans="6:6" x14ac:dyDescent="0.3">
      <c r="F2945" s="18"/>
    </row>
    <row r="2946" spans="6:6" x14ac:dyDescent="0.3">
      <c r="F2946" s="18"/>
    </row>
    <row r="2947" spans="6:6" x14ac:dyDescent="0.3">
      <c r="F2947" s="18"/>
    </row>
    <row r="2948" spans="6:6" x14ac:dyDescent="0.3">
      <c r="F2948" s="18"/>
    </row>
    <row r="2949" spans="6:6" x14ac:dyDescent="0.3">
      <c r="F2949" s="18"/>
    </row>
    <row r="2950" spans="6:6" x14ac:dyDescent="0.3">
      <c r="F2950" s="18"/>
    </row>
    <row r="2951" spans="6:6" x14ac:dyDescent="0.3">
      <c r="F2951" s="18"/>
    </row>
    <row r="2952" spans="6:6" x14ac:dyDescent="0.3">
      <c r="F2952" s="18"/>
    </row>
    <row r="2953" spans="6:6" x14ac:dyDescent="0.3">
      <c r="F2953" s="18"/>
    </row>
    <row r="2954" spans="6:6" x14ac:dyDescent="0.3">
      <c r="F2954" s="18"/>
    </row>
    <row r="2955" spans="6:6" x14ac:dyDescent="0.3">
      <c r="F2955" s="18"/>
    </row>
    <row r="2956" spans="6:6" x14ac:dyDescent="0.3">
      <c r="F2956" s="18"/>
    </row>
    <row r="2957" spans="6:6" x14ac:dyDescent="0.3">
      <c r="F2957" s="18"/>
    </row>
    <row r="2958" spans="6:6" x14ac:dyDescent="0.3">
      <c r="F2958" s="18"/>
    </row>
    <row r="2959" spans="6:6" x14ac:dyDescent="0.3">
      <c r="F2959" s="18"/>
    </row>
    <row r="2960" spans="6:6" x14ac:dyDescent="0.3">
      <c r="F2960" s="18"/>
    </row>
    <row r="2961" spans="6:6" x14ac:dyDescent="0.3">
      <c r="F2961" s="18"/>
    </row>
    <row r="2962" spans="6:6" x14ac:dyDescent="0.3">
      <c r="F2962" s="18"/>
    </row>
    <row r="2963" spans="6:6" x14ac:dyDescent="0.3">
      <c r="F2963" s="18"/>
    </row>
    <row r="2964" spans="6:6" x14ac:dyDescent="0.3">
      <c r="F2964" s="18"/>
    </row>
    <row r="2965" spans="6:6" x14ac:dyDescent="0.3">
      <c r="F2965" s="18"/>
    </row>
    <row r="2966" spans="6:6" x14ac:dyDescent="0.3">
      <c r="F2966" s="18"/>
    </row>
    <row r="2967" spans="6:6" x14ac:dyDescent="0.3">
      <c r="F2967" s="18"/>
    </row>
    <row r="2968" spans="6:6" x14ac:dyDescent="0.3">
      <c r="F2968" s="18"/>
    </row>
    <row r="2969" spans="6:6" x14ac:dyDescent="0.3">
      <c r="F2969" s="18"/>
    </row>
    <row r="2970" spans="6:6" x14ac:dyDescent="0.3">
      <c r="F2970" s="18"/>
    </row>
    <row r="2971" spans="6:6" x14ac:dyDescent="0.3">
      <c r="F2971" s="18"/>
    </row>
    <row r="2972" spans="6:6" x14ac:dyDescent="0.3">
      <c r="F2972" s="18"/>
    </row>
    <row r="2973" spans="6:6" x14ac:dyDescent="0.3">
      <c r="F2973" s="18"/>
    </row>
    <row r="2974" spans="6:6" x14ac:dyDescent="0.3">
      <c r="F2974" s="18"/>
    </row>
    <row r="2975" spans="6:6" x14ac:dyDescent="0.3">
      <c r="F2975" s="18"/>
    </row>
    <row r="2976" spans="6:6" x14ac:dyDescent="0.3">
      <c r="F2976" s="18"/>
    </row>
    <row r="2977" spans="6:6" x14ac:dyDescent="0.3">
      <c r="F2977" s="18"/>
    </row>
    <row r="2978" spans="6:6" x14ac:dyDescent="0.3">
      <c r="F2978" s="18"/>
    </row>
    <row r="2979" spans="6:6" x14ac:dyDescent="0.3">
      <c r="F2979" s="18"/>
    </row>
    <row r="2980" spans="6:6" x14ac:dyDescent="0.3">
      <c r="F2980" s="18"/>
    </row>
    <row r="2981" spans="6:6" x14ac:dyDescent="0.3">
      <c r="F2981" s="18"/>
    </row>
    <row r="2982" spans="6:6" x14ac:dyDescent="0.3">
      <c r="F2982" s="18"/>
    </row>
    <row r="2983" spans="6:6" x14ac:dyDescent="0.3">
      <c r="F2983" s="18"/>
    </row>
    <row r="2984" spans="6:6" x14ac:dyDescent="0.3">
      <c r="F2984" s="18"/>
    </row>
    <row r="2985" spans="6:6" x14ac:dyDescent="0.3">
      <c r="F2985" s="18"/>
    </row>
    <row r="2986" spans="6:6" x14ac:dyDescent="0.3">
      <c r="F2986" s="18"/>
    </row>
    <row r="2987" spans="6:6" x14ac:dyDescent="0.3">
      <c r="F2987" s="18"/>
    </row>
    <row r="2988" spans="6:6" x14ac:dyDescent="0.3">
      <c r="F2988" s="18"/>
    </row>
    <row r="2989" spans="6:6" x14ac:dyDescent="0.3">
      <c r="F2989" s="18"/>
    </row>
    <row r="2990" spans="6:6" x14ac:dyDescent="0.3">
      <c r="F2990" s="18"/>
    </row>
    <row r="2991" spans="6:6" x14ac:dyDescent="0.3">
      <c r="F2991" s="18"/>
    </row>
    <row r="2992" spans="6:6" x14ac:dyDescent="0.3">
      <c r="F2992" s="18"/>
    </row>
    <row r="2993" spans="6:6" x14ac:dyDescent="0.3">
      <c r="F2993" s="18"/>
    </row>
    <row r="2994" spans="6:6" x14ac:dyDescent="0.3">
      <c r="F2994" s="18"/>
    </row>
    <row r="2995" spans="6:6" x14ac:dyDescent="0.3">
      <c r="F2995" s="18"/>
    </row>
    <row r="2996" spans="6:6" x14ac:dyDescent="0.3">
      <c r="F2996" s="18"/>
    </row>
    <row r="2997" spans="6:6" x14ac:dyDescent="0.3">
      <c r="F2997" s="18"/>
    </row>
    <row r="2998" spans="6:6" x14ac:dyDescent="0.3">
      <c r="F2998" s="18"/>
    </row>
    <row r="2999" spans="6:6" x14ac:dyDescent="0.3">
      <c r="F2999" s="18"/>
    </row>
    <row r="3000" spans="6:6" x14ac:dyDescent="0.3">
      <c r="F3000" s="18"/>
    </row>
    <row r="3001" spans="6:6" x14ac:dyDescent="0.3">
      <c r="F3001" s="18"/>
    </row>
    <row r="3002" spans="6:6" x14ac:dyDescent="0.3">
      <c r="F3002" s="18"/>
    </row>
    <row r="3003" spans="6:6" x14ac:dyDescent="0.3">
      <c r="F3003" s="18"/>
    </row>
    <row r="3004" spans="6:6" x14ac:dyDescent="0.3">
      <c r="F3004" s="18"/>
    </row>
    <row r="3005" spans="6:6" x14ac:dyDescent="0.3">
      <c r="F3005" s="18"/>
    </row>
    <row r="3006" spans="6:6" x14ac:dyDescent="0.3">
      <c r="F3006" s="18"/>
    </row>
    <row r="3007" spans="6:6" x14ac:dyDescent="0.3">
      <c r="F3007" s="18"/>
    </row>
    <row r="3008" spans="6:6" x14ac:dyDescent="0.3">
      <c r="F3008" s="18"/>
    </row>
    <row r="3009" spans="6:6" x14ac:dyDescent="0.3">
      <c r="F3009" s="18"/>
    </row>
    <row r="3010" spans="6:6" x14ac:dyDescent="0.3">
      <c r="F3010" s="18"/>
    </row>
    <row r="3011" spans="6:6" x14ac:dyDescent="0.3">
      <c r="F3011" s="18"/>
    </row>
    <row r="3012" spans="6:6" x14ac:dyDescent="0.3">
      <c r="F3012" s="18"/>
    </row>
    <row r="3013" spans="6:6" x14ac:dyDescent="0.3">
      <c r="F3013" s="18"/>
    </row>
    <row r="3014" spans="6:6" x14ac:dyDescent="0.3">
      <c r="F3014" s="18"/>
    </row>
    <row r="3015" spans="6:6" x14ac:dyDescent="0.3">
      <c r="F3015" s="18"/>
    </row>
    <row r="3016" spans="6:6" x14ac:dyDescent="0.3">
      <c r="F3016" s="18"/>
    </row>
    <row r="3017" spans="6:6" x14ac:dyDescent="0.3">
      <c r="F3017" s="18"/>
    </row>
    <row r="3018" spans="6:6" x14ac:dyDescent="0.3">
      <c r="F3018" s="18"/>
    </row>
    <row r="3019" spans="6:6" x14ac:dyDescent="0.3">
      <c r="F3019" s="18"/>
    </row>
    <row r="3020" spans="6:6" x14ac:dyDescent="0.3">
      <c r="F3020" s="18"/>
    </row>
    <row r="3021" spans="6:6" x14ac:dyDescent="0.3">
      <c r="F3021" s="18"/>
    </row>
    <row r="3022" spans="6:6" x14ac:dyDescent="0.3">
      <c r="F3022" s="18"/>
    </row>
    <row r="3023" spans="6:6" x14ac:dyDescent="0.3">
      <c r="F3023" s="18"/>
    </row>
    <row r="3024" spans="6:6" x14ac:dyDescent="0.3">
      <c r="F3024" s="18"/>
    </row>
    <row r="3025" spans="6:6" x14ac:dyDescent="0.3">
      <c r="F3025" s="18"/>
    </row>
    <row r="3026" spans="6:6" x14ac:dyDescent="0.3">
      <c r="F3026" s="18"/>
    </row>
    <row r="3027" spans="6:6" x14ac:dyDescent="0.3">
      <c r="F3027" s="18"/>
    </row>
    <row r="3028" spans="6:6" x14ac:dyDescent="0.3">
      <c r="F3028" s="18"/>
    </row>
    <row r="3029" spans="6:6" x14ac:dyDescent="0.3">
      <c r="F3029" s="18"/>
    </row>
    <row r="3030" spans="6:6" x14ac:dyDescent="0.3">
      <c r="F3030" s="18"/>
    </row>
    <row r="3031" spans="6:6" x14ac:dyDescent="0.3">
      <c r="F3031" s="18"/>
    </row>
    <row r="3032" spans="6:6" x14ac:dyDescent="0.3">
      <c r="F3032" s="18"/>
    </row>
    <row r="3033" spans="6:6" x14ac:dyDescent="0.3">
      <c r="F3033" s="18"/>
    </row>
    <row r="3034" spans="6:6" x14ac:dyDescent="0.3">
      <c r="F3034" s="18"/>
    </row>
    <row r="3035" spans="6:6" x14ac:dyDescent="0.3">
      <c r="F3035" s="18"/>
    </row>
    <row r="3036" spans="6:6" x14ac:dyDescent="0.3">
      <c r="F3036" s="18"/>
    </row>
    <row r="3037" spans="6:6" x14ac:dyDescent="0.3">
      <c r="F3037" s="18"/>
    </row>
    <row r="3038" spans="6:6" x14ac:dyDescent="0.3">
      <c r="F3038" s="18"/>
    </row>
    <row r="3039" spans="6:6" x14ac:dyDescent="0.3">
      <c r="F3039" s="18"/>
    </row>
    <row r="3040" spans="6:6" x14ac:dyDescent="0.3">
      <c r="F3040" s="18"/>
    </row>
    <row r="3041" spans="6:6" x14ac:dyDescent="0.3">
      <c r="F3041" s="18"/>
    </row>
    <row r="3042" spans="6:6" x14ac:dyDescent="0.3">
      <c r="F3042" s="18"/>
    </row>
    <row r="3043" spans="6:6" x14ac:dyDescent="0.3">
      <c r="F3043" s="18"/>
    </row>
    <row r="3044" spans="6:6" x14ac:dyDescent="0.3">
      <c r="F3044" s="18"/>
    </row>
    <row r="3045" spans="6:6" x14ac:dyDescent="0.3">
      <c r="F3045" s="18"/>
    </row>
    <row r="3046" spans="6:6" x14ac:dyDescent="0.3">
      <c r="F3046" s="18"/>
    </row>
    <row r="3047" spans="6:6" x14ac:dyDescent="0.3">
      <c r="F3047" s="18"/>
    </row>
    <row r="3048" spans="6:6" x14ac:dyDescent="0.3">
      <c r="F3048" s="18"/>
    </row>
    <row r="3049" spans="6:6" x14ac:dyDescent="0.3">
      <c r="F3049" s="18"/>
    </row>
    <row r="3050" spans="6:6" x14ac:dyDescent="0.3">
      <c r="F3050" s="18"/>
    </row>
    <row r="3051" spans="6:6" x14ac:dyDescent="0.3">
      <c r="F3051" s="18"/>
    </row>
    <row r="3052" spans="6:6" x14ac:dyDescent="0.3">
      <c r="F3052" s="18"/>
    </row>
    <row r="3053" spans="6:6" x14ac:dyDescent="0.3">
      <c r="F3053" s="18"/>
    </row>
    <row r="3054" spans="6:6" x14ac:dyDescent="0.3">
      <c r="F3054" s="18"/>
    </row>
    <row r="3055" spans="6:6" x14ac:dyDescent="0.3">
      <c r="F3055" s="18"/>
    </row>
    <row r="3056" spans="6:6" x14ac:dyDescent="0.3">
      <c r="F3056" s="18"/>
    </row>
    <row r="3057" spans="6:6" x14ac:dyDescent="0.3">
      <c r="F3057" s="18"/>
    </row>
    <row r="3058" spans="6:6" x14ac:dyDescent="0.3">
      <c r="F3058" s="18"/>
    </row>
    <row r="3059" spans="6:6" x14ac:dyDescent="0.3">
      <c r="F3059" s="18"/>
    </row>
    <row r="3060" spans="6:6" x14ac:dyDescent="0.3">
      <c r="F3060" s="18"/>
    </row>
    <row r="3061" spans="6:6" x14ac:dyDescent="0.3">
      <c r="F3061" s="18"/>
    </row>
    <row r="3062" spans="6:6" x14ac:dyDescent="0.3">
      <c r="F3062" s="18"/>
    </row>
    <row r="3063" spans="6:6" x14ac:dyDescent="0.3">
      <c r="F3063" s="18"/>
    </row>
    <row r="3064" spans="6:6" x14ac:dyDescent="0.3">
      <c r="F3064" s="18"/>
    </row>
    <row r="3065" spans="6:6" x14ac:dyDescent="0.3">
      <c r="F3065" s="18"/>
    </row>
    <row r="3066" spans="6:6" x14ac:dyDescent="0.3">
      <c r="F3066" s="18"/>
    </row>
    <row r="3067" spans="6:6" x14ac:dyDescent="0.3">
      <c r="F3067" s="18"/>
    </row>
    <row r="3068" spans="6:6" x14ac:dyDescent="0.3">
      <c r="F3068" s="18"/>
    </row>
    <row r="3069" spans="6:6" x14ac:dyDescent="0.3">
      <c r="F3069" s="18"/>
    </row>
    <row r="3070" spans="6:6" x14ac:dyDescent="0.3">
      <c r="F3070" s="18"/>
    </row>
    <row r="3071" spans="6:6" x14ac:dyDescent="0.3">
      <c r="F3071" s="18"/>
    </row>
    <row r="3072" spans="6:6" x14ac:dyDescent="0.3">
      <c r="F3072" s="18"/>
    </row>
    <row r="3073" spans="6:6" x14ac:dyDescent="0.3">
      <c r="F3073" s="18"/>
    </row>
    <row r="3074" spans="6:6" x14ac:dyDescent="0.3">
      <c r="F3074" s="18"/>
    </row>
    <row r="3075" spans="6:6" x14ac:dyDescent="0.3">
      <c r="F3075" s="18"/>
    </row>
    <row r="3076" spans="6:6" x14ac:dyDescent="0.3">
      <c r="F3076" s="18"/>
    </row>
    <row r="3077" spans="6:6" x14ac:dyDescent="0.3">
      <c r="F3077" s="18"/>
    </row>
    <row r="3078" spans="6:6" x14ac:dyDescent="0.3">
      <c r="F3078" s="18"/>
    </row>
    <row r="3079" spans="6:6" x14ac:dyDescent="0.3">
      <c r="F3079" s="18"/>
    </row>
    <row r="3080" spans="6:6" x14ac:dyDescent="0.3">
      <c r="F3080" s="18"/>
    </row>
    <row r="3081" spans="6:6" x14ac:dyDescent="0.3">
      <c r="F3081" s="18"/>
    </row>
    <row r="3082" spans="6:6" x14ac:dyDescent="0.3">
      <c r="F3082" s="18"/>
    </row>
    <row r="3083" spans="6:6" x14ac:dyDescent="0.3">
      <c r="F3083" s="18"/>
    </row>
    <row r="3084" spans="6:6" x14ac:dyDescent="0.3">
      <c r="F3084" s="18"/>
    </row>
    <row r="3085" spans="6:6" x14ac:dyDescent="0.3">
      <c r="F3085" s="18"/>
    </row>
    <row r="3086" spans="6:6" x14ac:dyDescent="0.3">
      <c r="F3086" s="18"/>
    </row>
    <row r="3087" spans="6:6" x14ac:dyDescent="0.3">
      <c r="F3087" s="18"/>
    </row>
    <row r="3088" spans="6:6" x14ac:dyDescent="0.3">
      <c r="F3088" s="18"/>
    </row>
    <row r="3089" spans="6:6" x14ac:dyDescent="0.3">
      <c r="F3089" s="18"/>
    </row>
    <row r="3090" spans="6:6" x14ac:dyDescent="0.3">
      <c r="F3090" s="18"/>
    </row>
    <row r="3091" spans="6:6" x14ac:dyDescent="0.3">
      <c r="F3091" s="18"/>
    </row>
    <row r="3092" spans="6:6" x14ac:dyDescent="0.3">
      <c r="F3092" s="18"/>
    </row>
    <row r="3093" spans="6:6" x14ac:dyDescent="0.3">
      <c r="F3093" s="18"/>
    </row>
    <row r="3094" spans="6:6" x14ac:dyDescent="0.3">
      <c r="F3094" s="18"/>
    </row>
    <row r="3095" spans="6:6" x14ac:dyDescent="0.3">
      <c r="F3095" s="18"/>
    </row>
    <row r="3096" spans="6:6" x14ac:dyDescent="0.3">
      <c r="F3096" s="18"/>
    </row>
    <row r="3097" spans="6:6" x14ac:dyDescent="0.3">
      <c r="F3097" s="18"/>
    </row>
    <row r="3098" spans="6:6" x14ac:dyDescent="0.3">
      <c r="F3098" s="18"/>
    </row>
    <row r="3099" spans="6:6" x14ac:dyDescent="0.3">
      <c r="F3099" s="18"/>
    </row>
    <row r="3100" spans="6:6" x14ac:dyDescent="0.3">
      <c r="F3100" s="18"/>
    </row>
    <row r="3101" spans="6:6" x14ac:dyDescent="0.3">
      <c r="F3101" s="18"/>
    </row>
    <row r="3102" spans="6:6" x14ac:dyDescent="0.3">
      <c r="F3102" s="18"/>
    </row>
    <row r="3103" spans="6:6" x14ac:dyDescent="0.3">
      <c r="F3103" s="18"/>
    </row>
    <row r="3104" spans="6:6" x14ac:dyDescent="0.3">
      <c r="F3104" s="18"/>
    </row>
    <row r="3105" spans="6:6" x14ac:dyDescent="0.3">
      <c r="F3105" s="18"/>
    </row>
    <row r="3106" spans="6:6" x14ac:dyDescent="0.3">
      <c r="F3106" s="18"/>
    </row>
    <row r="3107" spans="6:6" x14ac:dyDescent="0.3">
      <c r="F3107" s="18"/>
    </row>
    <row r="3108" spans="6:6" x14ac:dyDescent="0.3">
      <c r="F3108" s="18"/>
    </row>
    <row r="3109" spans="6:6" x14ac:dyDescent="0.3">
      <c r="F3109" s="18"/>
    </row>
    <row r="3110" spans="6:6" x14ac:dyDescent="0.3">
      <c r="F3110" s="18"/>
    </row>
    <row r="3111" spans="6:6" x14ac:dyDescent="0.3">
      <c r="F3111" s="18"/>
    </row>
    <row r="3112" spans="6:6" x14ac:dyDescent="0.3">
      <c r="F3112" s="18"/>
    </row>
    <row r="3113" spans="6:6" x14ac:dyDescent="0.3">
      <c r="F3113" s="18"/>
    </row>
    <row r="3114" spans="6:6" x14ac:dyDescent="0.3">
      <c r="F3114" s="18"/>
    </row>
    <row r="3115" spans="6:6" x14ac:dyDescent="0.3">
      <c r="F3115" s="18"/>
    </row>
    <row r="3116" spans="6:6" x14ac:dyDescent="0.3">
      <c r="F3116" s="18"/>
    </row>
    <row r="3117" spans="6:6" x14ac:dyDescent="0.3">
      <c r="F3117" s="18"/>
    </row>
    <row r="3118" spans="6:6" x14ac:dyDescent="0.3">
      <c r="F3118" s="18"/>
    </row>
    <row r="3119" spans="6:6" x14ac:dyDescent="0.3">
      <c r="F3119" s="18"/>
    </row>
    <row r="3120" spans="6:6" x14ac:dyDescent="0.3">
      <c r="F3120" s="18"/>
    </row>
    <row r="3121" spans="6:6" x14ac:dyDescent="0.3">
      <c r="F3121" s="18"/>
    </row>
    <row r="3122" spans="6:6" x14ac:dyDescent="0.3">
      <c r="F3122" s="18"/>
    </row>
    <row r="3123" spans="6:6" x14ac:dyDescent="0.3">
      <c r="F3123" s="18"/>
    </row>
    <row r="3124" spans="6:6" x14ac:dyDescent="0.3">
      <c r="F3124" s="18"/>
    </row>
    <row r="3125" spans="6:6" x14ac:dyDescent="0.3">
      <c r="F3125" s="18"/>
    </row>
    <row r="3126" spans="6:6" x14ac:dyDescent="0.3">
      <c r="F3126" s="18"/>
    </row>
    <row r="3127" spans="6:6" x14ac:dyDescent="0.3">
      <c r="F3127" s="18"/>
    </row>
    <row r="3128" spans="6:6" x14ac:dyDescent="0.3">
      <c r="F3128" s="18"/>
    </row>
    <row r="3129" spans="6:6" x14ac:dyDescent="0.3">
      <c r="F3129" s="18"/>
    </row>
    <row r="3130" spans="6:6" x14ac:dyDescent="0.3">
      <c r="F3130" s="18"/>
    </row>
    <row r="3131" spans="6:6" x14ac:dyDescent="0.3">
      <c r="F3131" s="18"/>
    </row>
    <row r="3132" spans="6:6" x14ac:dyDescent="0.3">
      <c r="F3132" s="18"/>
    </row>
    <row r="3133" spans="6:6" x14ac:dyDescent="0.3">
      <c r="F3133" s="18"/>
    </row>
    <row r="3134" spans="6:6" x14ac:dyDescent="0.3">
      <c r="F3134" s="18"/>
    </row>
    <row r="3135" spans="6:6" x14ac:dyDescent="0.3">
      <c r="F3135" s="18"/>
    </row>
    <row r="3136" spans="6:6" x14ac:dyDescent="0.3">
      <c r="F3136" s="18"/>
    </row>
    <row r="3137" spans="6:6" x14ac:dyDescent="0.3">
      <c r="F3137" s="18"/>
    </row>
    <row r="3138" spans="6:6" x14ac:dyDescent="0.3">
      <c r="F3138" s="18"/>
    </row>
    <row r="3139" spans="6:6" x14ac:dyDescent="0.3">
      <c r="F3139" s="18"/>
    </row>
    <row r="3140" spans="6:6" x14ac:dyDescent="0.3">
      <c r="F3140" s="18"/>
    </row>
    <row r="3141" spans="6:6" x14ac:dyDescent="0.3">
      <c r="F3141" s="18"/>
    </row>
    <row r="3142" spans="6:6" x14ac:dyDescent="0.3">
      <c r="F3142" s="18"/>
    </row>
    <row r="3143" spans="6:6" x14ac:dyDescent="0.3">
      <c r="F3143" s="18"/>
    </row>
    <row r="3144" spans="6:6" x14ac:dyDescent="0.3">
      <c r="F3144" s="18"/>
    </row>
    <row r="3145" spans="6:6" x14ac:dyDescent="0.3">
      <c r="F3145" s="18"/>
    </row>
    <row r="3146" spans="6:6" x14ac:dyDescent="0.3">
      <c r="F3146" s="18"/>
    </row>
    <row r="3147" spans="6:6" x14ac:dyDescent="0.3">
      <c r="F3147" s="18"/>
    </row>
    <row r="3148" spans="6:6" x14ac:dyDescent="0.3">
      <c r="F3148" s="18"/>
    </row>
    <row r="3149" spans="6:6" x14ac:dyDescent="0.3">
      <c r="F3149" s="18"/>
    </row>
    <row r="3150" spans="6:6" x14ac:dyDescent="0.3">
      <c r="F3150" s="18"/>
    </row>
    <row r="3151" spans="6:6" x14ac:dyDescent="0.3">
      <c r="F3151" s="18"/>
    </row>
    <row r="3152" spans="6:6" x14ac:dyDescent="0.3">
      <c r="F3152" s="18"/>
    </row>
    <row r="3153" spans="6:6" x14ac:dyDescent="0.3">
      <c r="F3153" s="18"/>
    </row>
    <row r="3154" spans="6:6" x14ac:dyDescent="0.3">
      <c r="F3154" s="18"/>
    </row>
    <row r="3155" spans="6:6" x14ac:dyDescent="0.3">
      <c r="F3155" s="18"/>
    </row>
    <row r="3156" spans="6:6" x14ac:dyDescent="0.3">
      <c r="F3156" s="18"/>
    </row>
    <row r="3157" spans="6:6" x14ac:dyDescent="0.3">
      <c r="F3157" s="18"/>
    </row>
    <row r="3158" spans="6:6" x14ac:dyDescent="0.3">
      <c r="F3158" s="18"/>
    </row>
    <row r="3159" spans="6:6" x14ac:dyDescent="0.3">
      <c r="F3159" s="18"/>
    </row>
    <row r="3160" spans="6:6" x14ac:dyDescent="0.3">
      <c r="F3160" s="18"/>
    </row>
    <row r="3161" spans="6:6" x14ac:dyDescent="0.3">
      <c r="F3161" s="18"/>
    </row>
    <row r="3162" spans="6:6" x14ac:dyDescent="0.3">
      <c r="F3162" s="18"/>
    </row>
    <row r="3163" spans="6:6" x14ac:dyDescent="0.3">
      <c r="F3163" s="18"/>
    </row>
    <row r="3164" spans="6:6" x14ac:dyDescent="0.3">
      <c r="F3164" s="18"/>
    </row>
    <row r="3165" spans="6:6" x14ac:dyDescent="0.3">
      <c r="F3165" s="18"/>
    </row>
    <row r="3166" spans="6:6" x14ac:dyDescent="0.3">
      <c r="F3166" s="18"/>
    </row>
    <row r="3167" spans="6:6" x14ac:dyDescent="0.3">
      <c r="F3167" s="18"/>
    </row>
    <row r="3168" spans="6:6" x14ac:dyDescent="0.3">
      <c r="F3168" s="18"/>
    </row>
    <row r="3169" spans="6:6" x14ac:dyDescent="0.3">
      <c r="F3169" s="18"/>
    </row>
    <row r="3170" spans="6:6" x14ac:dyDescent="0.3">
      <c r="F3170" s="18"/>
    </row>
    <row r="3171" spans="6:6" x14ac:dyDescent="0.3">
      <c r="F3171" s="18"/>
    </row>
    <row r="3172" spans="6:6" x14ac:dyDescent="0.3">
      <c r="F3172" s="18"/>
    </row>
    <row r="3173" spans="6:6" x14ac:dyDescent="0.3">
      <c r="F3173" s="18"/>
    </row>
    <row r="3174" spans="6:6" x14ac:dyDescent="0.3">
      <c r="F3174" s="18"/>
    </row>
    <row r="3175" spans="6:6" x14ac:dyDescent="0.3">
      <c r="F3175" s="18"/>
    </row>
    <row r="3176" spans="6:6" x14ac:dyDescent="0.3">
      <c r="F3176" s="18"/>
    </row>
    <row r="3177" spans="6:6" x14ac:dyDescent="0.3">
      <c r="F3177" s="18"/>
    </row>
    <row r="3178" spans="6:6" x14ac:dyDescent="0.3">
      <c r="F3178" s="18"/>
    </row>
    <row r="3179" spans="6:6" x14ac:dyDescent="0.3">
      <c r="F3179" s="18"/>
    </row>
    <row r="3180" spans="6:6" x14ac:dyDescent="0.3">
      <c r="F3180" s="18"/>
    </row>
    <row r="3181" spans="6:6" x14ac:dyDescent="0.3">
      <c r="F3181" s="18"/>
    </row>
    <row r="3182" spans="6:6" x14ac:dyDescent="0.3">
      <c r="F3182" s="18"/>
    </row>
    <row r="3183" spans="6:6" x14ac:dyDescent="0.3">
      <c r="F3183" s="18"/>
    </row>
    <row r="3184" spans="6:6" x14ac:dyDescent="0.3">
      <c r="F3184" s="18"/>
    </row>
    <row r="3185" spans="6:6" x14ac:dyDescent="0.3">
      <c r="F3185" s="18"/>
    </row>
    <row r="3186" spans="6:6" x14ac:dyDescent="0.3">
      <c r="F3186" s="18"/>
    </row>
    <row r="3187" spans="6:6" x14ac:dyDescent="0.3">
      <c r="F3187" s="18"/>
    </row>
    <row r="3188" spans="6:6" x14ac:dyDescent="0.3">
      <c r="F3188" s="18"/>
    </row>
    <row r="3189" spans="6:6" x14ac:dyDescent="0.3">
      <c r="F3189" s="18"/>
    </row>
    <row r="3190" spans="6:6" x14ac:dyDescent="0.3">
      <c r="F3190" s="18"/>
    </row>
    <row r="3191" spans="6:6" x14ac:dyDescent="0.3">
      <c r="F3191" s="18"/>
    </row>
    <row r="3192" spans="6:6" x14ac:dyDescent="0.3">
      <c r="F3192" s="18"/>
    </row>
    <row r="3193" spans="6:6" x14ac:dyDescent="0.3">
      <c r="F3193" s="18"/>
    </row>
    <row r="3194" spans="6:6" x14ac:dyDescent="0.3">
      <c r="F3194" s="18"/>
    </row>
    <row r="3195" spans="6:6" x14ac:dyDescent="0.3">
      <c r="F3195" s="18"/>
    </row>
    <row r="3196" spans="6:6" x14ac:dyDescent="0.3">
      <c r="F3196" s="18"/>
    </row>
    <row r="3197" spans="6:6" x14ac:dyDescent="0.3">
      <c r="F3197" s="18"/>
    </row>
    <row r="3198" spans="6:6" x14ac:dyDescent="0.3">
      <c r="F3198" s="18"/>
    </row>
    <row r="3199" spans="6:6" x14ac:dyDescent="0.3">
      <c r="F3199" s="18"/>
    </row>
    <row r="3200" spans="6:6" x14ac:dyDescent="0.3">
      <c r="F3200" s="18"/>
    </row>
    <row r="3201" spans="6:6" x14ac:dyDescent="0.3">
      <c r="F3201" s="18"/>
    </row>
    <row r="3202" spans="6:6" x14ac:dyDescent="0.3">
      <c r="F3202" s="18"/>
    </row>
    <row r="3203" spans="6:6" x14ac:dyDescent="0.3">
      <c r="F3203" s="18"/>
    </row>
    <row r="3204" spans="6:6" x14ac:dyDescent="0.3">
      <c r="F3204" s="18"/>
    </row>
    <row r="3205" spans="6:6" x14ac:dyDescent="0.3">
      <c r="F3205" s="18"/>
    </row>
    <row r="3206" spans="6:6" x14ac:dyDescent="0.3">
      <c r="F3206" s="18"/>
    </row>
    <row r="3207" spans="6:6" x14ac:dyDescent="0.3">
      <c r="F3207" s="18"/>
    </row>
    <row r="3208" spans="6:6" x14ac:dyDescent="0.3">
      <c r="F3208" s="18"/>
    </row>
    <row r="3209" spans="6:6" x14ac:dyDescent="0.3">
      <c r="F3209" s="18"/>
    </row>
    <row r="3210" spans="6:6" x14ac:dyDescent="0.3">
      <c r="F3210" s="18"/>
    </row>
    <row r="3211" spans="6:6" x14ac:dyDescent="0.3">
      <c r="F3211" s="18"/>
    </row>
    <row r="3212" spans="6:6" x14ac:dyDescent="0.3">
      <c r="F3212" s="18"/>
    </row>
    <row r="3213" spans="6:6" x14ac:dyDescent="0.3">
      <c r="F3213" s="18"/>
    </row>
    <row r="3214" spans="6:6" x14ac:dyDescent="0.3">
      <c r="F3214" s="18"/>
    </row>
    <row r="3215" spans="6:6" x14ac:dyDescent="0.3">
      <c r="F3215" s="18"/>
    </row>
    <row r="3216" spans="6:6" x14ac:dyDescent="0.3">
      <c r="F3216" s="18"/>
    </row>
    <row r="3217" spans="6:6" x14ac:dyDescent="0.3">
      <c r="F3217" s="18"/>
    </row>
    <row r="3218" spans="6:6" x14ac:dyDescent="0.3">
      <c r="F3218" s="18"/>
    </row>
    <row r="3219" spans="6:6" x14ac:dyDescent="0.3">
      <c r="F3219" s="18"/>
    </row>
    <row r="3220" spans="6:6" x14ac:dyDescent="0.3">
      <c r="F3220" s="18"/>
    </row>
    <row r="3221" spans="6:6" x14ac:dyDescent="0.3">
      <c r="F3221" s="18"/>
    </row>
    <row r="3222" spans="6:6" x14ac:dyDescent="0.3">
      <c r="F3222" s="18"/>
    </row>
    <row r="3223" spans="6:6" x14ac:dyDescent="0.3">
      <c r="F3223" s="18"/>
    </row>
    <row r="3224" spans="6:6" x14ac:dyDescent="0.3">
      <c r="F3224" s="18"/>
    </row>
    <row r="3225" spans="6:6" x14ac:dyDescent="0.3">
      <c r="F3225" s="18"/>
    </row>
    <row r="3226" spans="6:6" x14ac:dyDescent="0.3">
      <c r="F3226" s="18"/>
    </row>
    <row r="3227" spans="6:6" x14ac:dyDescent="0.3">
      <c r="F3227" s="18"/>
    </row>
    <row r="3228" spans="6:6" x14ac:dyDescent="0.3">
      <c r="F3228" s="18"/>
    </row>
    <row r="3229" spans="6:6" x14ac:dyDescent="0.3">
      <c r="F3229" s="18"/>
    </row>
    <row r="3230" spans="6:6" x14ac:dyDescent="0.3">
      <c r="F3230" s="18"/>
    </row>
    <row r="3231" spans="6:6" x14ac:dyDescent="0.3">
      <c r="F3231" s="18"/>
    </row>
    <row r="3232" spans="6:6" x14ac:dyDescent="0.3">
      <c r="F3232" s="18"/>
    </row>
    <row r="3233" spans="6:6" x14ac:dyDescent="0.3">
      <c r="F3233" s="18"/>
    </row>
    <row r="3234" spans="6:6" x14ac:dyDescent="0.3">
      <c r="F3234" s="18"/>
    </row>
    <row r="3235" spans="6:6" x14ac:dyDescent="0.3">
      <c r="F3235" s="18"/>
    </row>
    <row r="3236" spans="6:6" x14ac:dyDescent="0.3">
      <c r="F3236" s="18"/>
    </row>
    <row r="3237" spans="6:6" x14ac:dyDescent="0.3">
      <c r="F3237" s="18"/>
    </row>
    <row r="3238" spans="6:6" x14ac:dyDescent="0.3">
      <c r="F3238" s="18"/>
    </row>
    <row r="3239" spans="6:6" x14ac:dyDescent="0.3">
      <c r="F3239" s="18"/>
    </row>
    <row r="3240" spans="6:6" x14ac:dyDescent="0.3">
      <c r="F3240" s="18"/>
    </row>
    <row r="3241" spans="6:6" x14ac:dyDescent="0.3">
      <c r="F3241" s="18"/>
    </row>
    <row r="3242" spans="6:6" x14ac:dyDescent="0.3">
      <c r="F3242" s="18"/>
    </row>
    <row r="3243" spans="6:6" x14ac:dyDescent="0.3">
      <c r="F3243" s="18"/>
    </row>
    <row r="3244" spans="6:6" x14ac:dyDescent="0.3">
      <c r="F3244" s="18"/>
    </row>
    <row r="3245" spans="6:6" x14ac:dyDescent="0.3">
      <c r="F3245" s="18"/>
    </row>
    <row r="3246" spans="6:6" x14ac:dyDescent="0.3">
      <c r="F3246" s="18"/>
    </row>
    <row r="3247" spans="6:6" x14ac:dyDescent="0.3">
      <c r="F3247" s="18"/>
    </row>
    <row r="3248" spans="6:6" x14ac:dyDescent="0.3">
      <c r="F3248" s="18"/>
    </row>
    <row r="3249" spans="6:6" x14ac:dyDescent="0.3">
      <c r="F3249" s="18"/>
    </row>
    <row r="3250" spans="6:6" x14ac:dyDescent="0.3">
      <c r="F3250" s="18"/>
    </row>
    <row r="3251" spans="6:6" x14ac:dyDescent="0.3">
      <c r="F3251" s="18"/>
    </row>
    <row r="3252" spans="6:6" x14ac:dyDescent="0.3">
      <c r="F3252" s="18"/>
    </row>
    <row r="3253" spans="6:6" x14ac:dyDescent="0.3">
      <c r="F3253" s="18"/>
    </row>
    <row r="3254" spans="6:6" x14ac:dyDescent="0.3">
      <c r="F3254" s="18"/>
    </row>
    <row r="3255" spans="6:6" x14ac:dyDescent="0.3">
      <c r="F3255" s="18"/>
    </row>
    <row r="3256" spans="6:6" x14ac:dyDescent="0.3">
      <c r="F3256" s="18"/>
    </row>
    <row r="3257" spans="6:6" x14ac:dyDescent="0.3">
      <c r="F3257" s="18"/>
    </row>
    <row r="3258" spans="6:6" x14ac:dyDescent="0.3">
      <c r="F3258" s="18"/>
    </row>
    <row r="3259" spans="6:6" x14ac:dyDescent="0.3">
      <c r="F3259" s="18"/>
    </row>
    <row r="3260" spans="6:6" x14ac:dyDescent="0.3">
      <c r="F3260" s="18"/>
    </row>
    <row r="3261" spans="6:6" x14ac:dyDescent="0.3">
      <c r="F3261" s="18"/>
    </row>
    <row r="3262" spans="6:6" x14ac:dyDescent="0.3">
      <c r="F3262" s="18"/>
    </row>
    <row r="3263" spans="6:6" x14ac:dyDescent="0.3">
      <c r="F3263" s="18"/>
    </row>
    <row r="3264" spans="6:6" x14ac:dyDescent="0.3">
      <c r="F3264" s="18"/>
    </row>
    <row r="3265" spans="6:6" x14ac:dyDescent="0.3">
      <c r="F3265" s="18"/>
    </row>
    <row r="3266" spans="6:6" x14ac:dyDescent="0.3">
      <c r="F3266" s="18"/>
    </row>
    <row r="3267" spans="6:6" x14ac:dyDescent="0.3">
      <c r="F3267" s="18"/>
    </row>
    <row r="3268" spans="6:6" x14ac:dyDescent="0.3">
      <c r="F3268" s="18"/>
    </row>
    <row r="3269" spans="6:6" x14ac:dyDescent="0.3">
      <c r="F3269" s="18"/>
    </row>
    <row r="3270" spans="6:6" x14ac:dyDescent="0.3">
      <c r="F3270" s="18"/>
    </row>
    <row r="3271" spans="6:6" x14ac:dyDescent="0.3">
      <c r="F3271" s="18"/>
    </row>
    <row r="3272" spans="6:6" x14ac:dyDescent="0.3">
      <c r="F3272" s="18"/>
    </row>
    <row r="3273" spans="6:6" x14ac:dyDescent="0.3">
      <c r="F3273" s="18"/>
    </row>
    <row r="3274" spans="6:6" x14ac:dyDescent="0.3">
      <c r="F3274" s="18"/>
    </row>
    <row r="3275" spans="6:6" x14ac:dyDescent="0.3">
      <c r="F3275" s="18"/>
    </row>
    <row r="3276" spans="6:6" x14ac:dyDescent="0.3">
      <c r="F3276" s="18"/>
    </row>
    <row r="3277" spans="6:6" x14ac:dyDescent="0.3">
      <c r="F3277" s="18"/>
    </row>
    <row r="3278" spans="6:6" x14ac:dyDescent="0.3">
      <c r="F3278" s="18"/>
    </row>
    <row r="3279" spans="6:6" x14ac:dyDescent="0.3">
      <c r="F3279" s="18"/>
    </row>
    <row r="3280" spans="6:6" x14ac:dyDescent="0.3">
      <c r="F3280" s="18"/>
    </row>
    <row r="3281" spans="6:6" x14ac:dyDescent="0.3">
      <c r="F3281" s="18"/>
    </row>
    <row r="3282" spans="6:6" x14ac:dyDescent="0.3">
      <c r="F3282" s="18"/>
    </row>
    <row r="3283" spans="6:6" x14ac:dyDescent="0.3">
      <c r="F3283" s="18"/>
    </row>
    <row r="3284" spans="6:6" x14ac:dyDescent="0.3">
      <c r="F3284" s="18"/>
    </row>
    <row r="3285" spans="6:6" x14ac:dyDescent="0.3">
      <c r="F3285" s="18"/>
    </row>
    <row r="3286" spans="6:6" x14ac:dyDescent="0.3">
      <c r="F3286" s="18"/>
    </row>
    <row r="3287" spans="6:6" x14ac:dyDescent="0.3">
      <c r="F3287" s="18"/>
    </row>
    <row r="3288" spans="6:6" x14ac:dyDescent="0.3">
      <c r="F3288" s="18"/>
    </row>
    <row r="3289" spans="6:6" x14ac:dyDescent="0.3">
      <c r="F3289" s="18"/>
    </row>
    <row r="3290" spans="6:6" x14ac:dyDescent="0.3">
      <c r="F3290" s="18"/>
    </row>
    <row r="3291" spans="6:6" x14ac:dyDescent="0.3">
      <c r="F3291" s="18"/>
    </row>
    <row r="3292" spans="6:6" x14ac:dyDescent="0.3">
      <c r="F3292" s="18"/>
    </row>
    <row r="3293" spans="6:6" x14ac:dyDescent="0.3">
      <c r="F3293" s="18"/>
    </row>
    <row r="3294" spans="6:6" x14ac:dyDescent="0.3">
      <c r="F3294" s="18"/>
    </row>
    <row r="3295" spans="6:6" x14ac:dyDescent="0.3">
      <c r="F3295" s="18"/>
    </row>
    <row r="3296" spans="6:6" x14ac:dyDescent="0.3">
      <c r="F3296" s="18"/>
    </row>
    <row r="3297" spans="6:6" x14ac:dyDescent="0.3">
      <c r="F3297" s="18"/>
    </row>
    <row r="3298" spans="6:6" x14ac:dyDescent="0.3">
      <c r="F3298" s="18"/>
    </row>
    <row r="3299" spans="6:6" x14ac:dyDescent="0.3">
      <c r="F3299" s="18"/>
    </row>
    <row r="3300" spans="6:6" x14ac:dyDescent="0.3">
      <c r="F3300" s="18"/>
    </row>
    <row r="3301" spans="6:6" x14ac:dyDescent="0.3">
      <c r="F3301" s="18"/>
    </row>
    <row r="3302" spans="6:6" x14ac:dyDescent="0.3">
      <c r="F3302" s="18"/>
    </row>
    <row r="3303" spans="6:6" x14ac:dyDescent="0.3">
      <c r="F3303" s="18"/>
    </row>
    <row r="3304" spans="6:6" x14ac:dyDescent="0.3">
      <c r="F3304" s="18"/>
    </row>
    <row r="3305" spans="6:6" x14ac:dyDescent="0.3">
      <c r="F3305" s="18"/>
    </row>
    <row r="3306" spans="6:6" x14ac:dyDescent="0.3">
      <c r="F3306" s="18"/>
    </row>
    <row r="3307" spans="6:6" x14ac:dyDescent="0.3">
      <c r="F3307" s="18"/>
    </row>
    <row r="3308" spans="6:6" x14ac:dyDescent="0.3">
      <c r="F3308" s="18"/>
    </row>
    <row r="3309" spans="6:6" x14ac:dyDescent="0.3">
      <c r="F3309" s="18"/>
    </row>
    <row r="3310" spans="6:6" x14ac:dyDescent="0.3">
      <c r="F3310" s="18"/>
    </row>
    <row r="3311" spans="6:6" x14ac:dyDescent="0.3">
      <c r="F3311" s="18"/>
    </row>
    <row r="3312" spans="6:6" x14ac:dyDescent="0.3">
      <c r="F3312" s="18"/>
    </row>
    <row r="3313" spans="6:6" x14ac:dyDescent="0.3">
      <c r="F3313" s="18"/>
    </row>
    <row r="3314" spans="6:6" x14ac:dyDescent="0.3">
      <c r="F3314" s="18"/>
    </row>
    <row r="3315" spans="6:6" x14ac:dyDescent="0.3">
      <c r="F3315" s="18"/>
    </row>
    <row r="3316" spans="6:6" x14ac:dyDescent="0.3">
      <c r="F3316" s="18"/>
    </row>
    <row r="3317" spans="6:6" x14ac:dyDescent="0.3">
      <c r="F3317" s="18"/>
    </row>
    <row r="3318" spans="6:6" x14ac:dyDescent="0.3">
      <c r="F3318" s="18"/>
    </row>
    <row r="3319" spans="6:6" x14ac:dyDescent="0.3">
      <c r="F3319" s="18"/>
    </row>
    <row r="3320" spans="6:6" x14ac:dyDescent="0.3">
      <c r="F3320" s="18"/>
    </row>
    <row r="3321" spans="6:6" x14ac:dyDescent="0.3">
      <c r="F3321" s="18"/>
    </row>
    <row r="3322" spans="6:6" x14ac:dyDescent="0.3">
      <c r="F3322" s="18"/>
    </row>
    <row r="3323" spans="6:6" x14ac:dyDescent="0.3">
      <c r="F3323" s="18"/>
    </row>
    <row r="3324" spans="6:6" x14ac:dyDescent="0.3">
      <c r="F3324" s="18"/>
    </row>
    <row r="3325" spans="6:6" x14ac:dyDescent="0.3">
      <c r="F3325" s="18"/>
    </row>
    <row r="3326" spans="6:6" x14ac:dyDescent="0.3">
      <c r="F3326" s="18"/>
    </row>
    <row r="3327" spans="6:6" x14ac:dyDescent="0.3">
      <c r="F3327" s="18"/>
    </row>
    <row r="3328" spans="6:6" x14ac:dyDescent="0.3">
      <c r="F3328" s="18"/>
    </row>
    <row r="3329" spans="6:6" x14ac:dyDescent="0.3">
      <c r="F3329" s="18"/>
    </row>
    <row r="3330" spans="6:6" x14ac:dyDescent="0.3">
      <c r="F3330" s="18"/>
    </row>
    <row r="3331" spans="6:6" x14ac:dyDescent="0.3">
      <c r="F3331" s="18"/>
    </row>
    <row r="3332" spans="6:6" x14ac:dyDescent="0.3">
      <c r="F3332" s="18"/>
    </row>
    <row r="3333" spans="6:6" x14ac:dyDescent="0.3">
      <c r="F3333" s="18"/>
    </row>
    <row r="3334" spans="6:6" x14ac:dyDescent="0.3">
      <c r="F3334" s="18"/>
    </row>
    <row r="3335" spans="6:6" x14ac:dyDescent="0.3">
      <c r="F3335" s="18"/>
    </row>
    <row r="3336" spans="6:6" x14ac:dyDescent="0.3">
      <c r="F3336" s="18"/>
    </row>
    <row r="3337" spans="6:6" x14ac:dyDescent="0.3">
      <c r="F3337" s="18"/>
    </row>
    <row r="3338" spans="6:6" x14ac:dyDescent="0.3">
      <c r="F3338" s="18"/>
    </row>
    <row r="3339" spans="6:6" x14ac:dyDescent="0.3">
      <c r="F3339" s="18"/>
    </row>
    <row r="3340" spans="6:6" x14ac:dyDescent="0.3">
      <c r="F3340" s="18"/>
    </row>
    <row r="3341" spans="6:6" x14ac:dyDescent="0.3">
      <c r="F3341" s="18"/>
    </row>
    <row r="3342" spans="6:6" x14ac:dyDescent="0.3">
      <c r="F3342" s="18"/>
    </row>
    <row r="3343" spans="6:6" x14ac:dyDescent="0.3">
      <c r="F3343" s="18"/>
    </row>
    <row r="3344" spans="6:6" x14ac:dyDescent="0.3">
      <c r="F3344" s="18"/>
    </row>
    <row r="3345" spans="6:6" x14ac:dyDescent="0.3">
      <c r="F3345" s="18"/>
    </row>
    <row r="3346" spans="6:6" x14ac:dyDescent="0.3">
      <c r="F3346" s="18"/>
    </row>
    <row r="3347" spans="6:6" x14ac:dyDescent="0.3">
      <c r="F3347" s="18"/>
    </row>
    <row r="3348" spans="6:6" x14ac:dyDescent="0.3">
      <c r="F3348" s="18"/>
    </row>
    <row r="3349" spans="6:6" x14ac:dyDescent="0.3">
      <c r="F3349" s="18"/>
    </row>
    <row r="3350" spans="6:6" x14ac:dyDescent="0.3">
      <c r="F3350" s="18"/>
    </row>
    <row r="3351" spans="6:6" x14ac:dyDescent="0.3">
      <c r="F3351" s="18"/>
    </row>
    <row r="3352" spans="6:6" x14ac:dyDescent="0.3">
      <c r="F3352" s="18"/>
    </row>
    <row r="3353" spans="6:6" x14ac:dyDescent="0.3">
      <c r="F3353" s="18"/>
    </row>
    <row r="3354" spans="6:6" x14ac:dyDescent="0.3">
      <c r="F3354" s="18"/>
    </row>
    <row r="3355" spans="6:6" x14ac:dyDescent="0.3">
      <c r="F3355" s="18"/>
    </row>
    <row r="3356" spans="6:6" x14ac:dyDescent="0.3">
      <c r="F3356" s="18"/>
    </row>
    <row r="3357" spans="6:6" x14ac:dyDescent="0.3">
      <c r="F3357" s="18"/>
    </row>
    <row r="3358" spans="6:6" x14ac:dyDescent="0.3">
      <c r="F3358" s="18"/>
    </row>
    <row r="3359" spans="6:6" x14ac:dyDescent="0.3">
      <c r="F3359" s="18"/>
    </row>
    <row r="3360" spans="6:6" x14ac:dyDescent="0.3">
      <c r="F3360" s="18"/>
    </row>
    <row r="3361" spans="6:6" x14ac:dyDescent="0.3">
      <c r="F3361" s="18"/>
    </row>
    <row r="3362" spans="6:6" x14ac:dyDescent="0.3">
      <c r="F3362" s="18"/>
    </row>
    <row r="3363" spans="6:6" x14ac:dyDescent="0.3">
      <c r="F3363" s="18"/>
    </row>
    <row r="3364" spans="6:6" x14ac:dyDescent="0.3">
      <c r="F3364" s="18"/>
    </row>
    <row r="3365" spans="6:6" x14ac:dyDescent="0.3">
      <c r="F3365" s="18"/>
    </row>
    <row r="3366" spans="6:6" x14ac:dyDescent="0.3">
      <c r="F3366" s="18"/>
    </row>
    <row r="3367" spans="6:6" x14ac:dyDescent="0.3">
      <c r="F3367" s="18"/>
    </row>
    <row r="3368" spans="6:6" x14ac:dyDescent="0.3">
      <c r="F3368" s="18"/>
    </row>
    <row r="3369" spans="6:6" x14ac:dyDescent="0.3">
      <c r="F3369" s="18"/>
    </row>
    <row r="3370" spans="6:6" x14ac:dyDescent="0.3">
      <c r="F3370" s="18"/>
    </row>
    <row r="3371" spans="6:6" x14ac:dyDescent="0.3">
      <c r="F3371" s="18"/>
    </row>
    <row r="3372" spans="6:6" x14ac:dyDescent="0.3">
      <c r="F3372" s="18"/>
    </row>
    <row r="3373" spans="6:6" x14ac:dyDescent="0.3">
      <c r="F3373" s="18"/>
    </row>
    <row r="3374" spans="6:6" x14ac:dyDescent="0.3">
      <c r="F3374" s="18"/>
    </row>
    <row r="3375" spans="6:6" x14ac:dyDescent="0.3">
      <c r="F3375" s="18"/>
    </row>
    <row r="3376" spans="6:6" x14ac:dyDescent="0.3">
      <c r="F3376" s="18"/>
    </row>
    <row r="3377" spans="6:6" x14ac:dyDescent="0.3">
      <c r="F3377" s="18"/>
    </row>
    <row r="3378" spans="6:6" x14ac:dyDescent="0.3">
      <c r="F3378" s="18"/>
    </row>
    <row r="3379" spans="6:6" x14ac:dyDescent="0.3">
      <c r="F3379" s="18"/>
    </row>
    <row r="3380" spans="6:6" x14ac:dyDescent="0.3">
      <c r="F3380" s="18"/>
    </row>
    <row r="3381" spans="6:6" x14ac:dyDescent="0.3">
      <c r="F3381" s="18"/>
    </row>
    <row r="3382" spans="6:6" x14ac:dyDescent="0.3">
      <c r="F3382" s="18"/>
    </row>
    <row r="3383" spans="6:6" x14ac:dyDescent="0.3">
      <c r="F3383" s="18"/>
    </row>
    <row r="3384" spans="6:6" x14ac:dyDescent="0.3">
      <c r="F3384" s="18"/>
    </row>
    <row r="3385" spans="6:6" x14ac:dyDescent="0.3">
      <c r="F3385" s="18"/>
    </row>
    <row r="3386" spans="6:6" x14ac:dyDescent="0.3">
      <c r="F3386" s="18"/>
    </row>
    <row r="3387" spans="6:6" x14ac:dyDescent="0.3">
      <c r="F3387" s="18"/>
    </row>
    <row r="3388" spans="6:6" x14ac:dyDescent="0.3">
      <c r="F3388" s="18"/>
    </row>
    <row r="3389" spans="6:6" x14ac:dyDescent="0.3">
      <c r="F3389" s="18"/>
    </row>
    <row r="3390" spans="6:6" x14ac:dyDescent="0.3">
      <c r="F3390" s="18"/>
    </row>
    <row r="3391" spans="6:6" x14ac:dyDescent="0.3">
      <c r="F3391" s="18"/>
    </row>
    <row r="3392" spans="6:6" x14ac:dyDescent="0.3">
      <c r="F3392" s="18"/>
    </row>
    <row r="3393" spans="6:6" x14ac:dyDescent="0.3">
      <c r="F3393" s="18"/>
    </row>
    <row r="3394" spans="6:6" x14ac:dyDescent="0.3">
      <c r="F3394" s="18"/>
    </row>
    <row r="3395" spans="6:6" x14ac:dyDescent="0.3">
      <c r="F3395" s="18"/>
    </row>
    <row r="3396" spans="6:6" x14ac:dyDescent="0.3">
      <c r="F3396" s="18"/>
    </row>
    <row r="3397" spans="6:6" x14ac:dyDescent="0.3">
      <c r="F3397" s="18"/>
    </row>
    <row r="3398" spans="6:6" x14ac:dyDescent="0.3">
      <c r="F3398" s="18"/>
    </row>
    <row r="3399" spans="6:6" x14ac:dyDescent="0.3">
      <c r="F3399" s="18"/>
    </row>
    <row r="3400" spans="6:6" x14ac:dyDescent="0.3">
      <c r="F3400" s="18"/>
    </row>
    <row r="3401" spans="6:6" x14ac:dyDescent="0.3">
      <c r="F3401" s="18"/>
    </row>
    <row r="3402" spans="6:6" x14ac:dyDescent="0.3">
      <c r="F3402" s="18"/>
    </row>
    <row r="3403" spans="6:6" x14ac:dyDescent="0.3">
      <c r="F3403" s="18"/>
    </row>
    <row r="3404" spans="6:6" x14ac:dyDescent="0.3">
      <c r="F3404" s="18"/>
    </row>
    <row r="3405" spans="6:6" x14ac:dyDescent="0.3">
      <c r="F3405" s="18"/>
    </row>
    <row r="3406" spans="6:6" x14ac:dyDescent="0.3">
      <c r="F3406" s="18"/>
    </row>
    <row r="3407" spans="6:6" x14ac:dyDescent="0.3">
      <c r="F3407" s="18"/>
    </row>
    <row r="3408" spans="6:6" x14ac:dyDescent="0.3">
      <c r="F3408" s="18"/>
    </row>
    <row r="3409" spans="6:6" x14ac:dyDescent="0.3">
      <c r="F3409" s="18"/>
    </row>
    <row r="3410" spans="6:6" x14ac:dyDescent="0.3">
      <c r="F3410" s="18"/>
    </row>
    <row r="3411" spans="6:6" x14ac:dyDescent="0.3">
      <c r="F3411" s="18"/>
    </row>
    <row r="3412" spans="6:6" x14ac:dyDescent="0.3">
      <c r="F3412" s="18"/>
    </row>
    <row r="3413" spans="6:6" x14ac:dyDescent="0.3">
      <c r="F3413" s="18"/>
    </row>
    <row r="3414" spans="6:6" x14ac:dyDescent="0.3">
      <c r="F3414" s="18"/>
    </row>
    <row r="3415" spans="6:6" x14ac:dyDescent="0.3">
      <c r="F3415" s="18"/>
    </row>
    <row r="3416" spans="6:6" x14ac:dyDescent="0.3">
      <c r="F3416" s="18"/>
    </row>
    <row r="3417" spans="6:6" x14ac:dyDescent="0.3">
      <c r="F3417" s="18"/>
    </row>
    <row r="3418" spans="6:6" x14ac:dyDescent="0.3">
      <c r="F3418" s="18"/>
    </row>
    <row r="3419" spans="6:6" x14ac:dyDescent="0.3">
      <c r="F3419" s="18"/>
    </row>
    <row r="3420" spans="6:6" x14ac:dyDescent="0.3">
      <c r="F3420" s="18"/>
    </row>
    <row r="3421" spans="6:6" x14ac:dyDescent="0.3">
      <c r="F3421" s="18"/>
    </row>
    <row r="3422" spans="6:6" x14ac:dyDescent="0.3">
      <c r="F3422" s="18"/>
    </row>
    <row r="3423" spans="6:6" x14ac:dyDescent="0.3">
      <c r="F3423" s="18"/>
    </row>
    <row r="3424" spans="6:6" x14ac:dyDescent="0.3">
      <c r="F3424" s="18"/>
    </row>
    <row r="3425" spans="6:6" x14ac:dyDescent="0.3">
      <c r="F3425" s="18"/>
    </row>
    <row r="3426" spans="6:6" x14ac:dyDescent="0.3">
      <c r="F3426" s="18"/>
    </row>
    <row r="3427" spans="6:6" x14ac:dyDescent="0.3">
      <c r="F3427" s="18"/>
    </row>
    <row r="3428" spans="6:6" x14ac:dyDescent="0.3">
      <c r="F3428" s="18"/>
    </row>
    <row r="3429" spans="6:6" x14ac:dyDescent="0.3">
      <c r="F3429" s="18"/>
    </row>
    <row r="3430" spans="6:6" x14ac:dyDescent="0.3">
      <c r="F3430" s="18"/>
    </row>
    <row r="3431" spans="6:6" x14ac:dyDescent="0.3">
      <c r="F3431" s="18"/>
    </row>
    <row r="3432" spans="6:6" x14ac:dyDescent="0.3">
      <c r="F3432" s="18"/>
    </row>
    <row r="3433" spans="6:6" x14ac:dyDescent="0.3">
      <c r="F3433" s="18"/>
    </row>
    <row r="3434" spans="6:6" x14ac:dyDescent="0.3">
      <c r="F3434" s="18"/>
    </row>
    <row r="3435" spans="6:6" x14ac:dyDescent="0.3">
      <c r="F3435" s="18"/>
    </row>
    <row r="3436" spans="6:6" x14ac:dyDescent="0.3">
      <c r="F3436" s="18"/>
    </row>
    <row r="3437" spans="6:6" x14ac:dyDescent="0.3">
      <c r="F3437" s="18"/>
    </row>
    <row r="3438" spans="6:6" x14ac:dyDescent="0.3">
      <c r="F3438" s="18"/>
    </row>
    <row r="3439" spans="6:6" x14ac:dyDescent="0.3">
      <c r="F3439" s="18"/>
    </row>
    <row r="3440" spans="6:6" x14ac:dyDescent="0.3">
      <c r="F3440" s="18"/>
    </row>
    <row r="3441" spans="6:6" x14ac:dyDescent="0.3">
      <c r="F3441" s="18"/>
    </row>
    <row r="3442" spans="6:6" x14ac:dyDescent="0.3">
      <c r="F3442" s="18"/>
    </row>
    <row r="3443" spans="6:6" x14ac:dyDescent="0.3">
      <c r="F3443" s="18"/>
    </row>
    <row r="3444" spans="6:6" x14ac:dyDescent="0.3">
      <c r="F3444" s="18"/>
    </row>
    <row r="3445" spans="6:6" x14ac:dyDescent="0.3">
      <c r="F3445" s="18"/>
    </row>
    <row r="3446" spans="6:6" x14ac:dyDescent="0.3">
      <c r="F3446" s="18"/>
    </row>
    <row r="3447" spans="6:6" x14ac:dyDescent="0.3">
      <c r="F3447" s="18"/>
    </row>
    <row r="3448" spans="6:6" x14ac:dyDescent="0.3">
      <c r="F3448" s="18"/>
    </row>
    <row r="3449" spans="6:6" x14ac:dyDescent="0.3">
      <c r="F3449" s="18"/>
    </row>
    <row r="3450" spans="6:6" x14ac:dyDescent="0.3">
      <c r="F3450" s="18"/>
    </row>
    <row r="3451" spans="6:6" x14ac:dyDescent="0.3">
      <c r="F3451" s="18"/>
    </row>
    <row r="3452" spans="6:6" x14ac:dyDescent="0.3">
      <c r="F3452" s="18"/>
    </row>
    <row r="3453" spans="6:6" x14ac:dyDescent="0.3">
      <c r="F3453" s="18"/>
    </row>
    <row r="3454" spans="6:6" x14ac:dyDescent="0.3">
      <c r="F3454" s="18"/>
    </row>
    <row r="3455" spans="6:6" x14ac:dyDescent="0.3">
      <c r="F3455" s="18"/>
    </row>
    <row r="3456" spans="6:6" x14ac:dyDescent="0.3">
      <c r="F3456" s="18"/>
    </row>
    <row r="3457" spans="6:6" x14ac:dyDescent="0.3">
      <c r="F3457" s="18"/>
    </row>
    <row r="3458" spans="6:6" x14ac:dyDescent="0.3">
      <c r="F3458" s="18"/>
    </row>
    <row r="3459" spans="6:6" x14ac:dyDescent="0.3">
      <c r="F3459" s="18"/>
    </row>
    <row r="3460" spans="6:6" x14ac:dyDescent="0.3">
      <c r="F3460" s="18"/>
    </row>
    <row r="3461" spans="6:6" x14ac:dyDescent="0.3">
      <c r="F3461" s="18"/>
    </row>
    <row r="3462" spans="6:6" x14ac:dyDescent="0.3">
      <c r="F3462" s="18"/>
    </row>
    <row r="3463" spans="6:6" x14ac:dyDescent="0.3">
      <c r="F3463" s="18"/>
    </row>
    <row r="3464" spans="6:6" x14ac:dyDescent="0.3">
      <c r="F3464" s="18"/>
    </row>
    <row r="3465" spans="6:6" x14ac:dyDescent="0.3">
      <c r="F3465" s="18"/>
    </row>
    <row r="3466" spans="6:6" x14ac:dyDescent="0.3">
      <c r="F3466" s="18"/>
    </row>
    <row r="3467" spans="6:6" x14ac:dyDescent="0.3">
      <c r="F3467" s="18"/>
    </row>
    <row r="3468" spans="6:6" x14ac:dyDescent="0.3">
      <c r="F3468" s="18"/>
    </row>
    <row r="3469" spans="6:6" x14ac:dyDescent="0.3">
      <c r="F3469" s="18"/>
    </row>
    <row r="3470" spans="6:6" x14ac:dyDescent="0.3">
      <c r="F3470" s="18"/>
    </row>
    <row r="3471" spans="6:6" x14ac:dyDescent="0.3">
      <c r="F3471" s="18"/>
    </row>
    <row r="3472" spans="6:6" x14ac:dyDescent="0.3">
      <c r="F3472" s="18"/>
    </row>
    <row r="3473" spans="6:6" x14ac:dyDescent="0.3">
      <c r="F3473" s="18"/>
    </row>
    <row r="3474" spans="6:6" x14ac:dyDescent="0.3">
      <c r="F3474" s="18"/>
    </row>
    <row r="3475" spans="6:6" x14ac:dyDescent="0.3">
      <c r="F3475" s="18"/>
    </row>
    <row r="3476" spans="6:6" x14ac:dyDescent="0.3">
      <c r="F3476" s="18"/>
    </row>
    <row r="3477" spans="6:6" x14ac:dyDescent="0.3">
      <c r="F3477" s="18"/>
    </row>
    <row r="3478" spans="6:6" x14ac:dyDescent="0.3">
      <c r="F3478" s="18"/>
    </row>
    <row r="3479" spans="6:6" x14ac:dyDescent="0.3">
      <c r="F3479" s="18"/>
    </row>
    <row r="3480" spans="6:6" x14ac:dyDescent="0.3">
      <c r="F3480" s="18"/>
    </row>
    <row r="3481" spans="6:6" x14ac:dyDescent="0.3">
      <c r="F3481" s="18"/>
    </row>
    <row r="3482" spans="6:6" x14ac:dyDescent="0.3">
      <c r="F3482" s="18"/>
    </row>
    <row r="3483" spans="6:6" x14ac:dyDescent="0.3">
      <c r="F3483" s="18"/>
    </row>
    <row r="3484" spans="6:6" x14ac:dyDescent="0.3">
      <c r="F3484" s="18"/>
    </row>
    <row r="3485" spans="6:6" x14ac:dyDescent="0.3">
      <c r="F3485" s="18"/>
    </row>
    <row r="3486" spans="6:6" x14ac:dyDescent="0.3">
      <c r="F3486" s="18"/>
    </row>
    <row r="3487" spans="6:6" x14ac:dyDescent="0.3">
      <c r="F3487" s="18"/>
    </row>
    <row r="3488" spans="6:6" x14ac:dyDescent="0.3">
      <c r="F3488" s="18"/>
    </row>
    <row r="3489" spans="6:6" x14ac:dyDescent="0.3">
      <c r="F3489" s="18"/>
    </row>
    <row r="3490" spans="6:6" x14ac:dyDescent="0.3">
      <c r="F3490" s="18"/>
    </row>
    <row r="3491" spans="6:6" x14ac:dyDescent="0.3">
      <c r="F3491" s="18"/>
    </row>
    <row r="3492" spans="6:6" x14ac:dyDescent="0.3">
      <c r="F3492" s="18"/>
    </row>
    <row r="3493" spans="6:6" x14ac:dyDescent="0.3">
      <c r="F3493" s="18"/>
    </row>
    <row r="3494" spans="6:6" x14ac:dyDescent="0.3">
      <c r="F3494" s="18"/>
    </row>
    <row r="3495" spans="6:6" x14ac:dyDescent="0.3">
      <c r="F3495" s="18"/>
    </row>
    <row r="3496" spans="6:6" x14ac:dyDescent="0.3">
      <c r="F3496" s="18"/>
    </row>
    <row r="3497" spans="6:6" x14ac:dyDescent="0.3">
      <c r="F3497" s="18"/>
    </row>
    <row r="3498" spans="6:6" x14ac:dyDescent="0.3">
      <c r="F3498" s="18"/>
    </row>
    <row r="3499" spans="6:6" x14ac:dyDescent="0.3">
      <c r="F3499" s="18"/>
    </row>
    <row r="3500" spans="6:6" x14ac:dyDescent="0.3">
      <c r="F3500" s="18"/>
    </row>
    <row r="3501" spans="6:6" x14ac:dyDescent="0.3">
      <c r="F3501" s="18"/>
    </row>
    <row r="3502" spans="6:6" x14ac:dyDescent="0.3">
      <c r="F3502" s="18"/>
    </row>
    <row r="3503" spans="6:6" x14ac:dyDescent="0.3">
      <c r="F3503" s="18"/>
    </row>
    <row r="3504" spans="6:6" x14ac:dyDescent="0.3">
      <c r="F3504" s="18"/>
    </row>
    <row r="3505" spans="6:6" x14ac:dyDescent="0.3">
      <c r="F3505" s="18"/>
    </row>
    <row r="3506" spans="6:6" x14ac:dyDescent="0.3">
      <c r="F3506" s="18"/>
    </row>
    <row r="3507" spans="6:6" x14ac:dyDescent="0.3">
      <c r="F3507" s="18"/>
    </row>
    <row r="3508" spans="6:6" x14ac:dyDescent="0.3">
      <c r="F3508" s="18"/>
    </row>
    <row r="3509" spans="6:6" x14ac:dyDescent="0.3">
      <c r="F3509" s="18"/>
    </row>
    <row r="3510" spans="6:6" x14ac:dyDescent="0.3">
      <c r="F3510" s="18"/>
    </row>
    <row r="3511" spans="6:6" x14ac:dyDescent="0.3">
      <c r="F3511" s="18"/>
    </row>
    <row r="3512" spans="6:6" x14ac:dyDescent="0.3">
      <c r="F3512" s="18"/>
    </row>
    <row r="3513" spans="6:6" x14ac:dyDescent="0.3">
      <c r="F3513" s="18"/>
    </row>
    <row r="3514" spans="6:6" x14ac:dyDescent="0.3">
      <c r="F3514" s="18"/>
    </row>
    <row r="3515" spans="6:6" x14ac:dyDescent="0.3">
      <c r="F3515" s="18"/>
    </row>
    <row r="3516" spans="6:6" x14ac:dyDescent="0.3">
      <c r="F3516" s="18"/>
    </row>
    <row r="3517" spans="6:6" x14ac:dyDescent="0.3">
      <c r="F3517" s="18"/>
    </row>
    <row r="3518" spans="6:6" x14ac:dyDescent="0.3">
      <c r="F3518" s="18"/>
    </row>
    <row r="3519" spans="6:6" x14ac:dyDescent="0.3">
      <c r="F3519" s="18"/>
    </row>
    <row r="3520" spans="6:6" x14ac:dyDescent="0.3">
      <c r="F3520" s="18"/>
    </row>
    <row r="3521" spans="6:6" x14ac:dyDescent="0.3">
      <c r="F3521" s="18"/>
    </row>
    <row r="3522" spans="6:6" x14ac:dyDescent="0.3">
      <c r="F3522" s="18"/>
    </row>
    <row r="3523" spans="6:6" x14ac:dyDescent="0.3">
      <c r="F3523" s="18"/>
    </row>
    <row r="3524" spans="6:6" x14ac:dyDescent="0.3">
      <c r="F3524" s="18"/>
    </row>
    <row r="3525" spans="6:6" x14ac:dyDescent="0.3">
      <c r="F3525" s="18"/>
    </row>
    <row r="3526" spans="6:6" x14ac:dyDescent="0.3">
      <c r="F3526" s="18"/>
    </row>
    <row r="3527" spans="6:6" x14ac:dyDescent="0.3">
      <c r="F3527" s="18"/>
    </row>
    <row r="3528" spans="6:6" x14ac:dyDescent="0.3">
      <c r="F3528" s="18"/>
    </row>
    <row r="3529" spans="6:6" x14ac:dyDescent="0.3">
      <c r="F3529" s="18"/>
    </row>
    <row r="3530" spans="6:6" x14ac:dyDescent="0.3">
      <c r="F3530" s="18"/>
    </row>
    <row r="3531" spans="6:6" x14ac:dyDescent="0.3">
      <c r="F3531" s="18"/>
    </row>
    <row r="3532" spans="6:6" x14ac:dyDescent="0.3">
      <c r="F3532" s="18"/>
    </row>
    <row r="3533" spans="6:6" x14ac:dyDescent="0.3">
      <c r="F3533" s="18"/>
    </row>
    <row r="3534" spans="6:6" x14ac:dyDescent="0.3">
      <c r="F3534" s="18"/>
    </row>
    <row r="3535" spans="6:6" x14ac:dyDescent="0.3">
      <c r="F3535" s="18"/>
    </row>
    <row r="3536" spans="6:6" x14ac:dyDescent="0.3">
      <c r="F3536" s="18"/>
    </row>
    <row r="3537" spans="6:6" x14ac:dyDescent="0.3">
      <c r="F3537" s="18"/>
    </row>
    <row r="3538" spans="6:6" x14ac:dyDescent="0.3">
      <c r="F3538" s="18"/>
    </row>
    <row r="3539" spans="6:6" x14ac:dyDescent="0.3">
      <c r="F3539" s="18"/>
    </row>
    <row r="3540" spans="6:6" x14ac:dyDescent="0.3">
      <c r="F3540" s="18"/>
    </row>
    <row r="3541" spans="6:6" x14ac:dyDescent="0.3">
      <c r="F3541" s="18"/>
    </row>
    <row r="3542" spans="6:6" x14ac:dyDescent="0.3">
      <c r="F3542" s="18"/>
    </row>
    <row r="3543" spans="6:6" x14ac:dyDescent="0.3">
      <c r="F3543" s="18"/>
    </row>
    <row r="3544" spans="6:6" x14ac:dyDescent="0.3">
      <c r="F3544" s="18"/>
    </row>
    <row r="3545" spans="6:6" x14ac:dyDescent="0.3">
      <c r="F3545" s="18"/>
    </row>
    <row r="3546" spans="6:6" x14ac:dyDescent="0.3">
      <c r="F3546" s="18"/>
    </row>
    <row r="3547" spans="6:6" x14ac:dyDescent="0.3">
      <c r="F3547" s="18"/>
    </row>
    <row r="3548" spans="6:6" x14ac:dyDescent="0.3">
      <c r="F3548" s="18"/>
    </row>
    <row r="3549" spans="6:6" x14ac:dyDescent="0.3">
      <c r="F3549" s="18"/>
    </row>
    <row r="3550" spans="6:6" x14ac:dyDescent="0.3">
      <c r="F3550" s="18"/>
    </row>
    <row r="3551" spans="6:6" x14ac:dyDescent="0.3">
      <c r="F3551" s="18"/>
    </row>
    <row r="3552" spans="6:6" x14ac:dyDescent="0.3">
      <c r="F3552" s="18"/>
    </row>
    <row r="3553" spans="6:6" x14ac:dyDescent="0.3">
      <c r="F3553" s="18"/>
    </row>
    <row r="3554" spans="6:6" x14ac:dyDescent="0.3">
      <c r="F3554" s="18"/>
    </row>
    <row r="3555" spans="6:6" x14ac:dyDescent="0.3">
      <c r="F3555" s="18"/>
    </row>
    <row r="3556" spans="6:6" x14ac:dyDescent="0.3">
      <c r="F3556" s="18"/>
    </row>
    <row r="3557" spans="6:6" x14ac:dyDescent="0.3">
      <c r="F3557" s="18"/>
    </row>
    <row r="3558" spans="6:6" x14ac:dyDescent="0.3">
      <c r="F3558" s="18"/>
    </row>
    <row r="3559" spans="6:6" x14ac:dyDescent="0.3">
      <c r="F3559" s="18"/>
    </row>
    <row r="3560" spans="6:6" x14ac:dyDescent="0.3">
      <c r="F3560" s="18"/>
    </row>
    <row r="3561" spans="6:6" x14ac:dyDescent="0.3">
      <c r="F3561" s="18"/>
    </row>
    <row r="3562" spans="6:6" x14ac:dyDescent="0.3">
      <c r="F3562" s="18"/>
    </row>
    <row r="3563" spans="6:6" x14ac:dyDescent="0.3">
      <c r="F3563" s="18"/>
    </row>
    <row r="3564" spans="6:6" x14ac:dyDescent="0.3">
      <c r="F3564" s="18"/>
    </row>
    <row r="3565" spans="6:6" x14ac:dyDescent="0.3">
      <c r="F3565" s="18"/>
    </row>
    <row r="3566" spans="6:6" x14ac:dyDescent="0.3">
      <c r="F3566" s="18"/>
    </row>
    <row r="3567" spans="6:6" x14ac:dyDescent="0.3">
      <c r="F3567" s="18"/>
    </row>
    <row r="3568" spans="6:6" x14ac:dyDescent="0.3">
      <c r="F3568" s="18"/>
    </row>
    <row r="3569" spans="6:6" x14ac:dyDescent="0.3">
      <c r="F3569" s="18"/>
    </row>
    <row r="3570" spans="6:6" x14ac:dyDescent="0.3">
      <c r="F3570" s="18"/>
    </row>
    <row r="3571" spans="6:6" x14ac:dyDescent="0.3">
      <c r="F3571" s="18"/>
    </row>
    <row r="3572" spans="6:6" x14ac:dyDescent="0.3">
      <c r="F3572" s="18"/>
    </row>
    <row r="3573" spans="6:6" x14ac:dyDescent="0.3">
      <c r="F3573" s="18"/>
    </row>
    <row r="3574" spans="6:6" x14ac:dyDescent="0.3">
      <c r="F3574" s="18"/>
    </row>
    <row r="3575" spans="6:6" x14ac:dyDescent="0.3">
      <c r="F3575" s="18"/>
    </row>
    <row r="3576" spans="6:6" x14ac:dyDescent="0.3">
      <c r="F3576" s="18"/>
    </row>
    <row r="3577" spans="6:6" x14ac:dyDescent="0.3">
      <c r="F3577" s="18"/>
    </row>
    <row r="3578" spans="6:6" x14ac:dyDescent="0.3">
      <c r="F3578" s="18"/>
    </row>
    <row r="3579" spans="6:6" x14ac:dyDescent="0.3">
      <c r="F3579" s="18"/>
    </row>
    <row r="3580" spans="6:6" x14ac:dyDescent="0.3">
      <c r="F3580" s="18"/>
    </row>
    <row r="3581" spans="6:6" x14ac:dyDescent="0.3">
      <c r="F3581" s="18"/>
    </row>
    <row r="3582" spans="6:6" x14ac:dyDescent="0.3">
      <c r="F3582" s="18"/>
    </row>
    <row r="3583" spans="6:6" x14ac:dyDescent="0.3">
      <c r="F3583" s="18"/>
    </row>
    <row r="3584" spans="6:6" x14ac:dyDescent="0.3">
      <c r="F3584" s="18"/>
    </row>
    <row r="3585" spans="6:6" x14ac:dyDescent="0.3">
      <c r="F3585" s="18"/>
    </row>
    <row r="3586" spans="6:6" x14ac:dyDescent="0.3">
      <c r="F3586" s="18"/>
    </row>
    <row r="3587" spans="6:6" x14ac:dyDescent="0.3">
      <c r="F3587" s="18"/>
    </row>
    <row r="3588" spans="6:6" x14ac:dyDescent="0.3">
      <c r="F3588" s="18"/>
    </row>
    <row r="3589" spans="6:6" x14ac:dyDescent="0.3">
      <c r="F3589" s="18"/>
    </row>
    <row r="3590" spans="6:6" x14ac:dyDescent="0.3">
      <c r="F3590" s="18"/>
    </row>
    <row r="3591" spans="6:6" x14ac:dyDescent="0.3">
      <c r="F3591" s="18"/>
    </row>
    <row r="3592" spans="6:6" x14ac:dyDescent="0.3">
      <c r="F3592" s="18"/>
    </row>
    <row r="3593" spans="6:6" x14ac:dyDescent="0.3">
      <c r="F3593" s="18"/>
    </row>
    <row r="3594" spans="6:6" x14ac:dyDescent="0.3">
      <c r="F3594" s="18"/>
    </row>
    <row r="3595" spans="6:6" x14ac:dyDescent="0.3">
      <c r="F3595" s="18"/>
    </row>
    <row r="3596" spans="6:6" x14ac:dyDescent="0.3">
      <c r="F3596" s="18"/>
    </row>
    <row r="3597" spans="6:6" x14ac:dyDescent="0.3">
      <c r="F3597" s="18"/>
    </row>
    <row r="3598" spans="6:6" x14ac:dyDescent="0.3">
      <c r="F3598" s="18"/>
    </row>
    <row r="3599" spans="6:6" x14ac:dyDescent="0.3">
      <c r="F3599" s="18"/>
    </row>
    <row r="3600" spans="6:6" x14ac:dyDescent="0.3">
      <c r="F3600" s="18"/>
    </row>
    <row r="3601" spans="6:6" x14ac:dyDescent="0.3">
      <c r="F3601" s="18"/>
    </row>
    <row r="3602" spans="6:6" x14ac:dyDescent="0.3">
      <c r="F3602" s="18"/>
    </row>
    <row r="3603" spans="6:6" x14ac:dyDescent="0.3">
      <c r="F3603" s="18"/>
    </row>
    <row r="3604" spans="6:6" x14ac:dyDescent="0.3">
      <c r="F3604" s="18"/>
    </row>
    <row r="3605" spans="6:6" x14ac:dyDescent="0.3">
      <c r="F3605" s="18"/>
    </row>
    <row r="3606" spans="6:6" x14ac:dyDescent="0.3">
      <c r="F3606" s="18"/>
    </row>
    <row r="3607" spans="6:6" x14ac:dyDescent="0.3">
      <c r="F3607" s="18"/>
    </row>
    <row r="3608" spans="6:6" x14ac:dyDescent="0.3">
      <c r="F3608" s="18"/>
    </row>
    <row r="3609" spans="6:6" x14ac:dyDescent="0.3">
      <c r="F3609" s="18"/>
    </row>
    <row r="3610" spans="6:6" x14ac:dyDescent="0.3">
      <c r="F3610" s="18"/>
    </row>
    <row r="3611" spans="6:6" x14ac:dyDescent="0.3">
      <c r="F3611" s="18"/>
    </row>
    <row r="3612" spans="6:6" x14ac:dyDescent="0.3">
      <c r="F3612" s="18"/>
    </row>
    <row r="3613" spans="6:6" x14ac:dyDescent="0.3">
      <c r="F3613" s="18"/>
    </row>
    <row r="3614" spans="6:6" x14ac:dyDescent="0.3">
      <c r="F3614" s="18"/>
    </row>
    <row r="3615" spans="6:6" x14ac:dyDescent="0.3">
      <c r="F3615" s="18"/>
    </row>
    <row r="3616" spans="6:6" x14ac:dyDescent="0.3">
      <c r="F3616" s="18"/>
    </row>
    <row r="3617" spans="6:6" x14ac:dyDescent="0.3">
      <c r="F3617" s="18"/>
    </row>
    <row r="3618" spans="6:6" x14ac:dyDescent="0.3">
      <c r="F3618" s="18"/>
    </row>
    <row r="3619" spans="6:6" x14ac:dyDescent="0.3">
      <c r="F3619" s="18"/>
    </row>
    <row r="3620" spans="6:6" x14ac:dyDescent="0.3">
      <c r="F3620" s="18"/>
    </row>
    <row r="3621" spans="6:6" x14ac:dyDescent="0.3">
      <c r="F3621" s="18"/>
    </row>
    <row r="3622" spans="6:6" x14ac:dyDescent="0.3">
      <c r="F3622" s="18"/>
    </row>
    <row r="3623" spans="6:6" x14ac:dyDescent="0.3">
      <c r="F3623" s="18"/>
    </row>
    <row r="3624" spans="6:6" x14ac:dyDescent="0.3">
      <c r="F3624" s="18"/>
    </row>
    <row r="3625" spans="6:6" x14ac:dyDescent="0.3">
      <c r="F3625" s="18"/>
    </row>
    <row r="3626" spans="6:6" x14ac:dyDescent="0.3">
      <c r="F3626" s="18"/>
    </row>
    <row r="3627" spans="6:6" x14ac:dyDescent="0.3">
      <c r="F3627" s="18"/>
    </row>
    <row r="3628" spans="6:6" x14ac:dyDescent="0.3">
      <c r="F3628" s="18"/>
    </row>
    <row r="3629" spans="6:6" x14ac:dyDescent="0.3">
      <c r="F3629" s="18"/>
    </row>
    <row r="3630" spans="6:6" x14ac:dyDescent="0.3">
      <c r="F3630" s="18"/>
    </row>
    <row r="3631" spans="6:6" x14ac:dyDescent="0.3">
      <c r="F3631" s="18"/>
    </row>
    <row r="3632" spans="6:6" x14ac:dyDescent="0.3">
      <c r="F3632" s="18"/>
    </row>
    <row r="3633" spans="6:6" x14ac:dyDescent="0.3">
      <c r="F3633" s="18"/>
    </row>
    <row r="3634" spans="6:6" x14ac:dyDescent="0.3">
      <c r="F3634" s="18"/>
    </row>
    <row r="3635" spans="6:6" x14ac:dyDescent="0.3">
      <c r="F3635" s="18"/>
    </row>
    <row r="3636" spans="6:6" x14ac:dyDescent="0.3">
      <c r="F3636" s="18"/>
    </row>
    <row r="3637" spans="6:6" x14ac:dyDescent="0.3">
      <c r="F3637" s="18"/>
    </row>
    <row r="3638" spans="6:6" x14ac:dyDescent="0.3">
      <c r="F3638" s="18"/>
    </row>
    <row r="3639" spans="6:6" x14ac:dyDescent="0.3">
      <c r="F3639" s="18"/>
    </row>
    <row r="3640" spans="6:6" x14ac:dyDescent="0.3">
      <c r="F3640" s="18"/>
    </row>
    <row r="3641" spans="6:6" x14ac:dyDescent="0.3">
      <c r="F3641" s="18"/>
    </row>
    <row r="3642" spans="6:6" x14ac:dyDescent="0.3">
      <c r="F3642" s="18"/>
    </row>
    <row r="3643" spans="6:6" x14ac:dyDescent="0.3">
      <c r="F3643" s="18"/>
    </row>
    <row r="3644" spans="6:6" x14ac:dyDescent="0.3">
      <c r="F3644" s="18"/>
    </row>
    <row r="3645" spans="6:6" x14ac:dyDescent="0.3">
      <c r="F3645" s="18"/>
    </row>
    <row r="3646" spans="6:6" x14ac:dyDescent="0.3">
      <c r="F3646" s="18"/>
    </row>
    <row r="3647" spans="6:6" x14ac:dyDescent="0.3">
      <c r="F3647" s="18"/>
    </row>
    <row r="3648" spans="6:6" x14ac:dyDescent="0.3">
      <c r="F3648" s="18"/>
    </row>
    <row r="3649" spans="6:6" x14ac:dyDescent="0.3">
      <c r="F3649" s="18"/>
    </row>
    <row r="3650" spans="6:6" x14ac:dyDescent="0.3">
      <c r="F3650" s="18"/>
    </row>
    <row r="3651" spans="6:6" x14ac:dyDescent="0.3">
      <c r="F3651" s="18"/>
    </row>
    <row r="3652" spans="6:6" x14ac:dyDescent="0.3">
      <c r="F3652" s="18"/>
    </row>
    <row r="3653" spans="6:6" x14ac:dyDescent="0.3">
      <c r="F3653" s="18"/>
    </row>
    <row r="3654" spans="6:6" x14ac:dyDescent="0.3">
      <c r="F3654" s="18"/>
    </row>
    <row r="3655" spans="6:6" x14ac:dyDescent="0.3">
      <c r="F3655" s="18"/>
    </row>
    <row r="3656" spans="6:6" x14ac:dyDescent="0.3">
      <c r="F3656" s="18"/>
    </row>
    <row r="3657" spans="6:6" x14ac:dyDescent="0.3">
      <c r="F3657" s="18"/>
    </row>
    <row r="3658" spans="6:6" x14ac:dyDescent="0.3">
      <c r="F3658" s="18"/>
    </row>
    <row r="3659" spans="6:6" x14ac:dyDescent="0.3">
      <c r="F3659" s="18"/>
    </row>
    <row r="3660" spans="6:6" x14ac:dyDescent="0.3">
      <c r="F3660" s="18"/>
    </row>
    <row r="3661" spans="6:6" x14ac:dyDescent="0.3">
      <c r="F3661" s="18"/>
    </row>
    <row r="3662" spans="6:6" x14ac:dyDescent="0.3">
      <c r="F3662" s="18"/>
    </row>
    <row r="3663" spans="6:6" x14ac:dyDescent="0.3">
      <c r="F3663" s="18"/>
    </row>
    <row r="3664" spans="6:6" x14ac:dyDescent="0.3">
      <c r="F3664" s="18"/>
    </row>
    <row r="3665" spans="6:6" x14ac:dyDescent="0.3">
      <c r="F3665" s="18"/>
    </row>
    <row r="3666" spans="6:6" x14ac:dyDescent="0.3">
      <c r="F3666" s="18"/>
    </row>
    <row r="3667" spans="6:6" x14ac:dyDescent="0.3">
      <c r="F3667" s="18"/>
    </row>
    <row r="3668" spans="6:6" x14ac:dyDescent="0.3">
      <c r="F3668" s="18"/>
    </row>
    <row r="3669" spans="6:6" x14ac:dyDescent="0.3">
      <c r="F3669" s="18"/>
    </row>
    <row r="3670" spans="6:6" x14ac:dyDescent="0.3">
      <c r="F3670" s="18"/>
    </row>
    <row r="3671" spans="6:6" x14ac:dyDescent="0.3">
      <c r="F3671" s="18"/>
    </row>
    <row r="3672" spans="6:6" x14ac:dyDescent="0.3">
      <c r="F3672" s="18"/>
    </row>
    <row r="3673" spans="6:6" x14ac:dyDescent="0.3">
      <c r="F3673" s="18"/>
    </row>
    <row r="3674" spans="6:6" x14ac:dyDescent="0.3">
      <c r="F3674" s="18"/>
    </row>
    <row r="3675" spans="6:6" x14ac:dyDescent="0.3">
      <c r="F3675" s="18"/>
    </row>
    <row r="3676" spans="6:6" x14ac:dyDescent="0.3">
      <c r="F3676" s="18"/>
    </row>
    <row r="3677" spans="6:6" x14ac:dyDescent="0.3">
      <c r="F3677" s="18"/>
    </row>
    <row r="3678" spans="6:6" x14ac:dyDescent="0.3">
      <c r="F3678" s="18"/>
    </row>
    <row r="3679" spans="6:6" x14ac:dyDescent="0.3">
      <c r="F3679" s="18"/>
    </row>
    <row r="3680" spans="6:6" x14ac:dyDescent="0.3">
      <c r="F3680" s="18"/>
    </row>
    <row r="3681" spans="6:6" x14ac:dyDescent="0.3">
      <c r="F3681" s="18"/>
    </row>
    <row r="3682" spans="6:6" x14ac:dyDescent="0.3">
      <c r="F3682" s="18"/>
    </row>
    <row r="3683" spans="6:6" x14ac:dyDescent="0.3">
      <c r="F3683" s="18"/>
    </row>
    <row r="3684" spans="6:6" x14ac:dyDescent="0.3">
      <c r="F3684" s="18"/>
    </row>
    <row r="3685" spans="6:6" x14ac:dyDescent="0.3">
      <c r="F3685" s="18"/>
    </row>
    <row r="3686" spans="6:6" x14ac:dyDescent="0.3">
      <c r="F3686" s="18"/>
    </row>
    <row r="3687" spans="6:6" x14ac:dyDescent="0.3">
      <c r="F3687" s="18"/>
    </row>
    <row r="3688" spans="6:6" x14ac:dyDescent="0.3">
      <c r="F3688" s="18"/>
    </row>
    <row r="3689" spans="6:6" x14ac:dyDescent="0.3">
      <c r="F3689" s="18"/>
    </row>
    <row r="3690" spans="6:6" x14ac:dyDescent="0.3">
      <c r="F3690" s="18"/>
    </row>
    <row r="3691" spans="6:6" x14ac:dyDescent="0.3">
      <c r="F3691" s="18"/>
    </row>
    <row r="3692" spans="6:6" x14ac:dyDescent="0.3">
      <c r="F3692" s="18"/>
    </row>
    <row r="3693" spans="6:6" x14ac:dyDescent="0.3">
      <c r="F3693" s="18"/>
    </row>
    <row r="3694" spans="6:6" x14ac:dyDescent="0.3">
      <c r="F3694" s="18"/>
    </row>
    <row r="3695" spans="6:6" x14ac:dyDescent="0.3">
      <c r="F3695" s="18"/>
    </row>
    <row r="3696" spans="6:6" x14ac:dyDescent="0.3">
      <c r="F3696" s="18"/>
    </row>
    <row r="3697" spans="6:6" x14ac:dyDescent="0.3">
      <c r="F3697" s="18"/>
    </row>
    <row r="3698" spans="6:6" x14ac:dyDescent="0.3">
      <c r="F3698" s="18"/>
    </row>
    <row r="3699" spans="6:6" x14ac:dyDescent="0.3">
      <c r="F3699" s="18"/>
    </row>
    <row r="3700" spans="6:6" x14ac:dyDescent="0.3">
      <c r="F3700" s="18"/>
    </row>
    <row r="3701" spans="6:6" x14ac:dyDescent="0.3">
      <c r="F3701" s="18"/>
    </row>
    <row r="3702" spans="6:6" x14ac:dyDescent="0.3">
      <c r="F3702" s="18"/>
    </row>
    <row r="3703" spans="6:6" x14ac:dyDescent="0.3">
      <c r="F3703" s="18"/>
    </row>
    <row r="3704" spans="6:6" x14ac:dyDescent="0.3">
      <c r="F3704" s="18"/>
    </row>
    <row r="3705" spans="6:6" x14ac:dyDescent="0.3">
      <c r="F3705" s="18"/>
    </row>
    <row r="3706" spans="6:6" x14ac:dyDescent="0.3">
      <c r="F3706" s="18"/>
    </row>
    <row r="3707" spans="6:6" x14ac:dyDescent="0.3">
      <c r="F3707" s="18"/>
    </row>
    <row r="3708" spans="6:6" x14ac:dyDescent="0.3">
      <c r="F3708" s="18"/>
    </row>
    <row r="3709" spans="6:6" x14ac:dyDescent="0.3">
      <c r="F3709" s="18"/>
    </row>
    <row r="3710" spans="6:6" x14ac:dyDescent="0.3">
      <c r="F3710" s="18"/>
    </row>
    <row r="3711" spans="6:6" x14ac:dyDescent="0.3">
      <c r="F3711" s="18"/>
    </row>
    <row r="3712" spans="6:6" x14ac:dyDescent="0.3">
      <c r="F3712" s="18"/>
    </row>
    <row r="3713" spans="6:6" x14ac:dyDescent="0.3">
      <c r="F3713" s="18"/>
    </row>
    <row r="3714" spans="6:6" x14ac:dyDescent="0.3">
      <c r="F3714" s="18"/>
    </row>
    <row r="3715" spans="6:6" x14ac:dyDescent="0.3">
      <c r="F3715" s="18"/>
    </row>
    <row r="3716" spans="6:6" x14ac:dyDescent="0.3">
      <c r="F3716" s="18"/>
    </row>
    <row r="3717" spans="6:6" x14ac:dyDescent="0.3">
      <c r="F3717" s="18"/>
    </row>
    <row r="3718" spans="6:6" x14ac:dyDescent="0.3">
      <c r="F3718" s="18"/>
    </row>
    <row r="3719" spans="6:6" x14ac:dyDescent="0.3">
      <c r="F3719" s="18"/>
    </row>
    <row r="3720" spans="6:6" x14ac:dyDescent="0.3">
      <c r="F3720" s="18"/>
    </row>
    <row r="3721" spans="6:6" x14ac:dyDescent="0.3">
      <c r="F3721" s="18"/>
    </row>
    <row r="3722" spans="6:6" x14ac:dyDescent="0.3">
      <c r="F3722" s="18"/>
    </row>
    <row r="3723" spans="6:6" x14ac:dyDescent="0.3">
      <c r="F3723" s="18"/>
    </row>
    <row r="3724" spans="6:6" x14ac:dyDescent="0.3">
      <c r="F3724" s="18"/>
    </row>
    <row r="3725" spans="6:6" x14ac:dyDescent="0.3">
      <c r="F3725" s="18"/>
    </row>
    <row r="3726" spans="6:6" x14ac:dyDescent="0.3">
      <c r="F3726" s="18"/>
    </row>
    <row r="3727" spans="6:6" x14ac:dyDescent="0.3">
      <c r="F3727" s="18"/>
    </row>
    <row r="3728" spans="6:6" x14ac:dyDescent="0.3">
      <c r="F3728" s="18"/>
    </row>
    <row r="3729" spans="6:6" x14ac:dyDescent="0.3">
      <c r="F3729" s="18"/>
    </row>
    <row r="3730" spans="6:6" x14ac:dyDescent="0.3">
      <c r="F3730" s="18"/>
    </row>
    <row r="3731" spans="6:6" x14ac:dyDescent="0.3">
      <c r="F3731" s="18"/>
    </row>
    <row r="3732" spans="6:6" x14ac:dyDescent="0.3">
      <c r="F3732" s="18"/>
    </row>
    <row r="3733" spans="6:6" x14ac:dyDescent="0.3">
      <c r="F3733" s="18"/>
    </row>
    <row r="3734" spans="6:6" x14ac:dyDescent="0.3">
      <c r="F3734" s="18"/>
    </row>
    <row r="3735" spans="6:6" x14ac:dyDescent="0.3">
      <c r="F3735" s="18"/>
    </row>
    <row r="3736" spans="6:6" x14ac:dyDescent="0.3">
      <c r="F3736" s="18"/>
    </row>
    <row r="3737" spans="6:6" x14ac:dyDescent="0.3">
      <c r="F3737" s="18"/>
    </row>
    <row r="3738" spans="6:6" x14ac:dyDescent="0.3">
      <c r="F3738" s="18"/>
    </row>
    <row r="3739" spans="6:6" x14ac:dyDescent="0.3">
      <c r="F3739" s="18"/>
    </row>
    <row r="3740" spans="6:6" x14ac:dyDescent="0.3">
      <c r="F3740" s="18"/>
    </row>
    <row r="3741" spans="6:6" x14ac:dyDescent="0.3">
      <c r="F3741" s="18"/>
    </row>
    <row r="3742" spans="6:6" x14ac:dyDescent="0.3">
      <c r="F3742" s="18"/>
    </row>
    <row r="3743" spans="6:6" x14ac:dyDescent="0.3">
      <c r="F3743" s="18"/>
    </row>
    <row r="3744" spans="6:6" x14ac:dyDescent="0.3">
      <c r="F3744" s="18"/>
    </row>
    <row r="3745" spans="6:6" x14ac:dyDescent="0.3">
      <c r="F3745" s="18"/>
    </row>
    <row r="3746" spans="6:6" x14ac:dyDescent="0.3">
      <c r="F3746" s="18"/>
    </row>
    <row r="3747" spans="6:6" x14ac:dyDescent="0.3">
      <c r="F3747" s="18"/>
    </row>
    <row r="3748" spans="6:6" x14ac:dyDescent="0.3">
      <c r="F3748" s="18"/>
    </row>
    <row r="3749" spans="6:6" x14ac:dyDescent="0.3">
      <c r="F3749" s="18"/>
    </row>
    <row r="3750" spans="6:6" x14ac:dyDescent="0.3">
      <c r="F3750" s="18"/>
    </row>
    <row r="3751" spans="6:6" x14ac:dyDescent="0.3">
      <c r="F3751" s="18"/>
    </row>
    <row r="3752" spans="6:6" x14ac:dyDescent="0.3">
      <c r="F3752" s="18"/>
    </row>
    <row r="3753" spans="6:6" x14ac:dyDescent="0.3">
      <c r="F3753" s="18"/>
    </row>
    <row r="3754" spans="6:6" x14ac:dyDescent="0.3">
      <c r="F3754" s="18"/>
    </row>
    <row r="3755" spans="6:6" x14ac:dyDescent="0.3">
      <c r="F3755" s="18"/>
    </row>
    <row r="3756" spans="6:6" x14ac:dyDescent="0.3">
      <c r="F3756" s="18"/>
    </row>
    <row r="3757" spans="6:6" x14ac:dyDescent="0.3">
      <c r="F3757" s="18"/>
    </row>
    <row r="3758" spans="6:6" x14ac:dyDescent="0.3">
      <c r="F3758" s="18"/>
    </row>
    <row r="3759" spans="6:6" x14ac:dyDescent="0.3">
      <c r="F3759" s="18"/>
    </row>
    <row r="3760" spans="6:6" x14ac:dyDescent="0.3">
      <c r="F3760" s="18"/>
    </row>
    <row r="3761" spans="6:6" x14ac:dyDescent="0.3">
      <c r="F3761" s="18"/>
    </row>
    <row r="3762" spans="6:6" x14ac:dyDescent="0.3">
      <c r="F3762" s="18"/>
    </row>
    <row r="3763" spans="6:6" x14ac:dyDescent="0.3">
      <c r="F3763" s="18"/>
    </row>
    <row r="3764" spans="6:6" x14ac:dyDescent="0.3">
      <c r="F3764" s="18"/>
    </row>
    <row r="3765" spans="6:6" x14ac:dyDescent="0.3">
      <c r="F3765" s="18"/>
    </row>
    <row r="3766" spans="6:6" x14ac:dyDescent="0.3">
      <c r="F3766" s="18"/>
    </row>
    <row r="3767" spans="6:6" x14ac:dyDescent="0.3">
      <c r="F3767" s="18"/>
    </row>
    <row r="3768" spans="6:6" x14ac:dyDescent="0.3">
      <c r="F3768" s="18"/>
    </row>
    <row r="3769" spans="6:6" x14ac:dyDescent="0.3">
      <c r="F3769" s="18"/>
    </row>
    <row r="3770" spans="6:6" x14ac:dyDescent="0.3">
      <c r="F3770" s="18"/>
    </row>
    <row r="3771" spans="6:6" x14ac:dyDescent="0.3">
      <c r="F3771" s="18"/>
    </row>
    <row r="3772" spans="6:6" x14ac:dyDescent="0.3">
      <c r="F3772" s="18"/>
    </row>
    <row r="3773" spans="6:6" x14ac:dyDescent="0.3">
      <c r="F3773" s="18"/>
    </row>
    <row r="3774" spans="6:6" x14ac:dyDescent="0.3">
      <c r="F3774" s="18"/>
    </row>
    <row r="3775" spans="6:6" x14ac:dyDescent="0.3">
      <c r="F3775" s="18"/>
    </row>
    <row r="3776" spans="6:6" x14ac:dyDescent="0.3">
      <c r="F3776" s="18"/>
    </row>
    <row r="3777" spans="6:6" x14ac:dyDescent="0.3">
      <c r="F3777" s="18"/>
    </row>
    <row r="3778" spans="6:6" x14ac:dyDescent="0.3">
      <c r="F3778" s="18"/>
    </row>
    <row r="3779" spans="6:6" x14ac:dyDescent="0.3">
      <c r="F3779" s="18"/>
    </row>
    <row r="3780" spans="6:6" x14ac:dyDescent="0.3">
      <c r="F3780" s="18"/>
    </row>
    <row r="3781" spans="6:6" x14ac:dyDescent="0.3">
      <c r="F3781" s="18"/>
    </row>
    <row r="3782" spans="6:6" x14ac:dyDescent="0.3">
      <c r="F3782" s="18"/>
    </row>
    <row r="3783" spans="6:6" x14ac:dyDescent="0.3">
      <c r="F3783" s="18"/>
    </row>
    <row r="3784" spans="6:6" x14ac:dyDescent="0.3">
      <c r="F3784" s="18"/>
    </row>
    <row r="3785" spans="6:6" x14ac:dyDescent="0.3">
      <c r="F3785" s="18"/>
    </row>
    <row r="3786" spans="6:6" x14ac:dyDescent="0.3">
      <c r="F3786" s="18"/>
    </row>
    <row r="3787" spans="6:6" x14ac:dyDescent="0.3">
      <c r="F3787" s="18"/>
    </row>
    <row r="3788" spans="6:6" x14ac:dyDescent="0.3">
      <c r="F3788" s="18"/>
    </row>
    <row r="3789" spans="6:6" x14ac:dyDescent="0.3">
      <c r="F3789" s="18"/>
    </row>
    <row r="3790" spans="6:6" x14ac:dyDescent="0.3">
      <c r="F3790" s="18"/>
    </row>
    <row r="3791" spans="6:6" x14ac:dyDescent="0.3">
      <c r="F3791" s="18"/>
    </row>
    <row r="3792" spans="6:6" x14ac:dyDescent="0.3">
      <c r="F3792" s="18"/>
    </row>
    <row r="3793" spans="6:6" x14ac:dyDescent="0.3">
      <c r="F3793" s="18"/>
    </row>
    <row r="3794" spans="6:6" x14ac:dyDescent="0.3">
      <c r="F3794" s="18"/>
    </row>
    <row r="3795" spans="6:6" x14ac:dyDescent="0.3">
      <c r="F3795" s="18"/>
    </row>
    <row r="3796" spans="6:6" x14ac:dyDescent="0.3">
      <c r="F3796" s="18"/>
    </row>
    <row r="3797" spans="6:6" x14ac:dyDescent="0.3">
      <c r="F3797" s="18"/>
    </row>
    <row r="3798" spans="6:6" x14ac:dyDescent="0.3">
      <c r="F3798" s="18"/>
    </row>
    <row r="3799" spans="6:6" x14ac:dyDescent="0.3">
      <c r="F3799" s="18"/>
    </row>
    <row r="3800" spans="6:6" x14ac:dyDescent="0.3">
      <c r="F3800" s="18"/>
    </row>
    <row r="3801" spans="6:6" x14ac:dyDescent="0.3">
      <c r="F3801" s="18"/>
    </row>
    <row r="3802" spans="6:6" x14ac:dyDescent="0.3">
      <c r="F3802" s="18"/>
    </row>
    <row r="3803" spans="6:6" x14ac:dyDescent="0.3">
      <c r="F3803" s="18"/>
    </row>
    <row r="3804" spans="6:6" x14ac:dyDescent="0.3">
      <c r="F3804" s="18"/>
    </row>
    <row r="3805" spans="6:6" x14ac:dyDescent="0.3">
      <c r="F3805" s="18"/>
    </row>
    <row r="3806" spans="6:6" x14ac:dyDescent="0.3">
      <c r="F3806" s="18"/>
    </row>
    <row r="3807" spans="6:6" x14ac:dyDescent="0.3">
      <c r="F3807" s="18"/>
    </row>
    <row r="3808" spans="6:6" x14ac:dyDescent="0.3">
      <c r="F3808" s="18"/>
    </row>
    <row r="3809" spans="6:6" x14ac:dyDescent="0.3">
      <c r="F3809" s="18"/>
    </row>
    <row r="3810" spans="6:6" x14ac:dyDescent="0.3">
      <c r="F3810" s="18"/>
    </row>
    <row r="3811" spans="6:6" x14ac:dyDescent="0.3">
      <c r="F3811" s="18"/>
    </row>
    <row r="3812" spans="6:6" x14ac:dyDescent="0.3">
      <c r="F3812" s="18"/>
    </row>
    <row r="3813" spans="6:6" x14ac:dyDescent="0.3">
      <c r="F3813" s="18"/>
    </row>
    <row r="3814" spans="6:6" x14ac:dyDescent="0.3">
      <c r="F3814" s="18"/>
    </row>
    <row r="3815" spans="6:6" x14ac:dyDescent="0.3">
      <c r="F3815" s="18"/>
    </row>
    <row r="3816" spans="6:6" x14ac:dyDescent="0.3">
      <c r="F3816" s="18"/>
    </row>
    <row r="3817" spans="6:6" x14ac:dyDescent="0.3">
      <c r="F3817" s="18"/>
    </row>
    <row r="3818" spans="6:6" x14ac:dyDescent="0.3">
      <c r="F3818" s="18"/>
    </row>
    <row r="3819" spans="6:6" x14ac:dyDescent="0.3">
      <c r="F3819" s="18"/>
    </row>
    <row r="3820" spans="6:6" x14ac:dyDescent="0.3">
      <c r="F3820" s="18"/>
    </row>
    <row r="3821" spans="6:6" x14ac:dyDescent="0.3">
      <c r="F3821" s="18"/>
    </row>
    <row r="3822" spans="6:6" x14ac:dyDescent="0.3">
      <c r="F3822" s="18"/>
    </row>
    <row r="3823" spans="6:6" x14ac:dyDescent="0.3">
      <c r="F3823" s="18"/>
    </row>
    <row r="3824" spans="6:6" x14ac:dyDescent="0.3">
      <c r="F3824" s="18"/>
    </row>
    <row r="3825" spans="6:6" x14ac:dyDescent="0.3">
      <c r="F3825" s="18"/>
    </row>
    <row r="3826" spans="6:6" x14ac:dyDescent="0.3">
      <c r="F3826" s="18"/>
    </row>
    <row r="3827" spans="6:6" x14ac:dyDescent="0.3">
      <c r="F3827" s="18"/>
    </row>
    <row r="3828" spans="6:6" x14ac:dyDescent="0.3">
      <c r="F3828" s="18"/>
    </row>
    <row r="3829" spans="6:6" x14ac:dyDescent="0.3">
      <c r="F3829" s="18"/>
    </row>
    <row r="3830" spans="6:6" x14ac:dyDescent="0.3">
      <c r="F3830" s="18"/>
    </row>
    <row r="3831" spans="6:6" x14ac:dyDescent="0.3">
      <c r="F3831" s="18"/>
    </row>
    <row r="3832" spans="6:6" x14ac:dyDescent="0.3">
      <c r="F3832" s="18"/>
    </row>
    <row r="3833" spans="6:6" x14ac:dyDescent="0.3">
      <c r="F3833" s="18"/>
    </row>
    <row r="3834" spans="6:6" x14ac:dyDescent="0.3">
      <c r="F3834" s="18"/>
    </row>
    <row r="3835" spans="6:6" x14ac:dyDescent="0.3">
      <c r="F3835" s="18"/>
    </row>
    <row r="3836" spans="6:6" x14ac:dyDescent="0.3">
      <c r="F3836" s="18"/>
    </row>
    <row r="3837" spans="6:6" x14ac:dyDescent="0.3">
      <c r="F3837" s="18"/>
    </row>
    <row r="3838" spans="6:6" x14ac:dyDescent="0.3">
      <c r="F3838" s="18"/>
    </row>
    <row r="3839" spans="6:6" x14ac:dyDescent="0.3">
      <c r="F3839" s="18"/>
    </row>
    <row r="3840" spans="6:6" x14ac:dyDescent="0.3">
      <c r="F3840" s="18"/>
    </row>
    <row r="3841" spans="6:6" x14ac:dyDescent="0.3">
      <c r="F3841" s="18"/>
    </row>
    <row r="3842" spans="6:6" x14ac:dyDescent="0.3">
      <c r="F3842" s="18"/>
    </row>
    <row r="3843" spans="6:6" x14ac:dyDescent="0.3">
      <c r="F3843" s="18"/>
    </row>
    <row r="3844" spans="6:6" x14ac:dyDescent="0.3">
      <c r="F3844" s="18"/>
    </row>
    <row r="3845" spans="6:6" x14ac:dyDescent="0.3">
      <c r="F3845" s="18"/>
    </row>
    <row r="3846" spans="6:6" x14ac:dyDescent="0.3">
      <c r="F3846" s="18"/>
    </row>
    <row r="3847" spans="6:6" x14ac:dyDescent="0.3">
      <c r="F3847" s="18"/>
    </row>
    <row r="3848" spans="6:6" x14ac:dyDescent="0.3">
      <c r="F3848" s="18"/>
    </row>
    <row r="3849" spans="6:6" x14ac:dyDescent="0.3">
      <c r="F3849" s="18"/>
    </row>
    <row r="3850" spans="6:6" x14ac:dyDescent="0.3">
      <c r="F3850" s="18"/>
    </row>
    <row r="3851" spans="6:6" x14ac:dyDescent="0.3">
      <c r="F3851" s="18"/>
    </row>
    <row r="3852" spans="6:6" x14ac:dyDescent="0.3">
      <c r="F3852" s="18"/>
    </row>
    <row r="3853" spans="6:6" x14ac:dyDescent="0.3">
      <c r="F3853" s="18"/>
    </row>
    <row r="3854" spans="6:6" x14ac:dyDescent="0.3">
      <c r="F3854" s="18"/>
    </row>
    <row r="3855" spans="6:6" x14ac:dyDescent="0.3">
      <c r="F3855" s="18"/>
    </row>
    <row r="3856" spans="6:6" x14ac:dyDescent="0.3">
      <c r="F3856" s="18"/>
    </row>
    <row r="3857" spans="6:6" x14ac:dyDescent="0.3">
      <c r="F3857" s="18"/>
    </row>
    <row r="3858" spans="6:6" x14ac:dyDescent="0.3">
      <c r="F3858" s="18"/>
    </row>
    <row r="3859" spans="6:6" x14ac:dyDescent="0.3">
      <c r="F3859" s="18"/>
    </row>
    <row r="3860" spans="6:6" x14ac:dyDescent="0.3">
      <c r="F3860" s="18"/>
    </row>
    <row r="3861" spans="6:6" x14ac:dyDescent="0.3">
      <c r="F3861" s="18"/>
    </row>
    <row r="3862" spans="6:6" x14ac:dyDescent="0.3">
      <c r="F3862" s="18"/>
    </row>
    <row r="3863" spans="6:6" x14ac:dyDescent="0.3">
      <c r="F3863" s="18"/>
    </row>
    <row r="3864" spans="6:6" x14ac:dyDescent="0.3">
      <c r="F3864" s="18"/>
    </row>
    <row r="3865" spans="6:6" x14ac:dyDescent="0.3">
      <c r="F3865" s="18"/>
    </row>
    <row r="3866" spans="6:6" x14ac:dyDescent="0.3">
      <c r="F3866" s="18"/>
    </row>
    <row r="3867" spans="6:6" x14ac:dyDescent="0.3">
      <c r="F3867" s="18"/>
    </row>
    <row r="3868" spans="6:6" x14ac:dyDescent="0.3">
      <c r="F3868" s="18"/>
    </row>
    <row r="3869" spans="6:6" x14ac:dyDescent="0.3">
      <c r="F3869" s="18"/>
    </row>
    <row r="3870" spans="6:6" x14ac:dyDescent="0.3">
      <c r="F3870" s="18"/>
    </row>
    <row r="3871" spans="6:6" x14ac:dyDescent="0.3">
      <c r="F3871" s="18"/>
    </row>
    <row r="3872" spans="6:6" x14ac:dyDescent="0.3">
      <c r="F3872" s="18"/>
    </row>
    <row r="3873" spans="6:6" x14ac:dyDescent="0.3">
      <c r="F3873" s="18"/>
    </row>
    <row r="3874" spans="6:6" x14ac:dyDescent="0.3">
      <c r="F3874" s="18"/>
    </row>
    <row r="3875" spans="6:6" x14ac:dyDescent="0.3">
      <c r="F3875" s="18"/>
    </row>
    <row r="3876" spans="6:6" x14ac:dyDescent="0.3">
      <c r="F3876" s="18"/>
    </row>
    <row r="3877" spans="6:6" x14ac:dyDescent="0.3">
      <c r="F3877" s="18"/>
    </row>
    <row r="3878" spans="6:6" x14ac:dyDescent="0.3">
      <c r="F3878" s="18"/>
    </row>
    <row r="3879" spans="6:6" x14ac:dyDescent="0.3">
      <c r="F3879" s="18"/>
    </row>
    <row r="3880" spans="6:6" x14ac:dyDescent="0.3">
      <c r="F3880" s="18"/>
    </row>
    <row r="3881" spans="6:6" x14ac:dyDescent="0.3">
      <c r="F3881" s="18"/>
    </row>
    <row r="3882" spans="6:6" x14ac:dyDescent="0.3">
      <c r="F3882" s="18"/>
    </row>
    <row r="3883" spans="6:6" x14ac:dyDescent="0.3">
      <c r="F3883" s="18"/>
    </row>
    <row r="3884" spans="6:6" x14ac:dyDescent="0.3">
      <c r="F3884" s="18"/>
    </row>
    <row r="3885" spans="6:6" x14ac:dyDescent="0.3">
      <c r="F3885" s="18"/>
    </row>
    <row r="3886" spans="6:6" x14ac:dyDescent="0.3">
      <c r="F3886" s="18"/>
    </row>
    <row r="3887" spans="6:6" x14ac:dyDescent="0.3">
      <c r="F3887" s="18"/>
    </row>
    <row r="3888" spans="6:6" x14ac:dyDescent="0.3">
      <c r="F3888" s="18"/>
    </row>
    <row r="3889" spans="6:6" x14ac:dyDescent="0.3">
      <c r="F3889" s="18"/>
    </row>
    <row r="3890" spans="6:6" x14ac:dyDescent="0.3">
      <c r="F3890" s="18"/>
    </row>
    <row r="3891" spans="6:6" x14ac:dyDescent="0.3">
      <c r="F3891" s="18"/>
    </row>
    <row r="3892" spans="6:6" x14ac:dyDescent="0.3">
      <c r="F3892" s="18"/>
    </row>
    <row r="3893" spans="6:6" x14ac:dyDescent="0.3">
      <c r="F3893" s="18"/>
    </row>
    <row r="3894" spans="6:6" x14ac:dyDescent="0.3">
      <c r="F3894" s="18"/>
    </row>
    <row r="3895" spans="6:6" x14ac:dyDescent="0.3">
      <c r="F3895" s="18"/>
    </row>
    <row r="3896" spans="6:6" x14ac:dyDescent="0.3">
      <c r="F3896" s="18"/>
    </row>
    <row r="3897" spans="6:6" x14ac:dyDescent="0.3">
      <c r="F3897" s="18"/>
    </row>
    <row r="3898" spans="6:6" x14ac:dyDescent="0.3">
      <c r="F3898" s="18"/>
    </row>
    <row r="3899" spans="6:6" x14ac:dyDescent="0.3">
      <c r="F3899" s="18"/>
    </row>
    <row r="3900" spans="6:6" x14ac:dyDescent="0.3">
      <c r="F3900" s="18"/>
    </row>
    <row r="3901" spans="6:6" x14ac:dyDescent="0.3">
      <c r="F3901" s="18"/>
    </row>
    <row r="3902" spans="6:6" x14ac:dyDescent="0.3">
      <c r="F3902" s="18"/>
    </row>
    <row r="3903" spans="6:6" x14ac:dyDescent="0.3">
      <c r="F3903" s="18"/>
    </row>
    <row r="3904" spans="6:6" x14ac:dyDescent="0.3">
      <c r="F3904" s="18"/>
    </row>
    <row r="3905" spans="6:6" x14ac:dyDescent="0.3">
      <c r="F3905" s="18"/>
    </row>
    <row r="3906" spans="6:6" x14ac:dyDescent="0.3">
      <c r="F3906" s="18"/>
    </row>
    <row r="3907" spans="6:6" x14ac:dyDescent="0.3">
      <c r="F3907" s="18"/>
    </row>
    <row r="3908" spans="6:6" x14ac:dyDescent="0.3">
      <c r="F3908" s="18"/>
    </row>
    <row r="3909" spans="6:6" x14ac:dyDescent="0.3">
      <c r="F3909" s="18"/>
    </row>
    <row r="3910" spans="6:6" x14ac:dyDescent="0.3">
      <c r="F3910" s="18"/>
    </row>
    <row r="3911" spans="6:6" x14ac:dyDescent="0.3">
      <c r="F3911" s="18"/>
    </row>
    <row r="3912" spans="6:6" x14ac:dyDescent="0.3">
      <c r="F3912" s="18"/>
    </row>
    <row r="3913" spans="6:6" x14ac:dyDescent="0.3">
      <c r="F3913" s="18"/>
    </row>
    <row r="3914" spans="6:6" x14ac:dyDescent="0.3">
      <c r="F3914" s="18"/>
    </row>
    <row r="3915" spans="6:6" x14ac:dyDescent="0.3">
      <c r="F3915" s="18"/>
    </row>
    <row r="3916" spans="6:6" x14ac:dyDescent="0.3">
      <c r="F3916" s="18"/>
    </row>
    <row r="3917" spans="6:6" x14ac:dyDescent="0.3">
      <c r="F3917" s="18"/>
    </row>
    <row r="3918" spans="6:6" x14ac:dyDescent="0.3">
      <c r="F3918" s="18"/>
    </row>
    <row r="3919" spans="6:6" x14ac:dyDescent="0.3">
      <c r="F3919" s="18"/>
    </row>
    <row r="3920" spans="6:6" x14ac:dyDescent="0.3">
      <c r="F3920" s="18"/>
    </row>
    <row r="3921" spans="6:6" x14ac:dyDescent="0.3">
      <c r="F3921" s="18"/>
    </row>
    <row r="3922" spans="6:6" x14ac:dyDescent="0.3">
      <c r="F3922" s="18"/>
    </row>
    <row r="3923" spans="6:6" x14ac:dyDescent="0.3">
      <c r="F3923" s="18"/>
    </row>
    <row r="3924" spans="6:6" x14ac:dyDescent="0.3">
      <c r="F3924" s="18"/>
    </row>
    <row r="3925" spans="6:6" x14ac:dyDescent="0.3">
      <c r="F3925" s="18"/>
    </row>
    <row r="3926" spans="6:6" x14ac:dyDescent="0.3">
      <c r="F3926" s="18"/>
    </row>
    <row r="3927" spans="6:6" x14ac:dyDescent="0.3">
      <c r="F3927" s="18"/>
    </row>
    <row r="3928" spans="6:6" x14ac:dyDescent="0.3">
      <c r="F3928" s="18"/>
    </row>
    <row r="3929" spans="6:6" x14ac:dyDescent="0.3">
      <c r="F3929" s="18"/>
    </row>
    <row r="3930" spans="6:6" x14ac:dyDescent="0.3">
      <c r="F3930" s="18"/>
    </row>
    <row r="3931" spans="6:6" x14ac:dyDescent="0.3">
      <c r="F3931" s="18"/>
    </row>
    <row r="3932" spans="6:6" x14ac:dyDescent="0.3">
      <c r="F3932" s="18"/>
    </row>
    <row r="3933" spans="6:6" x14ac:dyDescent="0.3">
      <c r="F3933" s="18"/>
    </row>
    <row r="3934" spans="6:6" x14ac:dyDescent="0.3">
      <c r="F3934" s="18"/>
    </row>
    <row r="3935" spans="6:6" x14ac:dyDescent="0.3">
      <c r="F3935" s="18"/>
    </row>
    <row r="3936" spans="6:6" x14ac:dyDescent="0.3">
      <c r="F3936" s="18"/>
    </row>
    <row r="3937" spans="6:6" x14ac:dyDescent="0.3">
      <c r="F3937" s="18"/>
    </row>
    <row r="3938" spans="6:6" x14ac:dyDescent="0.3">
      <c r="F3938" s="18"/>
    </row>
    <row r="3939" spans="6:6" x14ac:dyDescent="0.3">
      <c r="F3939" s="18"/>
    </row>
    <row r="3940" spans="6:6" x14ac:dyDescent="0.3">
      <c r="F3940" s="18"/>
    </row>
    <row r="3941" spans="6:6" x14ac:dyDescent="0.3">
      <c r="F3941" s="18"/>
    </row>
    <row r="3942" spans="6:6" x14ac:dyDescent="0.3">
      <c r="F3942" s="18"/>
    </row>
    <row r="3943" spans="6:6" x14ac:dyDescent="0.3">
      <c r="F3943" s="18"/>
    </row>
    <row r="3944" spans="6:6" x14ac:dyDescent="0.3">
      <c r="F3944" s="18"/>
    </row>
    <row r="3945" spans="6:6" x14ac:dyDescent="0.3">
      <c r="F3945" s="18"/>
    </row>
    <row r="3946" spans="6:6" x14ac:dyDescent="0.3">
      <c r="F3946" s="18"/>
    </row>
    <row r="3947" spans="6:6" x14ac:dyDescent="0.3">
      <c r="F3947" s="18"/>
    </row>
    <row r="3948" spans="6:6" x14ac:dyDescent="0.3">
      <c r="F3948" s="18"/>
    </row>
    <row r="3949" spans="6:6" x14ac:dyDescent="0.3">
      <c r="F3949" s="18"/>
    </row>
    <row r="3950" spans="6:6" x14ac:dyDescent="0.3">
      <c r="F3950" s="18"/>
    </row>
    <row r="3951" spans="6:6" x14ac:dyDescent="0.3">
      <c r="F3951" s="18"/>
    </row>
    <row r="3952" spans="6:6" x14ac:dyDescent="0.3">
      <c r="F3952" s="18"/>
    </row>
    <row r="3953" spans="6:6" x14ac:dyDescent="0.3">
      <c r="F3953" s="18"/>
    </row>
    <row r="3954" spans="6:6" x14ac:dyDescent="0.3">
      <c r="F3954" s="18"/>
    </row>
    <row r="3955" spans="6:6" x14ac:dyDescent="0.3">
      <c r="F3955" s="18"/>
    </row>
    <row r="3956" spans="6:6" x14ac:dyDescent="0.3">
      <c r="F3956" s="18"/>
    </row>
    <row r="3957" spans="6:6" x14ac:dyDescent="0.3">
      <c r="F3957" s="18"/>
    </row>
    <row r="3958" spans="6:6" x14ac:dyDescent="0.3">
      <c r="F3958" s="18"/>
    </row>
    <row r="3959" spans="6:6" x14ac:dyDescent="0.3">
      <c r="F3959" s="18"/>
    </row>
    <row r="3960" spans="6:6" x14ac:dyDescent="0.3">
      <c r="F3960" s="18"/>
    </row>
    <row r="3961" spans="6:6" x14ac:dyDescent="0.3">
      <c r="F3961" s="18"/>
    </row>
    <row r="3962" spans="6:6" x14ac:dyDescent="0.3">
      <c r="F3962" s="18"/>
    </row>
    <row r="3963" spans="6:6" x14ac:dyDescent="0.3">
      <c r="F3963" s="18"/>
    </row>
    <row r="3964" spans="6:6" x14ac:dyDescent="0.3">
      <c r="F3964" s="18"/>
    </row>
    <row r="3965" spans="6:6" x14ac:dyDescent="0.3">
      <c r="F3965" s="18"/>
    </row>
    <row r="3966" spans="6:6" x14ac:dyDescent="0.3">
      <c r="F3966" s="18"/>
    </row>
    <row r="3967" spans="6:6" x14ac:dyDescent="0.3">
      <c r="F3967" s="18"/>
    </row>
    <row r="3968" spans="6:6" x14ac:dyDescent="0.3">
      <c r="F3968" s="18"/>
    </row>
    <row r="3969" spans="6:6" x14ac:dyDescent="0.3">
      <c r="F3969" s="18"/>
    </row>
    <row r="3970" spans="6:6" x14ac:dyDescent="0.3">
      <c r="F3970" s="18"/>
    </row>
    <row r="3971" spans="6:6" x14ac:dyDescent="0.3">
      <c r="F3971" s="18"/>
    </row>
    <row r="3972" spans="6:6" x14ac:dyDescent="0.3">
      <c r="F3972" s="18"/>
    </row>
    <row r="3973" spans="6:6" x14ac:dyDescent="0.3">
      <c r="F3973" s="18"/>
    </row>
    <row r="3974" spans="6:6" x14ac:dyDescent="0.3">
      <c r="F3974" s="18"/>
    </row>
    <row r="3975" spans="6:6" x14ac:dyDescent="0.3">
      <c r="F3975" s="18"/>
    </row>
    <row r="3976" spans="6:6" x14ac:dyDescent="0.3">
      <c r="F3976" s="18"/>
    </row>
    <row r="3977" spans="6:6" x14ac:dyDescent="0.3">
      <c r="F3977" s="18"/>
    </row>
    <row r="3978" spans="6:6" x14ac:dyDescent="0.3">
      <c r="F3978" s="18"/>
    </row>
    <row r="3979" spans="6:6" x14ac:dyDescent="0.3">
      <c r="F3979" s="18"/>
    </row>
    <row r="3980" spans="6:6" x14ac:dyDescent="0.3">
      <c r="F3980" s="18"/>
    </row>
    <row r="3981" spans="6:6" x14ac:dyDescent="0.3">
      <c r="F3981" s="18"/>
    </row>
    <row r="3982" spans="6:6" x14ac:dyDescent="0.3">
      <c r="F3982" s="18"/>
    </row>
    <row r="3983" spans="6:6" x14ac:dyDescent="0.3">
      <c r="F3983" s="18"/>
    </row>
    <row r="3984" spans="6:6" x14ac:dyDescent="0.3">
      <c r="F3984" s="18"/>
    </row>
    <row r="3985" spans="6:6" x14ac:dyDescent="0.3">
      <c r="F3985" s="18"/>
    </row>
    <row r="3986" spans="6:6" x14ac:dyDescent="0.3">
      <c r="F3986" s="18"/>
    </row>
    <row r="3987" spans="6:6" x14ac:dyDescent="0.3">
      <c r="F3987" s="18"/>
    </row>
    <row r="3988" spans="6:6" x14ac:dyDescent="0.3">
      <c r="F3988" s="18"/>
    </row>
    <row r="3989" spans="6:6" x14ac:dyDescent="0.3">
      <c r="F3989" s="18"/>
    </row>
    <row r="3990" spans="6:6" x14ac:dyDescent="0.3">
      <c r="F3990" s="18"/>
    </row>
    <row r="3991" spans="6:6" x14ac:dyDescent="0.3">
      <c r="F3991" s="18"/>
    </row>
    <row r="3992" spans="6:6" x14ac:dyDescent="0.3">
      <c r="F3992" s="18"/>
    </row>
    <row r="3993" spans="6:6" x14ac:dyDescent="0.3">
      <c r="F3993" s="18"/>
    </row>
    <row r="3994" spans="6:6" x14ac:dyDescent="0.3">
      <c r="F3994" s="18"/>
    </row>
    <row r="3995" spans="6:6" x14ac:dyDescent="0.3">
      <c r="F3995" s="18"/>
    </row>
    <row r="3996" spans="6:6" x14ac:dyDescent="0.3">
      <c r="F3996" s="18"/>
    </row>
    <row r="3997" spans="6:6" x14ac:dyDescent="0.3">
      <c r="F3997" s="18"/>
    </row>
    <row r="3998" spans="6:6" x14ac:dyDescent="0.3">
      <c r="F3998" s="18"/>
    </row>
    <row r="3999" spans="6:6" x14ac:dyDescent="0.3">
      <c r="F3999" s="18"/>
    </row>
    <row r="4000" spans="6:6" x14ac:dyDescent="0.3">
      <c r="F4000" s="18"/>
    </row>
    <row r="4001" spans="6:6" x14ac:dyDescent="0.3">
      <c r="F4001" s="18"/>
    </row>
    <row r="4002" spans="6:6" x14ac:dyDescent="0.3">
      <c r="F4002" s="18"/>
    </row>
    <row r="4003" spans="6:6" x14ac:dyDescent="0.3">
      <c r="F4003" s="18"/>
    </row>
    <row r="4004" spans="6:6" x14ac:dyDescent="0.3">
      <c r="F4004" s="18"/>
    </row>
    <row r="4005" spans="6:6" x14ac:dyDescent="0.3">
      <c r="F4005" s="18"/>
    </row>
    <row r="4006" spans="6:6" x14ac:dyDescent="0.3">
      <c r="F4006" s="18"/>
    </row>
    <row r="4007" spans="6:6" x14ac:dyDescent="0.3">
      <c r="F4007" s="18"/>
    </row>
    <row r="4008" spans="6:6" x14ac:dyDescent="0.3">
      <c r="F4008" s="18"/>
    </row>
    <row r="4009" spans="6:6" x14ac:dyDescent="0.3">
      <c r="F4009" s="18"/>
    </row>
    <row r="4010" spans="6:6" x14ac:dyDescent="0.3">
      <c r="F4010" s="18"/>
    </row>
    <row r="4011" spans="6:6" x14ac:dyDescent="0.3">
      <c r="F4011" s="18"/>
    </row>
    <row r="4012" spans="6:6" x14ac:dyDescent="0.3">
      <c r="F4012" s="18"/>
    </row>
    <row r="4013" spans="6:6" x14ac:dyDescent="0.3">
      <c r="F4013" s="18"/>
    </row>
    <row r="4014" spans="6:6" x14ac:dyDescent="0.3">
      <c r="F4014" s="18"/>
    </row>
    <row r="4015" spans="6:6" x14ac:dyDescent="0.3">
      <c r="F4015" s="18"/>
    </row>
    <row r="4016" spans="6:6" x14ac:dyDescent="0.3">
      <c r="F4016" s="18"/>
    </row>
    <row r="4017" spans="6:6" x14ac:dyDescent="0.3">
      <c r="F4017" s="18"/>
    </row>
    <row r="4018" spans="6:6" x14ac:dyDescent="0.3">
      <c r="F4018" s="18"/>
    </row>
    <row r="4019" spans="6:6" x14ac:dyDescent="0.3">
      <c r="F4019" s="18"/>
    </row>
    <row r="4020" spans="6:6" x14ac:dyDescent="0.3">
      <c r="F4020" s="18"/>
    </row>
    <row r="4021" spans="6:6" x14ac:dyDescent="0.3">
      <c r="F4021" s="18"/>
    </row>
    <row r="4022" spans="6:6" x14ac:dyDescent="0.3">
      <c r="F4022" s="18"/>
    </row>
    <row r="4023" spans="6:6" x14ac:dyDescent="0.3">
      <c r="F4023" s="18"/>
    </row>
    <row r="4024" spans="6:6" x14ac:dyDescent="0.3">
      <c r="F4024" s="18"/>
    </row>
    <row r="4025" spans="6:6" x14ac:dyDescent="0.3">
      <c r="F4025" s="18"/>
    </row>
    <row r="4026" spans="6:6" x14ac:dyDescent="0.3">
      <c r="F4026" s="18"/>
    </row>
    <row r="4027" spans="6:6" x14ac:dyDescent="0.3">
      <c r="F4027" s="18"/>
    </row>
    <row r="4028" spans="6:6" x14ac:dyDescent="0.3">
      <c r="F4028" s="18"/>
    </row>
    <row r="4029" spans="6:6" x14ac:dyDescent="0.3">
      <c r="F4029" s="18"/>
    </row>
    <row r="4030" spans="6:6" x14ac:dyDescent="0.3">
      <c r="F4030" s="18"/>
    </row>
    <row r="4031" spans="6:6" x14ac:dyDescent="0.3">
      <c r="F4031" s="18"/>
    </row>
    <row r="4032" spans="6:6" x14ac:dyDescent="0.3">
      <c r="F4032" s="18"/>
    </row>
    <row r="4033" spans="6:6" x14ac:dyDescent="0.3">
      <c r="F4033" s="18"/>
    </row>
    <row r="4034" spans="6:6" x14ac:dyDescent="0.3">
      <c r="F4034" s="18"/>
    </row>
    <row r="4035" spans="6:6" x14ac:dyDescent="0.3">
      <c r="F4035" s="18"/>
    </row>
    <row r="4036" spans="6:6" x14ac:dyDescent="0.3">
      <c r="F4036" s="18"/>
    </row>
    <row r="4037" spans="6:6" x14ac:dyDescent="0.3">
      <c r="F4037" s="18"/>
    </row>
    <row r="4038" spans="6:6" x14ac:dyDescent="0.3">
      <c r="F4038" s="18"/>
    </row>
    <row r="4039" spans="6:6" x14ac:dyDescent="0.3">
      <c r="F4039" s="18"/>
    </row>
    <row r="4040" spans="6:6" x14ac:dyDescent="0.3">
      <c r="F4040" s="18"/>
    </row>
    <row r="4041" spans="6:6" x14ac:dyDescent="0.3">
      <c r="F4041" s="18"/>
    </row>
    <row r="4042" spans="6:6" x14ac:dyDescent="0.3">
      <c r="F4042" s="18"/>
    </row>
    <row r="4043" spans="6:6" x14ac:dyDescent="0.3">
      <c r="F4043" s="18"/>
    </row>
    <row r="4044" spans="6:6" x14ac:dyDescent="0.3">
      <c r="F4044" s="18"/>
    </row>
    <row r="4045" spans="6:6" x14ac:dyDescent="0.3">
      <c r="F4045" s="18"/>
    </row>
    <row r="4046" spans="6:6" x14ac:dyDescent="0.3">
      <c r="F4046" s="18"/>
    </row>
    <row r="4047" spans="6:6" x14ac:dyDescent="0.3">
      <c r="F4047" s="18"/>
    </row>
    <row r="4048" spans="6:6" x14ac:dyDescent="0.3">
      <c r="F4048" s="18"/>
    </row>
    <row r="4049" spans="6:6" x14ac:dyDescent="0.3">
      <c r="F4049" s="18"/>
    </row>
    <row r="4050" spans="6:6" x14ac:dyDescent="0.3">
      <c r="F4050" s="18"/>
    </row>
    <row r="4051" spans="6:6" x14ac:dyDescent="0.3">
      <c r="F4051" s="18"/>
    </row>
    <row r="4052" spans="6:6" x14ac:dyDescent="0.3">
      <c r="F4052" s="18"/>
    </row>
    <row r="4053" spans="6:6" x14ac:dyDescent="0.3">
      <c r="F4053" s="18"/>
    </row>
    <row r="4054" spans="6:6" x14ac:dyDescent="0.3">
      <c r="F4054" s="18"/>
    </row>
    <row r="4055" spans="6:6" x14ac:dyDescent="0.3">
      <c r="F4055" s="18"/>
    </row>
    <row r="4056" spans="6:6" x14ac:dyDescent="0.3">
      <c r="F4056" s="18"/>
    </row>
    <row r="4057" spans="6:6" x14ac:dyDescent="0.3">
      <c r="F4057" s="18"/>
    </row>
    <row r="4058" spans="6:6" x14ac:dyDescent="0.3">
      <c r="F4058" s="18"/>
    </row>
    <row r="4059" spans="6:6" x14ac:dyDescent="0.3">
      <c r="F4059" s="18"/>
    </row>
    <row r="4060" spans="6:6" x14ac:dyDescent="0.3">
      <c r="F4060" s="18"/>
    </row>
    <row r="4061" spans="6:6" x14ac:dyDescent="0.3">
      <c r="F4061" s="18"/>
    </row>
    <row r="4062" spans="6:6" x14ac:dyDescent="0.3">
      <c r="F4062" s="18"/>
    </row>
    <row r="4063" spans="6:6" x14ac:dyDescent="0.3">
      <c r="F4063" s="18"/>
    </row>
    <row r="4064" spans="6:6" x14ac:dyDescent="0.3">
      <c r="F4064" s="18"/>
    </row>
    <row r="4065" spans="6:6" x14ac:dyDescent="0.3">
      <c r="F4065" s="18"/>
    </row>
    <row r="4066" spans="6:6" x14ac:dyDescent="0.3">
      <c r="F4066" s="18"/>
    </row>
    <row r="4067" spans="6:6" x14ac:dyDescent="0.3">
      <c r="F4067" s="18"/>
    </row>
    <row r="4068" spans="6:6" x14ac:dyDescent="0.3">
      <c r="F4068" s="18"/>
    </row>
    <row r="4069" spans="6:6" x14ac:dyDescent="0.3">
      <c r="F4069" s="18"/>
    </row>
    <row r="4070" spans="6:6" x14ac:dyDescent="0.3">
      <c r="F4070" s="18"/>
    </row>
    <row r="4071" spans="6:6" x14ac:dyDescent="0.3">
      <c r="F4071" s="18"/>
    </row>
    <row r="4072" spans="6:6" x14ac:dyDescent="0.3">
      <c r="F4072" s="18"/>
    </row>
    <row r="4073" spans="6:6" x14ac:dyDescent="0.3">
      <c r="F4073" s="18"/>
    </row>
    <row r="4074" spans="6:6" x14ac:dyDescent="0.3">
      <c r="F4074" s="18"/>
    </row>
    <row r="4075" spans="6:6" x14ac:dyDescent="0.3">
      <c r="F4075" s="18"/>
    </row>
    <row r="4076" spans="6:6" x14ac:dyDescent="0.3">
      <c r="F4076" s="18"/>
    </row>
    <row r="4077" spans="6:6" x14ac:dyDescent="0.3">
      <c r="F4077" s="18"/>
    </row>
    <row r="4078" spans="6:6" x14ac:dyDescent="0.3">
      <c r="F4078" s="18"/>
    </row>
    <row r="4079" spans="6:6" x14ac:dyDescent="0.3">
      <c r="F4079" s="18"/>
    </row>
    <row r="4080" spans="6:6" x14ac:dyDescent="0.3">
      <c r="F4080" s="18"/>
    </row>
    <row r="4081" spans="6:6" x14ac:dyDescent="0.3">
      <c r="F4081" s="18"/>
    </row>
    <row r="4082" spans="6:6" x14ac:dyDescent="0.3">
      <c r="F4082" s="18"/>
    </row>
    <row r="4083" spans="6:6" x14ac:dyDescent="0.3">
      <c r="F4083" s="18"/>
    </row>
    <row r="4084" spans="6:6" x14ac:dyDescent="0.3">
      <c r="F4084" s="18"/>
    </row>
    <row r="4085" spans="6:6" x14ac:dyDescent="0.3">
      <c r="F4085" s="18"/>
    </row>
    <row r="4086" spans="6:6" x14ac:dyDescent="0.3">
      <c r="F4086" s="18"/>
    </row>
    <row r="4087" spans="6:6" x14ac:dyDescent="0.3">
      <c r="F4087" s="18"/>
    </row>
    <row r="4088" spans="6:6" x14ac:dyDescent="0.3">
      <c r="F4088" s="18"/>
    </row>
    <row r="4089" spans="6:6" x14ac:dyDescent="0.3">
      <c r="F4089" s="18"/>
    </row>
    <row r="4090" spans="6:6" x14ac:dyDescent="0.3">
      <c r="F4090" s="18"/>
    </row>
    <row r="4091" spans="6:6" x14ac:dyDescent="0.3">
      <c r="F4091" s="18"/>
    </row>
    <row r="4092" spans="6:6" x14ac:dyDescent="0.3">
      <c r="F4092" s="18"/>
    </row>
    <row r="4093" spans="6:6" x14ac:dyDescent="0.3">
      <c r="F4093" s="18"/>
    </row>
    <row r="4094" spans="6:6" x14ac:dyDescent="0.3">
      <c r="F4094" s="18"/>
    </row>
    <row r="4095" spans="6:6" x14ac:dyDescent="0.3">
      <c r="F4095" s="18"/>
    </row>
    <row r="4096" spans="6:6" x14ac:dyDescent="0.3">
      <c r="F4096" s="18"/>
    </row>
    <row r="4097" spans="6:6" x14ac:dyDescent="0.3">
      <c r="F4097" s="18"/>
    </row>
    <row r="4098" spans="6:6" x14ac:dyDescent="0.3">
      <c r="F4098" s="18"/>
    </row>
    <row r="4099" spans="6:6" x14ac:dyDescent="0.3">
      <c r="F4099" s="18"/>
    </row>
    <row r="4100" spans="6:6" x14ac:dyDescent="0.3">
      <c r="F4100" s="18"/>
    </row>
    <row r="4101" spans="6:6" x14ac:dyDescent="0.3">
      <c r="F4101" s="18"/>
    </row>
    <row r="4102" spans="6:6" x14ac:dyDescent="0.3">
      <c r="F4102" s="18"/>
    </row>
    <row r="4103" spans="6:6" x14ac:dyDescent="0.3">
      <c r="F4103" s="18"/>
    </row>
  </sheetData>
  <mergeCells count="1">
    <mergeCell ref="G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18AE-0227-43F4-8383-1B055C856D8A}">
  <dimension ref="A1:AD3987"/>
  <sheetViews>
    <sheetView topLeftCell="A1643" workbookViewId="0">
      <selection activeCell="F1655" sqref="F1655:F1748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AVERAGE(B12:B1653)</f>
        <v>4.3963730057031711E-4</v>
      </c>
      <c r="E1" s="17"/>
      <c r="F1" s="17"/>
    </row>
    <row r="2" spans="1:30" ht="16.5" customHeight="1" x14ac:dyDescent="0.3">
      <c r="A2" s="1" t="s">
        <v>1</v>
      </c>
      <c r="B2" s="3">
        <f>_xlfn.STDEV.S(B12:B1653)</f>
        <v>1.1329425206114756E-2</v>
      </c>
      <c r="E2" s="4"/>
      <c r="F2" s="4"/>
    </row>
    <row r="3" spans="1:30" ht="16.5" customHeight="1" x14ac:dyDescent="0.3">
      <c r="A3" s="1" t="s">
        <v>2</v>
      </c>
      <c r="B3" s="18">
        <f>B2^2</f>
        <v>1.2835587550094838E-4</v>
      </c>
      <c r="E3" s="4"/>
      <c r="F3" s="4" t="s">
        <v>15</v>
      </c>
      <c r="H3" s="4"/>
    </row>
    <row r="4" spans="1:30" ht="16.5" customHeight="1" x14ac:dyDescent="0.3">
      <c r="B4" s="17"/>
      <c r="E4" s="4"/>
      <c r="F4" s="4"/>
      <c r="H4" s="4"/>
    </row>
    <row r="5" spans="1:30" ht="16.5" customHeight="1" x14ac:dyDescent="0.3">
      <c r="A5" s="1" t="s">
        <v>3</v>
      </c>
      <c r="B5" s="13">
        <v>5.5E-2</v>
      </c>
      <c r="D5" s="2"/>
      <c r="E5" s="4"/>
      <c r="F5" s="4"/>
      <c r="H5" s="4"/>
    </row>
    <row r="6" spans="1:30" x14ac:dyDescent="0.3">
      <c r="A6" s="1" t="s">
        <v>16</v>
      </c>
      <c r="B6" s="13">
        <v>5.1400000000000001E-2</v>
      </c>
      <c r="C6" s="2"/>
      <c r="D6" s="17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3">
        <v>4.7899999999999998E-2</v>
      </c>
      <c r="C7" s="2"/>
      <c r="F7" s="4"/>
      <c r="I7" s="9">
        <f>AVERAGE(I14:I1654)</f>
        <v>3.4072173598788838E-3</v>
      </c>
      <c r="J7" s="9">
        <f>1-AVERAGE(J14:J1654)</f>
        <v>0.64247536095212099</v>
      </c>
      <c r="K7" s="9">
        <f>AVERAGE(K14:K1654)</f>
        <v>0.14331496567790986</v>
      </c>
    </row>
    <row r="8" spans="1:30" x14ac:dyDescent="0.3">
      <c r="A8" s="1" t="s">
        <v>5</v>
      </c>
      <c r="B8" s="13">
        <v>0.86919999999999997</v>
      </c>
      <c r="C8" s="2"/>
      <c r="D8" s="5"/>
      <c r="F8" s="17"/>
      <c r="AD8" s="17"/>
    </row>
    <row r="9" spans="1:30" x14ac:dyDescent="0.3">
      <c r="A9" s="1" t="s">
        <v>24</v>
      </c>
      <c r="B9" s="13">
        <v>0.1178</v>
      </c>
      <c r="C9" s="2"/>
      <c r="D9" s="5"/>
      <c r="F9" s="17"/>
      <c r="AD9" s="17"/>
    </row>
    <row r="10" spans="1:30" x14ac:dyDescent="0.3">
      <c r="A10" s="1" t="s">
        <v>17</v>
      </c>
      <c r="B10" s="17">
        <f>SUM(B7,B8)</f>
        <v>0.91710000000000003</v>
      </c>
      <c r="C10" s="2"/>
      <c r="D10" s="5"/>
      <c r="F10" s="17"/>
      <c r="AC10" s="10"/>
      <c r="AD10" s="11"/>
    </row>
    <row r="11" spans="1:30" x14ac:dyDescent="0.3">
      <c r="G11" s="19" t="s">
        <v>7</v>
      </c>
      <c r="H11" s="19"/>
      <c r="AC11" s="10"/>
      <c r="AD11" s="11"/>
    </row>
    <row r="12" spans="1:30" x14ac:dyDescent="0.3">
      <c r="A12" t="s">
        <v>8</v>
      </c>
      <c r="B12" s="17" t="s">
        <v>23</v>
      </c>
      <c r="C12" s="17" t="s">
        <v>10</v>
      </c>
      <c r="D12" s="17" t="s">
        <v>11</v>
      </c>
      <c r="E12" s="17" t="s">
        <v>18</v>
      </c>
      <c r="F12" s="17" t="s">
        <v>12</v>
      </c>
      <c r="G12" s="17" t="s">
        <v>13</v>
      </c>
      <c r="H12" s="17" t="s">
        <v>14</v>
      </c>
      <c r="I12" s="1" t="s">
        <v>19</v>
      </c>
      <c r="J12" s="1" t="s">
        <v>20</v>
      </c>
      <c r="K12" s="1" t="s">
        <v>22</v>
      </c>
      <c r="AC12" s="10"/>
      <c r="AD12" s="11"/>
    </row>
    <row r="13" spans="1:30" x14ac:dyDescent="0.3">
      <c r="A13" s="14">
        <v>42584</v>
      </c>
      <c r="B13" s="15">
        <v>-7.6478589427141498E-4</v>
      </c>
      <c r="C13" s="7">
        <f t="shared" ref="C13:C76" si="0">B13-B$5</f>
        <v>-5.5764785894271418E-2</v>
      </c>
      <c r="D13" s="18">
        <f t="shared" ref="D13:D76" si="1">C13^2</f>
        <v>3.1097113458339325E-3</v>
      </c>
      <c r="E13" s="18"/>
      <c r="F13" s="18"/>
      <c r="G13" s="12">
        <v>5.860608731970373E-3</v>
      </c>
      <c r="H13" s="7"/>
      <c r="I13" s="6"/>
      <c r="J13" s="8"/>
      <c r="AC13" s="10"/>
      <c r="AD13" s="11"/>
    </row>
    <row r="14" spans="1:30" x14ac:dyDescent="0.3">
      <c r="A14" s="14">
        <v>42585</v>
      </c>
      <c r="B14" s="15">
        <v>-1.0208606962024519E-2</v>
      </c>
      <c r="C14" s="7">
        <f t="shared" si="0"/>
        <v>-6.5208606962024518E-2</v>
      </c>
      <c r="D14" s="18">
        <f t="shared" si="1"/>
        <v>4.2521624219277925E-3</v>
      </c>
      <c r="E14" s="18">
        <f>D13</f>
        <v>3.1097113458339325E-3</v>
      </c>
      <c r="F14" s="18">
        <f>IF(C13&gt;0,B$6+B$7*E14+B$8*(G13*100)^2,B$6+B$7*E14+B$8*(G13*100)^2+E14*$B$9)</f>
        <v>0.35045709726278285</v>
      </c>
      <c r="G14" s="7">
        <v>6.4524054906908634E-3</v>
      </c>
      <c r="H14" s="7">
        <f>SQRT(F14)/100</f>
        <v>5.9199416995675122E-3</v>
      </c>
      <c r="I14" s="6">
        <f t="shared" ref="I14:I77" si="2">SQRT((G14-H14)^2)</f>
        <v>5.3246379112335124E-4</v>
      </c>
      <c r="J14" s="8">
        <f>ABS(G14-H14)/G14</f>
        <v>8.2521749739931483E-2</v>
      </c>
      <c r="K14" s="8">
        <f>G14/H14-LN(G14/H14)-1</f>
        <v>3.8176889605932018E-3</v>
      </c>
      <c r="AC14" s="10"/>
      <c r="AD14" s="11"/>
    </row>
    <row r="15" spans="1:30" x14ac:dyDescent="0.3">
      <c r="A15" s="14">
        <v>42586</v>
      </c>
      <c r="B15" s="15">
        <v>6.0851123813209201E-4</v>
      </c>
      <c r="C15" s="7">
        <f t="shared" si="0"/>
        <v>-5.4391488761867911E-2</v>
      </c>
      <c r="D15" s="18">
        <f t="shared" si="1"/>
        <v>2.9584340497324033E-3</v>
      </c>
      <c r="E15" s="18">
        <f t="shared" ref="E15:E78" si="3">D14</f>
        <v>4.2521624219277925E-3</v>
      </c>
      <c r="F15" s="18">
        <f>IF(C13&gt;0,B$6+B$7*E14+B$8*(H14*100)^2,B$6+B$7*E14+B$8*(H14*100)^2+E14*$B$9)</f>
        <v>0.35653258811081556</v>
      </c>
      <c r="G15" s="7">
        <v>9.5200951690995791E-3</v>
      </c>
      <c r="H15" s="7">
        <f t="shared" ref="H15:H78" si="4">SQRT(F15)/100</f>
        <v>5.9710349865899756E-3</v>
      </c>
      <c r="I15" s="6">
        <f t="shared" si="2"/>
        <v>3.5490601825096035E-3</v>
      </c>
      <c r="J15" s="8">
        <f t="shared" ref="J15:J78" si="5">ABS(G15-H15)/G15</f>
        <v>0.37279671258215769</v>
      </c>
      <c r="K15" s="8">
        <f t="shared" ref="K15:K78" si="6">G15/H15-LN(G15/H15)-1</f>
        <v>0.12789482975104072</v>
      </c>
      <c r="AC15" s="10"/>
      <c r="AD15" s="11"/>
    </row>
    <row r="16" spans="1:30" x14ac:dyDescent="0.3">
      <c r="A16" s="14">
        <v>42587</v>
      </c>
      <c r="B16" s="15">
        <v>1.3047782603187579E-2</v>
      </c>
      <c r="C16" s="7">
        <f t="shared" si="0"/>
        <v>-4.1952217396812423E-2</v>
      </c>
      <c r="D16" s="18">
        <f t="shared" si="1"/>
        <v>1.759988544509411E-3</v>
      </c>
      <c r="E16" s="18">
        <f t="shared" si="3"/>
        <v>2.9584340497324033E-3</v>
      </c>
      <c r="F16" s="18">
        <f>IF(C13&gt;0,B$6+B$7*E14+B$8*(H15*100)^2,B$6+B$7*E14+B$8*(H15*100)^2+E14*$B$9)</f>
        <v>0.36181340475592561</v>
      </c>
      <c r="G16" s="7">
        <v>6.355363074968712E-3</v>
      </c>
      <c r="H16" s="7">
        <f t="shared" si="4"/>
        <v>6.0150927237734722E-3</v>
      </c>
      <c r="I16" s="6">
        <f t="shared" si="2"/>
        <v>3.4027035119523971E-4</v>
      </c>
      <c r="J16" s="8">
        <f t="shared" si="5"/>
        <v>5.3540662772742512E-2</v>
      </c>
      <c r="K16" s="8">
        <f t="shared" si="6"/>
        <v>1.5421569565010618E-3</v>
      </c>
      <c r="AC16" s="10"/>
      <c r="AD16" s="11"/>
    </row>
    <row r="17" spans="1:30" x14ac:dyDescent="0.3">
      <c r="A17" s="14">
        <v>42590</v>
      </c>
      <c r="B17" s="15">
        <v>3.7049099973452361E-3</v>
      </c>
      <c r="C17" s="7">
        <f t="shared" si="0"/>
        <v>-5.1295090002654767E-2</v>
      </c>
      <c r="D17" s="18">
        <f t="shared" si="1"/>
        <v>2.6311862583804531E-3</v>
      </c>
      <c r="E17" s="18">
        <f t="shared" si="3"/>
        <v>1.759988544509411E-3</v>
      </c>
      <c r="F17" s="18">
        <f>IF(C13&gt;0,B$6+B$7*E14+B$8*(H16*100)^2,B$6+B$7*E14+B$8*(H16*100)^2+E14*$B$9)</f>
        <v>0.36640349058385524</v>
      </c>
      <c r="G17" s="7">
        <v>4.3376116034986329E-3</v>
      </c>
      <c r="H17" s="7">
        <f t="shared" si="4"/>
        <v>6.0531272131341763E-3</v>
      </c>
      <c r="I17" s="6">
        <f t="shared" si="2"/>
        <v>1.7155156096355434E-3</v>
      </c>
      <c r="J17" s="8">
        <f t="shared" si="5"/>
        <v>0.3954977454071365</v>
      </c>
      <c r="K17" s="8">
        <f t="shared" si="6"/>
        <v>4.984135229911435E-2</v>
      </c>
      <c r="AC17" s="10"/>
      <c r="AD17" s="11"/>
    </row>
    <row r="18" spans="1:30" x14ac:dyDescent="0.3">
      <c r="A18" s="14">
        <v>42591</v>
      </c>
      <c r="B18" s="15">
        <v>-3.4623843098729331E-3</v>
      </c>
      <c r="C18" s="7">
        <f t="shared" si="0"/>
        <v>-5.8462384309872932E-2</v>
      </c>
      <c r="D18" s="18">
        <f t="shared" si="1"/>
        <v>3.4178503791952768E-3</v>
      </c>
      <c r="E18" s="18">
        <f t="shared" si="3"/>
        <v>2.6311862583804531E-3</v>
      </c>
      <c r="F18" s="18">
        <f>IF(C13&gt;0,B$6+B$7*E14+B$8*(H17*100)^2,B$6+B$7*E14+B$8*(H17*100)^2+E14*$B$9)</f>
        <v>0.37039319318549158</v>
      </c>
      <c r="G18" s="7">
        <v>8.2667899631749565E-3</v>
      </c>
      <c r="H18" s="7">
        <f t="shared" si="4"/>
        <v>6.0859937001733052E-3</v>
      </c>
      <c r="I18" s="6">
        <f t="shared" si="2"/>
        <v>2.1807962630016513E-3</v>
      </c>
      <c r="J18" s="8">
        <f t="shared" si="5"/>
        <v>0.26380206497518066</v>
      </c>
      <c r="K18" s="8">
        <f t="shared" si="6"/>
        <v>5.2074088744074931E-2</v>
      </c>
      <c r="AC18" s="10"/>
      <c r="AD18" s="11"/>
    </row>
    <row r="19" spans="1:30" x14ac:dyDescent="0.3">
      <c r="A19" s="14">
        <v>42592</v>
      </c>
      <c r="B19" s="15">
        <v>-1.1109282497836366E-2</v>
      </c>
      <c r="C19" s="7">
        <f t="shared" si="0"/>
        <v>-6.6109282497836361E-2</v>
      </c>
      <c r="D19" s="18">
        <f t="shared" si="1"/>
        <v>4.370437232378733E-3</v>
      </c>
      <c r="E19" s="18">
        <f t="shared" si="3"/>
        <v>3.4178503791952768E-3</v>
      </c>
      <c r="F19" s="18">
        <f>IF(C13&gt;0,B$6+B$7*E14+B$8*(H18*100)^2,B$6+B$7*E14+B$8*(H18*100)^2+E14*$B$9)</f>
        <v>0.37386104268683396</v>
      </c>
      <c r="G19" s="7">
        <v>6.8938738983014428E-3</v>
      </c>
      <c r="H19" s="7">
        <f t="shared" si="4"/>
        <v>6.1144177375023531E-3</v>
      </c>
      <c r="I19" s="6">
        <f t="shared" si="2"/>
        <v>7.7945616079908974E-4</v>
      </c>
      <c r="J19" s="8">
        <f t="shared" si="5"/>
        <v>0.11306504474808238</v>
      </c>
      <c r="K19" s="8">
        <f t="shared" si="6"/>
        <v>7.4947646747725027E-3</v>
      </c>
      <c r="AC19" s="10"/>
      <c r="AD19" s="11"/>
    </row>
    <row r="20" spans="1:30" x14ac:dyDescent="0.3">
      <c r="A20" s="14">
        <v>42593</v>
      </c>
      <c r="B20" s="15">
        <v>3.0455507005511121E-3</v>
      </c>
      <c r="C20" s="7">
        <f t="shared" si="0"/>
        <v>-5.1954449299448889E-2</v>
      </c>
      <c r="D20" s="18">
        <f t="shared" si="1"/>
        <v>2.699264802009005E-3</v>
      </c>
      <c r="E20" s="18">
        <f t="shared" si="3"/>
        <v>4.370437232378733E-3</v>
      </c>
      <c r="F20" s="18">
        <f>IF(C13&gt;0,B$6+B$7*E14+B$8*(H19*100)^2,B$6+B$7*E14+B$8*(H19*100)^2+E14*$B$9)</f>
        <v>0.37687529747340076</v>
      </c>
      <c r="G20" s="7">
        <v>5.08662723600642E-3</v>
      </c>
      <c r="H20" s="7">
        <f t="shared" si="4"/>
        <v>6.1390170017145314E-3</v>
      </c>
      <c r="I20" s="6">
        <f t="shared" si="2"/>
        <v>1.0523897657081114E-3</v>
      </c>
      <c r="J20" s="8">
        <f t="shared" si="5"/>
        <v>0.20689343191075996</v>
      </c>
      <c r="K20" s="8">
        <f t="shared" si="6"/>
        <v>1.6623216935724772E-2</v>
      </c>
      <c r="AC20" s="10"/>
      <c r="AD20" s="11"/>
    </row>
    <row r="21" spans="1:30" x14ac:dyDescent="0.3">
      <c r="A21" s="14">
        <v>42594</v>
      </c>
      <c r="B21" s="15">
        <v>1.0455025650101944E-2</v>
      </c>
      <c r="C21" s="7">
        <f t="shared" si="0"/>
        <v>-4.4544974349898056E-2</v>
      </c>
      <c r="D21" s="18">
        <f t="shared" si="1"/>
        <v>1.9842547398330758E-3</v>
      </c>
      <c r="E21" s="18">
        <f t="shared" si="3"/>
        <v>2.699264802009005E-3</v>
      </c>
      <c r="F21" s="18">
        <f>IF(C13&gt;0,B$6+B$7*E14+B$8*(H20*100)^2,B$6+B$7*E14+B$8*(H20*100)^2+E14*$B$9)</f>
        <v>0.37949528773388463</v>
      </c>
      <c r="G21" s="7">
        <v>5.9562288402500562E-3</v>
      </c>
      <c r="H21" s="7">
        <f t="shared" si="4"/>
        <v>6.1603188856899664E-3</v>
      </c>
      <c r="I21" s="6">
        <f t="shared" si="2"/>
        <v>2.0409004543991017E-4</v>
      </c>
      <c r="J21" s="8">
        <f t="shared" si="5"/>
        <v>3.4264977205164263E-2</v>
      </c>
      <c r="K21" s="8">
        <f t="shared" si="6"/>
        <v>5.6122162953764487E-4</v>
      </c>
      <c r="AC21" s="10"/>
      <c r="AD21" s="11"/>
    </row>
    <row r="22" spans="1:30" x14ac:dyDescent="0.3">
      <c r="A22" s="14">
        <v>42598</v>
      </c>
      <c r="B22" s="15">
        <v>-3.123292660262992E-3</v>
      </c>
      <c r="C22" s="7">
        <f t="shared" si="0"/>
        <v>-5.812329266026299E-2</v>
      </c>
      <c r="D22" s="18">
        <f t="shared" si="1"/>
        <v>3.3783171496705815E-3</v>
      </c>
      <c r="E22" s="18">
        <f t="shared" si="3"/>
        <v>1.9842547398330758E-3</v>
      </c>
      <c r="F22" s="18">
        <f>IF(C13&gt;0,B$6+B$7*E14+B$8*(H21*100)^2,B$6+B$7*E14+B$8*(H21*100)^2+E14*$B$9)</f>
        <v>0.38177258326829722</v>
      </c>
      <c r="G22" s="7">
        <v>6.2289583488320662E-3</v>
      </c>
      <c r="H22" s="7">
        <f t="shared" si="4"/>
        <v>6.1787748240917251E-3</v>
      </c>
      <c r="I22" s="6">
        <f t="shared" si="2"/>
        <v>5.0183524740341108E-5</v>
      </c>
      <c r="J22" s="8">
        <f t="shared" si="5"/>
        <v>8.0564874462117006E-3</v>
      </c>
      <c r="K22" s="8">
        <f t="shared" si="6"/>
        <v>3.2805296956261998E-5</v>
      </c>
      <c r="AC22" s="10"/>
      <c r="AD22" s="11"/>
    </row>
    <row r="23" spans="1:30" x14ac:dyDescent="0.3">
      <c r="A23" s="14">
        <v>42599</v>
      </c>
      <c r="B23" s="15">
        <v>-2.1130829005537679E-3</v>
      </c>
      <c r="C23" s="7">
        <f t="shared" si="0"/>
        <v>-5.7113082900553766E-2</v>
      </c>
      <c r="D23" s="18">
        <f t="shared" si="1"/>
        <v>3.261904238405527E-3</v>
      </c>
      <c r="E23" s="18">
        <f t="shared" si="3"/>
        <v>3.3783171496705815E-3</v>
      </c>
      <c r="F23" s="18">
        <f>IF(C13&gt;0,B$6+B$7*E14+B$8*(H22*100)^2,B$6+B$7*E14+B$8*(H22*100)^2+E14*$B$9)</f>
        <v>0.38375200854680869</v>
      </c>
      <c r="G23" s="7">
        <v>5.1168590278022818E-3</v>
      </c>
      <c r="H23" s="7">
        <f t="shared" si="4"/>
        <v>6.1947720583311917E-3</v>
      </c>
      <c r="I23" s="6">
        <f t="shared" si="2"/>
        <v>1.0779130305289099E-3</v>
      </c>
      <c r="J23" s="8">
        <f t="shared" si="5"/>
        <v>0.21065912206533455</v>
      </c>
      <c r="K23" s="8">
        <f t="shared" si="6"/>
        <v>1.7161277127288654E-2</v>
      </c>
      <c r="AC23" s="10"/>
      <c r="AD23" s="11"/>
    </row>
    <row r="24" spans="1:30" x14ac:dyDescent="0.3">
      <c r="A24" s="14">
        <v>42600</v>
      </c>
      <c r="B24" s="15">
        <v>4.2071260591809807E-3</v>
      </c>
      <c r="C24" s="7">
        <f t="shared" si="0"/>
        <v>-5.0792873940819022E-2</v>
      </c>
      <c r="D24" s="18">
        <f t="shared" si="1"/>
        <v>2.5799160431679321E-3</v>
      </c>
      <c r="E24" s="18">
        <f t="shared" si="3"/>
        <v>3.261904238405527E-3</v>
      </c>
      <c r="F24" s="18">
        <f>IF(C13&gt;0,B$6+B$7*E14+B$8*(H23*100)^2,B$6+B$7*E14+B$8*(H23*100)^2+E14*$B$9)</f>
        <v>0.38547252499889073</v>
      </c>
      <c r="G24" s="7">
        <v>4.5184020139295072E-3</v>
      </c>
      <c r="H24" s="7">
        <f t="shared" si="4"/>
        <v>6.2086433703256848E-3</v>
      </c>
      <c r="I24" s="6">
        <f t="shared" si="2"/>
        <v>1.6902413563961776E-3</v>
      </c>
      <c r="J24" s="8">
        <f t="shared" si="5"/>
        <v>0.37407945357350569</v>
      </c>
      <c r="K24" s="8">
        <f t="shared" si="6"/>
        <v>4.5543972655565312E-2</v>
      </c>
      <c r="AC24" s="10"/>
      <c r="AD24" s="11"/>
    </row>
    <row r="25" spans="1:30" x14ac:dyDescent="0.3">
      <c r="A25" s="14">
        <v>42601</v>
      </c>
      <c r="B25" s="15">
        <v>-1.6526370308327883E-3</v>
      </c>
      <c r="C25" s="7">
        <f t="shared" si="0"/>
        <v>-5.6652637030832786E-2</v>
      </c>
      <c r="D25" s="18">
        <f t="shared" si="1"/>
        <v>3.2095212825472863E-3</v>
      </c>
      <c r="E25" s="18">
        <f t="shared" si="3"/>
        <v>2.5799160431679321E-3</v>
      </c>
      <c r="F25" s="18">
        <f>IF(C13&gt;0,B$6+B$7*E14+B$8*(H24*100)^2,B$6+B$7*E14+B$8*(H24*100)^2+E14*$B$9)</f>
        <v>0.38696799789904057</v>
      </c>
      <c r="G25" s="7">
        <v>4.2773281298477735E-3</v>
      </c>
      <c r="H25" s="7">
        <f t="shared" si="4"/>
        <v>6.2206751876226476E-3</v>
      </c>
      <c r="I25" s="6">
        <f t="shared" si="2"/>
        <v>1.9433470577748741E-3</v>
      </c>
      <c r="J25" s="8">
        <f t="shared" si="5"/>
        <v>0.45433667906231834</v>
      </c>
      <c r="K25" s="8">
        <f t="shared" si="6"/>
        <v>6.2148599197583865E-2</v>
      </c>
      <c r="AC25" s="10"/>
      <c r="AD25" s="11"/>
    </row>
    <row r="26" spans="1:30" x14ac:dyDescent="0.3">
      <c r="A26" s="14">
        <v>42604</v>
      </c>
      <c r="B26" s="15">
        <v>-3.2628211340599358E-3</v>
      </c>
      <c r="C26" s="7">
        <f t="shared" si="0"/>
        <v>-5.8262821134059936E-2</v>
      </c>
      <c r="D26" s="18">
        <f t="shared" si="1"/>
        <v>3.3945563264994611E-3</v>
      </c>
      <c r="E26" s="18">
        <f t="shared" si="3"/>
        <v>3.2095212825472863E-3</v>
      </c>
      <c r="F26" s="18">
        <f>IF(C13&gt;0,B$6+B$7*E14+B$8*(H25*100)^2,B$6+B$7*E14+B$8*(H25*100)^2+E14*$B$9)</f>
        <v>0.38826786294385074</v>
      </c>
      <c r="G26" s="7">
        <v>4.9053481184502873E-3</v>
      </c>
      <c r="H26" s="7">
        <f t="shared" si="4"/>
        <v>6.2311143701897394E-3</v>
      </c>
      <c r="I26" s="6">
        <f t="shared" si="2"/>
        <v>1.3257662517394521E-3</v>
      </c>
      <c r="J26" s="8">
        <f t="shared" si="5"/>
        <v>0.2702695547239351</v>
      </c>
      <c r="K26" s="8">
        <f t="shared" si="6"/>
        <v>2.6463611767534978E-2</v>
      </c>
      <c r="AC26" s="10"/>
      <c r="AD26" s="11"/>
    </row>
    <row r="27" spans="1:30" x14ac:dyDescent="0.3">
      <c r="A27" s="14">
        <v>42605</v>
      </c>
      <c r="B27" s="15">
        <v>1.6692496342953343E-4</v>
      </c>
      <c r="C27" s="7">
        <f t="shared" si="0"/>
        <v>-5.4833075036570464E-2</v>
      </c>
      <c r="D27" s="18">
        <f t="shared" si="1"/>
        <v>3.0066661179661671E-3</v>
      </c>
      <c r="E27" s="18">
        <f t="shared" si="3"/>
        <v>3.3945563264994611E-3</v>
      </c>
      <c r="F27" s="18">
        <f>IF(C13&gt;0,B$6+B$7*E14+B$8*(H26*100)^2,B$6+B$7*E14+B$8*(H26*100)^2+E14*$B$9)</f>
        <v>0.38939770564079978</v>
      </c>
      <c r="G27" s="7">
        <v>5.0247908697877743E-3</v>
      </c>
      <c r="H27" s="7">
        <f t="shared" si="4"/>
        <v>6.2401739209800855E-3</v>
      </c>
      <c r="I27" s="6">
        <f t="shared" si="2"/>
        <v>1.2153830511923112E-3</v>
      </c>
      <c r="J27" s="8">
        <f t="shared" si="5"/>
        <v>0.24187734030882041</v>
      </c>
      <c r="K27" s="8">
        <f t="shared" si="6"/>
        <v>2.1856722498184267E-2</v>
      </c>
      <c r="AC27" s="10"/>
      <c r="AD27" s="11"/>
    </row>
    <row r="28" spans="1:30" x14ac:dyDescent="0.3">
      <c r="A28" s="14">
        <v>42606</v>
      </c>
      <c r="B28" s="15">
        <v>2.4880772347765302E-3</v>
      </c>
      <c r="C28" s="7">
        <f t="shared" si="0"/>
        <v>-5.251192276522347E-2</v>
      </c>
      <c r="D28" s="18">
        <f t="shared" si="1"/>
        <v>2.7575020325007948E-3</v>
      </c>
      <c r="E28" s="18">
        <f t="shared" si="3"/>
        <v>3.0066661179661671E-3</v>
      </c>
      <c r="F28" s="18">
        <f>IF(C13&gt;0,B$6+B$7*E14+B$8*(H27*100)^2,B$6+B$7*E14+B$8*(H27*100)^2+E14*$B$9)</f>
        <v>0.39037976491298776</v>
      </c>
      <c r="G28" s="7">
        <v>4.5745997652615273E-3</v>
      </c>
      <c r="H28" s="7">
        <f t="shared" si="4"/>
        <v>6.2480378112891389E-3</v>
      </c>
      <c r="I28" s="6">
        <f t="shared" si="2"/>
        <v>1.6734380460276116E-3</v>
      </c>
      <c r="J28" s="8">
        <f t="shared" si="5"/>
        <v>0.36581081010306526</v>
      </c>
      <c r="K28" s="8">
        <f t="shared" si="6"/>
        <v>4.3914078408993529E-2</v>
      </c>
      <c r="AC28" s="10"/>
      <c r="AD28" s="11"/>
    </row>
    <row r="29" spans="1:30" x14ac:dyDescent="0.3">
      <c r="A29" s="14">
        <v>42607</v>
      </c>
      <c r="B29" s="15">
        <v>-8.0159975399100823E-3</v>
      </c>
      <c r="C29" s="7">
        <f t="shared" si="0"/>
        <v>-6.3015997539910079E-2</v>
      </c>
      <c r="D29" s="18">
        <f t="shared" si="1"/>
        <v>3.9710159459499534E-3</v>
      </c>
      <c r="E29" s="18">
        <f t="shared" si="3"/>
        <v>2.7575020325007948E-3</v>
      </c>
      <c r="F29" s="18">
        <f>IF(C13&gt;0,B$6+B$7*E14+B$8*(H28*100)^2,B$6+B$7*E14+B$8*(H28*100)^2+E14*$B$9)</f>
        <v>0.39123337083237364</v>
      </c>
      <c r="G29" s="7">
        <v>6.6325708127490867E-3</v>
      </c>
      <c r="H29" s="7">
        <f t="shared" si="4"/>
        <v>6.2548650731440534E-3</v>
      </c>
      <c r="I29" s="6">
        <f t="shared" si="2"/>
        <v>3.7770573960503335E-4</v>
      </c>
      <c r="J29" s="8">
        <f t="shared" si="5"/>
        <v>5.6947109992253636E-2</v>
      </c>
      <c r="K29" s="8">
        <f t="shared" si="6"/>
        <v>1.7530022784855159E-3</v>
      </c>
      <c r="AC29" s="10"/>
      <c r="AD29" s="11"/>
    </row>
    <row r="30" spans="1:30" x14ac:dyDescent="0.3">
      <c r="A30" s="14">
        <v>42608</v>
      </c>
      <c r="B30" s="15">
        <v>-1.9295918005472819E-3</v>
      </c>
      <c r="C30" s="7">
        <f t="shared" si="0"/>
        <v>-5.6929591800547283E-2</v>
      </c>
      <c r="D30" s="18">
        <f t="shared" si="1"/>
        <v>3.2409784225769403E-3</v>
      </c>
      <c r="E30" s="18">
        <f t="shared" si="3"/>
        <v>3.9710159459499534E-3</v>
      </c>
      <c r="F30" s="18">
        <f>IF(C13&gt;0,B$6+B$7*E14+B$8*(H29*100)^2,B$6+B$7*E14+B$8*(H29*100)^2+E14*$B$9)</f>
        <v>0.39197532509750388</v>
      </c>
      <c r="G30" s="7">
        <v>5.5906870142885048E-3</v>
      </c>
      <c r="H30" s="7">
        <f t="shared" si="4"/>
        <v>6.2607932811865295E-3</v>
      </c>
      <c r="I30" s="6">
        <f t="shared" si="2"/>
        <v>6.7010626689802469E-4</v>
      </c>
      <c r="J30" s="8">
        <f t="shared" si="5"/>
        <v>0.11986116646941383</v>
      </c>
      <c r="K30" s="8">
        <f t="shared" si="6"/>
        <v>6.1725529328717776E-3</v>
      </c>
      <c r="AC30" s="10"/>
      <c r="AD30" s="11"/>
    </row>
    <row r="31" spans="1:30" x14ac:dyDescent="0.3">
      <c r="A31" s="14">
        <v>42611</v>
      </c>
      <c r="B31" s="15">
        <v>4.3247028174019046E-3</v>
      </c>
      <c r="C31" s="7">
        <f t="shared" si="0"/>
        <v>-5.0675297182598097E-2</v>
      </c>
      <c r="D31" s="18">
        <f t="shared" si="1"/>
        <v>2.5679857445446348E-3</v>
      </c>
      <c r="E31" s="18">
        <f t="shared" si="3"/>
        <v>3.2409784225769403E-3</v>
      </c>
      <c r="F31" s="18">
        <f>IF(C13&gt;0,B$6+B$7*E14+B$8*(H30*100)^2,B$6+B$7*E14+B$8*(H30*100)^2+E14*$B$9)</f>
        <v>0.39262023174475513</v>
      </c>
      <c r="G31" s="7">
        <v>6.2957910753130364E-3</v>
      </c>
      <c r="H31" s="7">
        <f t="shared" si="4"/>
        <v>6.2659415233846149E-3</v>
      </c>
      <c r="I31" s="6">
        <f t="shared" si="2"/>
        <v>2.9849551928421564E-5</v>
      </c>
      <c r="J31" s="8">
        <f t="shared" si="5"/>
        <v>4.7411916264926881E-3</v>
      </c>
      <c r="K31" s="8">
        <f t="shared" si="6"/>
        <v>1.1310881096626701E-5</v>
      </c>
      <c r="AC31" s="10"/>
      <c r="AD31" s="11"/>
    </row>
    <row r="32" spans="1:30" x14ac:dyDescent="0.3">
      <c r="A32" s="14">
        <v>42612</v>
      </c>
      <c r="B32" s="15">
        <v>1.5658400272523024E-2</v>
      </c>
      <c r="C32" s="7">
        <f t="shared" si="0"/>
        <v>-3.9341599727476972E-2</v>
      </c>
      <c r="D32" s="18">
        <f t="shared" si="1"/>
        <v>1.5477614691170162E-3</v>
      </c>
      <c r="E32" s="18">
        <f t="shared" si="3"/>
        <v>2.5679857445446348E-3</v>
      </c>
      <c r="F32" s="18">
        <f>IF(C13&gt;0,B$6+B$7*E14+B$8*(H31*100)^2,B$6+B$7*E14+B$8*(H31*100)^2+E14*$B$9)</f>
        <v>0.3931807846025458</v>
      </c>
      <c r="G32" s="7">
        <v>1.0149421775621474E-2</v>
      </c>
      <c r="H32" s="7">
        <f t="shared" si="4"/>
        <v>6.2704129417650457E-3</v>
      </c>
      <c r="I32" s="6">
        <f t="shared" si="2"/>
        <v>3.8790088338564281E-3</v>
      </c>
      <c r="J32" s="8">
        <f t="shared" si="5"/>
        <v>0.38219013059183926</v>
      </c>
      <c r="K32" s="8">
        <f t="shared" si="6"/>
        <v>0.13704643011755957</v>
      </c>
      <c r="AC32" s="10"/>
      <c r="AD32" s="11"/>
    </row>
    <row r="33" spans="1:30" x14ac:dyDescent="0.3">
      <c r="A33" s="14">
        <v>42613</v>
      </c>
      <c r="B33" s="15">
        <v>3.8439984261368749E-3</v>
      </c>
      <c r="C33" s="7">
        <f t="shared" si="0"/>
        <v>-5.1156001573863123E-2</v>
      </c>
      <c r="D33" s="18">
        <f t="shared" si="1"/>
        <v>2.6169364970250863E-3</v>
      </c>
      <c r="E33" s="18">
        <f t="shared" si="3"/>
        <v>1.5477614691170162E-3</v>
      </c>
      <c r="F33" s="18">
        <f>IF(C13&gt;0,B$6+B$7*E14+B$8*(H32*100)^2,B$6+B$7*E14+B$8*(H32*100)^2+E14*$B$9)</f>
        <v>0.39366801714653743</v>
      </c>
      <c r="G33" s="7">
        <v>4.0727121153213749E-3</v>
      </c>
      <c r="H33" s="7">
        <f t="shared" si="4"/>
        <v>6.2742969099855118E-3</v>
      </c>
      <c r="I33" s="6">
        <f t="shared" si="2"/>
        <v>2.2015847946641369E-3</v>
      </c>
      <c r="J33" s="8">
        <f t="shared" si="5"/>
        <v>0.5405697069483173</v>
      </c>
      <c r="K33" s="8">
        <f t="shared" si="6"/>
        <v>8.1262805272016347E-2</v>
      </c>
      <c r="AC33" s="10"/>
      <c r="AD33" s="11"/>
    </row>
    <row r="34" spans="1:30" x14ac:dyDescent="0.3">
      <c r="A34" s="14">
        <v>42614</v>
      </c>
      <c r="B34" s="15">
        <v>-1.0088484390505901E-3</v>
      </c>
      <c r="C34" s="7">
        <f t="shared" si="0"/>
        <v>-5.6008848439050588E-2</v>
      </c>
      <c r="D34" s="18">
        <f t="shared" si="1"/>
        <v>3.1369911034685393E-3</v>
      </c>
      <c r="E34" s="18">
        <f t="shared" si="3"/>
        <v>2.6169364970250863E-3</v>
      </c>
      <c r="F34" s="18">
        <f>IF(C13&gt;0,B$6+B$7*E14+B$8*(H33*100)^2,B$6+B$7*E14+B$8*(H33*100)^2+E14*$B$9)</f>
        <v>0.39409151967377498</v>
      </c>
      <c r="G34" s="7">
        <v>3.8681999675446617E-3</v>
      </c>
      <c r="H34" s="7">
        <f t="shared" si="4"/>
        <v>6.2776709030800196E-3</v>
      </c>
      <c r="I34" s="6">
        <f t="shared" si="2"/>
        <v>2.4094709355353579E-3</v>
      </c>
      <c r="J34" s="8">
        <f t="shared" si="5"/>
        <v>0.62289203137157578</v>
      </c>
      <c r="K34" s="8">
        <f t="shared" si="6"/>
        <v>0.1003936984613587</v>
      </c>
      <c r="AC34" s="10"/>
      <c r="AD34" s="11"/>
    </row>
    <row r="35" spans="1:30" x14ac:dyDescent="0.3">
      <c r="A35" s="14">
        <v>42615</v>
      </c>
      <c r="B35" s="15">
        <v>3.8145171796281512E-3</v>
      </c>
      <c r="C35" s="7">
        <f t="shared" si="0"/>
        <v>-5.1185482820371851E-2</v>
      </c>
      <c r="D35" s="18">
        <f t="shared" si="1"/>
        <v>2.6199536515545819E-3</v>
      </c>
      <c r="E35" s="18">
        <f t="shared" si="3"/>
        <v>3.1369911034685393E-3</v>
      </c>
      <c r="F35" s="18">
        <f>IF(C13&gt;0,B$6+B$7*E14+B$8*(H34*100)^2,B$6+B$7*E14+B$8*(H34*100)^2+E14*$B$9)</f>
        <v>0.39445962807044999</v>
      </c>
      <c r="G35" s="7">
        <v>4.3953486363139732E-3</v>
      </c>
      <c r="H35" s="7">
        <f t="shared" si="4"/>
        <v>6.2806021054549379E-3</v>
      </c>
      <c r="I35" s="6">
        <f t="shared" si="2"/>
        <v>1.8852534691409647E-3</v>
      </c>
      <c r="J35" s="8">
        <f t="shared" si="5"/>
        <v>0.42892012104914068</v>
      </c>
      <c r="K35" s="8">
        <f t="shared" si="6"/>
        <v>5.674818126919301E-2</v>
      </c>
      <c r="AC35" s="10"/>
      <c r="AD35" s="11"/>
    </row>
    <row r="36" spans="1:30" x14ac:dyDescent="0.3">
      <c r="A36" s="14">
        <v>42619</v>
      </c>
      <c r="B36" s="15">
        <v>1.550749757743812E-2</v>
      </c>
      <c r="C36" s="7">
        <f t="shared" si="0"/>
        <v>-3.949250242256188E-2</v>
      </c>
      <c r="D36" s="18">
        <f t="shared" si="1"/>
        <v>1.5596577475960559E-3</v>
      </c>
      <c r="E36" s="18">
        <f t="shared" si="3"/>
        <v>2.6199536515545819E-3</v>
      </c>
      <c r="F36" s="18">
        <f>IF(C35&gt;0,B$6+B$7*E36+B$8*(G35*100)^2,B$6+B$7*E36+B$8*(G35*100)^2+E36*$B$9)</f>
        <v>0.21975565342528444</v>
      </c>
      <c r="G36" s="7">
        <v>6.8488950558425448E-3</v>
      </c>
      <c r="H36" s="7">
        <f t="shared" si="4"/>
        <v>4.6878102929329857E-3</v>
      </c>
      <c r="I36" s="6">
        <f t="shared" si="2"/>
        <v>2.1610847629095591E-3</v>
      </c>
      <c r="J36" s="8">
        <f t="shared" si="5"/>
        <v>0.31553772474087127</v>
      </c>
      <c r="K36" s="8">
        <f t="shared" si="6"/>
        <v>8.1879151136998285E-2</v>
      </c>
      <c r="AC36" s="10"/>
      <c r="AD36" s="11"/>
    </row>
    <row r="37" spans="1:30" x14ac:dyDescent="0.3">
      <c r="A37" s="14">
        <v>42620</v>
      </c>
      <c r="B37" s="15">
        <v>-1.7843268827746983E-3</v>
      </c>
      <c r="C37" s="7">
        <f t="shared" si="0"/>
        <v>-5.6784326882774697E-2</v>
      </c>
      <c r="D37" s="18">
        <f t="shared" si="1"/>
        <v>3.224459779529809E-3</v>
      </c>
      <c r="E37" s="18">
        <f t="shared" si="3"/>
        <v>1.5596577475960559E-3</v>
      </c>
      <c r="F37" s="18">
        <f>IF(C35&gt;0,B$6+B$7*E36+B$8*(H36*100)^2,B$6+B$7*E36+B$8*(H36*100)^2+E36*$B$9)</f>
        <v>0.24284574027731984</v>
      </c>
      <c r="G37" s="7">
        <v>3.5416578448976385E-3</v>
      </c>
      <c r="H37" s="7">
        <f t="shared" si="4"/>
        <v>4.9279381111913311E-3</v>
      </c>
      <c r="I37" s="6">
        <f t="shared" si="2"/>
        <v>1.3862802662936925E-3</v>
      </c>
      <c r="J37" s="8">
        <f t="shared" si="5"/>
        <v>0.39142128545558558</v>
      </c>
      <c r="K37" s="8">
        <f t="shared" si="6"/>
        <v>4.9015327174734669E-2</v>
      </c>
      <c r="AC37" s="10"/>
      <c r="AD37" s="11"/>
    </row>
    <row r="38" spans="1:30" x14ac:dyDescent="0.3">
      <c r="A38" s="14">
        <v>42621</v>
      </c>
      <c r="B38" s="15">
        <v>4.1026988853784157E-3</v>
      </c>
      <c r="C38" s="7">
        <f t="shared" si="0"/>
        <v>-5.0897301114621582E-2</v>
      </c>
      <c r="D38" s="18">
        <f t="shared" si="1"/>
        <v>2.5905352607524593E-3</v>
      </c>
      <c r="E38" s="18">
        <f t="shared" si="3"/>
        <v>3.224459779529809E-3</v>
      </c>
      <c r="F38" s="18">
        <f>IF(C35&gt;0,B$6+B$7*E36+B$8*(H37*100)^2,B$6+B$7*E36+B$8*(H37*100)^2+E36*$B$9)</f>
        <v>0.26291564376910898</v>
      </c>
      <c r="G38" s="7">
        <v>4.6610534236243067E-3</v>
      </c>
      <c r="H38" s="7">
        <f t="shared" si="4"/>
        <v>5.1275300464171739E-3</v>
      </c>
      <c r="I38" s="6">
        <f t="shared" si="2"/>
        <v>4.6647662279286715E-4</v>
      </c>
      <c r="J38" s="8">
        <f t="shared" si="5"/>
        <v>0.10007965590536995</v>
      </c>
      <c r="K38" s="8">
        <f t="shared" si="6"/>
        <v>4.4076741729035529E-3</v>
      </c>
      <c r="AC38" s="10"/>
      <c r="AD38" s="11"/>
    </row>
    <row r="39" spans="1:30" x14ac:dyDescent="0.3">
      <c r="A39" s="14">
        <v>42622</v>
      </c>
      <c r="B39" s="15">
        <v>-8.5760709318987317E-3</v>
      </c>
      <c r="C39" s="7">
        <f t="shared" si="0"/>
        <v>-6.3576070931898737E-2</v>
      </c>
      <c r="D39" s="18">
        <f t="shared" si="1"/>
        <v>4.0419167951378197E-3</v>
      </c>
      <c r="E39" s="18">
        <f t="shared" si="3"/>
        <v>2.5905352607524593E-3</v>
      </c>
      <c r="F39" s="18">
        <f>IF(C35&gt;0,B$6+B$7*E36+B$8*(H38*100)^2,B$6+B$7*E36+B$8*(H38*100)^2+E36*$B$9)</f>
        <v>0.28036040388417216</v>
      </c>
      <c r="G39" s="7">
        <v>5.0940578105921281E-3</v>
      </c>
      <c r="H39" s="7">
        <f t="shared" si="4"/>
        <v>5.2949070235857034E-3</v>
      </c>
      <c r="I39" s="6">
        <f t="shared" si="2"/>
        <v>2.0084921299357537E-4</v>
      </c>
      <c r="J39" s="8">
        <f t="shared" si="5"/>
        <v>3.9428137736471601E-2</v>
      </c>
      <c r="K39" s="8">
        <f t="shared" si="6"/>
        <v>7.3816559205508447E-4</v>
      </c>
      <c r="AC39" s="10"/>
      <c r="AD39" s="11"/>
    </row>
    <row r="40" spans="1:30" x14ac:dyDescent="0.3">
      <c r="A40" s="14">
        <v>42625</v>
      </c>
      <c r="B40" s="15">
        <v>-1.5528039433051703E-2</v>
      </c>
      <c r="C40" s="7">
        <f t="shared" si="0"/>
        <v>-7.0528039433051706E-2</v>
      </c>
      <c r="D40" s="18">
        <f t="shared" si="1"/>
        <v>4.9742043462700962E-3</v>
      </c>
      <c r="E40" s="18">
        <f t="shared" si="3"/>
        <v>4.0419167951378197E-3</v>
      </c>
      <c r="F40" s="18">
        <f>IF(C35&gt;0,B$6+B$7*E36+B$8*(H39*100)^2,B$6+B$7*E36+B$8*(H39*100)^2+E36*$B$9)</f>
        <v>0.29552338937618494</v>
      </c>
      <c r="G40" s="7">
        <v>1.223969435499044E-2</v>
      </c>
      <c r="H40" s="7">
        <f t="shared" si="4"/>
        <v>5.4362063001341752E-3</v>
      </c>
      <c r="I40" s="6">
        <f t="shared" si="2"/>
        <v>6.8034880548562653E-3</v>
      </c>
      <c r="J40" s="8">
        <f t="shared" si="5"/>
        <v>0.55585440759656768</v>
      </c>
      <c r="K40" s="8">
        <f t="shared" si="6"/>
        <v>0.4399110969854565</v>
      </c>
      <c r="AC40" s="10"/>
      <c r="AD40" s="11"/>
    </row>
    <row r="41" spans="1:30" x14ac:dyDescent="0.3">
      <c r="A41" s="14">
        <v>42627</v>
      </c>
      <c r="B41" s="15">
        <v>6.5900937372626001E-4</v>
      </c>
      <c r="C41" s="7">
        <f t="shared" si="0"/>
        <v>-5.434099062627374E-2</v>
      </c>
      <c r="D41" s="18">
        <f t="shared" si="1"/>
        <v>2.9529432622447706E-3</v>
      </c>
      <c r="E41" s="18">
        <f t="shared" si="3"/>
        <v>4.9742043462700962E-3</v>
      </c>
      <c r="F41" s="18">
        <f>IF(C35&gt;0,B$6+B$7*E36+B$8*(H40*100)^2,B$6+B$7*E36+B$8*(H40*100)^2+E36*$B$9)</f>
        <v>0.30870305636584255</v>
      </c>
      <c r="G41" s="7">
        <v>3.7280109104295611E-3</v>
      </c>
      <c r="H41" s="7">
        <f t="shared" si="4"/>
        <v>5.5561052578748226E-3</v>
      </c>
      <c r="I41" s="6">
        <f t="shared" si="2"/>
        <v>1.8280943474452615E-3</v>
      </c>
      <c r="J41" s="8">
        <f t="shared" si="5"/>
        <v>0.49036722031337049</v>
      </c>
      <c r="K41" s="8">
        <f t="shared" si="6"/>
        <v>6.999811942622669E-2</v>
      </c>
      <c r="AC41" s="10"/>
      <c r="AD41" s="11"/>
    </row>
    <row r="42" spans="1:30" x14ac:dyDescent="0.3">
      <c r="A42" s="14">
        <v>42628</v>
      </c>
      <c r="B42" s="15">
        <v>1.4320710219771701E-3</v>
      </c>
      <c r="C42" s="7">
        <f t="shared" si="0"/>
        <v>-5.356792897802283E-2</v>
      </c>
      <c r="D42" s="18">
        <f t="shared" si="1"/>
        <v>2.869523014994498E-3</v>
      </c>
      <c r="E42" s="18">
        <f t="shared" si="3"/>
        <v>2.9529432622447706E-3</v>
      </c>
      <c r="F42" s="18">
        <f>IF(C35&gt;0,B$6+B$7*E36+B$8*(H41*100)^2,B$6+B$7*E36+B$8*(H41*100)^2+E36*$B$9)</f>
        <v>0.32015882291325287</v>
      </c>
      <c r="G42" s="7">
        <v>3.5695922066400669E-3</v>
      </c>
      <c r="H42" s="7">
        <f t="shared" si="4"/>
        <v>5.6582578848374601E-3</v>
      </c>
      <c r="I42" s="6">
        <f t="shared" si="2"/>
        <v>2.0886656781973932E-3</v>
      </c>
      <c r="J42" s="8">
        <f t="shared" si="5"/>
        <v>0.5851272518782703</v>
      </c>
      <c r="K42" s="8">
        <f t="shared" si="6"/>
        <v>9.1528866710195222E-2</v>
      </c>
      <c r="AC42" s="10"/>
      <c r="AD42" s="11"/>
    </row>
    <row r="43" spans="1:30" x14ac:dyDescent="0.3">
      <c r="A43" s="14">
        <v>42629</v>
      </c>
      <c r="B43" s="15">
        <v>6.529839146751152E-3</v>
      </c>
      <c r="C43" s="7">
        <f t="shared" si="0"/>
        <v>-4.8470160853248845E-2</v>
      </c>
      <c r="D43" s="18">
        <f t="shared" si="1"/>
        <v>2.3493564931398167E-3</v>
      </c>
      <c r="E43" s="18">
        <f t="shared" si="3"/>
        <v>2.869523014994498E-3</v>
      </c>
      <c r="F43" s="18">
        <f>IF(C35&gt;0,B$6+B$7*E36+B$8*(H42*100)^2,B$6+B$7*E36+B$8*(H42*100)^2+E36*$B$9)</f>
        <v>0.33011617519626196</v>
      </c>
      <c r="G43" s="7">
        <v>8.1497501491528523E-3</v>
      </c>
      <c r="H43" s="7">
        <f t="shared" si="4"/>
        <v>5.7455737328508975E-3</v>
      </c>
      <c r="I43" s="6">
        <f t="shared" si="2"/>
        <v>2.4041764163019548E-3</v>
      </c>
      <c r="J43" s="8">
        <f t="shared" si="5"/>
        <v>0.29500001500682366</v>
      </c>
      <c r="K43" s="8">
        <f t="shared" si="6"/>
        <v>6.8882249049211586E-2</v>
      </c>
      <c r="AC43" s="10"/>
      <c r="AD43" s="11"/>
    </row>
    <row r="44" spans="1:30" x14ac:dyDescent="0.3">
      <c r="A44" s="14">
        <v>42632</v>
      </c>
      <c r="B44" s="15">
        <v>1.2395079633263271E-3</v>
      </c>
      <c r="C44" s="7">
        <f t="shared" si="0"/>
        <v>-5.3760492036673671E-2</v>
      </c>
      <c r="D44" s="18">
        <f t="shared" si="1"/>
        <v>2.8901905040252533E-3</v>
      </c>
      <c r="E44" s="18">
        <f t="shared" si="3"/>
        <v>2.3493564931398167E-3</v>
      </c>
      <c r="F44" s="18">
        <f>IF(C35&gt;0,B$6+B$7*E36+B$8*(H43*100)^2,B$6+B$7*E36+B$8*(H43*100)^2+E36*$B$9)</f>
        <v>0.33877110580065339</v>
      </c>
      <c r="G44" s="7">
        <v>3.8266829471358048E-3</v>
      </c>
      <c r="H44" s="7">
        <f t="shared" si="4"/>
        <v>5.8204046749401658E-3</v>
      </c>
      <c r="I44" s="6">
        <f t="shared" si="2"/>
        <v>1.993721727804361E-3</v>
      </c>
      <c r="J44" s="8">
        <f t="shared" si="5"/>
        <v>0.52100520355275881</v>
      </c>
      <c r="K44" s="8">
        <f t="shared" si="6"/>
        <v>7.6831381072250071E-2</v>
      </c>
      <c r="AC44" s="10"/>
      <c r="AD44" s="11"/>
    </row>
    <row r="45" spans="1:30" x14ac:dyDescent="0.3">
      <c r="A45" s="14">
        <v>42633</v>
      </c>
      <c r="B45" s="15">
        <v>-3.894520718954012E-3</v>
      </c>
      <c r="C45" s="7">
        <f t="shared" si="0"/>
        <v>-5.8894520718954013E-2</v>
      </c>
      <c r="D45" s="18">
        <f t="shared" si="1"/>
        <v>3.4685645707153035E-3</v>
      </c>
      <c r="E45" s="18">
        <f t="shared" si="3"/>
        <v>2.8901905040252533E-3</v>
      </c>
      <c r="F45" s="18">
        <f>IF(C35&gt;0,B$6+B$7*E36+B$8*(H44*100)^2,B$6+B$7*E36+B$8*(H44*100)^2+E36*$B$9)</f>
        <v>0.34629397148199048</v>
      </c>
      <c r="G45" s="7">
        <v>4.439839654926803E-3</v>
      </c>
      <c r="H45" s="7">
        <f t="shared" si="4"/>
        <v>5.8846747699595981E-3</v>
      </c>
      <c r="I45" s="6">
        <f t="shared" si="2"/>
        <v>1.4448351150327951E-3</v>
      </c>
      <c r="J45" s="8">
        <f t="shared" si="5"/>
        <v>0.32542506651777164</v>
      </c>
      <c r="K45" s="8">
        <f t="shared" si="6"/>
        <v>3.6208154769772793E-2</v>
      </c>
      <c r="AC45" s="10"/>
      <c r="AD45" s="11"/>
    </row>
    <row r="46" spans="1:30" x14ac:dyDescent="0.3">
      <c r="A46" s="14">
        <v>42634</v>
      </c>
      <c r="B46" s="15">
        <v>-5.533622996005121E-4</v>
      </c>
      <c r="C46" s="7">
        <f t="shared" si="0"/>
        <v>-5.5553362299600513E-2</v>
      </c>
      <c r="D46" s="18">
        <f t="shared" si="1"/>
        <v>3.0861760627906758E-3</v>
      </c>
      <c r="E46" s="18">
        <f t="shared" si="3"/>
        <v>3.4685645707153035E-3</v>
      </c>
      <c r="F46" s="18">
        <f>IF(C35&gt;0,B$6+B$7*E36+B$8*(H45*100)^2,B$6+B$7*E36+B$8*(H45*100)^2+E36*$B$9)</f>
        <v>0.35283284633220868</v>
      </c>
      <c r="G46" s="7">
        <v>5.6215766675762708E-3</v>
      </c>
      <c r="H46" s="7">
        <f t="shared" si="4"/>
        <v>5.9399734539155027E-3</v>
      </c>
      <c r="I46" s="6">
        <f t="shared" si="2"/>
        <v>3.1839678633923188E-4</v>
      </c>
      <c r="J46" s="8">
        <f t="shared" si="5"/>
        <v>5.6638342793696679E-2</v>
      </c>
      <c r="K46" s="8">
        <f t="shared" si="6"/>
        <v>1.49010180124165E-3</v>
      </c>
      <c r="AC46" s="10"/>
      <c r="AD46" s="11"/>
    </row>
    <row r="47" spans="1:30" x14ac:dyDescent="0.3">
      <c r="A47" s="14">
        <v>42635</v>
      </c>
      <c r="B47" s="15">
        <v>9.2775938697479757E-3</v>
      </c>
      <c r="C47" s="7">
        <f t="shared" si="0"/>
        <v>-4.5722406130252025E-2</v>
      </c>
      <c r="D47" s="18">
        <f t="shared" si="1"/>
        <v>2.0905384223397078E-3</v>
      </c>
      <c r="E47" s="18">
        <f t="shared" si="3"/>
        <v>3.0861760627906758E-3</v>
      </c>
      <c r="F47" s="18">
        <f>IF(C35&gt;0,B$6+B$7*E36+B$8*(H46*100)^2,B$6+B$7*E36+B$8*(H46*100)^2+E36*$B$9)</f>
        <v>0.3585164363520183</v>
      </c>
      <c r="G47" s="7">
        <v>9.9463573745535699E-3</v>
      </c>
      <c r="H47" s="7">
        <f t="shared" si="4"/>
        <v>5.9876242062442287E-3</v>
      </c>
      <c r="I47" s="6">
        <f t="shared" si="2"/>
        <v>3.9587331683093412E-3</v>
      </c>
      <c r="J47" s="8">
        <f t="shared" si="5"/>
        <v>0.39800833805119779</v>
      </c>
      <c r="K47" s="8">
        <f t="shared" si="6"/>
        <v>0.15364089168596085</v>
      </c>
      <c r="AC47" s="10"/>
      <c r="AD47" s="11"/>
    </row>
    <row r="48" spans="1:30" x14ac:dyDescent="0.3">
      <c r="A48" s="14">
        <v>42636</v>
      </c>
      <c r="B48" s="15">
        <v>-3.6527787054370215E-3</v>
      </c>
      <c r="C48" s="7">
        <f t="shared" si="0"/>
        <v>-5.8652778705437024E-2</v>
      </c>
      <c r="D48" s="18">
        <f t="shared" si="1"/>
        <v>3.4401484498689668E-3</v>
      </c>
      <c r="E48" s="18">
        <f t="shared" si="3"/>
        <v>2.0905384223397078E-3</v>
      </c>
      <c r="F48" s="18">
        <f>IF(C35&gt;0,B$6+B$7*E36+B$8*(H47*100)^2,B$6+B$7*E36+B$8*(H47*100)^2+E36*$B$9)</f>
        <v>0.36345661279723684</v>
      </c>
      <c r="G48" s="7">
        <v>3.9206321658399202E-3</v>
      </c>
      <c r="H48" s="7">
        <f t="shared" si="4"/>
        <v>6.0287362921033196E-3</v>
      </c>
      <c r="I48" s="6">
        <f t="shared" si="2"/>
        <v>2.1081041262633994E-3</v>
      </c>
      <c r="J48" s="8">
        <f t="shared" si="5"/>
        <v>0.53769495252094857</v>
      </c>
      <c r="K48" s="8">
        <f t="shared" si="6"/>
        <v>8.060855507274356E-2</v>
      </c>
      <c r="AC48" s="10"/>
      <c r="AD48" s="11"/>
    </row>
    <row r="49" spans="1:30" x14ac:dyDescent="0.3">
      <c r="A49" s="14">
        <v>42639</v>
      </c>
      <c r="B49" s="15">
        <v>-1.3129577461794746E-2</v>
      </c>
      <c r="C49" s="7">
        <f t="shared" si="0"/>
        <v>-6.8129577461794752E-2</v>
      </c>
      <c r="D49" s="18">
        <f t="shared" si="1"/>
        <v>4.6416393251226913E-3</v>
      </c>
      <c r="E49" s="18">
        <f t="shared" si="3"/>
        <v>3.4401484498689668E-3</v>
      </c>
      <c r="F49" s="18">
        <f>IF(C35&gt;0,B$6+B$7*E36+B$8*(H48*100)^2,B$6+B$7*E36+B$8*(H48*100)^2+E36*$B$9)</f>
        <v>0.36775061416342075</v>
      </c>
      <c r="G49" s="7">
        <v>5.5217895872713384E-3</v>
      </c>
      <c r="H49" s="7">
        <f t="shared" si="4"/>
        <v>6.0642445049933526E-3</v>
      </c>
      <c r="I49" s="6">
        <f t="shared" si="2"/>
        <v>5.4245491772201421E-4</v>
      </c>
      <c r="J49" s="8">
        <f t="shared" si="5"/>
        <v>9.8238969295835685E-2</v>
      </c>
      <c r="K49" s="8">
        <f t="shared" si="6"/>
        <v>4.2566000341124344E-3</v>
      </c>
      <c r="AC49" s="10"/>
      <c r="AD49" s="11"/>
    </row>
    <row r="50" spans="1:30" x14ac:dyDescent="0.3">
      <c r="A50" s="14">
        <v>42640</v>
      </c>
      <c r="B50" s="15">
        <v>-2.4976163928395905E-3</v>
      </c>
      <c r="C50" s="7">
        <f t="shared" si="0"/>
        <v>-5.7497616392839589E-2</v>
      </c>
      <c r="D50" s="18">
        <f t="shared" si="1"/>
        <v>3.3059758908581356E-3</v>
      </c>
      <c r="E50" s="18">
        <f t="shared" si="3"/>
        <v>4.6416393251226913E-3</v>
      </c>
      <c r="F50" s="18">
        <f>IF(C35&gt;0,B$6+B$7*E36+B$8*(H49*100)^2,B$6+B$7*E36+B$8*(H49*100)^2+E36*$B$9)</f>
        <v>0.37148296015090781</v>
      </c>
      <c r="G50" s="7">
        <v>5.8513668611367203E-3</v>
      </c>
      <c r="H50" s="7">
        <f t="shared" si="4"/>
        <v>6.0949401978272755E-3</v>
      </c>
      <c r="I50" s="6">
        <f t="shared" si="2"/>
        <v>2.4357333669055518E-4</v>
      </c>
      <c r="J50" s="8">
        <f t="shared" si="5"/>
        <v>4.1626741660706131E-2</v>
      </c>
      <c r="K50" s="8">
        <f t="shared" si="6"/>
        <v>8.2046207581809583E-4</v>
      </c>
      <c r="AC50" s="10"/>
      <c r="AD50" s="11"/>
    </row>
    <row r="51" spans="1:30" x14ac:dyDescent="0.3">
      <c r="A51" s="14">
        <v>42641</v>
      </c>
      <c r="B51" s="15">
        <v>2.4457052588906731E-3</v>
      </c>
      <c r="C51" s="7">
        <f t="shared" si="0"/>
        <v>-5.2554294741109328E-2</v>
      </c>
      <c r="D51" s="18">
        <f t="shared" si="1"/>
        <v>2.7619538957353914E-3</v>
      </c>
      <c r="E51" s="18">
        <f t="shared" si="3"/>
        <v>3.3059758908581356E-3</v>
      </c>
      <c r="F51" s="18">
        <f>IF(C35&gt;0,B$6+B$7*E36+B$8*(H50*100)^2,B$6+B$7*E36+B$8*(H50*100)^2+E36*$B$9)</f>
        <v>0.37472711528323166</v>
      </c>
      <c r="G51" s="7">
        <v>4.3438485678041283E-3</v>
      </c>
      <c r="H51" s="7">
        <f t="shared" si="4"/>
        <v>6.1214958570861722E-3</v>
      </c>
      <c r="I51" s="6">
        <f t="shared" si="2"/>
        <v>1.7776472892820439E-3</v>
      </c>
      <c r="J51" s="8">
        <f t="shared" si="5"/>
        <v>0.40923325515020603</v>
      </c>
      <c r="K51" s="8">
        <f t="shared" si="6"/>
        <v>5.2651500945430696E-2</v>
      </c>
      <c r="AC51" s="10"/>
      <c r="AD51" s="11"/>
    </row>
    <row r="52" spans="1:30" x14ac:dyDescent="0.3">
      <c r="A52" s="14">
        <v>42642</v>
      </c>
      <c r="B52" s="15">
        <v>-1.6581934906769902E-2</v>
      </c>
      <c r="C52" s="7">
        <f t="shared" si="0"/>
        <v>-7.1581934906769895E-2</v>
      </c>
      <c r="D52" s="18">
        <f t="shared" si="1"/>
        <v>5.1239734049970424E-3</v>
      </c>
      <c r="E52" s="18">
        <f t="shared" si="3"/>
        <v>2.7619538957353914E-3</v>
      </c>
      <c r="F52" s="18">
        <f>IF(C35&gt;0,B$6+B$7*E36+B$8*(H51*100)^2,B$6+B$7*E36+B$8*(H51*100)^2+E36*$B$9)</f>
        <v>0.37754693492424757</v>
      </c>
      <c r="G52" s="7">
        <v>1.4334620072497877E-2</v>
      </c>
      <c r="H52" s="7">
        <f t="shared" si="4"/>
        <v>6.1444848028475718E-3</v>
      </c>
      <c r="I52" s="6">
        <f t="shared" si="2"/>
        <v>8.190135269650305E-3</v>
      </c>
      <c r="J52" s="8">
        <f t="shared" si="5"/>
        <v>0.57135349442317895</v>
      </c>
      <c r="K52" s="8">
        <f t="shared" si="6"/>
        <v>0.48580195629090106</v>
      </c>
      <c r="AC52" s="10"/>
      <c r="AD52" s="11"/>
    </row>
    <row r="53" spans="1:30" x14ac:dyDescent="0.3">
      <c r="A53" s="14">
        <v>42643</v>
      </c>
      <c r="B53" s="15">
        <v>1.3801127048552078E-3</v>
      </c>
      <c r="C53" s="7">
        <f t="shared" si="0"/>
        <v>-5.3619887295144796E-2</v>
      </c>
      <c r="D53" s="18">
        <f t="shared" si="1"/>
        <v>2.8750923135440302E-3</v>
      </c>
      <c r="E53" s="18">
        <f t="shared" si="3"/>
        <v>5.1239734049970424E-3</v>
      </c>
      <c r="F53" s="18">
        <f>IF(C35&gt;0,B$6+B$7*E36+B$8*(H52*100)^2,B$6+B$7*E36+B$8*(H52*100)^2+E36*$B$9)</f>
        <v>0.37999792215621858</v>
      </c>
      <c r="G53" s="7">
        <v>5.5346345197517539E-3</v>
      </c>
      <c r="H53" s="7">
        <f t="shared" si="4"/>
        <v>6.1643971494073826E-3</v>
      </c>
      <c r="I53" s="6">
        <f t="shared" si="2"/>
        <v>6.2976262965562871E-4</v>
      </c>
      <c r="J53" s="8">
        <f t="shared" si="5"/>
        <v>0.11378576623409555</v>
      </c>
      <c r="K53" s="8">
        <f t="shared" si="6"/>
        <v>5.6035445611803958E-3</v>
      </c>
      <c r="AC53" s="10"/>
      <c r="AD53" s="11"/>
    </row>
    <row r="54" spans="1:30" x14ac:dyDescent="0.3">
      <c r="A54" s="14">
        <v>42646</v>
      </c>
      <c r="B54" s="15">
        <v>1.3449968169455758E-2</v>
      </c>
      <c r="C54" s="7">
        <f t="shared" si="0"/>
        <v>-4.1550031830544246E-2</v>
      </c>
      <c r="D54" s="18">
        <f t="shared" si="1"/>
        <v>1.7264051451192401E-3</v>
      </c>
      <c r="E54" s="18">
        <f t="shared" si="3"/>
        <v>2.8750923135440302E-3</v>
      </c>
      <c r="F54" s="18">
        <f>IF(C35&gt;0,B$6+B$7*E36+B$8*(H53*100)^2,B$6+B$7*E36+B$8*(H53*100)^2+E36*$B$9)</f>
        <v>0.38212832025824778</v>
      </c>
      <c r="G54" s="7">
        <v>8.3237649230595012E-3</v>
      </c>
      <c r="H54" s="7">
        <f t="shared" si="4"/>
        <v>6.1816528554930021E-3</v>
      </c>
      <c r="I54" s="6">
        <f t="shared" si="2"/>
        <v>2.1421120675664991E-3</v>
      </c>
      <c r="J54" s="8">
        <f t="shared" si="5"/>
        <v>0.2573489385352728</v>
      </c>
      <c r="K54" s="8">
        <f t="shared" si="6"/>
        <v>4.8998416879028506E-2</v>
      </c>
      <c r="AC54" s="10"/>
      <c r="AD54" s="11"/>
    </row>
    <row r="55" spans="1:30" x14ac:dyDescent="0.3">
      <c r="A55" s="14">
        <v>42647</v>
      </c>
      <c r="B55" s="15">
        <v>3.2260615870930631E-3</v>
      </c>
      <c r="C55" s="7">
        <f t="shared" si="0"/>
        <v>-5.1773938412906936E-2</v>
      </c>
      <c r="D55" s="18">
        <f t="shared" si="1"/>
        <v>2.6805406987834802E-3</v>
      </c>
      <c r="E55" s="18">
        <f t="shared" si="3"/>
        <v>1.7264051451192401E-3</v>
      </c>
      <c r="F55" s="18">
        <f>IF(C35&gt;0,B$6+B$7*E36+B$8*(H54*100)^2,B$6+B$7*E36+B$8*(H54*100)^2+E36*$B$9)</f>
        <v>0.3839800622885316</v>
      </c>
      <c r="G55" s="7">
        <v>6.1813957435056868E-3</v>
      </c>
      <c r="H55" s="7">
        <f t="shared" si="4"/>
        <v>6.1966124801259891E-3</v>
      </c>
      <c r="I55" s="6">
        <f t="shared" si="2"/>
        <v>1.5216736620302269E-5</v>
      </c>
      <c r="J55" s="8">
        <f t="shared" si="5"/>
        <v>2.4616991455836353E-3</v>
      </c>
      <c r="K55" s="8">
        <f t="shared" si="6"/>
        <v>3.0200636085275789E-6</v>
      </c>
      <c r="AC55" s="10"/>
      <c r="AD55" s="11"/>
    </row>
    <row r="56" spans="1:30" x14ac:dyDescent="0.3">
      <c r="A56" s="14">
        <v>42648</v>
      </c>
      <c r="B56" s="15">
        <v>-4.0162460735292766E-3</v>
      </c>
      <c r="C56" s="7">
        <f t="shared" si="0"/>
        <v>-5.9016246073529274E-2</v>
      </c>
      <c r="D56" s="18">
        <f t="shared" si="1"/>
        <v>3.4829173006113595E-3</v>
      </c>
      <c r="E56" s="18">
        <f t="shared" si="3"/>
        <v>2.6805406987834802E-3</v>
      </c>
      <c r="F56" s="18">
        <f>IF(C35&gt;0,B$6+B$7*E36+B$8*(H55*100)^2,B$6+B$7*E36+B$8*(H55*100)^2+E36*$B$9)</f>
        <v>0.38558959646125429</v>
      </c>
      <c r="G56" s="7">
        <v>6.3378163341443507E-3</v>
      </c>
      <c r="H56" s="7">
        <f t="shared" si="4"/>
        <v>6.2095861090837147E-3</v>
      </c>
      <c r="I56" s="6">
        <f t="shared" si="2"/>
        <v>1.2823022506063594E-4</v>
      </c>
      <c r="J56" s="8">
        <f t="shared" si="5"/>
        <v>2.0232556183398444E-2</v>
      </c>
      <c r="K56" s="8">
        <f t="shared" si="6"/>
        <v>2.1032816498722795E-4</v>
      </c>
      <c r="AC56" s="10"/>
      <c r="AD56" s="11"/>
    </row>
    <row r="57" spans="1:30" x14ac:dyDescent="0.3">
      <c r="A57" s="14">
        <v>42649</v>
      </c>
      <c r="B57" s="15">
        <v>-4.0751078550650003E-3</v>
      </c>
      <c r="C57" s="7">
        <f t="shared" si="0"/>
        <v>-5.9075107855065E-2</v>
      </c>
      <c r="D57" s="18">
        <f t="shared" si="1"/>
        <v>3.4898683680875623E-3</v>
      </c>
      <c r="E57" s="18">
        <f t="shared" si="3"/>
        <v>3.4829173006113595E-3</v>
      </c>
      <c r="F57" s="18">
        <f>IF(C35&gt;0,B$6+B$7*E36+B$8*(H56*100)^2,B$6+B$7*E36+B$8*(H56*100)^2+E36*$B$9)</f>
        <v>0.38698860356418474</v>
      </c>
      <c r="G57" s="7">
        <v>6.5637305658053612E-3</v>
      </c>
      <c r="H57" s="7">
        <f t="shared" si="4"/>
        <v>6.2208408078344582E-3</v>
      </c>
      <c r="I57" s="6">
        <f t="shared" si="2"/>
        <v>3.4288975797090292E-4</v>
      </c>
      <c r="J57" s="8">
        <f t="shared" si="5"/>
        <v>5.2240072095163889E-2</v>
      </c>
      <c r="K57" s="8">
        <f t="shared" si="6"/>
        <v>1.4654703778047562E-3</v>
      </c>
      <c r="AC57" s="10"/>
      <c r="AD57" s="11"/>
    </row>
    <row r="58" spans="1:30" x14ac:dyDescent="0.3">
      <c r="A58" s="14">
        <v>42650</v>
      </c>
      <c r="B58" s="15">
        <v>-1.6048583712667277E-3</v>
      </c>
      <c r="C58" s="7">
        <f t="shared" si="0"/>
        <v>-5.6604858371266727E-2</v>
      </c>
      <c r="D58" s="18">
        <f t="shared" si="1"/>
        <v>3.204109991231165E-3</v>
      </c>
      <c r="E58" s="18">
        <f t="shared" si="3"/>
        <v>3.4898683680875623E-3</v>
      </c>
      <c r="F58" s="18">
        <f>IF(C57&gt;0,B$6+B$7*E58+B$8*(G57*100)^2,B$6+B$7*E58+B$8*(G57*100)^2+E58*$B$9)</f>
        <v>0.42645187349931007</v>
      </c>
      <c r="G58" s="7">
        <v>4.6290391451206947E-3</v>
      </c>
      <c r="H58" s="7">
        <f t="shared" si="4"/>
        <v>6.5303282727540591E-3</v>
      </c>
      <c r="I58" s="6">
        <f t="shared" si="2"/>
        <v>1.9012891276333644E-3</v>
      </c>
      <c r="J58" s="8">
        <f t="shared" si="5"/>
        <v>0.41073083809140942</v>
      </c>
      <c r="K58" s="8">
        <f t="shared" si="6"/>
        <v>5.2960337287261794E-2</v>
      </c>
      <c r="AC58" s="10"/>
      <c r="AD58" s="11"/>
    </row>
    <row r="59" spans="1:30" x14ac:dyDescent="0.3">
      <c r="A59" s="14">
        <v>42653</v>
      </c>
      <c r="B59" s="15">
        <v>7.5518010570384047E-4</v>
      </c>
      <c r="C59" s="7">
        <f t="shared" si="0"/>
        <v>-5.4244819894296158E-2</v>
      </c>
      <c r="D59" s="18">
        <f t="shared" si="1"/>
        <v>2.9425004853646281E-3</v>
      </c>
      <c r="E59" s="18">
        <f t="shared" si="3"/>
        <v>3.204109991231165E-3</v>
      </c>
      <c r="F59" s="18">
        <f>IF(C57&gt;0,B$6+B$7*E58+B$8*(H58*100)^2,B$6+B$7*E58+B$8*(H58*100)^2+E58*$B$9)</f>
        <v>0.42265023963419246</v>
      </c>
      <c r="G59" s="7">
        <v>4.5915704016381816E-3</v>
      </c>
      <c r="H59" s="7">
        <f t="shared" si="4"/>
        <v>6.5011555867721896E-3</v>
      </c>
      <c r="I59" s="6">
        <f t="shared" si="2"/>
        <v>1.9095851851340081E-3</v>
      </c>
      <c r="J59" s="8">
        <f t="shared" si="5"/>
        <v>0.41588934026857255</v>
      </c>
      <c r="K59" s="8">
        <f t="shared" si="6"/>
        <v>5.4027726613346205E-2</v>
      </c>
      <c r="AC59" s="10"/>
      <c r="AD59" s="11"/>
    </row>
    <row r="60" spans="1:30" x14ac:dyDescent="0.3">
      <c r="A60" s="14">
        <v>42656</v>
      </c>
      <c r="B60" s="15">
        <v>-1.5764415405023199E-2</v>
      </c>
      <c r="C60" s="7">
        <f t="shared" si="0"/>
        <v>-7.0764415405023207E-2</v>
      </c>
      <c r="D60" s="18">
        <f t="shared" si="1"/>
        <v>5.0076024876146855E-3</v>
      </c>
      <c r="E60" s="18">
        <f t="shared" si="3"/>
        <v>2.9425004853646281E-3</v>
      </c>
      <c r="F60" s="18">
        <f>IF(C57&gt;0,B$6+B$7*E58+B$8*(H59*100)^2,B$6+B$7*E58+B$8*(H59*100)^2+E58*$B$9)</f>
        <v>0.41934585947863223</v>
      </c>
      <c r="G60" s="7">
        <v>8.6123017287310782E-3</v>
      </c>
      <c r="H60" s="7">
        <f t="shared" si="4"/>
        <v>6.4756919281157297E-3</v>
      </c>
      <c r="I60" s="6">
        <f t="shared" si="2"/>
        <v>2.1366098006153486E-3</v>
      </c>
      <c r="J60" s="8">
        <f t="shared" si="5"/>
        <v>0.24808812648626896</v>
      </c>
      <c r="K60" s="8">
        <f t="shared" si="6"/>
        <v>4.4806938000925722E-2</v>
      </c>
      <c r="AC60" s="10"/>
      <c r="AD60" s="11"/>
    </row>
    <row r="61" spans="1:30" x14ac:dyDescent="0.3">
      <c r="A61" s="14">
        <v>42657</v>
      </c>
      <c r="B61" s="15">
        <v>1.1023879772532762E-3</v>
      </c>
      <c r="C61" s="7">
        <f t="shared" si="0"/>
        <v>-5.3897612022746726E-2</v>
      </c>
      <c r="D61" s="18">
        <f t="shared" si="1"/>
        <v>2.9049525817545323E-3</v>
      </c>
      <c r="E61" s="18">
        <f t="shared" si="3"/>
        <v>5.0076024876146855E-3</v>
      </c>
      <c r="F61" s="18">
        <f>IF(C57&gt;0,B$6+B$7*E58+B$8*(H60*100)^2,B$6+B$7*E58+B$8*(H60*100)^2+E58*$B$9)</f>
        <v>0.4164736922474192</v>
      </c>
      <c r="G61" s="7">
        <v>5.890806805136057E-3</v>
      </c>
      <c r="H61" s="7">
        <f t="shared" si="4"/>
        <v>6.45347729714314E-3</v>
      </c>
      <c r="I61" s="6">
        <f t="shared" si="2"/>
        <v>5.62670492007083E-4</v>
      </c>
      <c r="J61" s="8">
        <f t="shared" si="5"/>
        <v>9.551671114328579E-2</v>
      </c>
      <c r="K61" s="8">
        <f t="shared" si="6"/>
        <v>4.0374039200281597E-3</v>
      </c>
      <c r="AC61" s="10"/>
      <c r="AD61" s="11"/>
    </row>
    <row r="62" spans="1:30" x14ac:dyDescent="0.3">
      <c r="A62" s="14">
        <v>42660</v>
      </c>
      <c r="B62" s="15">
        <v>-5.2036210531851848E-3</v>
      </c>
      <c r="C62" s="7">
        <f t="shared" si="0"/>
        <v>-6.0203621053185184E-2</v>
      </c>
      <c r="D62" s="18">
        <f t="shared" si="1"/>
        <v>3.6244759879155222E-3</v>
      </c>
      <c r="E62" s="18">
        <f t="shared" si="3"/>
        <v>2.9049525817545323E-3</v>
      </c>
      <c r="F62" s="18">
        <f>IF(C57&gt;0,B$6+B$7*E58+B$8*(H61*100)^2,B$6+B$7*E58+B$8*(H61*100)^2+E58*$B$9)</f>
        <v>0.41397720449004893</v>
      </c>
      <c r="G62" s="7">
        <v>6.8481896029858385E-3</v>
      </c>
      <c r="H62" s="7">
        <f t="shared" si="4"/>
        <v>6.4341060333977162E-3</v>
      </c>
      <c r="I62" s="6">
        <f t="shared" si="2"/>
        <v>4.1408356958812231E-4</v>
      </c>
      <c r="J62" s="8">
        <f t="shared" si="5"/>
        <v>6.046613683236518E-2</v>
      </c>
      <c r="K62" s="8">
        <f t="shared" si="6"/>
        <v>1.9861748238221288E-3</v>
      </c>
      <c r="AC62" s="10"/>
      <c r="AD62" s="11"/>
    </row>
    <row r="63" spans="1:30" x14ac:dyDescent="0.3">
      <c r="A63" s="14">
        <v>42661</v>
      </c>
      <c r="B63" s="15">
        <v>1.8744779687945846E-2</v>
      </c>
      <c r="C63" s="7">
        <f t="shared" si="0"/>
        <v>-3.6255220312054151E-2</v>
      </c>
      <c r="D63" s="18">
        <f t="shared" si="1"/>
        <v>1.3144409998755839E-3</v>
      </c>
      <c r="E63" s="18">
        <f t="shared" si="3"/>
        <v>3.6244759879155222E-3</v>
      </c>
      <c r="F63" s="18">
        <f>IF(C57&gt;0,B$6+B$7*E58+B$8*(H62*100)^2,B$6+B$7*E58+B$8*(H62*100)^2+E58*$B$9)</f>
        <v>0.4118072573313426</v>
      </c>
      <c r="G63" s="7">
        <v>7.6193474143727222E-3</v>
      </c>
      <c r="H63" s="7">
        <f t="shared" si="4"/>
        <v>6.4172210288515278E-3</v>
      </c>
      <c r="I63" s="6">
        <f t="shared" si="2"/>
        <v>1.2021263855211944E-3</v>
      </c>
      <c r="J63" s="8">
        <f t="shared" si="5"/>
        <v>0.15777288003084997</v>
      </c>
      <c r="K63" s="8">
        <f t="shared" si="6"/>
        <v>1.5622625286046299E-2</v>
      </c>
      <c r="AC63" s="10"/>
      <c r="AD63" s="11"/>
    </row>
    <row r="64" spans="1:30" x14ac:dyDescent="0.3">
      <c r="A64" s="14">
        <v>42662</v>
      </c>
      <c r="B64" s="15">
        <v>-2.3739253411266051E-3</v>
      </c>
      <c r="C64" s="7">
        <f t="shared" si="0"/>
        <v>-5.7373925341126605E-2</v>
      </c>
      <c r="D64" s="18">
        <f t="shared" si="1"/>
        <v>3.2917673090491696E-3</v>
      </c>
      <c r="E64" s="18">
        <f t="shared" si="3"/>
        <v>1.3144409998755839E-3</v>
      </c>
      <c r="F64" s="18">
        <f>IF(C57&gt;0,B$6+B$7*E58+B$8*(H63*100)^2,B$6+B$7*E58+B$8*(H63*100)^2+E58*$B$9)</f>
        <v>0.40992113926099505</v>
      </c>
      <c r="G64" s="7">
        <v>4.7555873683676995E-3</v>
      </c>
      <c r="H64" s="7">
        <f t="shared" si="4"/>
        <v>6.4025084089050213E-3</v>
      </c>
      <c r="I64" s="6">
        <f t="shared" si="2"/>
        <v>1.6469210405373217E-3</v>
      </c>
      <c r="J64" s="8">
        <f t="shared" si="5"/>
        <v>0.34631285537765411</v>
      </c>
      <c r="K64" s="8">
        <f t="shared" si="6"/>
        <v>4.0139043719722434E-2</v>
      </c>
      <c r="AC64" s="10"/>
      <c r="AD64" s="11"/>
    </row>
    <row r="65" spans="1:30" x14ac:dyDescent="0.3">
      <c r="A65" s="14">
        <v>42663</v>
      </c>
      <c r="B65" s="15">
        <v>5.1848197324955714E-3</v>
      </c>
      <c r="C65" s="7">
        <f t="shared" si="0"/>
        <v>-4.9815180267504429E-2</v>
      </c>
      <c r="D65" s="18">
        <f t="shared" si="1"/>
        <v>2.4815521850839626E-3</v>
      </c>
      <c r="E65" s="18">
        <f t="shared" si="3"/>
        <v>3.2917673090491696E-3</v>
      </c>
      <c r="F65" s="18">
        <f>IF(C57&gt;0,B$6+B$7*E58+B$8*(H64*100)^2,B$6+B$7*E58+B$8*(H64*100)^2+E58*$B$9)</f>
        <v>0.40828172543424901</v>
      </c>
      <c r="G65" s="7">
        <v>4.5558000964343532E-3</v>
      </c>
      <c r="H65" s="7">
        <f t="shared" si="4"/>
        <v>6.3896926798888299E-3</v>
      </c>
      <c r="I65" s="6">
        <f t="shared" si="2"/>
        <v>1.8338925834544767E-3</v>
      </c>
      <c r="J65" s="8">
        <f t="shared" si="5"/>
        <v>0.4025401783738915</v>
      </c>
      <c r="K65" s="8">
        <f t="shared" si="6"/>
        <v>5.1277057835135587E-2</v>
      </c>
      <c r="AC65" s="10"/>
      <c r="AD65" s="11"/>
    </row>
    <row r="66" spans="1:30" x14ac:dyDescent="0.3">
      <c r="A66" s="14">
        <v>42664</v>
      </c>
      <c r="B66" s="15">
        <v>-1.8737934192953501E-3</v>
      </c>
      <c r="C66" s="7">
        <f t="shared" si="0"/>
        <v>-5.6873793419295347E-2</v>
      </c>
      <c r="D66" s="18">
        <f t="shared" si="1"/>
        <v>3.2346283779006828E-3</v>
      </c>
      <c r="E66" s="18">
        <f t="shared" si="3"/>
        <v>2.4815521850839626E-3</v>
      </c>
      <c r="F66" s="18">
        <f>IF(C57&gt;0,B$6+B$7*E58+B$8*(H65*100)^2,B$6+B$7*E58+B$8*(H65*100)^2+E58*$B$9)</f>
        <v>0.40685674693604129</v>
      </c>
      <c r="G66" s="7">
        <v>5.4252550554606573E-3</v>
      </c>
      <c r="H66" s="7">
        <f t="shared" si="4"/>
        <v>6.3785323306858079E-3</v>
      </c>
      <c r="I66" s="6">
        <f t="shared" si="2"/>
        <v>9.532772752251506E-4</v>
      </c>
      <c r="J66" s="8">
        <f t="shared" si="5"/>
        <v>0.17571105238004484</v>
      </c>
      <c r="K66" s="8">
        <f t="shared" si="6"/>
        <v>1.2422234697617274E-2</v>
      </c>
      <c r="AC66" s="10"/>
      <c r="AD66" s="11"/>
    </row>
    <row r="67" spans="1:30" x14ac:dyDescent="0.3">
      <c r="A67" s="14">
        <v>42667</v>
      </c>
      <c r="B67" s="15">
        <v>3.6227258084978479E-3</v>
      </c>
      <c r="C67" s="7">
        <f t="shared" si="0"/>
        <v>-5.1377274191502155E-2</v>
      </c>
      <c r="D67" s="18">
        <f t="shared" si="1"/>
        <v>2.6396243033487933E-3</v>
      </c>
      <c r="E67" s="18">
        <f t="shared" si="3"/>
        <v>3.2346283779006828E-3</v>
      </c>
      <c r="F67" s="18">
        <f>IF(C57&gt;0,B$6+B$7*E58+B$8*(H66*100)^2,B$6+B$7*E58+B$8*(H66*100)^2+E58*$B$9)</f>
        <v>0.40561815562539916</v>
      </c>
      <c r="G67" s="7">
        <v>5.0392599320630057E-3</v>
      </c>
      <c r="H67" s="7">
        <f t="shared" si="4"/>
        <v>6.3688158681610438E-3</v>
      </c>
      <c r="I67" s="6">
        <f t="shared" si="2"/>
        <v>1.3295559360980381E-3</v>
      </c>
      <c r="J67" s="8">
        <f t="shared" si="5"/>
        <v>0.263839522870918</v>
      </c>
      <c r="K67" s="8">
        <f t="shared" si="6"/>
        <v>2.5394024014091077E-2</v>
      </c>
      <c r="AC67" s="10"/>
      <c r="AD67" s="11"/>
    </row>
    <row r="68" spans="1:30" x14ac:dyDescent="0.3">
      <c r="A68" s="14">
        <v>42668</v>
      </c>
      <c r="B68" s="15">
        <v>-3.1156725873339114E-3</v>
      </c>
      <c r="C68" s="7">
        <f t="shared" si="0"/>
        <v>-5.8115672587333911E-2</v>
      </c>
      <c r="D68" s="18">
        <f t="shared" si="1"/>
        <v>3.377431400278194E-3</v>
      </c>
      <c r="E68" s="18">
        <f t="shared" si="3"/>
        <v>2.6396243033487933E-3</v>
      </c>
      <c r="F68" s="18">
        <f>IF(C57&gt;0,B$6+B$7*E58+B$8*(H67*100)^2,B$6+B$7*E58+B$8*(H67*100)^2+E58*$B$9)</f>
        <v>0.40454157205818903</v>
      </c>
      <c r="G68" s="7">
        <v>4.5132322752538308E-3</v>
      </c>
      <c r="H68" s="7">
        <f t="shared" si="4"/>
        <v>6.3603582608072404E-3</v>
      </c>
      <c r="I68" s="6">
        <f t="shared" si="2"/>
        <v>1.8471259855534095E-3</v>
      </c>
      <c r="J68" s="8">
        <f t="shared" si="5"/>
        <v>0.40926898349133262</v>
      </c>
      <c r="K68" s="8">
        <f t="shared" si="6"/>
        <v>5.2658863456338745E-2</v>
      </c>
      <c r="AC68" s="10"/>
      <c r="AD68" s="11"/>
    </row>
    <row r="69" spans="1:30" x14ac:dyDescent="0.3">
      <c r="A69" s="14">
        <v>42669</v>
      </c>
      <c r="B69" s="15">
        <v>-9.1157288621496104E-3</v>
      </c>
      <c r="C69" s="7">
        <f t="shared" si="0"/>
        <v>-6.4115728862149612E-2</v>
      </c>
      <c r="D69" s="18">
        <f t="shared" si="1"/>
        <v>4.1108266875246845E-3</v>
      </c>
      <c r="E69" s="18">
        <f t="shared" si="3"/>
        <v>3.377431400278194E-3</v>
      </c>
      <c r="F69" s="18">
        <f>IF(C57&gt;0,B$6+B$7*E58+B$8*(H68*100)^2,B$6+B$7*E58+B$8*(H68*100)^2+E58*$B$9)</f>
        <v>0.40360580562157006</v>
      </c>
      <c r="G69" s="7">
        <v>5.9425440107409083E-3</v>
      </c>
      <c r="H69" s="7">
        <f t="shared" si="4"/>
        <v>6.35299776185676E-3</v>
      </c>
      <c r="I69" s="6">
        <f t="shared" si="2"/>
        <v>4.1045375111585167E-4</v>
      </c>
      <c r="J69" s="8">
        <f t="shared" si="5"/>
        <v>6.9070376319295759E-2</v>
      </c>
      <c r="K69" s="8">
        <f t="shared" si="6"/>
        <v>2.1815782998784172E-3</v>
      </c>
      <c r="AC69" s="10"/>
      <c r="AD69" s="11"/>
    </row>
    <row r="70" spans="1:30" x14ac:dyDescent="0.3">
      <c r="A70" s="14">
        <v>42670</v>
      </c>
      <c r="B70" s="15">
        <v>2.8479729733157447E-3</v>
      </c>
      <c r="C70" s="7">
        <f t="shared" si="0"/>
        <v>-5.2152027026684256E-2</v>
      </c>
      <c r="D70" s="18">
        <f t="shared" si="1"/>
        <v>2.7198339229920049E-3</v>
      </c>
      <c r="E70" s="18">
        <f t="shared" si="3"/>
        <v>4.1108266875246845E-3</v>
      </c>
      <c r="F70" s="18">
        <f>IF(C57&gt;0,B$6+B$7*E58+B$8*(H69*100)^2,B$6+B$7*E58+B$8*(H69*100)^2+E58*$B$9)</f>
        <v>0.40279243743486082</v>
      </c>
      <c r="G70" s="7">
        <v>7.0558571263996941E-3</v>
      </c>
      <c r="H70" s="7">
        <f t="shared" si="4"/>
        <v>6.3465930816057588E-3</v>
      </c>
      <c r="I70" s="6">
        <f t="shared" si="2"/>
        <v>7.092640447939353E-4</v>
      </c>
      <c r="J70" s="8">
        <f t="shared" si="5"/>
        <v>0.10052131613325946</v>
      </c>
      <c r="K70" s="8">
        <f t="shared" si="6"/>
        <v>5.8151606604717188E-3</v>
      </c>
      <c r="AC70" s="10"/>
      <c r="AD70" s="11"/>
    </row>
    <row r="71" spans="1:30" x14ac:dyDescent="0.3">
      <c r="A71" s="14">
        <v>42671</v>
      </c>
      <c r="B71" s="15">
        <v>9.1695539491506669E-4</v>
      </c>
      <c r="C71" s="7">
        <f t="shared" si="0"/>
        <v>-5.408304460508493E-2</v>
      </c>
      <c r="D71" s="18">
        <f t="shared" si="1"/>
        <v>2.9249757137556061E-3</v>
      </c>
      <c r="E71" s="18">
        <f t="shared" si="3"/>
        <v>2.7198339229920049E-3</v>
      </c>
      <c r="F71" s="18">
        <f>IF(C57&gt;0,B$6+B$7*E58+B$8*(H70*100)^2,B$6+B$7*E58+B$8*(H70*100)^2+E58*$B$9)</f>
        <v>0.40208545780697319</v>
      </c>
      <c r="G71" s="7">
        <v>6.2807897826187955E-3</v>
      </c>
      <c r="H71" s="7">
        <f t="shared" si="4"/>
        <v>6.3410208784309583E-3</v>
      </c>
      <c r="I71" s="6">
        <f t="shared" si="2"/>
        <v>6.0231095812162891E-5</v>
      </c>
      <c r="J71" s="8">
        <f t="shared" si="5"/>
        <v>9.5897328038018394E-3</v>
      </c>
      <c r="K71" s="8">
        <f t="shared" si="6"/>
        <v>4.5399832702130993E-5</v>
      </c>
      <c r="AC71" s="10"/>
      <c r="AD71" s="11"/>
    </row>
    <row r="72" spans="1:30" x14ac:dyDescent="0.3">
      <c r="A72" s="14">
        <v>42675</v>
      </c>
      <c r="B72" s="15">
        <v>-2.3254248215627874E-3</v>
      </c>
      <c r="C72" s="7">
        <f t="shared" si="0"/>
        <v>-5.732542482156279E-2</v>
      </c>
      <c r="D72" s="18">
        <f t="shared" si="1"/>
        <v>3.2862043309726473E-3</v>
      </c>
      <c r="E72" s="18">
        <f t="shared" si="3"/>
        <v>2.9249757137556061E-3</v>
      </c>
      <c r="F72" s="18">
        <f>IF(C57&gt;0,B$6+B$7*E58+B$8*(H71*100)^2,B$6+B$7*E58+B$8*(H71*100)^2+E58*$B$9)</f>
        <v>0.40147095111441322</v>
      </c>
      <c r="G72" s="7">
        <v>4.1259889297201877E-3</v>
      </c>
      <c r="H72" s="7">
        <f t="shared" si="4"/>
        <v>6.3361735386147158E-3</v>
      </c>
      <c r="I72" s="6">
        <f t="shared" si="2"/>
        <v>2.2101846088945281E-3</v>
      </c>
      <c r="J72" s="8">
        <f t="shared" si="5"/>
        <v>0.53567390667827519</v>
      </c>
      <c r="K72" s="8">
        <f t="shared" si="6"/>
        <v>8.0149224230157134E-2</v>
      </c>
      <c r="AC72" s="10"/>
      <c r="AD72" s="11"/>
    </row>
    <row r="73" spans="1:30" x14ac:dyDescent="0.3">
      <c r="A73" s="14">
        <v>42676</v>
      </c>
      <c r="B73" s="15">
        <v>-1.2612604689425259E-2</v>
      </c>
      <c r="C73" s="7">
        <f t="shared" si="0"/>
        <v>-6.761260468942526E-2</v>
      </c>
      <c r="D73" s="18">
        <f t="shared" si="1"/>
        <v>4.5714643128884902E-3</v>
      </c>
      <c r="E73" s="18">
        <f t="shared" si="3"/>
        <v>3.2862043309726473E-3</v>
      </c>
      <c r="F73" s="18">
        <f>IF(C57&gt;0,B$6+B$7*E58+B$8*(H72*100)^2,B$6+B$7*E58+B$8*(H72*100)^2+E58*$B$9)</f>
        <v>0.40093682189724011</v>
      </c>
      <c r="G73" s="7">
        <v>7.7563723751796678E-3</v>
      </c>
      <c r="H73" s="7">
        <f t="shared" si="4"/>
        <v>6.3319572163529347E-3</v>
      </c>
      <c r="I73" s="6">
        <f t="shared" si="2"/>
        <v>1.4244151588267331E-3</v>
      </c>
      <c r="J73" s="8">
        <f t="shared" si="5"/>
        <v>0.18364450414795075</v>
      </c>
      <c r="K73" s="8">
        <f t="shared" si="6"/>
        <v>2.2051173371825161E-2</v>
      </c>
      <c r="AC73" s="10"/>
      <c r="AD73" s="11"/>
    </row>
    <row r="74" spans="1:30" x14ac:dyDescent="0.3">
      <c r="A74" s="14">
        <v>42677</v>
      </c>
      <c r="B74" s="15">
        <v>-3.5278717843205986E-3</v>
      </c>
      <c r="C74" s="7">
        <f t="shared" si="0"/>
        <v>-5.8527871784320597E-2</v>
      </c>
      <c r="D74" s="18">
        <f t="shared" si="1"/>
        <v>3.4255117756018709E-3</v>
      </c>
      <c r="E74" s="18">
        <f t="shared" si="3"/>
        <v>4.5714643128884902E-3</v>
      </c>
      <c r="F74" s="18">
        <f>IF(C57&gt;0,B$6+B$7*E58+B$8*(H73*100)^2,B$6+B$7*E58+B$8*(H73*100)^2+E58*$B$9)</f>
        <v>0.40047255678167315</v>
      </c>
      <c r="G74" s="7">
        <v>4.6545311297736154E-3</v>
      </c>
      <c r="H74" s="7">
        <f t="shared" si="4"/>
        <v>6.3282901069852448E-3</v>
      </c>
      <c r="I74" s="6">
        <f t="shared" si="2"/>
        <v>1.6737589772116293E-3</v>
      </c>
      <c r="J74" s="8">
        <f t="shared" si="5"/>
        <v>0.35959776195396004</v>
      </c>
      <c r="K74" s="8">
        <f t="shared" si="6"/>
        <v>4.2700547710863068E-2</v>
      </c>
      <c r="AC74" s="10"/>
      <c r="AD74" s="11"/>
    </row>
    <row r="75" spans="1:30" x14ac:dyDescent="0.3">
      <c r="A75" s="14">
        <v>42678</v>
      </c>
      <c r="B75" s="15">
        <v>-5.708105579886962E-3</v>
      </c>
      <c r="C75" s="7">
        <f t="shared" si="0"/>
        <v>-6.0708105579886963E-2</v>
      </c>
      <c r="D75" s="18">
        <f t="shared" si="1"/>
        <v>3.6854740830987026E-3</v>
      </c>
      <c r="E75" s="18">
        <f t="shared" si="3"/>
        <v>3.4255117756018709E-3</v>
      </c>
      <c r="F75" s="18">
        <f>IF(C57&gt;0,B$6+B$7*E58+B$8*(H74*100)^2,B$6+B$7*E58+B$8*(H74*100)^2+E58*$B$9)</f>
        <v>0.40006901754322244</v>
      </c>
      <c r="G75" s="7">
        <v>6.5132492339929965E-3</v>
      </c>
      <c r="H75" s="7">
        <f t="shared" si="4"/>
        <v>6.3251009283901739E-3</v>
      </c>
      <c r="I75" s="6">
        <f t="shared" si="2"/>
        <v>1.8814830560282252E-4</v>
      </c>
      <c r="J75" s="8">
        <f t="shared" si="5"/>
        <v>2.888701151199104E-2</v>
      </c>
      <c r="K75" s="8">
        <f t="shared" si="6"/>
        <v>4.3383857592016462E-4</v>
      </c>
      <c r="AC75" s="10"/>
      <c r="AD75" s="11"/>
    </row>
    <row r="76" spans="1:30" x14ac:dyDescent="0.3">
      <c r="A76" s="14">
        <v>42681</v>
      </c>
      <c r="B76" s="15">
        <v>6.7542459407863341E-3</v>
      </c>
      <c r="C76" s="7">
        <f t="shared" si="0"/>
        <v>-4.8245754059213664E-2</v>
      </c>
      <c r="D76" s="18">
        <f t="shared" si="1"/>
        <v>2.3276527847421319E-3</v>
      </c>
      <c r="E76" s="18">
        <f t="shared" si="3"/>
        <v>3.6854740830987026E-3</v>
      </c>
      <c r="F76" s="18">
        <f>IF(C57&gt;0,B$6+B$7*E58+B$8*(H75*100)^2,B$6+B$7*E58+B$8*(H75*100)^2+E58*$B$9)</f>
        <v>0.39971826123716098</v>
      </c>
      <c r="G76" s="7">
        <v>1.2998650585779543E-2</v>
      </c>
      <c r="H76" s="7">
        <f t="shared" si="4"/>
        <v>6.3223275875041538E-3</v>
      </c>
      <c r="I76" s="6">
        <f t="shared" si="2"/>
        <v>6.6763229982753896E-3</v>
      </c>
      <c r="J76" s="8">
        <f t="shared" si="5"/>
        <v>0.51361662152679544</v>
      </c>
      <c r="K76" s="8">
        <f t="shared" si="6"/>
        <v>0.33523318963007243</v>
      </c>
      <c r="AC76" s="10"/>
      <c r="AD76" s="11"/>
    </row>
    <row r="77" spans="1:30" x14ac:dyDescent="0.3">
      <c r="A77" s="14">
        <v>42682</v>
      </c>
      <c r="B77" s="15">
        <v>4.8011019195481151E-3</v>
      </c>
      <c r="C77" s="7">
        <f t="shared" ref="C77:C140" si="7">B77-B$5</f>
        <v>-5.0198898080451887E-2</v>
      </c>
      <c r="D77" s="18">
        <f t="shared" ref="D77:D140" si="8">C77^2</f>
        <v>2.5199293684915964E-3</v>
      </c>
      <c r="E77" s="18">
        <f t="shared" si="3"/>
        <v>2.3276527847421319E-3</v>
      </c>
      <c r="F77" s="18">
        <f>IF(C57&gt;0,B$6+B$7*E58+B$8*(H76*100)^2,B$6+B$7*E58+B$8*(H76*100)^2+E58*$B$9)</f>
        <v>0.39941338385593239</v>
      </c>
      <c r="G77" s="7">
        <v>6.5367439164154984E-3</v>
      </c>
      <c r="H77" s="7">
        <f t="shared" si="4"/>
        <v>6.3199160109603698E-3</v>
      </c>
      <c r="I77" s="6">
        <f t="shared" si="2"/>
        <v>2.1682790545512858E-4</v>
      </c>
      <c r="J77" s="8">
        <f t="shared" si="5"/>
        <v>3.3170628714797312E-2</v>
      </c>
      <c r="K77" s="8">
        <f t="shared" si="6"/>
        <v>5.7541811380601438E-4</v>
      </c>
      <c r="AC77" s="10"/>
      <c r="AD77" s="11"/>
    </row>
    <row r="78" spans="1:30" x14ac:dyDescent="0.3">
      <c r="A78" s="14">
        <v>42683</v>
      </c>
      <c r="B78" s="15">
        <v>-1.2348394310515532E-2</v>
      </c>
      <c r="C78" s="7">
        <f t="shared" si="7"/>
        <v>-6.7348394310515536E-2</v>
      </c>
      <c r="D78" s="18">
        <f t="shared" si="8"/>
        <v>4.5358062162046816E-3</v>
      </c>
      <c r="E78" s="18">
        <f t="shared" si="3"/>
        <v>2.5199293684915964E-3</v>
      </c>
      <c r="F78" s="18">
        <f>IF(C57&gt;0,B$6+B$7*E58+B$8*(H77*100)^2,B$6+B$7*E58+B$8*(H77*100)^2+E58*$B$9)</f>
        <v>0.39914838443616851</v>
      </c>
      <c r="G78" s="7">
        <v>5.8786421376371842E-2</v>
      </c>
      <c r="H78" s="7">
        <f t="shared" si="4"/>
        <v>6.3178191208372566E-3</v>
      </c>
      <c r="I78" s="6">
        <f t="shared" ref="I78:I141" si="9">SQRT((G78-H78)^2)</f>
        <v>5.2468602255534583E-2</v>
      </c>
      <c r="J78" s="8">
        <f t="shared" si="5"/>
        <v>0.89252927848102359</v>
      </c>
      <c r="K78" s="8">
        <f t="shared" si="6"/>
        <v>6.074323007592259</v>
      </c>
      <c r="AC78" s="10"/>
      <c r="AD78" s="11"/>
    </row>
    <row r="79" spans="1:30" x14ac:dyDescent="0.3">
      <c r="A79" s="14">
        <v>42684</v>
      </c>
      <c r="B79" s="15">
        <v>9.6823607937330698E-3</v>
      </c>
      <c r="C79" s="7">
        <f t="shared" si="7"/>
        <v>-4.5317639206266927E-2</v>
      </c>
      <c r="D79" s="18">
        <f t="shared" si="8"/>
        <v>2.0536884232293814E-3</v>
      </c>
      <c r="E79" s="18">
        <f t="shared" ref="E79:E142" si="10">D78</f>
        <v>4.5358062162046816E-3</v>
      </c>
      <c r="F79" s="18">
        <f>IF(C57&gt;0,B$6+B$7*E58+B$8*(H78*100)^2,B$6+B$7*E58+B$8*(H78*100)^2+E58*$B$9)</f>
        <v>0.39891804694050975</v>
      </c>
      <c r="G79" s="7">
        <v>1.7548543827096356E-2</v>
      </c>
      <c r="H79" s="7">
        <f t="shared" ref="H79:H142" si="11">SQRT(F79)/100</f>
        <v>6.3159959384131159E-3</v>
      </c>
      <c r="I79" s="6">
        <f t="shared" si="9"/>
        <v>1.1232547888683241E-2</v>
      </c>
      <c r="J79" s="8">
        <f t="shared" ref="J79:J142" si="12">ABS(G79-H79)/G79</f>
        <v>0.64008432832696283</v>
      </c>
      <c r="K79" s="8">
        <f t="shared" ref="K79:K142" si="13">G79/H79-LN(G79/H79)-1</f>
        <v>0.75654309144343856</v>
      </c>
      <c r="AC79" s="10"/>
      <c r="AD79" s="11"/>
    </row>
    <row r="80" spans="1:30" x14ac:dyDescent="0.3">
      <c r="A80" s="14">
        <v>42685</v>
      </c>
      <c r="B80" s="15">
        <v>-2.5724804308836453E-2</v>
      </c>
      <c r="C80" s="7">
        <f t="shared" si="7"/>
        <v>-8.0724804308836454E-2</v>
      </c>
      <c r="D80" s="18">
        <f t="shared" si="8"/>
        <v>6.5164940306999403E-3</v>
      </c>
      <c r="E80" s="18">
        <f t="shared" si="10"/>
        <v>2.0536884232293814E-3</v>
      </c>
      <c r="F80" s="18">
        <f>IF(C79&gt;0,B$6+B$7*E80+B$8*(G79*100)^2,B$6+B$7*E80+B$8*(G79*100)^2+E80*$B$9)</f>
        <v>2.7284537819763552</v>
      </c>
      <c r="G80" s="7">
        <v>1.1060974502099049E-2</v>
      </c>
      <c r="H80" s="7">
        <f t="shared" si="11"/>
        <v>1.6518031910540538E-2</v>
      </c>
      <c r="I80" s="6">
        <f t="shared" si="9"/>
        <v>5.4570574084414885E-3</v>
      </c>
      <c r="J80" s="8">
        <f t="shared" si="12"/>
        <v>0.49336135865839836</v>
      </c>
      <c r="K80" s="8">
        <f t="shared" si="13"/>
        <v>7.0659814760259509E-2</v>
      </c>
      <c r="AC80" s="10"/>
      <c r="AD80" s="11"/>
    </row>
    <row r="81" spans="1:30" x14ac:dyDescent="0.3">
      <c r="A81" s="14">
        <v>42689</v>
      </c>
      <c r="B81" s="15">
        <v>-1.93588895337631E-2</v>
      </c>
      <c r="C81" s="7">
        <f t="shared" si="7"/>
        <v>-7.4358889533763101E-2</v>
      </c>
      <c r="D81" s="18">
        <f t="shared" si="8"/>
        <v>5.5292444526943837E-3</v>
      </c>
      <c r="E81" s="18">
        <f t="shared" si="10"/>
        <v>6.5164940306999403E-3</v>
      </c>
      <c r="F81" s="18">
        <f>IF(C79&gt;0,B$6+B$7*E80+B$8*(H80*100)^2,B$6+B$7*E80+B$8*(H80*100)^2+E80*$B$9)</f>
        <v>2.4233123234655771</v>
      </c>
      <c r="G81" s="7">
        <v>9.3479711816236259E-3</v>
      </c>
      <c r="H81" s="7">
        <f t="shared" si="11"/>
        <v>1.5566991756487757E-2</v>
      </c>
      <c r="I81" s="6">
        <f t="shared" si="9"/>
        <v>6.2190205748641307E-3</v>
      </c>
      <c r="J81" s="8">
        <f t="shared" si="12"/>
        <v>0.66528024680794584</v>
      </c>
      <c r="K81" s="8">
        <f t="shared" si="13"/>
        <v>0.11049295235132561</v>
      </c>
      <c r="AC81" s="10"/>
      <c r="AD81" s="11"/>
    </row>
    <row r="82" spans="1:30" x14ac:dyDescent="0.3">
      <c r="A82" s="14">
        <v>42690</v>
      </c>
      <c r="B82" s="15">
        <v>-2.2589472451433321E-4</v>
      </c>
      <c r="C82" s="7">
        <f t="shared" si="7"/>
        <v>-5.5225894724514335E-2</v>
      </c>
      <c r="D82" s="18">
        <f t="shared" si="8"/>
        <v>3.0498994481231402E-3</v>
      </c>
      <c r="E82" s="18">
        <f t="shared" si="10"/>
        <v>5.5292444526943837E-3</v>
      </c>
      <c r="F82" s="18">
        <f>IF(C79&gt;0,B$6+B$7*E80+B$8*(H81*100)^2,B$6+B$7*E80+B$8*(H81*100)^2+E80*$B$9)</f>
        <v>2.1580833677280089</v>
      </c>
      <c r="G82" s="7">
        <v>1.1532442264778944E-2</v>
      </c>
      <c r="H82" s="7">
        <f t="shared" si="11"/>
        <v>1.4690416494191066E-2</v>
      </c>
      <c r="I82" s="6">
        <f t="shared" si="9"/>
        <v>3.1579742294121221E-3</v>
      </c>
      <c r="J82" s="8">
        <f t="shared" si="12"/>
        <v>0.27383395094522545</v>
      </c>
      <c r="K82" s="8">
        <f t="shared" si="13"/>
        <v>2.7062886734519287E-2</v>
      </c>
      <c r="AC82" s="10"/>
      <c r="AD82" s="11"/>
    </row>
    <row r="83" spans="1:30" x14ac:dyDescent="0.3">
      <c r="A83" s="14">
        <v>42691</v>
      </c>
      <c r="B83" s="15">
        <v>-2.7060860651657213E-3</v>
      </c>
      <c r="C83" s="7">
        <f t="shared" si="7"/>
        <v>-5.7706086065165724E-2</v>
      </c>
      <c r="D83" s="18">
        <f t="shared" si="8"/>
        <v>3.3299923689603136E-3</v>
      </c>
      <c r="E83" s="18">
        <f t="shared" si="10"/>
        <v>3.0498994481231402E-3</v>
      </c>
      <c r="F83" s="18">
        <f>IF(C79&gt;0,B$6+B$7*E80+B$8*(H82*100)^2,B$6+B$7*E80+B$8*(H82*100)^2+E80*$B$9)</f>
        <v>1.9275463594009143</v>
      </c>
      <c r="G83" s="7">
        <v>7.3748613837793979E-3</v>
      </c>
      <c r="H83" s="7">
        <f t="shared" si="11"/>
        <v>1.3883610335215095E-2</v>
      </c>
      <c r="I83" s="6">
        <f t="shared" si="9"/>
        <v>6.5087489514356967E-3</v>
      </c>
      <c r="J83" s="8">
        <f t="shared" si="12"/>
        <v>0.88255881876659159</v>
      </c>
      <c r="K83" s="8">
        <f t="shared" si="13"/>
        <v>0.16382382746227075</v>
      </c>
      <c r="AC83" s="10"/>
      <c r="AD83" s="11"/>
    </row>
    <row r="84" spans="1:30" x14ac:dyDescent="0.3">
      <c r="A84" s="14">
        <v>42692</v>
      </c>
      <c r="B84" s="15">
        <v>-2.9546439455892764E-3</v>
      </c>
      <c r="C84" s="7">
        <f t="shared" si="7"/>
        <v>-5.7954643945589274E-2</v>
      </c>
      <c r="D84" s="18">
        <f t="shared" si="8"/>
        <v>3.3587407548600276E-3</v>
      </c>
      <c r="E84" s="18">
        <f t="shared" si="10"/>
        <v>3.3299923689603136E-3</v>
      </c>
      <c r="F84" s="18">
        <f>IF(C79&gt;0,B$6+B$7*E80+B$8*(H83*100)^2,B$6+B$7*E80+B$8*(H83*100)^2+E80*$B$9)</f>
        <v>1.7271635917630035</v>
      </c>
      <c r="G84" s="7">
        <v>5.8256454539398466E-3</v>
      </c>
      <c r="H84" s="7">
        <f t="shared" si="11"/>
        <v>1.3142159608538482E-2</v>
      </c>
      <c r="I84" s="6">
        <f t="shared" si="9"/>
        <v>7.3165141545986356E-3</v>
      </c>
      <c r="J84" s="8">
        <f t="shared" si="12"/>
        <v>1.2559147672899531</v>
      </c>
      <c r="K84" s="8">
        <f t="shared" si="13"/>
        <v>0.25683471110205591</v>
      </c>
      <c r="AC84" s="10"/>
      <c r="AD84" s="11"/>
    </row>
    <row r="85" spans="1:30" x14ac:dyDescent="0.3">
      <c r="A85" s="14">
        <v>42695</v>
      </c>
      <c r="B85" s="15">
        <v>-1.4835937500784166E-2</v>
      </c>
      <c r="C85" s="7">
        <f t="shared" si="7"/>
        <v>-6.9835937500784165E-2</v>
      </c>
      <c r="D85" s="18">
        <f t="shared" si="8"/>
        <v>4.8770581666134323E-3</v>
      </c>
      <c r="E85" s="18">
        <f t="shared" si="10"/>
        <v>3.3587407548600276E-3</v>
      </c>
      <c r="F85" s="18">
        <f>IF(C79&gt;0,B$6+B$7*E80+B$8*(H84*100)^2,B$6+B$7*E80+B$8*(H84*100)^2+E80*$B$9)</f>
        <v>1.5529908901321317</v>
      </c>
      <c r="G85" s="7">
        <v>1.0495551792322817E-2</v>
      </c>
      <c r="H85" s="7">
        <f t="shared" si="11"/>
        <v>1.2461905512930724E-2</v>
      </c>
      <c r="I85" s="6">
        <f t="shared" si="9"/>
        <v>1.9663537206079072E-3</v>
      </c>
      <c r="J85" s="8">
        <f t="shared" si="12"/>
        <v>0.18735115213725459</v>
      </c>
      <c r="K85" s="8">
        <f t="shared" si="13"/>
        <v>1.3935734054974169E-2</v>
      </c>
      <c r="AC85" s="10"/>
      <c r="AD85" s="11"/>
    </row>
    <row r="86" spans="1:30" x14ac:dyDescent="0.3">
      <c r="A86" s="14">
        <v>42696</v>
      </c>
      <c r="B86" s="15">
        <v>7.5644707744147626E-3</v>
      </c>
      <c r="C86" s="7">
        <f t="shared" si="7"/>
        <v>-4.7435529225585235E-2</v>
      </c>
      <c r="D86" s="18">
        <f t="shared" si="8"/>
        <v>2.2501294329113509E-3</v>
      </c>
      <c r="E86" s="18">
        <f t="shared" si="10"/>
        <v>4.8770581666134323E-3</v>
      </c>
      <c r="F86" s="18">
        <f>IF(C79&gt;0,B$6+B$7*E80+B$8*(H85*100)^2,B$6+B$7*E80+B$8*(H85*100)^2+E80*$B$9)</f>
        <v>1.401599977874578</v>
      </c>
      <c r="G86" s="7">
        <v>9.5792172206016785E-3</v>
      </c>
      <c r="H86" s="7">
        <f t="shared" si="11"/>
        <v>1.1838918776115401E-2</v>
      </c>
      <c r="I86" s="6">
        <f t="shared" si="9"/>
        <v>2.2597015555137229E-3</v>
      </c>
      <c r="J86" s="8">
        <f t="shared" si="12"/>
        <v>0.23589626411789305</v>
      </c>
      <c r="K86" s="8">
        <f t="shared" si="13"/>
        <v>2.0925824663545534E-2</v>
      </c>
      <c r="AC86" s="10"/>
      <c r="AD86" s="11"/>
    </row>
    <row r="87" spans="1:30" x14ac:dyDescent="0.3">
      <c r="A87" s="14">
        <v>42697</v>
      </c>
      <c r="B87" s="15">
        <v>3.5003580179411302E-3</v>
      </c>
      <c r="C87" s="7">
        <f t="shared" si="7"/>
        <v>-5.1499641982058871E-2</v>
      </c>
      <c r="D87" s="18">
        <f t="shared" si="8"/>
        <v>2.6522131242802407E-3</v>
      </c>
      <c r="E87" s="18">
        <f t="shared" si="10"/>
        <v>2.2501294329113509E-3</v>
      </c>
      <c r="F87" s="18">
        <f>IF(C79&gt;0,B$6+B$7*E80+B$8*(H86*100)^2,B$6+B$7*E80+B$8*(H86*100)^2+E80*$B$9)</f>
        <v>1.2700109969403122</v>
      </c>
      <c r="G87" s="7">
        <v>9.0636869290481922E-3</v>
      </c>
      <c r="H87" s="7">
        <f t="shared" si="11"/>
        <v>1.1269476460511874E-2</v>
      </c>
      <c r="I87" s="6">
        <f t="shared" si="9"/>
        <v>2.2057895314636818E-3</v>
      </c>
      <c r="J87" s="8">
        <f t="shared" si="12"/>
        <v>0.24336559158882146</v>
      </c>
      <c r="K87" s="8">
        <f t="shared" si="13"/>
        <v>2.2090567131753058E-2</v>
      </c>
      <c r="AC87" s="10"/>
      <c r="AD87" s="11"/>
    </row>
    <row r="88" spans="1:30" x14ac:dyDescent="0.3">
      <c r="A88" s="14">
        <v>42698</v>
      </c>
      <c r="B88" s="15">
        <v>-7.3833243829975409E-3</v>
      </c>
      <c r="C88" s="7">
        <f t="shared" si="7"/>
        <v>-6.238332438299754E-2</v>
      </c>
      <c r="D88" s="18">
        <f t="shared" si="8"/>
        <v>3.8916791610742953E-3</v>
      </c>
      <c r="E88" s="18">
        <f t="shared" si="10"/>
        <v>2.6522131242802407E-3</v>
      </c>
      <c r="F88" s="18">
        <f>IF(C79&gt;0,B$6+B$7*E80+B$8*(H87*100)^2,B$6+B$7*E80+B$8*(H87*100)^2+E80*$B$9)</f>
        <v>1.1556338547122484</v>
      </c>
      <c r="G88" s="7">
        <v>4.7601865146081118E-3</v>
      </c>
      <c r="H88" s="7">
        <f t="shared" si="11"/>
        <v>1.0750041184629239E-2</v>
      </c>
      <c r="I88" s="6">
        <f t="shared" si="9"/>
        <v>5.9898546700211273E-3</v>
      </c>
      <c r="J88" s="8">
        <f t="shared" si="12"/>
        <v>1.2583235240130606</v>
      </c>
      <c r="K88" s="8">
        <f t="shared" si="13"/>
        <v>0.25742908590034563</v>
      </c>
      <c r="AC88" s="10"/>
      <c r="AD88" s="11"/>
    </row>
    <row r="89" spans="1:30" x14ac:dyDescent="0.3">
      <c r="A89" s="14">
        <v>42699</v>
      </c>
      <c r="B89" s="15">
        <v>1.7486088939264666E-2</v>
      </c>
      <c r="C89" s="7">
        <f t="shared" si="7"/>
        <v>-3.751391106073533E-2</v>
      </c>
      <c r="D89" s="18">
        <f t="shared" si="8"/>
        <v>1.4072935230727607E-3</v>
      </c>
      <c r="E89" s="18">
        <f t="shared" si="10"/>
        <v>3.8916791610742953E-3</v>
      </c>
      <c r="F89" s="18">
        <f>IF(C79&gt;0,B$6+B$7*E80+B$8*(H88*100)^2,B$6+B$7*E80+B$8*(H88*100)^2+E80*$B$9)</f>
        <v>1.0562172426876151</v>
      </c>
      <c r="G89" s="7">
        <v>9.9166266145113684E-3</v>
      </c>
      <c r="H89" s="7">
        <f t="shared" si="11"/>
        <v>1.0277243028592906E-2</v>
      </c>
      <c r="I89" s="6">
        <f t="shared" si="9"/>
        <v>3.6061641408153752E-4</v>
      </c>
      <c r="J89" s="8">
        <f t="shared" si="12"/>
        <v>3.6364827284495527E-2</v>
      </c>
      <c r="K89" s="8">
        <f t="shared" si="13"/>
        <v>6.3040362494448665E-4</v>
      </c>
      <c r="AC89" s="10"/>
      <c r="AD89" s="11"/>
    </row>
    <row r="90" spans="1:30" x14ac:dyDescent="0.3">
      <c r="A90" s="14">
        <v>42702</v>
      </c>
      <c r="B90" s="15">
        <v>1.2846905150310968E-3</v>
      </c>
      <c r="C90" s="7">
        <f t="shared" si="7"/>
        <v>-5.3715309484968901E-2</v>
      </c>
      <c r="D90" s="18">
        <f t="shared" si="8"/>
        <v>2.8853344730659898E-3</v>
      </c>
      <c r="E90" s="18">
        <f t="shared" si="10"/>
        <v>1.4072935230727607E-3</v>
      </c>
      <c r="F90" s="18">
        <f>IF(C79&gt;0,B$6+B$7*E80+B$8*(H89*100)^2,B$6+B$7*E80+B$8*(H89*100)^2+E80*$B$9)</f>
        <v>0.96980432351580381</v>
      </c>
      <c r="G90" s="7">
        <v>5.8536114132483373E-3</v>
      </c>
      <c r="H90" s="7">
        <f t="shared" si="11"/>
        <v>9.8478643548528012E-3</v>
      </c>
      <c r="I90" s="6">
        <f t="shared" si="9"/>
        <v>3.9942529416044639E-3</v>
      </c>
      <c r="J90" s="8">
        <f t="shared" si="12"/>
        <v>0.68235703732645592</v>
      </c>
      <c r="K90" s="8">
        <f t="shared" si="13"/>
        <v>0.11459995570664749</v>
      </c>
      <c r="AC90" s="10"/>
      <c r="AD90" s="11"/>
    </row>
    <row r="91" spans="1:30" x14ac:dyDescent="0.3">
      <c r="A91" s="14">
        <v>42703</v>
      </c>
      <c r="B91" s="15">
        <v>1.662357974110179E-3</v>
      </c>
      <c r="C91" s="7">
        <f t="shared" si="7"/>
        <v>-5.3337642025889823E-2</v>
      </c>
      <c r="D91" s="18">
        <f t="shared" si="8"/>
        <v>2.844904056881968E-3</v>
      </c>
      <c r="E91" s="18">
        <f t="shared" si="10"/>
        <v>2.8853344730659898E-3</v>
      </c>
      <c r="F91" s="18">
        <f>IF(C79&gt;0,B$6+B$7*E80+B$8*(H90*100)^2,B$6+B$7*E80+B$8*(H90*100)^2+E80*$B$9)</f>
        <v>0.89469421417166572</v>
      </c>
      <c r="G91" s="7">
        <v>7.0368253672159755E-3</v>
      </c>
      <c r="H91" s="7">
        <f t="shared" si="11"/>
        <v>9.458827697826331E-3</v>
      </c>
      <c r="I91" s="6">
        <f t="shared" si="9"/>
        <v>2.4220023306103554E-3</v>
      </c>
      <c r="J91" s="8">
        <f t="shared" si="12"/>
        <v>0.344189631576517</v>
      </c>
      <c r="K91" s="8">
        <f t="shared" si="13"/>
        <v>3.9733979587352142E-2</v>
      </c>
      <c r="AC91" s="10"/>
      <c r="AD91" s="11"/>
    </row>
    <row r="92" spans="1:30" x14ac:dyDescent="0.3">
      <c r="A92" s="14">
        <v>42704</v>
      </c>
      <c r="B92" s="15">
        <v>9.7575248836927926E-3</v>
      </c>
      <c r="C92" s="7">
        <f t="shared" si="7"/>
        <v>-4.5242475116307204E-2</v>
      </c>
      <c r="D92" s="18">
        <f t="shared" si="8"/>
        <v>2.0468815546496764E-3</v>
      </c>
      <c r="E92" s="18">
        <f t="shared" si="10"/>
        <v>2.844904056881968E-3</v>
      </c>
      <c r="F92" s="18">
        <f>IF(C79&gt;0,B$6+B$7*E80+B$8*(H91*100)^2,B$6+B$7*E80+B$8*(H91*100)^2+E80*$B$9)</f>
        <v>0.82940850712974079</v>
      </c>
      <c r="G92" s="7">
        <v>5.8920138755034377E-3</v>
      </c>
      <c r="H92" s="7">
        <f t="shared" si="11"/>
        <v>9.1071867617269209E-3</v>
      </c>
      <c r="I92" s="6">
        <f t="shared" si="9"/>
        <v>3.2151728862234831E-3</v>
      </c>
      <c r="J92" s="8">
        <f t="shared" si="12"/>
        <v>0.54568318306086228</v>
      </c>
      <c r="K92" s="8">
        <f t="shared" si="13"/>
        <v>8.2429112821560624E-2</v>
      </c>
      <c r="AC92" s="10"/>
      <c r="AD92" s="11"/>
    </row>
    <row r="93" spans="1:30" x14ac:dyDescent="0.3">
      <c r="A93" s="14">
        <v>42705</v>
      </c>
      <c r="B93" s="15">
        <v>-3.4912968583476756E-3</v>
      </c>
      <c r="C93" s="7">
        <f t="shared" si="7"/>
        <v>-5.8491296858347676E-2</v>
      </c>
      <c r="D93" s="18">
        <f t="shared" si="8"/>
        <v>3.4212318081713526E-3</v>
      </c>
      <c r="E93" s="18">
        <f t="shared" si="10"/>
        <v>2.0468815546496764E-3</v>
      </c>
      <c r="F93" s="18">
        <f>IF(C79&gt;0,B$6+B$7*E80+B$8*(H92*100)^2,B$6+B$7*E80+B$8*(H92*100)^2+E80*$B$9)</f>
        <v>0.77266217056889974</v>
      </c>
      <c r="G93" s="7">
        <v>5.5845679244905305E-3</v>
      </c>
      <c r="H93" s="7">
        <f t="shared" si="11"/>
        <v>8.7901204233440371E-3</v>
      </c>
      <c r="I93" s="6">
        <f t="shared" si="9"/>
        <v>3.2055524988535066E-3</v>
      </c>
      <c r="J93" s="8">
        <f t="shared" si="12"/>
        <v>0.57400188200700286</v>
      </c>
      <c r="K93" s="8">
        <f t="shared" si="13"/>
        <v>8.8944601280511071E-2</v>
      </c>
      <c r="AC93" s="10"/>
      <c r="AD93" s="11"/>
    </row>
    <row r="94" spans="1:30" x14ac:dyDescent="0.3">
      <c r="A94" s="14">
        <v>42706</v>
      </c>
      <c r="B94" s="15">
        <v>-1.2474348066836472E-2</v>
      </c>
      <c r="C94" s="7">
        <f t="shared" si="7"/>
        <v>-6.747434806683647E-2</v>
      </c>
      <c r="D94" s="18">
        <f t="shared" si="8"/>
        <v>4.5527876470445984E-3</v>
      </c>
      <c r="E94" s="18">
        <f t="shared" si="10"/>
        <v>3.4212318081713526E-3</v>
      </c>
      <c r="F94" s="18">
        <f>IF(C79&gt;0,B$6+B$7*E80+B$8*(H93*100)^2,B$6+B$7*E80+B$8*(H93*100)^2+E80*$B$9)</f>
        <v>0.72333825483021641</v>
      </c>
      <c r="G94" s="7">
        <v>7.260521305633252E-3</v>
      </c>
      <c r="H94" s="7">
        <f t="shared" si="11"/>
        <v>8.5049294813667707E-3</v>
      </c>
      <c r="I94" s="6">
        <f t="shared" si="9"/>
        <v>1.2444081757335187E-3</v>
      </c>
      <c r="J94" s="8">
        <f t="shared" si="12"/>
        <v>0.17139377785008555</v>
      </c>
      <c r="K94" s="8">
        <f t="shared" si="13"/>
        <v>1.1878195502228017E-2</v>
      </c>
      <c r="AC94" s="10"/>
      <c r="AD94" s="11"/>
    </row>
    <row r="95" spans="1:30" x14ac:dyDescent="0.3">
      <c r="A95" s="14">
        <v>42709</v>
      </c>
      <c r="B95" s="15">
        <v>4.5051424341425545E-3</v>
      </c>
      <c r="C95" s="7">
        <f t="shared" si="7"/>
        <v>-5.0494857565857448E-2</v>
      </c>
      <c r="D95" s="18">
        <f t="shared" si="8"/>
        <v>2.5497306405962311E-3</v>
      </c>
      <c r="E95" s="18">
        <f t="shared" si="10"/>
        <v>4.5527876470445984E-3</v>
      </c>
      <c r="F95" s="18">
        <f>IF(C79&gt;0,B$6+B$7*E80+B$8*(H94*100)^2,B$6+B$7*E80+B$8*(H94*100)^2+E80*$B$9)</f>
        <v>0.68046590727015321</v>
      </c>
      <c r="G95" s="7">
        <v>6.7373829679691641E-3</v>
      </c>
      <c r="H95" s="7">
        <f t="shared" si="11"/>
        <v>8.2490357452865565E-3</v>
      </c>
      <c r="I95" s="6">
        <f t="shared" si="9"/>
        <v>1.5116527773173924E-3</v>
      </c>
      <c r="J95" s="8">
        <f t="shared" si="12"/>
        <v>0.22436794590779316</v>
      </c>
      <c r="K95" s="8">
        <f t="shared" si="13"/>
        <v>1.9172690260018443E-2</v>
      </c>
      <c r="AC95" s="10"/>
      <c r="AD95" s="11"/>
    </row>
    <row r="96" spans="1:30" x14ac:dyDescent="0.3">
      <c r="A96" s="14">
        <v>42710</v>
      </c>
      <c r="B96" s="15">
        <v>1.6556172550736348E-3</v>
      </c>
      <c r="C96" s="7">
        <f t="shared" si="7"/>
        <v>-5.3344382744926366E-2</v>
      </c>
      <c r="D96" s="18">
        <f t="shared" si="8"/>
        <v>2.845623170437198E-3</v>
      </c>
      <c r="E96" s="18">
        <f t="shared" si="10"/>
        <v>2.5497306405962311E-3</v>
      </c>
      <c r="F96" s="18">
        <f>IF(C79&gt;0,B$6+B$7*E80+B$8*(H95*100)^2,B$6+B$7*E80+B$8*(H95*100)^2+E80*$B$9)</f>
        <v>0.64320126277094636</v>
      </c>
      <c r="G96" s="7">
        <v>4.4368689907167873E-3</v>
      </c>
      <c r="H96" s="7">
        <f t="shared" si="11"/>
        <v>8.019982934962807E-3</v>
      </c>
      <c r="I96" s="6">
        <f t="shared" si="9"/>
        <v>3.5831139442460197E-3</v>
      </c>
      <c r="J96" s="8">
        <f t="shared" si="12"/>
        <v>0.80757713417793719</v>
      </c>
      <c r="K96" s="8">
        <f t="shared" si="13"/>
        <v>0.14521408575206807</v>
      </c>
      <c r="AC96" s="10"/>
      <c r="AD96" s="11"/>
    </row>
    <row r="97" spans="1:30" x14ac:dyDescent="0.3">
      <c r="A97" s="14">
        <v>42711</v>
      </c>
      <c r="B97" s="15">
        <v>-5.9240805664447687E-3</v>
      </c>
      <c r="C97" s="7">
        <f t="shared" si="7"/>
        <v>-6.0924080566444772E-2</v>
      </c>
      <c r="D97" s="18">
        <f t="shared" si="8"/>
        <v>3.7117435928666533E-3</v>
      </c>
      <c r="E97" s="18">
        <f t="shared" si="10"/>
        <v>2.845623170437198E-3</v>
      </c>
      <c r="F97" s="18">
        <f>IF(C79&gt;0,B$6+B$7*E80+B$8*(H96*100)^2,B$6+B$7*E80+B$8*(H96*100)^2+E80*$B$9)</f>
        <v>0.61081083377223566</v>
      </c>
      <c r="G97" s="7">
        <v>8.5618493299070477E-3</v>
      </c>
      <c r="H97" s="7">
        <f t="shared" si="11"/>
        <v>7.8154387834096402E-3</v>
      </c>
      <c r="I97" s="6">
        <f t="shared" si="9"/>
        <v>7.4641054649740753E-4</v>
      </c>
      <c r="J97" s="8">
        <f t="shared" si="12"/>
        <v>8.7178659391978691E-2</v>
      </c>
      <c r="K97" s="8">
        <f t="shared" si="13"/>
        <v>4.2895230974813181E-3</v>
      </c>
      <c r="AC97" s="10"/>
      <c r="AD97" s="11"/>
    </row>
    <row r="98" spans="1:30" x14ac:dyDescent="0.3">
      <c r="A98" s="14">
        <v>42712</v>
      </c>
      <c r="B98" s="15">
        <v>1.728364323557853E-2</v>
      </c>
      <c r="C98" s="7">
        <f t="shared" si="7"/>
        <v>-3.771635676442147E-2</v>
      </c>
      <c r="D98" s="18">
        <f t="shared" si="8"/>
        <v>1.4225235675811212E-3</v>
      </c>
      <c r="E98" s="18">
        <f t="shared" si="10"/>
        <v>3.7117435928666533E-3</v>
      </c>
      <c r="F98" s="18">
        <f>IF(C79&gt;0,B$6+B$7*E80+B$8*(H97*100)^2,B$6+B$7*E80+B$8*(H97*100)^2+E80*$B$9)</f>
        <v>0.58265707288655622</v>
      </c>
      <c r="G98" s="7">
        <v>8.2319461779805213E-3</v>
      </c>
      <c r="H98" s="7">
        <f t="shared" si="11"/>
        <v>7.6331977105702966E-3</v>
      </c>
      <c r="I98" s="6">
        <f t="shared" si="9"/>
        <v>5.9874846741022475E-4</v>
      </c>
      <c r="J98" s="8">
        <f t="shared" si="12"/>
        <v>7.2734740298935119E-2</v>
      </c>
      <c r="K98" s="8">
        <f t="shared" si="13"/>
        <v>2.9244517069033638E-3</v>
      </c>
      <c r="AC98" s="10"/>
      <c r="AD98" s="11"/>
    </row>
    <row r="99" spans="1:30" x14ac:dyDescent="0.3">
      <c r="A99" s="14">
        <v>42713</v>
      </c>
      <c r="B99" s="15">
        <v>1.9797516350999987E-3</v>
      </c>
      <c r="C99" s="7">
        <f t="shared" si="7"/>
        <v>-5.3020248364900005E-2</v>
      </c>
      <c r="D99" s="18">
        <f t="shared" si="8"/>
        <v>2.8111467366756819E-3</v>
      </c>
      <c r="E99" s="18">
        <f t="shared" si="10"/>
        <v>1.4225235675811212E-3</v>
      </c>
      <c r="F99" s="18">
        <f>IF(C79&gt;0,B$6+B$7*E80+B$8*(H98*100)^2,B$6+B$7*E80+B$8*(H98*100)^2+E80*$B$9)</f>
        <v>0.5581858239247236</v>
      </c>
      <c r="G99" s="7">
        <v>4.1518279968946166E-3</v>
      </c>
      <c r="H99" s="7">
        <f t="shared" si="11"/>
        <v>7.4711834666585696E-3</v>
      </c>
      <c r="I99" s="6">
        <f t="shared" si="9"/>
        <v>3.319355469763953E-3</v>
      </c>
      <c r="J99" s="8">
        <f t="shared" si="12"/>
        <v>0.79949253009678722</v>
      </c>
      <c r="K99" s="8">
        <f t="shared" si="13"/>
        <v>0.1432169236677221</v>
      </c>
      <c r="AC99" s="10"/>
      <c r="AD99" s="11"/>
    </row>
    <row r="100" spans="1:30" x14ac:dyDescent="0.3">
      <c r="A100" s="14">
        <v>42716</v>
      </c>
      <c r="B100" s="15">
        <v>-8.7093646729759742E-3</v>
      </c>
      <c r="C100" s="7">
        <f t="shared" si="7"/>
        <v>-6.3709364672975971E-2</v>
      </c>
      <c r="D100" s="18">
        <f t="shared" si="8"/>
        <v>4.0588831470342391E-3</v>
      </c>
      <c r="E100" s="18">
        <f t="shared" si="10"/>
        <v>2.8111467366756819E-3</v>
      </c>
      <c r="F100" s="18">
        <f>IF(C79&gt;0,B$6+B$7*E80+B$8*(H99*100)^2,B$6+B$7*E80+B$8*(H99*100)^2+E80*$B$9)</f>
        <v>0.53691541432709877</v>
      </c>
      <c r="G100" s="7">
        <v>4.9234551873183503E-3</v>
      </c>
      <c r="H100" s="7">
        <f t="shared" si="11"/>
        <v>7.3274512234957857E-3</v>
      </c>
      <c r="I100" s="6">
        <f t="shared" si="9"/>
        <v>2.4039960361774354E-3</v>
      </c>
      <c r="J100" s="8">
        <f t="shared" si="12"/>
        <v>0.48827417833913822</v>
      </c>
      <c r="K100" s="8">
        <f t="shared" si="13"/>
        <v>6.9536382238239769E-2</v>
      </c>
      <c r="AC100" s="10"/>
      <c r="AD100" s="11"/>
    </row>
    <row r="101" spans="1:30" x14ac:dyDescent="0.3">
      <c r="A101" s="14">
        <v>42717</v>
      </c>
      <c r="B101" s="15">
        <v>6.8622549701506282E-3</v>
      </c>
      <c r="C101" s="7">
        <f t="shared" si="7"/>
        <v>-4.8137745029849369E-2</v>
      </c>
      <c r="D101" s="18">
        <f t="shared" si="8"/>
        <v>2.3172424965587878E-3</v>
      </c>
      <c r="E101" s="18">
        <f t="shared" si="10"/>
        <v>4.0588831470342391E-3</v>
      </c>
      <c r="F101" s="18">
        <f>IF(C79&gt;0,B$6+B$7*E80+B$8*(H100*100)^2,B$6+B$7*E80+B$8*(H100*100)^2+E80*$B$9)</f>
        <v>0.51842717430484342</v>
      </c>
      <c r="G101" s="7">
        <v>6.7483993273553264E-3</v>
      </c>
      <c r="H101" s="7">
        <f t="shared" si="11"/>
        <v>7.2001887079773362E-3</v>
      </c>
      <c r="I101" s="6">
        <f t="shared" si="9"/>
        <v>4.5178938062200979E-4</v>
      </c>
      <c r="J101" s="8">
        <f t="shared" si="12"/>
        <v>6.6947635832787095E-2</v>
      </c>
      <c r="K101" s="8">
        <f t="shared" si="13"/>
        <v>2.055014519148024E-3</v>
      </c>
      <c r="AC101" s="10"/>
      <c r="AD101" s="11"/>
    </row>
    <row r="102" spans="1:30" x14ac:dyDescent="0.3">
      <c r="A102" s="14">
        <v>42718</v>
      </c>
      <c r="B102" s="15">
        <v>-3.5639547054979819E-3</v>
      </c>
      <c r="C102" s="7">
        <f t="shared" si="7"/>
        <v>-5.8563954705497981E-2</v>
      </c>
      <c r="D102" s="18">
        <f t="shared" si="8"/>
        <v>3.4297367907476189E-3</v>
      </c>
      <c r="E102" s="18">
        <f t="shared" si="10"/>
        <v>2.3172424965587878E-3</v>
      </c>
      <c r="F102" s="18">
        <f>IF(C101&gt;0,B$6+B$7*E102+B$8*(G101*100)^2,B$6+B$7*E102+B$8*(G101*100)^2+E102*$B$9)</f>
        <v>0.44762541322244165</v>
      </c>
      <c r="G102" s="7">
        <v>4.2180470836056874E-3</v>
      </c>
      <c r="H102" s="7">
        <f t="shared" si="11"/>
        <v>6.6904813968984445E-3</v>
      </c>
      <c r="I102" s="6">
        <f t="shared" si="9"/>
        <v>2.4724343132927571E-3</v>
      </c>
      <c r="J102" s="8">
        <f t="shared" si="12"/>
        <v>0.5861561676023922</v>
      </c>
      <c r="K102" s="8">
        <f t="shared" si="13"/>
        <v>9.1768530070812648E-2</v>
      </c>
      <c r="AC102" s="10"/>
      <c r="AD102" s="11"/>
    </row>
    <row r="103" spans="1:30" x14ac:dyDescent="0.3">
      <c r="A103" s="14">
        <v>42719</v>
      </c>
      <c r="B103" s="15">
        <v>-3.1538625188927728E-3</v>
      </c>
      <c r="C103" s="7">
        <f t="shared" si="7"/>
        <v>-5.8153862518892777E-2</v>
      </c>
      <c r="D103" s="18">
        <f t="shared" si="8"/>
        <v>3.3818717258662823E-3</v>
      </c>
      <c r="E103" s="18">
        <f t="shared" si="10"/>
        <v>3.4297367907476189E-3</v>
      </c>
      <c r="F103" s="18">
        <f>IF(C101&gt;0,B$6+B$7*E102+B$8*(H102*100)^2,B$6+B$7*E102+B$8*(H102*100)^2+E102*$B$9)</f>
        <v>0.44085997625462603</v>
      </c>
      <c r="G103" s="7">
        <v>9.5608303934314638E-3</v>
      </c>
      <c r="H103" s="7">
        <f t="shared" si="11"/>
        <v>6.6397287313159567E-3</v>
      </c>
      <c r="I103" s="6">
        <f t="shared" si="9"/>
        <v>2.9211016621155071E-3</v>
      </c>
      <c r="J103" s="8">
        <f t="shared" si="12"/>
        <v>0.30552802862420603</v>
      </c>
      <c r="K103" s="8">
        <f t="shared" si="13"/>
        <v>7.5339446825277712E-2</v>
      </c>
      <c r="AC103" s="10"/>
      <c r="AD103" s="11"/>
    </row>
    <row r="104" spans="1:30" x14ac:dyDescent="0.3">
      <c r="A104" s="14">
        <v>42720</v>
      </c>
      <c r="B104" s="15">
        <v>-1.1133948640085713E-3</v>
      </c>
      <c r="C104" s="7">
        <f t="shared" si="7"/>
        <v>-5.611339486400857E-2</v>
      </c>
      <c r="D104" s="18">
        <f t="shared" si="8"/>
        <v>3.1487130831641436E-3</v>
      </c>
      <c r="E104" s="18">
        <f t="shared" si="10"/>
        <v>3.3818717258662823E-3</v>
      </c>
      <c r="F104" s="18">
        <f>IF(C101&gt;0,B$6+B$7*E102+B$8*(H103*100)^2,B$6+B$7*E102+B$8*(H103*100)^2+E102*$B$9)</f>
        <v>0.43497945844220082</v>
      </c>
      <c r="G104" s="7">
        <v>3.4228116865628938E-3</v>
      </c>
      <c r="H104" s="7">
        <f t="shared" si="11"/>
        <v>6.5952972521502069E-3</v>
      </c>
      <c r="I104" s="6">
        <f t="shared" si="9"/>
        <v>3.1724855655873132E-3</v>
      </c>
      <c r="J104" s="8">
        <f t="shared" si="12"/>
        <v>0.9268653540133982</v>
      </c>
      <c r="K104" s="8">
        <f t="shared" si="13"/>
        <v>0.17487213596210971</v>
      </c>
      <c r="AC104" s="10"/>
      <c r="AD104" s="11"/>
    </row>
    <row r="105" spans="1:30" x14ac:dyDescent="0.3">
      <c r="A105" s="14">
        <v>42723</v>
      </c>
      <c r="B105" s="15">
        <v>-4.3455260466623907E-3</v>
      </c>
      <c r="C105" s="7">
        <f t="shared" si="7"/>
        <v>-5.9345526046662392E-2</v>
      </c>
      <c r="D105" s="18">
        <f t="shared" si="8"/>
        <v>3.5218914617550843E-3</v>
      </c>
      <c r="E105" s="18">
        <f t="shared" si="10"/>
        <v>3.1487130831641436E-3</v>
      </c>
      <c r="F105" s="18">
        <f>IF(C101&gt;0,B$6+B$7*E102+B$8*(H104*100)^2,B$6+B$7*E102+B$8*(H104*100)^2+E102*$B$9)</f>
        <v>0.42986811235964073</v>
      </c>
      <c r="G105" s="7">
        <v>3.300491205046606E-3</v>
      </c>
      <c r="H105" s="7">
        <f t="shared" si="11"/>
        <v>6.5564328133493497E-3</v>
      </c>
      <c r="I105" s="6">
        <f t="shared" si="9"/>
        <v>3.2559416083027437E-3</v>
      </c>
      <c r="J105" s="8">
        <f t="shared" si="12"/>
        <v>0.98650213135676779</v>
      </c>
      <c r="K105" s="8">
        <f t="shared" si="13"/>
        <v>0.18977276515556607</v>
      </c>
      <c r="AC105" s="10"/>
      <c r="AD105" s="11"/>
    </row>
    <row r="106" spans="1:30" x14ac:dyDescent="0.3">
      <c r="A106" s="14">
        <v>42724</v>
      </c>
      <c r="B106" s="15">
        <v>-2.5328546711916432E-3</v>
      </c>
      <c r="C106" s="7">
        <f t="shared" si="7"/>
        <v>-5.7532854671191645E-2</v>
      </c>
      <c r="D106" s="18">
        <f t="shared" si="8"/>
        <v>3.3100293666164585E-3</v>
      </c>
      <c r="E106" s="18">
        <f t="shared" si="10"/>
        <v>3.5218914617550843E-3</v>
      </c>
      <c r="F106" s="18">
        <f>IF(C101&gt;0,B$6+B$7*E102+B$8*(H105*100)^2,B$6+B$7*E102+B$8*(H105*100)^2+E102*$B$9)</f>
        <v>0.42542533034467955</v>
      </c>
      <c r="G106" s="7">
        <v>4.629908233179136E-3</v>
      </c>
      <c r="H106" s="7">
        <f t="shared" si="11"/>
        <v>6.5224637242738241E-3</v>
      </c>
      <c r="I106" s="6">
        <f t="shared" si="9"/>
        <v>1.8925554910946881E-3</v>
      </c>
      <c r="J106" s="8">
        <f t="shared" si="12"/>
        <v>0.40876738712273808</v>
      </c>
      <c r="K106" s="8">
        <f t="shared" si="13"/>
        <v>5.2555524567661216E-2</v>
      </c>
      <c r="AC106" s="10"/>
      <c r="AD106" s="11"/>
    </row>
    <row r="107" spans="1:30" x14ac:dyDescent="0.3">
      <c r="A107" s="14">
        <v>42725</v>
      </c>
      <c r="B107" s="15">
        <v>-2.4966391016819555E-3</v>
      </c>
      <c r="C107" s="7">
        <f t="shared" si="7"/>
        <v>-5.7496639101681957E-2</v>
      </c>
      <c r="D107" s="18">
        <f t="shared" si="8"/>
        <v>3.3058635079890627E-3</v>
      </c>
      <c r="E107" s="18">
        <f t="shared" si="10"/>
        <v>3.3100293666164585E-3</v>
      </c>
      <c r="F107" s="18">
        <f>IF(C101&gt;0,B$6+B$7*E102+B$8*(H106*100)^2,B$6+B$7*E102+B$8*(H106*100)^2+E102*$B$9)</f>
        <v>0.42156366421727531</v>
      </c>
      <c r="G107" s="7">
        <v>4.4037961424591493E-3</v>
      </c>
      <c r="H107" s="7">
        <f t="shared" si="11"/>
        <v>6.4927934220740105E-3</v>
      </c>
      <c r="I107" s="6">
        <f t="shared" si="9"/>
        <v>2.0889972796148612E-3</v>
      </c>
      <c r="J107" s="8">
        <f t="shared" si="12"/>
        <v>0.47436284787886029</v>
      </c>
      <c r="K107" s="8">
        <f t="shared" si="13"/>
        <v>6.648501653147787E-2</v>
      </c>
      <c r="AC107" s="10"/>
      <c r="AD107" s="11"/>
    </row>
    <row r="108" spans="1:30" x14ac:dyDescent="0.3">
      <c r="A108" s="14">
        <v>42726</v>
      </c>
      <c r="B108" s="15">
        <v>-1.0064094300618101E-2</v>
      </c>
      <c r="C108" s="7">
        <f t="shared" si="7"/>
        <v>-6.5064094300618103E-2</v>
      </c>
      <c r="D108" s="18">
        <f t="shared" si="8"/>
        <v>4.2333363671597252E-3</v>
      </c>
      <c r="E108" s="18">
        <f t="shared" si="10"/>
        <v>3.3058635079890627E-3</v>
      </c>
      <c r="F108" s="18">
        <f>IF(C101&gt;0,B$6+B$7*E102+B$8*(H107*100)^2,B$6+B$7*E102+B$8*(H107*100)^2+E102*$B$9)</f>
        <v>0.41820710401933553</v>
      </c>
      <c r="G108" s="7">
        <v>5.9620812216680148E-3</v>
      </c>
      <c r="H108" s="7">
        <f t="shared" si="11"/>
        <v>6.4668934119817955E-3</v>
      </c>
      <c r="I108" s="6">
        <f t="shared" si="9"/>
        <v>5.0481219031378068E-4</v>
      </c>
      <c r="J108" s="8">
        <f t="shared" si="12"/>
        <v>8.467046515219212E-2</v>
      </c>
      <c r="K108" s="8">
        <f t="shared" si="13"/>
        <v>3.2152184449085741E-3</v>
      </c>
      <c r="AC108" s="10"/>
      <c r="AD108" s="11"/>
    </row>
    <row r="109" spans="1:30" x14ac:dyDescent="0.3">
      <c r="A109" s="14">
        <v>42727</v>
      </c>
      <c r="B109" s="15">
        <v>2.3490690691012348E-3</v>
      </c>
      <c r="C109" s="7">
        <f t="shared" si="7"/>
        <v>-5.2650930930898766E-2</v>
      </c>
      <c r="D109" s="18">
        <f t="shared" si="8"/>
        <v>2.7721205278902726E-3</v>
      </c>
      <c r="E109" s="18">
        <f t="shared" si="10"/>
        <v>4.2333363671597252E-3</v>
      </c>
      <c r="F109" s="18">
        <f>IF(C101&gt;0,B$6+B$7*E102+B$8*(H108*100)^2,B$6+B$7*E102+B$8*(H108*100)^2+E102*$B$9)</f>
        <v>0.4152895818952862</v>
      </c>
      <c r="G109" s="7">
        <v>6.6572923584568419E-3</v>
      </c>
      <c r="H109" s="7">
        <f t="shared" si="11"/>
        <v>6.4442965628165047E-3</v>
      </c>
      <c r="I109" s="6">
        <f t="shared" si="9"/>
        <v>2.1299579564033715E-4</v>
      </c>
      <c r="J109" s="8">
        <f t="shared" si="12"/>
        <v>3.1994358092110216E-2</v>
      </c>
      <c r="K109" s="8">
        <f t="shared" si="13"/>
        <v>5.3446687726732556E-4</v>
      </c>
      <c r="AC109" s="10"/>
      <c r="AD109" s="11"/>
    </row>
    <row r="110" spans="1:30" x14ac:dyDescent="0.3">
      <c r="A110" s="14">
        <v>42730</v>
      </c>
      <c r="B110" s="15">
        <v>-9.0110359675626278E-3</v>
      </c>
      <c r="C110" s="7">
        <f t="shared" si="7"/>
        <v>-6.4011035967562635E-2</v>
      </c>
      <c r="D110" s="18">
        <f t="shared" si="8"/>
        <v>4.097412725640597E-3</v>
      </c>
      <c r="E110" s="18">
        <f t="shared" si="10"/>
        <v>2.7721205278902726E-3</v>
      </c>
      <c r="F110" s="18">
        <f>IF(C101&gt;0,B$6+B$7*E102+B$8*(H109*100)^2,B$6+B$7*E102+B$8*(H109*100)^2+E102*$B$9)</f>
        <v>0.41275367166506255</v>
      </c>
      <c r="G110" s="7">
        <v>5.5973702431349505E-3</v>
      </c>
      <c r="H110" s="7">
        <f t="shared" si="11"/>
        <v>6.4245908170486822E-3</v>
      </c>
      <c r="I110" s="6">
        <f t="shared" si="9"/>
        <v>8.2722057391373168E-4</v>
      </c>
      <c r="J110" s="8">
        <f t="shared" si="12"/>
        <v>0.1477873604892046</v>
      </c>
      <c r="K110" s="8">
        <f t="shared" si="13"/>
        <v>9.0775706877326279E-3</v>
      </c>
      <c r="AC110" s="10"/>
      <c r="AD110" s="11"/>
    </row>
    <row r="111" spans="1:30" x14ac:dyDescent="0.3">
      <c r="A111" s="14">
        <v>42731</v>
      </c>
      <c r="B111" s="15">
        <v>1.5622602745309282E-2</v>
      </c>
      <c r="C111" s="7">
        <f t="shared" si="7"/>
        <v>-3.9377397254690721E-2</v>
      </c>
      <c r="D111" s="18">
        <f t="shared" si="8"/>
        <v>1.5505794145537243E-3</v>
      </c>
      <c r="E111" s="18">
        <f t="shared" si="10"/>
        <v>4.097412725640597E-3</v>
      </c>
      <c r="F111" s="18">
        <f>IF(C101&gt;0,B$6+B$7*E102+B$8*(H110*100)^2,B$6+B$7*E102+B$8*(H110*100)^2+E102*$B$9)</f>
        <v>0.41054945849295216</v>
      </c>
      <c r="G111" s="7">
        <v>7.7334447325851843E-3</v>
      </c>
      <c r="H111" s="7">
        <f t="shared" si="11"/>
        <v>6.4074133509002852E-3</v>
      </c>
      <c r="I111" s="6">
        <f t="shared" si="9"/>
        <v>1.326031381684899E-3</v>
      </c>
      <c r="J111" s="8">
        <f t="shared" si="12"/>
        <v>0.17146710522124919</v>
      </c>
      <c r="K111" s="8">
        <f t="shared" si="13"/>
        <v>1.885394374360283E-2</v>
      </c>
      <c r="AC111" s="10"/>
      <c r="AD111" s="11"/>
    </row>
    <row r="112" spans="1:30" x14ac:dyDescent="0.3">
      <c r="A112" s="14">
        <v>42732</v>
      </c>
      <c r="B112" s="15">
        <v>-1.0528610390747326E-4</v>
      </c>
      <c r="C112" s="7">
        <f t="shared" si="7"/>
        <v>-5.5105286103907476E-2</v>
      </c>
      <c r="D112" s="18">
        <f t="shared" si="8"/>
        <v>3.0365925565934986E-3</v>
      </c>
      <c r="E112" s="18">
        <f t="shared" si="10"/>
        <v>1.5505794145537243E-3</v>
      </c>
      <c r="F112" s="18">
        <f>IF(C101&gt;0,B$6+B$7*E102+B$8*(H111*100)^2,B$6+B$7*E102+B$8*(H111*100)^2+E102*$B$9)</f>
        <v>0.40863355640375387</v>
      </c>
      <c r="G112" s="7">
        <v>6.7868373906622686E-3</v>
      </c>
      <c r="H112" s="7">
        <f t="shared" si="11"/>
        <v>6.39244520042021E-3</v>
      </c>
      <c r="I112" s="6">
        <f t="shared" si="9"/>
        <v>3.9439219024205857E-4</v>
      </c>
      <c r="J112" s="8">
        <f t="shared" si="12"/>
        <v>5.8111336332396388E-2</v>
      </c>
      <c r="K112" s="8">
        <f t="shared" si="13"/>
        <v>1.8284058852200413E-3</v>
      </c>
      <c r="AC112" s="10"/>
      <c r="AD112" s="11"/>
    </row>
    <row r="113" spans="1:30" x14ac:dyDescent="0.3">
      <c r="A113" s="14">
        <v>42733</v>
      </c>
      <c r="B113" s="15">
        <v>5.9140559078869996E-3</v>
      </c>
      <c r="C113" s="7">
        <f t="shared" si="7"/>
        <v>-4.9085944092113004E-2</v>
      </c>
      <c r="D113" s="18">
        <f t="shared" si="8"/>
        <v>2.4094299074140435E-3</v>
      </c>
      <c r="E113" s="18">
        <f t="shared" si="10"/>
        <v>3.0365925565934986E-3</v>
      </c>
      <c r="F113" s="18">
        <f>IF(C101&gt;0,B$6+B$7*E102+B$8*(H112*100)^2,B$6+B$7*E102+B$8*(H112*100)^2+E102*$B$9)</f>
        <v>0.40696825430782263</v>
      </c>
      <c r="G113" s="7">
        <v>1.1609228316834202E-2</v>
      </c>
      <c r="H113" s="7">
        <f t="shared" si="11"/>
        <v>6.3794063541039829E-3</v>
      </c>
      <c r="I113" s="6">
        <f t="shared" si="9"/>
        <v>5.2298219627302193E-3</v>
      </c>
      <c r="J113" s="8">
        <f t="shared" si="12"/>
        <v>0.4504883373812717</v>
      </c>
      <c r="K113" s="8">
        <f t="shared" si="13"/>
        <v>0.22107230994706506</v>
      </c>
      <c r="AC113" s="10"/>
      <c r="AD113" s="11"/>
    </row>
    <row r="114" spans="1:30" x14ac:dyDescent="0.3">
      <c r="A114" s="14">
        <v>42734</v>
      </c>
      <c r="B114" s="15">
        <v>9.8244881361517367E-3</v>
      </c>
      <c r="C114" s="7">
        <f t="shared" si="7"/>
        <v>-4.5175511863848265E-2</v>
      </c>
      <c r="D114" s="18">
        <f t="shared" si="8"/>
        <v>2.0408268721606952E-3</v>
      </c>
      <c r="E114" s="18">
        <f t="shared" si="10"/>
        <v>2.4094299074140435E-3</v>
      </c>
      <c r="F114" s="18">
        <f>IF(C101&gt;0,B$6+B$7*E102+B$8*(H113*100)^2,B$6+B$7*E102+B$8*(H113*100)^2+E102*$B$9)</f>
        <v>0.40552077372603929</v>
      </c>
      <c r="G114" s="7">
        <v>6.2859647763419627E-3</v>
      </c>
      <c r="H114" s="7">
        <f t="shared" si="11"/>
        <v>6.368051301034244E-3</v>
      </c>
      <c r="I114" s="6">
        <f t="shared" si="9"/>
        <v>8.2086524692281254E-5</v>
      </c>
      <c r="J114" s="8">
        <f t="shared" si="12"/>
        <v>1.3058699438028105E-2</v>
      </c>
      <c r="K114" s="8">
        <f t="shared" si="13"/>
        <v>8.3801729251264945E-5</v>
      </c>
      <c r="AC114" s="10"/>
      <c r="AD114" s="11"/>
    </row>
    <row r="115" spans="1:30" x14ac:dyDescent="0.3">
      <c r="A115" s="14">
        <v>42737</v>
      </c>
      <c r="B115" s="15">
        <v>-1.1653742666769542E-3</v>
      </c>
      <c r="C115" s="7">
        <f t="shared" si="7"/>
        <v>-5.6165374266676955E-2</v>
      </c>
      <c r="D115" s="18">
        <f t="shared" si="8"/>
        <v>3.1545492665158979E-3</v>
      </c>
      <c r="E115" s="18">
        <f t="shared" si="10"/>
        <v>2.0408268721606952E-3</v>
      </c>
      <c r="F115" s="18">
        <f>IF(C101&gt;0,B$6+B$7*E102+B$8*(H114*100)^2,B$6+B$7*E102+B$8*(H114*100)^2+E102*$B$9)</f>
        <v>0.40426262360435322</v>
      </c>
      <c r="G115" s="7">
        <v>7.8627495384709038E-3</v>
      </c>
      <c r="H115" s="7">
        <f t="shared" si="11"/>
        <v>6.3581650151938738E-3</v>
      </c>
      <c r="I115" s="6">
        <f t="shared" si="9"/>
        <v>1.50458452327703E-3</v>
      </c>
      <c r="J115" s="8">
        <f t="shared" si="12"/>
        <v>0.19135602830986675</v>
      </c>
      <c r="K115" s="8">
        <f t="shared" si="13"/>
        <v>2.4241625125646538E-2</v>
      </c>
      <c r="AC115" s="10"/>
      <c r="AD115" s="11"/>
    </row>
    <row r="116" spans="1:30" x14ac:dyDescent="0.3">
      <c r="A116" s="14">
        <v>42738</v>
      </c>
      <c r="B116" s="15">
        <v>1.795349545712005E-3</v>
      </c>
      <c r="C116" s="7">
        <f t="shared" si="7"/>
        <v>-5.3204650454287995E-2</v>
      </c>
      <c r="D116" s="18">
        <f t="shared" si="8"/>
        <v>2.8307348299629678E-3</v>
      </c>
      <c r="E116" s="18">
        <f t="shared" si="10"/>
        <v>3.1545492665158979E-3</v>
      </c>
      <c r="F116" s="18">
        <f>IF(C101&gt;0,B$6+B$7*E102+B$8*(H115*100)^2,B$6+B$7*E102+B$8*(H115*100)^2+E102*$B$9)</f>
        <v>0.40316903951858357</v>
      </c>
      <c r="G116" s="7">
        <v>5.9494757764760918E-3</v>
      </c>
      <c r="H116" s="7">
        <f t="shared" si="11"/>
        <v>6.3495593509989619E-3</v>
      </c>
      <c r="I116" s="6">
        <f t="shared" si="9"/>
        <v>4.0008357452287011E-4</v>
      </c>
      <c r="J116" s="8">
        <f t="shared" si="12"/>
        <v>6.7246861665489779E-2</v>
      </c>
      <c r="K116" s="8">
        <f t="shared" si="13"/>
        <v>2.0726462811355706E-3</v>
      </c>
      <c r="AC116" s="10"/>
      <c r="AD116" s="11"/>
    </row>
    <row r="117" spans="1:30" x14ac:dyDescent="0.3">
      <c r="A117" s="14">
        <v>42739</v>
      </c>
      <c r="B117" s="15">
        <v>-3.795068963516871E-4</v>
      </c>
      <c r="C117" s="7">
        <f t="shared" si="7"/>
        <v>-5.5379506896351689E-2</v>
      </c>
      <c r="D117" s="18">
        <f t="shared" si="8"/>
        <v>3.0668897840830643E-3</v>
      </c>
      <c r="E117" s="18">
        <f t="shared" si="10"/>
        <v>2.8307348299629678E-3</v>
      </c>
      <c r="F117" s="18">
        <f>IF(C101&gt;0,B$6+B$7*E102+B$8*(H116*100)^2,B$6+B$7*E102+B$8*(H116*100)^2+E102*$B$9)</f>
        <v>0.40221849623123268</v>
      </c>
      <c r="G117" s="7">
        <v>3.0563038568818452E-3</v>
      </c>
      <c r="H117" s="7">
        <f t="shared" si="11"/>
        <v>6.3420698216846583E-3</v>
      </c>
      <c r="I117" s="6">
        <f t="shared" si="9"/>
        <v>3.2857659648028131E-3</v>
      </c>
      <c r="J117" s="8">
        <f t="shared" si="12"/>
        <v>1.0750783032924853</v>
      </c>
      <c r="K117" s="8">
        <f t="shared" si="13"/>
        <v>0.21190841474895938</v>
      </c>
      <c r="AC117" s="10"/>
      <c r="AD117" s="11"/>
    </row>
    <row r="118" spans="1:30" x14ac:dyDescent="0.3">
      <c r="A118" s="14">
        <v>42740</v>
      </c>
      <c r="B118" s="15">
        <v>9.1610842417532319E-3</v>
      </c>
      <c r="C118" s="7">
        <f t="shared" si="7"/>
        <v>-4.5838915758246765E-2</v>
      </c>
      <c r="D118" s="18">
        <f t="shared" si="8"/>
        <v>2.1012061978916436E-3</v>
      </c>
      <c r="E118" s="18">
        <f t="shared" si="10"/>
        <v>3.0668897840830643E-3</v>
      </c>
      <c r="F118" s="18">
        <f>IF(C101&gt;0,B$6+B$7*E102+B$8*(H117*100)^2,B$6+B$7*E102+B$8*(H117*100)^2+E102*$B$9)</f>
        <v>0.40139228400586729</v>
      </c>
      <c r="G118" s="7">
        <v>5.2697797084282939E-3</v>
      </c>
      <c r="H118" s="7">
        <f t="shared" si="11"/>
        <v>6.3355527304716462E-3</v>
      </c>
      <c r="I118" s="6">
        <f t="shared" si="9"/>
        <v>1.0657730220433523E-3</v>
      </c>
      <c r="J118" s="8">
        <f t="shared" si="12"/>
        <v>0.20224242397434444</v>
      </c>
      <c r="K118" s="8">
        <f t="shared" si="13"/>
        <v>1.5967498642476707E-2</v>
      </c>
      <c r="AC118" s="10"/>
      <c r="AD118" s="11"/>
    </row>
    <row r="119" spans="1:30" x14ac:dyDescent="0.3">
      <c r="A119" s="14">
        <v>42741</v>
      </c>
      <c r="B119" s="15">
        <v>-4.4375679673173598E-3</v>
      </c>
      <c r="C119" s="7">
        <f t="shared" si="7"/>
        <v>-5.9437567967317362E-2</v>
      </c>
      <c r="D119" s="18">
        <f t="shared" si="8"/>
        <v>3.5328244858694709E-3</v>
      </c>
      <c r="E119" s="18">
        <f t="shared" si="10"/>
        <v>2.1012061978916436E-3</v>
      </c>
      <c r="F119" s="18">
        <f>IF(C101&gt;0,B$6+B$7*E102+B$8*(H118*100)^2,B$6+B$7*E102+B$8*(H118*100)^2+E102*$B$9)</f>
        <v>0.40067414033957971</v>
      </c>
      <c r="G119" s="7">
        <v>6.2578247975472812E-3</v>
      </c>
      <c r="H119" s="7">
        <f t="shared" si="11"/>
        <v>6.3298826240269232E-3</v>
      </c>
      <c r="I119" s="6">
        <f t="shared" si="9"/>
        <v>7.205782647964204E-5</v>
      </c>
      <c r="J119" s="8">
        <f t="shared" si="12"/>
        <v>1.1514836035020459E-2</v>
      </c>
      <c r="K119" s="8">
        <f t="shared" si="13"/>
        <v>6.5290903934034361E-5</v>
      </c>
      <c r="AC119" s="10"/>
      <c r="AD119" s="11"/>
    </row>
    <row r="120" spans="1:30" x14ac:dyDescent="0.3">
      <c r="A120" s="14">
        <v>42744</v>
      </c>
      <c r="B120" s="15">
        <v>-1.2219954837676388E-3</v>
      </c>
      <c r="C120" s="7">
        <f t="shared" si="7"/>
        <v>-5.6221995483767641E-2</v>
      </c>
      <c r="D120" s="18">
        <f t="shared" si="8"/>
        <v>3.1609127761767892E-3</v>
      </c>
      <c r="E120" s="18">
        <f t="shared" si="10"/>
        <v>3.5328244858694709E-3</v>
      </c>
      <c r="F120" s="18">
        <f>IF(C101&gt;0,B$6+B$7*E102+B$8*(H119*100)^2,B$6+B$7*E102+B$8*(H119*100)^2+E102*$B$9)</f>
        <v>0.4000499298648425</v>
      </c>
      <c r="G120" s="7">
        <v>4.7803516035238641E-3</v>
      </c>
      <c r="H120" s="7">
        <f t="shared" si="11"/>
        <v>6.3249500382599267E-3</v>
      </c>
      <c r="I120" s="6">
        <f t="shared" si="9"/>
        <v>1.5445984347360626E-3</v>
      </c>
      <c r="J120" s="8">
        <f t="shared" si="12"/>
        <v>0.32311398048575607</v>
      </c>
      <c r="K120" s="8">
        <f t="shared" si="13"/>
        <v>3.578081933342725E-2</v>
      </c>
      <c r="AC120" s="10"/>
      <c r="AD120" s="11"/>
    </row>
    <row r="121" spans="1:30" x14ac:dyDescent="0.3">
      <c r="A121" s="14">
        <v>42745</v>
      </c>
      <c r="B121" s="15">
        <v>6.4524673373456175E-3</v>
      </c>
      <c r="C121" s="7">
        <f t="shared" si="7"/>
        <v>-4.854753266265438E-2</v>
      </c>
      <c r="D121" s="18">
        <f t="shared" si="8"/>
        <v>2.3568629276314937E-3</v>
      </c>
      <c r="E121" s="18">
        <f t="shared" si="10"/>
        <v>3.1609127761767892E-3</v>
      </c>
      <c r="F121" s="18">
        <f>IF(C101&gt;0,B$6+B$7*E102+B$8*(H120*100)^2,B$6+B$7*E102+B$8*(H120*100)^2+E102*$B$9)</f>
        <v>0.39950736612020088</v>
      </c>
      <c r="G121" s="7">
        <v>3.7925633577650269E-3</v>
      </c>
      <c r="H121" s="7">
        <f t="shared" si="11"/>
        <v>6.3206595076795661E-3</v>
      </c>
      <c r="I121" s="6">
        <f t="shared" si="9"/>
        <v>2.5280961499145392E-3</v>
      </c>
      <c r="J121" s="8">
        <f t="shared" si="12"/>
        <v>0.66659299039485431</v>
      </c>
      <c r="K121" s="8">
        <f t="shared" si="13"/>
        <v>0.11080794165619379</v>
      </c>
      <c r="AC121" s="10"/>
      <c r="AD121" s="11"/>
    </row>
    <row r="122" spans="1:30" x14ac:dyDescent="0.3">
      <c r="A122" s="14">
        <v>42746</v>
      </c>
      <c r="B122" s="15">
        <v>8.9138169761138527E-3</v>
      </c>
      <c r="C122" s="7">
        <f t="shared" si="7"/>
        <v>-4.6086183023886146E-2</v>
      </c>
      <c r="D122" s="18">
        <f t="shared" si="8"/>
        <v>2.1239362657111314E-3</v>
      </c>
      <c r="E122" s="18">
        <f t="shared" si="10"/>
        <v>2.3568629276314937E-3</v>
      </c>
      <c r="F122" s="18">
        <f>IF(C101&gt;0,B$6+B$7*E102+B$8*(H121*100)^2,B$6+B$7*E102+B$8*(H121*100)^2+E102*$B$9)</f>
        <v>0.39903576971335841</v>
      </c>
      <c r="G122" s="7">
        <v>4.6523541780671496E-3</v>
      </c>
      <c r="H122" s="7">
        <f t="shared" si="11"/>
        <v>6.3169278111543936E-3</v>
      </c>
      <c r="I122" s="6">
        <f t="shared" si="9"/>
        <v>1.664573633087244E-3</v>
      </c>
      <c r="J122" s="8">
        <f t="shared" si="12"/>
        <v>0.35779168338787176</v>
      </c>
      <c r="K122" s="8">
        <f t="shared" si="13"/>
        <v>4.2349620086828965E-2</v>
      </c>
      <c r="AC122" s="10"/>
      <c r="AD122" s="11"/>
    </row>
    <row r="123" spans="1:30" x14ac:dyDescent="0.3">
      <c r="A123" s="14">
        <v>42747</v>
      </c>
      <c r="B123" s="15">
        <v>3.9255343259420638E-3</v>
      </c>
      <c r="C123" s="7">
        <f t="shared" si="7"/>
        <v>-5.1074465674057934E-2</v>
      </c>
      <c r="D123" s="18">
        <f t="shared" si="8"/>
        <v>2.6086010438905222E-3</v>
      </c>
      <c r="E123" s="18">
        <f t="shared" si="10"/>
        <v>2.1239362657111314E-3</v>
      </c>
      <c r="F123" s="18">
        <f>IF(C101&gt;0,B$6+B$7*E102+B$8*(H122*100)^2,B$6+B$7*E102+B$8*(H122*100)^2+E102*$B$9)</f>
        <v>0.3986258581165309</v>
      </c>
      <c r="G123" s="7">
        <v>2.6133198529663549E-3</v>
      </c>
      <c r="H123" s="7">
        <f t="shared" si="11"/>
        <v>6.3136824287932857E-3</v>
      </c>
      <c r="I123" s="6">
        <f t="shared" si="9"/>
        <v>3.7003625758269309E-3</v>
      </c>
      <c r="J123" s="8">
        <f t="shared" si="12"/>
        <v>1.4159623712446388</v>
      </c>
      <c r="K123" s="8">
        <f t="shared" si="13"/>
        <v>0.2960114365337212</v>
      </c>
      <c r="AC123" s="10"/>
      <c r="AD123" s="11"/>
    </row>
    <row r="124" spans="1:30" x14ac:dyDescent="0.3">
      <c r="A124" s="14">
        <v>42748</v>
      </c>
      <c r="B124" s="15">
        <v>-3.3402120215991597E-4</v>
      </c>
      <c r="C124" s="7">
        <f t="shared" si="7"/>
        <v>-5.5334021202159918E-2</v>
      </c>
      <c r="D124" s="18">
        <f t="shared" si="8"/>
        <v>3.0618539024010833E-3</v>
      </c>
      <c r="E124" s="18">
        <f t="shared" si="10"/>
        <v>2.6086010438905222E-3</v>
      </c>
      <c r="F124" s="18">
        <f>IF(C123&gt;0,B$6+B$7*E124+B$8*(G123*100)^2,B$6+B$7*E124+B$8*(G123*100)^2+E124*$B$9)</f>
        <v>0.11119374335674179</v>
      </c>
      <c r="G124" s="7">
        <v>8.5532832985258118E-3</v>
      </c>
      <c r="H124" s="7">
        <f t="shared" si="11"/>
        <v>3.3345725866554738E-3</v>
      </c>
      <c r="I124" s="6">
        <f t="shared" si="9"/>
        <v>5.2187107118703384E-3</v>
      </c>
      <c r="J124" s="8">
        <f t="shared" si="12"/>
        <v>0.61014122059651654</v>
      </c>
      <c r="K124" s="8">
        <f t="shared" si="13"/>
        <v>0.62306066293523288</v>
      </c>
      <c r="AC124" s="10"/>
      <c r="AD124" s="11"/>
    </row>
    <row r="125" spans="1:30" x14ac:dyDescent="0.3">
      <c r="A125" s="14">
        <v>42751</v>
      </c>
      <c r="B125" s="15">
        <v>1.8379920517484615E-3</v>
      </c>
      <c r="C125" s="7">
        <f t="shared" si="7"/>
        <v>-5.3162007948251537E-2</v>
      </c>
      <c r="D125" s="18">
        <f t="shared" si="8"/>
        <v>2.8261990890899595E-3</v>
      </c>
      <c r="E125" s="18">
        <f t="shared" si="10"/>
        <v>3.0618539024010833E-3</v>
      </c>
      <c r="F125" s="18">
        <f>IF(C123&gt;0,B$6+B$7*E124+B$8*(H124*100)^2,B$6+B$7*E124+B$8*(H124*100)^2+E124*$B$9)</f>
        <v>0.1484818469186526</v>
      </c>
      <c r="G125" s="7">
        <v>3.8001115802277566E-3</v>
      </c>
      <c r="H125" s="7">
        <f t="shared" si="11"/>
        <v>3.8533342304899092E-3</v>
      </c>
      <c r="I125" s="6">
        <f t="shared" si="9"/>
        <v>5.3222650262152622E-5</v>
      </c>
      <c r="J125" s="8">
        <f t="shared" si="12"/>
        <v>1.4005549347306998E-2</v>
      </c>
      <c r="K125" s="8">
        <f t="shared" si="13"/>
        <v>9.6274629517001387E-5</v>
      </c>
      <c r="AC125" s="10"/>
      <c r="AD125" s="11"/>
    </row>
    <row r="126" spans="1:30" x14ac:dyDescent="0.3">
      <c r="A126" s="14">
        <v>42752</v>
      </c>
      <c r="B126" s="15">
        <v>-1.9261222765824476E-3</v>
      </c>
      <c r="C126" s="7">
        <f t="shared" si="7"/>
        <v>-5.6926122276582447E-2</v>
      </c>
      <c r="D126" s="18">
        <f t="shared" si="8"/>
        <v>3.2405833974484162E-3</v>
      </c>
      <c r="E126" s="18">
        <f t="shared" si="10"/>
        <v>2.8261990890899595E-3</v>
      </c>
      <c r="F126" s="18">
        <f>IF(C123&gt;0,B$6+B$7*E124+B$8*(H125*100)^2,B$6+B$7*E124+B$8*(H125*100)^2+E124*$B$9)</f>
        <v>0.18089266653466551</v>
      </c>
      <c r="G126" s="7">
        <v>4.7505967613699369E-3</v>
      </c>
      <c r="H126" s="7">
        <f t="shared" si="11"/>
        <v>4.2531478522932339E-3</v>
      </c>
      <c r="I126" s="6">
        <f t="shared" si="9"/>
        <v>4.9744890907670297E-4</v>
      </c>
      <c r="J126" s="8">
        <f t="shared" si="12"/>
        <v>0.10471293061995286</v>
      </c>
      <c r="K126" s="8">
        <f t="shared" si="13"/>
        <v>6.3493088871369174E-3</v>
      </c>
      <c r="AC126" s="10"/>
      <c r="AD126" s="11"/>
    </row>
    <row r="127" spans="1:30" x14ac:dyDescent="0.3">
      <c r="A127" s="14">
        <v>42753</v>
      </c>
      <c r="B127" s="15">
        <v>8.0672191359121878E-4</v>
      </c>
      <c r="C127" s="7">
        <f t="shared" si="7"/>
        <v>-5.419327808640878E-2</v>
      </c>
      <c r="D127" s="18">
        <f t="shared" si="8"/>
        <v>2.936911389750834E-3</v>
      </c>
      <c r="E127" s="18">
        <f t="shared" si="10"/>
        <v>3.2405833974484162E-3</v>
      </c>
      <c r="F127" s="18">
        <f>IF(C123&gt;0,B$6+B$7*E124+B$8*(H126*100)^2,B$6+B$7*E124+B$8*(H126*100)^2+E124*$B$9)</f>
        <v>0.20906415094490388</v>
      </c>
      <c r="G127" s="7">
        <v>5.7721956784802832E-3</v>
      </c>
      <c r="H127" s="7">
        <f t="shared" si="11"/>
        <v>4.5723533431363756E-3</v>
      </c>
      <c r="I127" s="6">
        <f t="shared" si="9"/>
        <v>1.1998423353439076E-3</v>
      </c>
      <c r="J127" s="8">
        <f t="shared" si="12"/>
        <v>0.20786584554247212</v>
      </c>
      <c r="K127" s="8">
        <f t="shared" si="13"/>
        <v>2.9387911875922379E-2</v>
      </c>
      <c r="AC127" s="10"/>
      <c r="AD127" s="11"/>
    </row>
    <row r="128" spans="1:30" x14ac:dyDescent="0.3">
      <c r="A128" s="14">
        <v>42754</v>
      </c>
      <c r="B128" s="15">
        <v>1.8677848783726992E-3</v>
      </c>
      <c r="C128" s="7">
        <f t="shared" si="7"/>
        <v>-5.3132215121627302E-2</v>
      </c>
      <c r="D128" s="18">
        <f t="shared" si="8"/>
        <v>2.8230322837308809E-3</v>
      </c>
      <c r="E128" s="18">
        <f t="shared" si="10"/>
        <v>2.936911389750834E-3</v>
      </c>
      <c r="F128" s="18">
        <f>IF(C123&gt;0,B$6+B$7*E124+B$8*(H127*100)^2,B$6+B$7*E124+B$8*(H127*100)^2+E124*$B$9)</f>
        <v>0.23355080519428312</v>
      </c>
      <c r="G128" s="7">
        <v>2.8876522704345932E-3</v>
      </c>
      <c r="H128" s="7">
        <f t="shared" si="11"/>
        <v>4.8327094387546525E-3</v>
      </c>
      <c r="I128" s="6">
        <f t="shared" si="9"/>
        <v>1.9450571683200593E-3</v>
      </c>
      <c r="J128" s="8">
        <f t="shared" si="12"/>
        <v>0.67357735148191067</v>
      </c>
      <c r="K128" s="8">
        <f t="shared" si="13"/>
        <v>0.11248588848678498</v>
      </c>
      <c r="AC128" s="10"/>
      <c r="AD128" s="11"/>
    </row>
    <row r="129" spans="1:30" x14ac:dyDescent="0.3">
      <c r="A129" s="14">
        <v>42755</v>
      </c>
      <c r="B129" s="15">
        <v>-1.0087828475146341E-2</v>
      </c>
      <c r="C129" s="7">
        <f t="shared" si="7"/>
        <v>-6.5087828475146339E-2</v>
      </c>
      <c r="D129" s="18">
        <f t="shared" si="8"/>
        <v>4.2364254156100709E-3</v>
      </c>
      <c r="E129" s="18">
        <f t="shared" si="10"/>
        <v>2.8230322837308809E-3</v>
      </c>
      <c r="F129" s="18">
        <f>IF(C123&gt;0,B$6+B$7*E124+B$8*(H128*100)^2,B$6+B$7*E124+B$8*(H128*100)^2+E124*$B$9)</f>
        <v>0.2548346050678435</v>
      </c>
      <c r="G129" s="7">
        <v>5.508190015303195E-3</v>
      </c>
      <c r="H129" s="7">
        <f t="shared" si="11"/>
        <v>5.0481145496892553E-3</v>
      </c>
      <c r="I129" s="6">
        <f t="shared" si="9"/>
        <v>4.6007546561393966E-4</v>
      </c>
      <c r="J129" s="8">
        <f t="shared" si="12"/>
        <v>8.3525707053629134E-2</v>
      </c>
      <c r="K129" s="8">
        <f t="shared" si="13"/>
        <v>3.9168183368614162E-3</v>
      </c>
      <c r="AC129" s="10"/>
      <c r="AD129" s="11"/>
    </row>
    <row r="130" spans="1:30" x14ac:dyDescent="0.3">
      <c r="A130" s="14">
        <v>42758</v>
      </c>
      <c r="B130" s="15">
        <v>3.0595417850839976E-3</v>
      </c>
      <c r="C130" s="7">
        <f t="shared" si="7"/>
        <v>-5.1940458214916004E-2</v>
      </c>
      <c r="D130" s="18">
        <f t="shared" si="8"/>
        <v>2.6978111995754352E-3</v>
      </c>
      <c r="E130" s="18">
        <f t="shared" si="10"/>
        <v>4.2364254156100709E-3</v>
      </c>
      <c r="F130" s="18">
        <f>IF(C123&gt;0,B$6+B$7*E124+B$8*(H129*100)^2,B$6+B$7*E124+B$8*(H129*100)^2+E124*$B$9)</f>
        <v>0.27333448391794224</v>
      </c>
      <c r="G130" s="7">
        <v>4.5908728353603167E-3</v>
      </c>
      <c r="H130" s="7">
        <f t="shared" si="11"/>
        <v>5.2281400508970895E-3</v>
      </c>
      <c r="I130" s="6">
        <f t="shared" si="9"/>
        <v>6.3726721553677285E-4</v>
      </c>
      <c r="J130" s="8">
        <f t="shared" si="12"/>
        <v>0.13881177684303178</v>
      </c>
      <c r="K130" s="8">
        <f t="shared" si="13"/>
        <v>8.0936533793167786E-3</v>
      </c>
      <c r="AC130" s="10"/>
      <c r="AD130" s="11"/>
    </row>
    <row r="131" spans="1:30" x14ac:dyDescent="0.3">
      <c r="A131" s="14">
        <v>42759</v>
      </c>
      <c r="B131" s="15">
        <v>9.4780080767352393E-3</v>
      </c>
      <c r="C131" s="7">
        <f t="shared" si="7"/>
        <v>-4.5521991923264761E-2</v>
      </c>
      <c r="D131" s="18">
        <f t="shared" si="8"/>
        <v>2.0722517486617821E-3</v>
      </c>
      <c r="E131" s="18">
        <f t="shared" si="10"/>
        <v>2.6978111995754352E-3</v>
      </c>
      <c r="F131" s="18">
        <f>IF(C123&gt;0,B$6+B$7*E124+B$8*(H130*100)^2,B$6+B$7*E124+B$8*(H130*100)^2+E124*$B$9)</f>
        <v>0.28941457861444803</v>
      </c>
      <c r="G131" s="7">
        <v>4.9733008320099262E-3</v>
      </c>
      <c r="H131" s="7">
        <f t="shared" si="11"/>
        <v>5.3797265600999469E-3</v>
      </c>
      <c r="I131" s="6">
        <f t="shared" si="9"/>
        <v>4.0642572809002075E-4</v>
      </c>
      <c r="J131" s="8">
        <f t="shared" si="12"/>
        <v>8.1721524962680883E-2</v>
      </c>
      <c r="K131" s="8">
        <f t="shared" si="13"/>
        <v>3.0061212949501481E-3</v>
      </c>
      <c r="AC131" s="10"/>
      <c r="AD131" s="11"/>
    </row>
    <row r="132" spans="1:30" x14ac:dyDescent="0.3">
      <c r="A132" s="14">
        <v>42760</v>
      </c>
      <c r="B132" s="15">
        <v>1.207487741585337E-2</v>
      </c>
      <c r="C132" s="7">
        <f t="shared" si="7"/>
        <v>-4.292512258414663E-2</v>
      </c>
      <c r="D132" s="18">
        <f t="shared" si="8"/>
        <v>1.842566148864015E-3</v>
      </c>
      <c r="E132" s="18">
        <f t="shared" si="10"/>
        <v>2.0722517486617821E-3</v>
      </c>
      <c r="F132" s="18">
        <f>IF(C123&gt;0,B$6+B$7*E124+B$8*(H131*100)^2,B$6+B$7*E124+B$8*(H131*100)^2+E124*$B$9)</f>
        <v>0.30339139692465084</v>
      </c>
      <c r="G132" s="7">
        <v>6.1162946320668333E-3</v>
      </c>
      <c r="H132" s="7">
        <f t="shared" si="11"/>
        <v>5.5080976473248075E-3</v>
      </c>
      <c r="I132" s="6">
        <f t="shared" si="9"/>
        <v>6.0819698474202585E-4</v>
      </c>
      <c r="J132" s="8">
        <f t="shared" si="12"/>
        <v>9.94387977245796E-2</v>
      </c>
      <c r="K132" s="8">
        <f t="shared" si="13"/>
        <v>5.6815486483901001E-3</v>
      </c>
      <c r="AC132" s="10"/>
      <c r="AD132" s="11"/>
    </row>
    <row r="133" spans="1:30" x14ac:dyDescent="0.3">
      <c r="A133" s="14">
        <v>42762</v>
      </c>
      <c r="B133" s="15">
        <v>6.2715955207190864E-3</v>
      </c>
      <c r="C133" s="7">
        <f t="shared" si="7"/>
        <v>-4.8728404479280917E-2</v>
      </c>
      <c r="D133" s="18">
        <f t="shared" si="8"/>
        <v>2.3744574030964043E-3</v>
      </c>
      <c r="E133" s="18">
        <f t="shared" si="10"/>
        <v>1.842566148864015E-3</v>
      </c>
      <c r="F133" s="18">
        <f>IF(C123&gt;0,B$6+B$7*E124+B$8*(H132*100)^2,B$6+B$7*E124+B$8*(H132*100)^2+E124*$B$9)</f>
        <v>0.31554004739987912</v>
      </c>
      <c r="G133" s="7">
        <v>5.4956238885224126E-3</v>
      </c>
      <c r="H133" s="7">
        <f t="shared" si="11"/>
        <v>5.6172951444612481E-3</v>
      </c>
      <c r="I133" s="6">
        <f t="shared" si="9"/>
        <v>1.2167125593883551E-4</v>
      </c>
      <c r="J133" s="8">
        <f t="shared" si="12"/>
        <v>2.2139662103322865E-2</v>
      </c>
      <c r="K133" s="8">
        <f t="shared" si="13"/>
        <v>2.3802363592273501E-4</v>
      </c>
      <c r="AC133" s="10"/>
      <c r="AD133" s="11"/>
    </row>
    <row r="134" spans="1:30" x14ac:dyDescent="0.3">
      <c r="A134" s="14">
        <v>42765</v>
      </c>
      <c r="B134" s="15">
        <v>-1.180663954780939E-3</v>
      </c>
      <c r="C134" s="7">
        <f t="shared" si="7"/>
        <v>-5.6180663954780941E-2</v>
      </c>
      <c r="D134" s="18">
        <f t="shared" si="8"/>
        <v>3.1562670024000224E-3</v>
      </c>
      <c r="E134" s="18">
        <f t="shared" si="10"/>
        <v>2.3744574030964043E-3</v>
      </c>
      <c r="F134" s="18">
        <f>IF(C123&gt;0,B$6+B$7*E124+B$8*(H133*100)^2,B$6+B$7*E124+B$8*(H133*100)^2+E124*$B$9)</f>
        <v>0.32609965439294758</v>
      </c>
      <c r="G134" s="7">
        <v>3.3408569828498663E-3</v>
      </c>
      <c r="H134" s="7">
        <f t="shared" si="11"/>
        <v>5.7105135880492182E-3</v>
      </c>
      <c r="I134" s="6">
        <f t="shared" si="9"/>
        <v>2.3696566051993519E-3</v>
      </c>
      <c r="J134" s="8">
        <f t="shared" si="12"/>
        <v>0.70929603313277811</v>
      </c>
      <c r="K134" s="8">
        <f t="shared" si="13"/>
        <v>0.12111777651900235</v>
      </c>
      <c r="AC134" s="10"/>
      <c r="AD134" s="11"/>
    </row>
    <row r="135" spans="1:30" x14ac:dyDescent="0.3">
      <c r="A135" s="14">
        <v>42766</v>
      </c>
      <c r="B135" s="15">
        <v>-6.9758967862637716E-3</v>
      </c>
      <c r="C135" s="7">
        <f t="shared" si="7"/>
        <v>-6.1975896786263772E-2</v>
      </c>
      <c r="D135" s="18">
        <f t="shared" si="8"/>
        <v>3.8410117824616203E-3</v>
      </c>
      <c r="E135" s="18">
        <f t="shared" si="10"/>
        <v>3.1562670024000224E-3</v>
      </c>
      <c r="F135" s="18">
        <f>IF(C123&gt;0,B$6+B$7*E124+B$8*(H134*100)^2,B$6+B$7*E124+B$8*(H134*100)^2+E124*$B$9)</f>
        <v>0.33527806479132266</v>
      </c>
      <c r="G135" s="7">
        <v>4.1739955132335258E-3</v>
      </c>
      <c r="H135" s="7">
        <f t="shared" si="11"/>
        <v>5.7903200670716181E-3</v>
      </c>
      <c r="I135" s="6">
        <f t="shared" si="9"/>
        <v>1.6163245538380923E-3</v>
      </c>
      <c r="J135" s="8">
        <f t="shared" si="12"/>
        <v>0.38723677318616767</v>
      </c>
      <c r="K135" s="8">
        <f t="shared" si="13"/>
        <v>4.8171312390574705E-2</v>
      </c>
      <c r="AC135" s="10"/>
      <c r="AD135" s="11"/>
    </row>
    <row r="136" spans="1:30" x14ac:dyDescent="0.3">
      <c r="A136" s="14">
        <v>42767</v>
      </c>
      <c r="B136" s="15">
        <v>1.7409062049359859E-2</v>
      </c>
      <c r="C136" s="7">
        <f t="shared" si="7"/>
        <v>-3.7590937950640141E-2</v>
      </c>
      <c r="D136" s="18">
        <f t="shared" si="8"/>
        <v>1.4130786160088773E-3</v>
      </c>
      <c r="E136" s="18">
        <f t="shared" si="10"/>
        <v>3.8410117824616203E-3</v>
      </c>
      <c r="F136" s="18">
        <f>IF(C123&gt;0,B$6+B$7*E124+B$8*(H135*100)^2,B$6+B$7*E124+B$8*(H135*100)^2+E124*$B$9)</f>
        <v>0.34325593910959029</v>
      </c>
      <c r="G136" s="7">
        <v>9.989036400998649E-3</v>
      </c>
      <c r="H136" s="7">
        <f t="shared" si="11"/>
        <v>5.8588048193261256E-3</v>
      </c>
      <c r="I136" s="6">
        <f t="shared" si="9"/>
        <v>4.1302315816725233E-3</v>
      </c>
      <c r="J136" s="8">
        <f t="shared" si="12"/>
        <v>0.41347647719649971</v>
      </c>
      <c r="K136" s="8">
        <f t="shared" si="13"/>
        <v>0.17141895238243987</v>
      </c>
      <c r="AC136" s="10"/>
      <c r="AD136" s="11"/>
    </row>
    <row r="137" spans="1:30" x14ac:dyDescent="0.3">
      <c r="A137" s="14">
        <v>42768</v>
      </c>
      <c r="B137" s="15">
        <v>3.0147756709082347E-3</v>
      </c>
      <c r="C137" s="7">
        <f t="shared" si="7"/>
        <v>-5.1985224329091764E-2</v>
      </c>
      <c r="D137" s="18">
        <f t="shared" si="8"/>
        <v>2.7024635485459942E-3</v>
      </c>
      <c r="E137" s="18">
        <f t="shared" si="10"/>
        <v>1.4130786160088773E-3</v>
      </c>
      <c r="F137" s="18">
        <f>IF(C123&gt;0,B$6+B$7*E124+B$8*(H136*100)^2,B$6+B$7*E124+B$8*(H136*100)^2+E124*$B$9)</f>
        <v>0.35019030746702856</v>
      </c>
      <c r="G137" s="7">
        <v>5.309736382081578E-3</v>
      </c>
      <c r="H137" s="7">
        <f t="shared" si="11"/>
        <v>5.9176879561787356E-3</v>
      </c>
      <c r="I137" s="6">
        <f t="shared" si="9"/>
        <v>6.0795157409715764E-4</v>
      </c>
      <c r="J137" s="8">
        <f t="shared" si="12"/>
        <v>0.11449750615657159</v>
      </c>
      <c r="K137" s="8">
        <f t="shared" si="13"/>
        <v>5.6689907509999138E-3</v>
      </c>
      <c r="AC137" s="10"/>
      <c r="AD137" s="11"/>
    </row>
    <row r="138" spans="1:30" x14ac:dyDescent="0.3">
      <c r="A138" s="14">
        <v>42769</v>
      </c>
      <c r="B138" s="15">
        <v>4.9268155830874995E-4</v>
      </c>
      <c r="C138" s="7">
        <f t="shared" si="7"/>
        <v>-5.4507318441691252E-2</v>
      </c>
      <c r="D138" s="18">
        <f t="shared" si="8"/>
        <v>2.9710477637039353E-3</v>
      </c>
      <c r="E138" s="18">
        <f t="shared" si="10"/>
        <v>2.7024635485459942E-3</v>
      </c>
      <c r="F138" s="18">
        <f>IF(C123&gt;0,B$6+B$7*E124+B$8*(H137*100)^2,B$6+B$7*E124+B$8*(H137*100)^2+E124*$B$9)</f>
        <v>0.35621766044331388</v>
      </c>
      <c r="G138" s="7">
        <v>4.5293203978953199E-3</v>
      </c>
      <c r="H138" s="7">
        <f t="shared" si="11"/>
        <v>5.9683972760140045E-3</v>
      </c>
      <c r="I138" s="6">
        <f t="shared" si="9"/>
        <v>1.4390768781186846E-3</v>
      </c>
      <c r="J138" s="8">
        <f t="shared" si="12"/>
        <v>0.31772468090078004</v>
      </c>
      <c r="K138" s="8">
        <f t="shared" si="13"/>
        <v>3.4790388556202867E-2</v>
      </c>
      <c r="AC138" s="10"/>
      <c r="AD138" s="11"/>
    </row>
    <row r="139" spans="1:30" x14ac:dyDescent="0.3">
      <c r="A139" s="14">
        <v>42772</v>
      </c>
      <c r="B139" s="15">
        <v>7.0134539803931896E-3</v>
      </c>
      <c r="C139" s="7">
        <f t="shared" si="7"/>
        <v>-4.7986546019606807E-2</v>
      </c>
      <c r="D139" s="18">
        <f t="shared" si="8"/>
        <v>2.302708598891842E-3</v>
      </c>
      <c r="E139" s="18">
        <f t="shared" si="10"/>
        <v>2.9710477637039353E-3</v>
      </c>
      <c r="F139" s="18">
        <f>IF(C123&gt;0,B$6+B$7*E124+B$8*(H138*100)^2,B$6+B$7*E124+B$8*(H138*100)^2+E124*$B$9)</f>
        <v>0.36145663565030112</v>
      </c>
      <c r="G139" s="7">
        <v>4.6557718876196778E-3</v>
      </c>
      <c r="H139" s="7">
        <f t="shared" si="11"/>
        <v>6.0121263763355907E-3</v>
      </c>
      <c r="I139" s="6">
        <f t="shared" si="9"/>
        <v>1.3563544887159129E-3</v>
      </c>
      <c r="J139" s="8">
        <f t="shared" si="12"/>
        <v>0.29132752236479659</v>
      </c>
      <c r="K139" s="8">
        <f t="shared" si="13"/>
        <v>3.006765294106728E-2</v>
      </c>
      <c r="AC139" s="10"/>
      <c r="AD139" s="11"/>
    </row>
    <row r="140" spans="1:30" x14ac:dyDescent="0.3">
      <c r="A140" s="14">
        <v>42773</v>
      </c>
      <c r="B140" s="15">
        <v>-3.6678215884962378E-3</v>
      </c>
      <c r="C140" s="7">
        <f t="shared" si="7"/>
        <v>-5.866782158849624E-2</v>
      </c>
      <c r="D140" s="18">
        <f t="shared" si="8"/>
        <v>3.4419132899396253E-3</v>
      </c>
      <c r="E140" s="18">
        <f t="shared" si="10"/>
        <v>2.302708598891842E-3</v>
      </c>
      <c r="F140" s="18">
        <f>IF(C123&gt;0,B$6+B$7*E124+B$8*(H139*100)^2,B$6+B$7*E124+B$8*(H139*100)^2+E124*$B$9)</f>
        <v>0.36601035290021439</v>
      </c>
      <c r="G140" s="7">
        <v>5.41498391751435E-3</v>
      </c>
      <c r="H140" s="7">
        <f t="shared" si="11"/>
        <v>6.0498789483775161E-3</v>
      </c>
      <c r="I140" s="6">
        <f t="shared" si="9"/>
        <v>6.3489503086316609E-4</v>
      </c>
      <c r="J140" s="8">
        <f t="shared" si="12"/>
        <v>0.11724781468134131</v>
      </c>
      <c r="K140" s="8">
        <f t="shared" si="13"/>
        <v>5.9249256701199293E-3</v>
      </c>
      <c r="AC140" s="10"/>
      <c r="AD140" s="11"/>
    </row>
    <row r="141" spans="1:30" x14ac:dyDescent="0.3">
      <c r="A141" s="14">
        <v>42774</v>
      </c>
      <c r="B141" s="15">
        <v>-1.5978871531257721E-3</v>
      </c>
      <c r="C141" s="7">
        <f t="shared" ref="C141:C204" si="14">B141-B$5</f>
        <v>-5.6597887153125775E-2</v>
      </c>
      <c r="D141" s="18">
        <f t="shared" ref="D141:D204" si="15">C141^2</f>
        <v>3.2033208301979598E-3</v>
      </c>
      <c r="E141" s="18">
        <f t="shared" si="10"/>
        <v>3.4419132899396253E-3</v>
      </c>
      <c r="F141" s="18">
        <f>IF(C123&gt;0,B$6+B$7*E124+B$8*(H140*100)^2,B$6+B$7*E124+B$8*(H140*100)^2+E124*$B$9)</f>
        <v>0.36996844393383899</v>
      </c>
      <c r="G141" s="7">
        <v>6.4238031687697183E-3</v>
      </c>
      <c r="H141" s="7">
        <f t="shared" si="11"/>
        <v>6.0825031355013614E-3</v>
      </c>
      <c r="I141" s="6">
        <f t="shared" si="9"/>
        <v>3.4130003326835693E-4</v>
      </c>
      <c r="J141" s="8">
        <f t="shared" si="12"/>
        <v>5.3130524753254922E-2</v>
      </c>
      <c r="K141" s="8">
        <f t="shared" si="13"/>
        <v>1.5177476562764358E-3</v>
      </c>
      <c r="AC141" s="10"/>
      <c r="AD141" s="11"/>
    </row>
    <row r="142" spans="1:30" x14ac:dyDescent="0.3">
      <c r="A142" s="14">
        <v>42775</v>
      </c>
      <c r="B142" s="15">
        <v>1.4051420346470425E-3</v>
      </c>
      <c r="C142" s="7">
        <f t="shared" si="14"/>
        <v>-5.359485796535296E-2</v>
      </c>
      <c r="D142" s="18">
        <f t="shared" si="15"/>
        <v>2.8724088003263576E-3</v>
      </c>
      <c r="E142" s="18">
        <f t="shared" si="10"/>
        <v>3.2033208301979598E-3</v>
      </c>
      <c r="F142" s="18">
        <f>IF(C123&gt;0,B$6+B$7*E124+B$8*(H141*100)^2,B$6+B$7*E124+B$8*(H141*100)^2+E124*$B$9)</f>
        <v>0.37340881666026543</v>
      </c>
      <c r="G142" s="7">
        <v>7.7291874369486866E-3</v>
      </c>
      <c r="H142" s="7">
        <f t="shared" si="11"/>
        <v>6.1107185883516636E-3</v>
      </c>
      <c r="I142" s="6">
        <f t="shared" ref="I142:I205" si="16">SQRT((G142-H142)^2)</f>
        <v>1.618468848597023E-3</v>
      </c>
      <c r="J142" s="8">
        <f t="shared" si="12"/>
        <v>0.20939702417618675</v>
      </c>
      <c r="K142" s="8">
        <f t="shared" si="13"/>
        <v>2.9898004976240511E-2</v>
      </c>
      <c r="AC142" s="10"/>
      <c r="AD142" s="11"/>
    </row>
    <row r="143" spans="1:30" x14ac:dyDescent="0.3">
      <c r="A143" s="14">
        <v>42776</v>
      </c>
      <c r="B143" s="15">
        <v>1.6062351186341833E-4</v>
      </c>
      <c r="C143" s="7">
        <f t="shared" si="14"/>
        <v>-5.4839376488136582E-2</v>
      </c>
      <c r="D143" s="18">
        <f t="shared" si="15"/>
        <v>3.0073572136075873E-3</v>
      </c>
      <c r="E143" s="18">
        <f t="shared" ref="E143:E206" si="17">D142</f>
        <v>2.8724088003263576E-3</v>
      </c>
      <c r="F143" s="18">
        <f>IF(C123&gt;0,B$6+B$7*E124+B$8*(H142*100)^2,B$6+B$7*E124+B$8*(H142*100)^2+E124*$B$9)</f>
        <v>0.3763991886340754</v>
      </c>
      <c r="G143" s="7">
        <v>4.1841296100934731E-3</v>
      </c>
      <c r="H143" s="7">
        <f t="shared" ref="H143:H206" si="18">SQRT(F143)/100</f>
        <v>6.1351380476243186E-3</v>
      </c>
      <c r="I143" s="6">
        <f t="shared" si="16"/>
        <v>1.9510084375308455E-3</v>
      </c>
      <c r="J143" s="8">
        <f t="shared" ref="J143:J206" si="19">ABS(G143-H143)/G143</f>
        <v>0.4662877633676506</v>
      </c>
      <c r="K143" s="8">
        <f t="shared" ref="K143:K206" si="20">G143/H143-LN(G143/H143)-1</f>
        <v>6.4728246119198696E-2</v>
      </c>
      <c r="AC143" s="10"/>
      <c r="AD143" s="11"/>
    </row>
    <row r="144" spans="1:30" x14ac:dyDescent="0.3">
      <c r="A144" s="14">
        <v>42779</v>
      </c>
      <c r="B144" s="15">
        <v>6.1282084695548906E-4</v>
      </c>
      <c r="C144" s="7">
        <f t="shared" si="14"/>
        <v>-5.4387179153044508E-2</v>
      </c>
      <c r="D144" s="18">
        <f t="shared" si="15"/>
        <v>2.957965256225359E-3</v>
      </c>
      <c r="E144" s="18">
        <f t="shared" si="17"/>
        <v>3.0073572136075873E-3</v>
      </c>
      <c r="F144" s="18">
        <f>IF(C123&gt;0,B$6+B$7*E124+B$8*(H143*100)^2,B$6+B$7*E124+B$8*(H143*100)^2+E124*$B$9)</f>
        <v>0.37899841995371097</v>
      </c>
      <c r="G144" s="7">
        <v>7.8170676863404832E-3</v>
      </c>
      <c r="H144" s="7">
        <f t="shared" si="18"/>
        <v>6.1562847558711163E-3</v>
      </c>
      <c r="I144" s="6">
        <f t="shared" si="16"/>
        <v>1.6607829304693669E-3</v>
      </c>
      <c r="J144" s="8">
        <f t="shared" si="19"/>
        <v>0.21245599975696938</v>
      </c>
      <c r="K144" s="8">
        <f t="shared" si="20"/>
        <v>3.093428703324097E-2</v>
      </c>
      <c r="AC144" s="10"/>
      <c r="AD144" s="11"/>
    </row>
    <row r="145" spans="1:30" x14ac:dyDescent="0.3">
      <c r="A145" s="14">
        <v>42780</v>
      </c>
      <c r="B145" s="15">
        <v>-4.342350358782189E-4</v>
      </c>
      <c r="C145" s="7">
        <f t="shared" si="14"/>
        <v>-5.5434235035878222E-2</v>
      </c>
      <c r="D145" s="18">
        <f t="shared" si="15"/>
        <v>3.0729544140129885E-3</v>
      </c>
      <c r="E145" s="18">
        <f t="shared" si="17"/>
        <v>2.957965256225359E-3</v>
      </c>
      <c r="F145" s="18">
        <f>IF(C123&gt;0,B$6+B$7*E124+B$8*(H144*100)^2,B$6+B$7*E124+B$8*(H144*100)^2+E124*$B$9)</f>
        <v>0.38125767181673814</v>
      </c>
      <c r="G145" s="7">
        <v>3.4952677991207512E-3</v>
      </c>
      <c r="H145" s="7">
        <f t="shared" si="18"/>
        <v>6.1746066418577484E-3</v>
      </c>
      <c r="I145" s="6">
        <f t="shared" si="16"/>
        <v>2.6793388427369972E-3</v>
      </c>
      <c r="J145" s="8">
        <f t="shared" si="19"/>
        <v>0.76656181921482403</v>
      </c>
      <c r="K145" s="8">
        <f t="shared" si="20"/>
        <v>0.13510651334661361</v>
      </c>
      <c r="AC145" s="10"/>
      <c r="AD145" s="11"/>
    </row>
    <row r="146" spans="1:30" x14ac:dyDescent="0.3">
      <c r="A146" s="14">
        <v>42781</v>
      </c>
      <c r="B146" s="15">
        <v>-6.505038223772683E-3</v>
      </c>
      <c r="C146" s="7">
        <f t="shared" si="14"/>
        <v>-6.1505038223772686E-2</v>
      </c>
      <c r="D146" s="18">
        <f t="shared" si="15"/>
        <v>3.7828697269077392E-3</v>
      </c>
      <c r="E146" s="18">
        <f t="shared" si="17"/>
        <v>3.0729544140129885E-3</v>
      </c>
      <c r="F146" s="18">
        <f>IF(C145&gt;0,B$6+B$7*E146+B$8*(G145*100)^2,B$6+B$7*E146+B$8*(G145*100)^2+E146*$B$9)</f>
        <v>0.15809845716236401</v>
      </c>
      <c r="G146" s="7">
        <v>6.7220647589843474E-3</v>
      </c>
      <c r="H146" s="7">
        <f t="shared" si="18"/>
        <v>3.9761596693589155E-3</v>
      </c>
      <c r="I146" s="6">
        <f t="shared" si="16"/>
        <v>2.7459050896254319E-3</v>
      </c>
      <c r="J146" s="8">
        <f t="shared" si="19"/>
        <v>0.40849131748625361</v>
      </c>
      <c r="K146" s="8">
        <f t="shared" si="20"/>
        <v>0.16551334249123451</v>
      </c>
      <c r="AC146" s="10"/>
      <c r="AD146" s="11"/>
    </row>
    <row r="147" spans="1:30" x14ac:dyDescent="0.3">
      <c r="A147" s="14">
        <v>42782</v>
      </c>
      <c r="B147" s="15">
        <v>5.1617955771643418E-3</v>
      </c>
      <c r="C147" s="7">
        <f t="shared" si="14"/>
        <v>-4.9838204422835659E-2</v>
      </c>
      <c r="D147" s="18">
        <f t="shared" si="15"/>
        <v>2.483846620092356E-3</v>
      </c>
      <c r="E147" s="18">
        <f t="shared" si="17"/>
        <v>3.7828697269077392E-3</v>
      </c>
      <c r="F147" s="18">
        <f>IF(C145&gt;0,B$6+B$7*E146+B$8*(H146*100)^2,B$6+B$7*E146+B$8*(H146*100)^2+E146*$B$9)</f>
        <v>0.18932836751192872</v>
      </c>
      <c r="G147" s="7">
        <v>4.7801263800759646E-3</v>
      </c>
      <c r="H147" s="7">
        <f t="shared" si="18"/>
        <v>4.3511879701057356E-3</v>
      </c>
      <c r="I147" s="6">
        <f t="shared" si="16"/>
        <v>4.2893840997022901E-4</v>
      </c>
      <c r="J147" s="8">
        <f t="shared" si="19"/>
        <v>8.9733696531139079E-2</v>
      </c>
      <c r="K147" s="8">
        <f t="shared" si="20"/>
        <v>4.5615281661341989E-3</v>
      </c>
      <c r="AC147" s="10"/>
      <c r="AD147" s="11"/>
    </row>
    <row r="148" spans="1:30" x14ac:dyDescent="0.3">
      <c r="A148" s="14">
        <v>42783</v>
      </c>
      <c r="B148" s="15">
        <v>5.900331055724746E-3</v>
      </c>
      <c r="C148" s="7">
        <f t="shared" si="14"/>
        <v>-4.9099668944275254E-2</v>
      </c>
      <c r="D148" s="18">
        <f t="shared" si="15"/>
        <v>2.4107774904374279E-3</v>
      </c>
      <c r="E148" s="18">
        <f t="shared" si="17"/>
        <v>2.483846620092356E-3</v>
      </c>
      <c r="F148" s="18">
        <f>IF(C145&gt;0,B$6+B$7*E146+B$8*(H147*100)^2,B$6+B$7*E146+B$8*(H147*100)^2+E146*$B$9)</f>
        <v>0.21647340558777037</v>
      </c>
      <c r="G148" s="7">
        <v>1.4351628701113497E-2</v>
      </c>
      <c r="H148" s="7">
        <f t="shared" si="18"/>
        <v>4.6526702611271557E-3</v>
      </c>
      <c r="I148" s="6">
        <f t="shared" si="16"/>
        <v>9.6989584399863413E-3</v>
      </c>
      <c r="J148" s="8">
        <f t="shared" si="19"/>
        <v>0.67580890238846758</v>
      </c>
      <c r="K148" s="8">
        <f t="shared" si="20"/>
        <v>0.95817830317761987</v>
      </c>
      <c r="AC148" s="10"/>
      <c r="AD148" s="11"/>
    </row>
    <row r="149" spans="1:30" x14ac:dyDescent="0.3">
      <c r="A149" s="14">
        <v>42786</v>
      </c>
      <c r="B149" s="15">
        <v>6.7505582458061092E-3</v>
      </c>
      <c r="C149" s="7">
        <f t="shared" si="14"/>
        <v>-4.8249441754193892E-2</v>
      </c>
      <c r="D149" s="18">
        <f t="shared" si="15"/>
        <v>2.328008629591349E-3</v>
      </c>
      <c r="E149" s="18">
        <f t="shared" si="17"/>
        <v>2.4107774904374279E-3</v>
      </c>
      <c r="F149" s="18">
        <f>IF(C145&gt;0,B$6+B$7*E146+B$8*(H148*100)^2,B$6+B$7*E146+B$8*(H148*100)^2+E146*$B$9)</f>
        <v>0.24006787268329194</v>
      </c>
      <c r="G149" s="7">
        <v>5.4547362880497064E-3</v>
      </c>
      <c r="H149" s="7">
        <f t="shared" si="18"/>
        <v>4.8996721592703719E-3</v>
      </c>
      <c r="I149" s="6">
        <f t="shared" si="16"/>
        <v>5.550641287793345E-4</v>
      </c>
      <c r="J149" s="8">
        <f t="shared" si="19"/>
        <v>0.10175819681610912</v>
      </c>
      <c r="K149" s="8">
        <f t="shared" si="20"/>
        <v>5.9699948232252442E-3</v>
      </c>
      <c r="AC149" s="10"/>
      <c r="AD149" s="11"/>
    </row>
    <row r="150" spans="1:30" x14ac:dyDescent="0.3">
      <c r="A150" s="14">
        <v>42787</v>
      </c>
      <c r="B150" s="15">
        <v>3.4832583042694472E-3</v>
      </c>
      <c r="C150" s="7">
        <f t="shared" si="14"/>
        <v>-5.1516741695730554E-2</v>
      </c>
      <c r="D150" s="18">
        <f t="shared" si="15"/>
        <v>2.6539746749446231E-3</v>
      </c>
      <c r="E150" s="18">
        <f t="shared" si="17"/>
        <v>2.328008629591349E-3</v>
      </c>
      <c r="F150" s="18">
        <f>IF(C145&gt;0,B$6+B$7*E146+B$8*(H149*100)^2,B$6+B$7*E146+B$8*(H149*100)^2+E146*$B$9)</f>
        <v>0.26057618348271927</v>
      </c>
      <c r="G150" s="7">
        <v>5.2791857489614029E-3</v>
      </c>
      <c r="H150" s="7">
        <f t="shared" si="18"/>
        <v>5.1046663307479688E-3</v>
      </c>
      <c r="I150" s="6">
        <f t="shared" si="16"/>
        <v>1.7451941821343409E-4</v>
      </c>
      <c r="J150" s="8">
        <f t="shared" si="19"/>
        <v>3.3058018132392487E-2</v>
      </c>
      <c r="K150" s="8">
        <f t="shared" si="20"/>
        <v>5.7142928986708696E-4</v>
      </c>
      <c r="AC150" s="10"/>
      <c r="AD150" s="11"/>
    </row>
    <row r="151" spans="1:30" x14ac:dyDescent="0.3">
      <c r="A151" s="14">
        <v>42788</v>
      </c>
      <c r="B151" s="15">
        <v>3.5789631617828771E-3</v>
      </c>
      <c r="C151" s="7">
        <f t="shared" si="14"/>
        <v>-5.1421036838217124E-2</v>
      </c>
      <c r="D151" s="18">
        <f t="shared" si="15"/>
        <v>2.6441230295172827E-3</v>
      </c>
      <c r="E151" s="18">
        <f t="shared" si="17"/>
        <v>2.6539746749446231E-3</v>
      </c>
      <c r="F151" s="18">
        <f>IF(C145&gt;0,B$6+B$7*E146+B$8*(H150*100)^2,B$6+B$7*E146+B$8*(H150*100)^2+E146*$B$9)</f>
        <v>0.27840200722958158</v>
      </c>
      <c r="G151" s="7">
        <v>4.6486636258083538E-3</v>
      </c>
      <c r="H151" s="7">
        <f t="shared" si="18"/>
        <v>5.2763814042351186E-3</v>
      </c>
      <c r="I151" s="6">
        <f t="shared" si="16"/>
        <v>6.2771777842676475E-4</v>
      </c>
      <c r="J151" s="8">
        <f t="shared" si="19"/>
        <v>0.13503187775123462</v>
      </c>
      <c r="K151" s="8">
        <f t="shared" si="20"/>
        <v>7.6932605967616752E-3</v>
      </c>
      <c r="AC151" s="10"/>
      <c r="AD151" s="11"/>
    </row>
    <row r="152" spans="1:30" x14ac:dyDescent="0.3">
      <c r="A152" s="14">
        <v>42789</v>
      </c>
      <c r="B152" s="15">
        <v>9.785630959335029E-4</v>
      </c>
      <c r="C152" s="7">
        <f t="shared" si="14"/>
        <v>-5.4021436904066494E-2</v>
      </c>
      <c r="D152" s="18">
        <f t="shared" si="15"/>
        <v>2.9183156451800373E-3</v>
      </c>
      <c r="E152" s="18">
        <f t="shared" si="17"/>
        <v>2.6441230295172827E-3</v>
      </c>
      <c r="F152" s="18">
        <f>IF(C145&gt;0,B$6+B$7*E146+B$8*(H151*100)^2,B$6+B$7*E146+B$8*(H151*100)^2+E146*$B$9)</f>
        <v>0.29389621323035431</v>
      </c>
      <c r="G152" s="7">
        <v>5.596908101375417E-3</v>
      </c>
      <c r="H152" s="7">
        <f t="shared" si="18"/>
        <v>5.4212195420436007E-3</v>
      </c>
      <c r="I152" s="6">
        <f t="shared" si="16"/>
        <v>1.7568855933181634E-4</v>
      </c>
      <c r="J152" s="8">
        <f t="shared" si="19"/>
        <v>3.1390288378800001E-2</v>
      </c>
      <c r="K152" s="8">
        <f t="shared" si="20"/>
        <v>5.1404877891458867E-4</v>
      </c>
      <c r="AC152" s="10"/>
      <c r="AD152" s="11"/>
    </row>
    <row r="153" spans="1:30" x14ac:dyDescent="0.3">
      <c r="A153" s="14">
        <v>42793</v>
      </c>
      <c r="B153" s="15">
        <v>-2.7757980518828369E-3</v>
      </c>
      <c r="C153" s="7">
        <f t="shared" si="14"/>
        <v>-5.7775798051882835E-2</v>
      </c>
      <c r="D153" s="18">
        <f t="shared" si="15"/>
        <v>3.3380428405319481E-3</v>
      </c>
      <c r="E153" s="18">
        <f t="shared" si="17"/>
        <v>2.9183156451800373E-3</v>
      </c>
      <c r="F153" s="18">
        <f>IF(C145&gt;0,B$6+B$7*E146+B$8*(H152*100)^2,B$6+B$7*E146+B$8*(H152*100)^2+E146*$B$9)</f>
        <v>0.30736377708622586</v>
      </c>
      <c r="G153" s="7">
        <v>3.5369156199893106E-3</v>
      </c>
      <c r="H153" s="7">
        <f t="shared" si="18"/>
        <v>5.5440398364931132E-3</v>
      </c>
      <c r="I153" s="6">
        <f t="shared" si="16"/>
        <v>2.0071242165038026E-3</v>
      </c>
      <c r="J153" s="8">
        <f t="shared" si="19"/>
        <v>0.56747868260138723</v>
      </c>
      <c r="K153" s="8">
        <f t="shared" si="20"/>
        <v>8.743560262077521E-2</v>
      </c>
      <c r="AC153" s="10"/>
      <c r="AD153" s="11"/>
    </row>
    <row r="154" spans="1:30" x14ac:dyDescent="0.3">
      <c r="A154" s="14">
        <v>42794</v>
      </c>
      <c r="B154" s="15">
        <v>-2.417135923715103E-3</v>
      </c>
      <c r="C154" s="7">
        <f t="shared" si="14"/>
        <v>-5.7417135923715105E-2</v>
      </c>
      <c r="D154" s="18">
        <f t="shared" si="15"/>
        <v>3.2967274976823755E-3</v>
      </c>
      <c r="E154" s="18">
        <f t="shared" si="17"/>
        <v>3.3380428405319481E-3</v>
      </c>
      <c r="F154" s="18">
        <f>IF(C145&gt;0,B$6+B$7*E146+B$8*(H153*100)^2,B$6+B$7*E146+B$8*(H153*100)^2+E146*$B$9)</f>
        <v>0.31906978358974947</v>
      </c>
      <c r="G154" s="7">
        <v>3.2834510368753367E-3</v>
      </c>
      <c r="H154" s="7">
        <f t="shared" si="18"/>
        <v>5.6486262364379312E-3</v>
      </c>
      <c r="I154" s="6">
        <f t="shared" si="16"/>
        <v>2.3651751995625945E-3</v>
      </c>
      <c r="J154" s="8">
        <f t="shared" si="19"/>
        <v>0.72033210576314544</v>
      </c>
      <c r="K154" s="8">
        <f t="shared" si="20"/>
        <v>0.1238004688680947</v>
      </c>
      <c r="AC154" s="10"/>
      <c r="AD154" s="11"/>
    </row>
    <row r="155" spans="1:30" x14ac:dyDescent="0.3">
      <c r="A155" s="14">
        <v>42795</v>
      </c>
      <c r="B155" s="15">
        <v>8.3554641227745301E-3</v>
      </c>
      <c r="C155" s="7">
        <f t="shared" si="14"/>
        <v>-4.6644535877225474E-2</v>
      </c>
      <c r="D155" s="18">
        <f t="shared" si="15"/>
        <v>2.1757127272017743E-3</v>
      </c>
      <c r="E155" s="18">
        <f t="shared" si="17"/>
        <v>3.2967274976823755E-3</v>
      </c>
      <c r="F155" s="18">
        <f>IF(C145&gt;0,B$6+B$7*E146+B$8*(H154*100)^2,B$6+B$7*E146+B$8*(H154*100)^2+E146*$B$9)</f>
        <v>0.32924464444261214</v>
      </c>
      <c r="G155" s="7">
        <v>5.3803998391211295E-3</v>
      </c>
      <c r="H155" s="7">
        <f t="shared" si="18"/>
        <v>5.7379843537832351E-3</v>
      </c>
      <c r="I155" s="6">
        <f t="shared" si="16"/>
        <v>3.5758451466210567E-4</v>
      </c>
      <c r="J155" s="8">
        <f t="shared" si="19"/>
        <v>6.646058385142542E-2</v>
      </c>
      <c r="K155" s="8">
        <f t="shared" si="20"/>
        <v>2.0264623076498012E-3</v>
      </c>
      <c r="AC155" s="10"/>
      <c r="AD155" s="11"/>
    </row>
    <row r="156" spans="1:30" x14ac:dyDescent="0.3">
      <c r="A156" s="14">
        <v>42796</v>
      </c>
      <c r="B156" s="15">
        <v>-5.004869085532734E-3</v>
      </c>
      <c r="C156" s="7">
        <f t="shared" si="14"/>
        <v>-6.0004869085532736E-2</v>
      </c>
      <c r="D156" s="18">
        <f t="shared" si="15"/>
        <v>3.6005843139719222E-3</v>
      </c>
      <c r="E156" s="18">
        <f t="shared" si="17"/>
        <v>2.1757127272017743E-3</v>
      </c>
      <c r="F156" s="18">
        <f>IF(C145&gt;0,B$6+B$7*E146+B$8*(H155*100)^2,B$6+B$7*E146+B$8*(H155*100)^2+E146*$B$9)</f>
        <v>0.33808863349592044</v>
      </c>
      <c r="G156" s="7">
        <v>7.8693032876449749E-3</v>
      </c>
      <c r="H156" s="7">
        <f t="shared" si="18"/>
        <v>5.8145389627718589E-3</v>
      </c>
      <c r="I156" s="6">
        <f t="shared" si="16"/>
        <v>2.054764324873116E-3</v>
      </c>
      <c r="J156" s="8">
        <f t="shared" si="19"/>
        <v>0.26111133981824708</v>
      </c>
      <c r="K156" s="8">
        <f t="shared" si="20"/>
        <v>5.0775845360477412E-2</v>
      </c>
      <c r="AC156" s="10"/>
      <c r="AD156" s="11"/>
    </row>
    <row r="157" spans="1:30" x14ac:dyDescent="0.3">
      <c r="A157" s="14">
        <v>42797</v>
      </c>
      <c r="B157" s="15">
        <v>-2.5453646358703213E-4</v>
      </c>
      <c r="C157" s="7">
        <f t="shared" si="14"/>
        <v>-5.525453646358703E-2</v>
      </c>
      <c r="D157" s="18">
        <f t="shared" si="15"/>
        <v>3.0530637998058686E-3</v>
      </c>
      <c r="E157" s="18">
        <f t="shared" si="17"/>
        <v>3.6005843139719222E-3</v>
      </c>
      <c r="F157" s="18">
        <f>IF(C145&gt;0,B$6+B$7*E146+B$8*(H156*100)^2,B$6+B$7*E146+B$8*(H156*100)^2+E146*$B$9)</f>
        <v>0.34577582878105606</v>
      </c>
      <c r="G157" s="7">
        <v>3.8040056329046016E-3</v>
      </c>
      <c r="H157" s="7">
        <f t="shared" si="18"/>
        <v>5.8802706466714273E-3</v>
      </c>
      <c r="I157" s="6">
        <f t="shared" si="16"/>
        <v>2.0762650137668257E-3</v>
      </c>
      <c r="J157" s="8">
        <f t="shared" si="19"/>
        <v>0.54581018382495516</v>
      </c>
      <c r="K157" s="8">
        <f t="shared" si="20"/>
        <v>8.2458121022269459E-2</v>
      </c>
      <c r="AC157" s="10"/>
      <c r="AD157" s="11"/>
    </row>
    <row r="158" spans="1:30" x14ac:dyDescent="0.3">
      <c r="A158" s="14">
        <v>42800</v>
      </c>
      <c r="B158" s="15">
        <v>7.4546942959123836E-3</v>
      </c>
      <c r="C158" s="7">
        <f t="shared" si="14"/>
        <v>-4.7545305704087618E-2</v>
      </c>
      <c r="D158" s="18">
        <f t="shared" si="15"/>
        <v>2.2605560944951465E-3</v>
      </c>
      <c r="E158" s="18">
        <f t="shared" si="17"/>
        <v>3.0530637998058686E-3</v>
      </c>
      <c r="F158" s="18">
        <f>IF(C145&gt;0,B$6+B$7*E146+B$8*(H157*100)^2,B$6+B$7*E146+B$8*(H157*100)^2+E146*$B$9)</f>
        <v>0.35245753892289589</v>
      </c>
      <c r="G158" s="7">
        <v>3.5171178863106249E-3</v>
      </c>
      <c r="H158" s="7">
        <f t="shared" si="18"/>
        <v>5.9368134459733182E-3</v>
      </c>
      <c r="I158" s="6">
        <f t="shared" si="16"/>
        <v>2.4196955596626933E-3</v>
      </c>
      <c r="J158" s="8">
        <f t="shared" si="19"/>
        <v>0.68797681450504289</v>
      </c>
      <c r="K158" s="8">
        <f t="shared" si="20"/>
        <v>0.11595585945413855</v>
      </c>
      <c r="AC158" s="10"/>
      <c r="AD158" s="11"/>
    </row>
    <row r="159" spans="1:30" x14ac:dyDescent="0.3">
      <c r="A159" s="14">
        <v>42801</v>
      </c>
      <c r="B159" s="15">
        <v>-1.6754798463697463E-3</v>
      </c>
      <c r="C159" s="7">
        <f t="shared" si="14"/>
        <v>-5.6675479846369746E-2</v>
      </c>
      <c r="D159" s="18">
        <f t="shared" si="15"/>
        <v>3.2121100158162635E-3</v>
      </c>
      <c r="E159" s="18">
        <f t="shared" si="17"/>
        <v>2.2605560944951465E-3</v>
      </c>
      <c r="F159" s="18">
        <f>IF(C145&gt;0,B$6+B$7*E146+B$8*(H158*100)^2,B$6+B$7*E146+B$8*(H158*100)^2+E146*$B$9)</f>
        <v>0.35826528137818303</v>
      </c>
      <c r="G159" s="7">
        <v>3.175987085612752E-3</v>
      </c>
      <c r="H159" s="7">
        <f t="shared" si="18"/>
        <v>5.9855265547667826E-3</v>
      </c>
      <c r="I159" s="6">
        <f t="shared" si="16"/>
        <v>2.8095394691540305E-3</v>
      </c>
      <c r="J159" s="8">
        <f t="shared" si="19"/>
        <v>0.88461929895158198</v>
      </c>
      <c r="K159" s="8">
        <f t="shared" si="20"/>
        <v>0.16433697990312335</v>
      </c>
      <c r="AC159" s="10"/>
      <c r="AD159" s="11"/>
    </row>
    <row r="160" spans="1:30" x14ac:dyDescent="0.3">
      <c r="A160" s="14">
        <v>42802</v>
      </c>
      <c r="B160" s="15">
        <v>-3.3719743442806793E-3</v>
      </c>
      <c r="C160" s="7">
        <f t="shared" si="14"/>
        <v>-5.837197434428068E-2</v>
      </c>
      <c r="D160" s="18">
        <f t="shared" si="15"/>
        <v>3.4072873888493622E-3</v>
      </c>
      <c r="E160" s="18">
        <f t="shared" si="17"/>
        <v>3.2121100158162635E-3</v>
      </c>
      <c r="F160" s="18">
        <f>IF(C145&gt;0,B$6+B$7*E146+B$8*(H159*100)^2,B$6+B$7*E146+B$8*(H159*100)^2+E146*$B$9)</f>
        <v>0.3633133711203187</v>
      </c>
      <c r="G160" s="7">
        <v>4.6222992946814943E-3</v>
      </c>
      <c r="H160" s="7">
        <f t="shared" si="18"/>
        <v>6.0275481841319091E-3</v>
      </c>
      <c r="I160" s="6">
        <f t="shared" si="16"/>
        <v>1.4052488894504148E-3</v>
      </c>
      <c r="J160" s="8">
        <f t="shared" si="19"/>
        <v>0.30401512318064755</v>
      </c>
      <c r="K160" s="8">
        <f t="shared" si="20"/>
        <v>3.2310332903450645E-2</v>
      </c>
      <c r="AC160" s="10"/>
      <c r="AD160" s="11"/>
    </row>
    <row r="161" spans="1:30" x14ac:dyDescent="0.3">
      <c r="A161" s="14">
        <v>42803</v>
      </c>
      <c r="B161" s="15">
        <v>9.4037368172000444E-4</v>
      </c>
      <c r="C161" s="7">
        <f t="shared" si="14"/>
        <v>-5.4059626318279999E-2</v>
      </c>
      <c r="D161" s="18">
        <f t="shared" si="15"/>
        <v>2.9224431976720717E-3</v>
      </c>
      <c r="E161" s="18">
        <f t="shared" si="17"/>
        <v>3.4072873888493622E-3</v>
      </c>
      <c r="F161" s="18">
        <f>IF(C145&gt;0,B$6+B$7*E146+B$8*(H160*100)^2,B$6+B$7*E146+B$8*(H160*100)^2+E146*$B$9)</f>
        <v>0.36770117072418296</v>
      </c>
      <c r="G161" s="7">
        <v>3.9677794883863152E-3</v>
      </c>
      <c r="H161" s="7">
        <f t="shared" si="18"/>
        <v>6.0638368276544428E-3</v>
      </c>
      <c r="I161" s="6">
        <f t="shared" si="16"/>
        <v>2.0960573392681276E-3</v>
      </c>
      <c r="J161" s="8">
        <f t="shared" si="19"/>
        <v>0.52826961412631035</v>
      </c>
      <c r="K161" s="8">
        <f t="shared" si="20"/>
        <v>7.8470929249405907E-2</v>
      </c>
      <c r="AC161" s="10"/>
      <c r="AD161" s="11"/>
    </row>
    <row r="162" spans="1:30" x14ac:dyDescent="0.3">
      <c r="A162" s="14">
        <v>42804</v>
      </c>
      <c r="B162" s="15">
        <v>5.9091155476752354E-4</v>
      </c>
      <c r="C162" s="7">
        <f t="shared" si="14"/>
        <v>-5.4409088445232477E-2</v>
      </c>
      <c r="D162" s="18">
        <f t="shared" si="15"/>
        <v>2.9603489054411303E-3</v>
      </c>
      <c r="E162" s="18">
        <f t="shared" si="17"/>
        <v>2.9224431976720717E-3</v>
      </c>
      <c r="F162" s="18">
        <f>IF(C145&gt;0,B$6+B$7*E146+B$8*(H161*100)^2,B$6+B$7*E146+B$8*(H161*100)^2+E146*$B$9)</f>
        <v>0.37151504613986186</v>
      </c>
      <c r="G162" s="7">
        <v>5.6645206610663546E-3</v>
      </c>
      <c r="H162" s="7">
        <f t="shared" si="18"/>
        <v>6.0952034103864154E-3</v>
      </c>
      <c r="I162" s="6">
        <f t="shared" si="16"/>
        <v>4.306827493200608E-4</v>
      </c>
      <c r="J162" s="8">
        <f t="shared" si="19"/>
        <v>7.6031631816660034E-2</v>
      </c>
      <c r="K162" s="8">
        <f t="shared" si="20"/>
        <v>2.6205682607696179E-3</v>
      </c>
      <c r="AC162" s="10"/>
      <c r="AD162" s="11"/>
    </row>
    <row r="163" spans="1:30" x14ac:dyDescent="0.3">
      <c r="A163" s="14">
        <v>42808</v>
      </c>
      <c r="B163" s="15">
        <v>1.7003666090029408E-2</v>
      </c>
      <c r="C163" s="7">
        <f t="shared" si="14"/>
        <v>-3.7996333909970592E-2</v>
      </c>
      <c r="D163" s="18">
        <f t="shared" si="15"/>
        <v>1.4437213905979811E-3</v>
      </c>
      <c r="E163" s="18">
        <f t="shared" si="17"/>
        <v>2.9603489054411303E-3</v>
      </c>
      <c r="F163" s="18">
        <f>IF(C145&gt;0,B$6+B$7*E146+B$8*(H162*100)^2,B$6+B$7*E146+B$8*(H162*100)^2+E146*$B$9)</f>
        <v>0.37483006665116991</v>
      </c>
      <c r="G163" s="7">
        <v>1.7449590504336011E-2</v>
      </c>
      <c r="H163" s="7">
        <f t="shared" si="18"/>
        <v>6.1223366997509195E-3</v>
      </c>
      <c r="I163" s="6">
        <f t="shared" si="16"/>
        <v>1.1327253804585092E-2</v>
      </c>
      <c r="J163" s="8">
        <f t="shared" si="19"/>
        <v>0.64914152580087237</v>
      </c>
      <c r="K163" s="8">
        <f t="shared" si="20"/>
        <v>0.80277970719317726</v>
      </c>
      <c r="AC163" s="10"/>
      <c r="AD163" s="11"/>
    </row>
    <row r="164" spans="1:30" x14ac:dyDescent="0.3">
      <c r="A164" s="14">
        <v>42809</v>
      </c>
      <c r="B164" s="15">
        <v>-1.5132879937946322E-3</v>
      </c>
      <c r="C164" s="7">
        <f t="shared" si="14"/>
        <v>-5.6513287993794632E-2</v>
      </c>
      <c r="D164" s="18">
        <f t="shared" si="15"/>
        <v>3.1937517198695727E-3</v>
      </c>
      <c r="E164" s="18">
        <f t="shared" si="17"/>
        <v>1.4437213905979811E-3</v>
      </c>
      <c r="F164" s="18">
        <f>IF(C145&gt;0,B$6+B$7*E146+B$8*(H163*100)^2,B$6+B$7*E146+B$8*(H163*100)^2+E146*$B$9)</f>
        <v>0.37771148247959874</v>
      </c>
      <c r="G164" s="7">
        <v>3.0014779845295588E-3</v>
      </c>
      <c r="H164" s="7">
        <f t="shared" si="18"/>
        <v>6.1458236427642367E-3</v>
      </c>
      <c r="I164" s="6">
        <f t="shared" si="16"/>
        <v>3.1443456582346779E-3</v>
      </c>
      <c r="J164" s="8">
        <f t="shared" si="19"/>
        <v>1.0475991076534621</v>
      </c>
      <c r="K164" s="8">
        <f t="shared" si="20"/>
        <v>0.20504478869694376</v>
      </c>
      <c r="AC164" s="10"/>
      <c r="AD164" s="11"/>
    </row>
    <row r="165" spans="1:30" x14ac:dyDescent="0.3">
      <c r="A165" s="14">
        <v>42810</v>
      </c>
      <c r="B165" s="15">
        <v>6.3658279845005177E-3</v>
      </c>
      <c r="C165" s="7">
        <f t="shared" si="14"/>
        <v>-4.863417201549948E-2</v>
      </c>
      <c r="D165" s="18">
        <f t="shared" si="15"/>
        <v>2.3652826876331928E-3</v>
      </c>
      <c r="E165" s="18">
        <f t="shared" si="17"/>
        <v>3.1937517198695727E-3</v>
      </c>
      <c r="F165" s="18">
        <f>IF(C145&gt;0,B$6+B$7*E146+B$8*(H164*100)^2,B$6+B$7*E146+B$8*(H164*100)^2+E146*$B$9)</f>
        <v>0.38021600911766906</v>
      </c>
      <c r="G165" s="7">
        <v>3.7121346653805577E-3</v>
      </c>
      <c r="H165" s="7">
        <f t="shared" si="18"/>
        <v>6.1661658193537831E-3</v>
      </c>
      <c r="I165" s="6">
        <f t="shared" si="16"/>
        <v>2.4540311539732254E-3</v>
      </c>
      <c r="J165" s="8">
        <f t="shared" si="19"/>
        <v>0.66108354765778543</v>
      </c>
      <c r="K165" s="8">
        <f t="shared" si="20"/>
        <v>0.10948680743622452</v>
      </c>
      <c r="AC165" s="10"/>
      <c r="AD165" s="11"/>
    </row>
    <row r="166" spans="1:30" x14ac:dyDescent="0.3">
      <c r="A166" s="14">
        <v>42811</v>
      </c>
      <c r="B166" s="15">
        <v>2.131875399021902E-3</v>
      </c>
      <c r="C166" s="7">
        <f t="shared" si="14"/>
        <v>-5.2868124600978096E-2</v>
      </c>
      <c r="D166" s="18">
        <f t="shared" si="15"/>
        <v>2.7950385988245452E-3</v>
      </c>
      <c r="E166" s="18">
        <f t="shared" si="17"/>
        <v>2.3652826876331928E-3</v>
      </c>
      <c r="F166" s="18">
        <f>IF(C145&gt;0,B$6+B$7*E146+B$8*(H165*100)^2,B$6+B$7*E146+B$8*(H165*100)^2+E146*$B$9)</f>
        <v>0.38239294367147991</v>
      </c>
      <c r="G166" s="7">
        <v>7.306500333475744E-3</v>
      </c>
      <c r="H166" s="7">
        <f t="shared" si="18"/>
        <v>6.1837928787393907E-3</v>
      </c>
      <c r="I166" s="6">
        <f t="shared" si="16"/>
        <v>1.1227074547363533E-3</v>
      </c>
      <c r="J166" s="8">
        <f t="shared" si="19"/>
        <v>0.15365871532127542</v>
      </c>
      <c r="K166" s="8">
        <f t="shared" si="20"/>
        <v>1.472385455617542E-2</v>
      </c>
      <c r="AC166" s="10"/>
      <c r="AD166" s="11"/>
    </row>
    <row r="167" spans="1:30" x14ac:dyDescent="0.3">
      <c r="A167" s="14">
        <v>42814</v>
      </c>
      <c r="B167" s="15">
        <v>-4.4027448532153587E-3</v>
      </c>
      <c r="C167" s="7">
        <f t="shared" si="14"/>
        <v>-5.940274485321536E-2</v>
      </c>
      <c r="D167" s="18">
        <f t="shared" si="15"/>
        <v>3.528686096096204E-3</v>
      </c>
      <c r="E167" s="18">
        <f t="shared" si="17"/>
        <v>2.7950385988245452E-3</v>
      </c>
      <c r="F167" s="18">
        <f>IF(C145&gt;0,B$6+B$7*E146+B$8*(H166*100)^2,B$6+B$7*E146+B$8*(H166*100)^2+E146*$B$9)</f>
        <v>0.38428513518565233</v>
      </c>
      <c r="G167" s="7">
        <v>4.148489088459429E-3</v>
      </c>
      <c r="H167" s="7">
        <f t="shared" si="18"/>
        <v>6.1990736016412354E-3</v>
      </c>
      <c r="I167" s="6">
        <f t="shared" si="16"/>
        <v>2.0505845131818063E-3</v>
      </c>
      <c r="J167" s="8">
        <f t="shared" si="19"/>
        <v>0.494296711274057</v>
      </c>
      <c r="K167" s="8">
        <f t="shared" si="20"/>
        <v>7.0866805134589317E-2</v>
      </c>
      <c r="AC167" s="10"/>
      <c r="AD167" s="11"/>
    </row>
    <row r="168" spans="1:30" x14ac:dyDescent="0.3">
      <c r="A168" s="14">
        <v>42815</v>
      </c>
      <c r="B168" s="15">
        <v>-1.1284289968612013E-3</v>
      </c>
      <c r="C168" s="7">
        <f t="shared" si="14"/>
        <v>-5.6128428996861199E-2</v>
      </c>
      <c r="D168" s="18">
        <f t="shared" si="15"/>
        <v>3.1504005416556889E-3</v>
      </c>
      <c r="E168" s="18">
        <f t="shared" si="17"/>
        <v>3.528686096096204E-3</v>
      </c>
      <c r="F168" s="18">
        <f>IF(C167&gt;0,B$6+B$7*E168+B$8*(G167*100)^2,B$6+B$7*E168+B$8*(G167*100)^2+E168*$B$9)</f>
        <v>0.20157369053086902</v>
      </c>
      <c r="G168" s="7">
        <v>4.6082504658688205E-3</v>
      </c>
      <c r="H168" s="7">
        <f t="shared" si="18"/>
        <v>4.489695875344665E-3</v>
      </c>
      <c r="I168" s="6">
        <f t="shared" si="16"/>
        <v>1.185545905241555E-4</v>
      </c>
      <c r="J168" s="8">
        <f t="shared" si="19"/>
        <v>2.5726594377244578E-2</v>
      </c>
      <c r="K168" s="8">
        <f t="shared" si="20"/>
        <v>3.42618197051614E-4</v>
      </c>
      <c r="AC168" s="10"/>
      <c r="AD168" s="11"/>
    </row>
    <row r="169" spans="1:30" x14ac:dyDescent="0.3">
      <c r="A169" s="14">
        <v>42816</v>
      </c>
      <c r="B169" s="15">
        <v>-1.0835658602341317E-2</v>
      </c>
      <c r="C169" s="7">
        <f t="shared" si="14"/>
        <v>-6.5835658602341321E-2</v>
      </c>
      <c r="D169" s="18">
        <f t="shared" si="15"/>
        <v>4.3343339436040388E-3</v>
      </c>
      <c r="E169" s="18">
        <f t="shared" si="17"/>
        <v>3.1504005416556889E-3</v>
      </c>
      <c r="F169" s="18">
        <f>IF(C167&gt;0,B$6+B$7*E168+B$8*(H168*100)^2,B$6+B$7*E168+B$8*(H168*100)^2+E168*$B$9)</f>
        <v>0.22719255509555444</v>
      </c>
      <c r="G169" s="7">
        <v>5.9395134443658596E-3</v>
      </c>
      <c r="H169" s="7">
        <f t="shared" si="18"/>
        <v>4.766472019172613E-3</v>
      </c>
      <c r="I169" s="6">
        <f t="shared" si="16"/>
        <v>1.1730414251932466E-3</v>
      </c>
      <c r="J169" s="8">
        <f t="shared" si="19"/>
        <v>0.19749789880616864</v>
      </c>
      <c r="K169" s="8">
        <f t="shared" si="20"/>
        <v>2.6081850648657978E-2</v>
      </c>
      <c r="AC169" s="10"/>
      <c r="AD169" s="11"/>
    </row>
    <row r="170" spans="1:30" x14ac:dyDescent="0.3">
      <c r="A170" s="14">
        <v>42817</v>
      </c>
      <c r="B170" s="15">
        <v>5.6232941018237457E-3</v>
      </c>
      <c r="C170" s="7">
        <f t="shared" si="14"/>
        <v>-4.9376705898176255E-2</v>
      </c>
      <c r="D170" s="18">
        <f t="shared" si="15"/>
        <v>2.4380590853549937E-3</v>
      </c>
      <c r="E170" s="18">
        <f t="shared" si="17"/>
        <v>4.3343339436040388E-3</v>
      </c>
      <c r="F170" s="18">
        <f>IF(C167&gt;0,B$6+B$7*E168+B$8*(H169*100)^2,B$6+B$7*E168+B$8*(H169*100)^2+E168*$B$9)</f>
        <v>0.24946047217517905</v>
      </c>
      <c r="G170" s="7">
        <v>3.4300051962007803E-3</v>
      </c>
      <c r="H170" s="7">
        <f t="shared" si="18"/>
        <v>4.9946018077037836E-3</v>
      </c>
      <c r="I170" s="6">
        <f t="shared" si="16"/>
        <v>1.5645966115030033E-3</v>
      </c>
      <c r="J170" s="8">
        <f t="shared" si="19"/>
        <v>0.45614992456455083</v>
      </c>
      <c r="K170" s="8">
        <f t="shared" si="20"/>
        <v>6.253838746680529E-2</v>
      </c>
      <c r="AC170" s="10"/>
      <c r="AD170" s="11"/>
    </row>
    <row r="171" spans="1:30" x14ac:dyDescent="0.3">
      <c r="A171" s="14">
        <v>42818</v>
      </c>
      <c r="B171" s="15">
        <v>3.0377836567197429E-3</v>
      </c>
      <c r="C171" s="7">
        <f t="shared" si="14"/>
        <v>-5.1962216343280257E-2</v>
      </c>
      <c r="D171" s="18">
        <f t="shared" si="15"/>
        <v>2.7000719273058619E-3</v>
      </c>
      <c r="E171" s="18">
        <f t="shared" si="17"/>
        <v>2.4380590853549937E-3</v>
      </c>
      <c r="F171" s="18">
        <f>IF(C167&gt;0,B$6+B$7*E168+B$8*(H170*100)^2,B$6+B$7*E168+B$8*(H170*100)^2+E168*$B$9)</f>
        <v>0.26881574570078876</v>
      </c>
      <c r="G171" s="7">
        <v>4.8313816317796686E-3</v>
      </c>
      <c r="H171" s="7">
        <f t="shared" si="18"/>
        <v>5.1847444074012827E-3</v>
      </c>
      <c r="I171" s="6">
        <f t="shared" si="16"/>
        <v>3.533627756216141E-4</v>
      </c>
      <c r="J171" s="8">
        <f t="shared" si="19"/>
        <v>7.3139073365117463E-2</v>
      </c>
      <c r="K171" s="8">
        <f t="shared" si="20"/>
        <v>2.4337380566492595E-3</v>
      </c>
      <c r="AC171" s="10"/>
      <c r="AD171" s="11"/>
    </row>
    <row r="172" spans="1:30" x14ac:dyDescent="0.3">
      <c r="A172" s="14">
        <v>42821</v>
      </c>
      <c r="B172" s="15">
        <v>-6.2821397222440839E-3</v>
      </c>
      <c r="C172" s="7">
        <f t="shared" si="14"/>
        <v>-6.1282139722244083E-2</v>
      </c>
      <c r="D172" s="18">
        <f t="shared" si="15"/>
        <v>3.7555006489366463E-3</v>
      </c>
      <c r="E172" s="18">
        <f t="shared" si="17"/>
        <v>2.7000719273058619E-3</v>
      </c>
      <c r="F172" s="18">
        <f>IF(C167&gt;0,B$6+B$7*E168+B$8*(H171*100)^2,B$6+B$7*E168+B$8*(H171*100)^2+E168*$B$9)</f>
        <v>0.28563934944924879</v>
      </c>
      <c r="G172" s="7">
        <v>5.1620581480424426E-3</v>
      </c>
      <c r="H172" s="7">
        <f t="shared" si="18"/>
        <v>5.3445238277067186E-3</v>
      </c>
      <c r="I172" s="6">
        <f t="shared" si="16"/>
        <v>1.8246567966427596E-4</v>
      </c>
      <c r="J172" s="8">
        <f t="shared" si="19"/>
        <v>3.5347466927212093E-2</v>
      </c>
      <c r="K172" s="8">
        <f t="shared" si="20"/>
        <v>5.9640685752393452E-4</v>
      </c>
      <c r="AC172" s="10"/>
      <c r="AD172" s="11"/>
    </row>
    <row r="173" spans="1:30" x14ac:dyDescent="0.3">
      <c r="A173" s="14">
        <v>42822</v>
      </c>
      <c r="B173" s="15">
        <v>5.8782412432710407E-3</v>
      </c>
      <c r="C173" s="7">
        <f t="shared" si="14"/>
        <v>-4.9121758756728959E-2</v>
      </c>
      <c r="D173" s="18">
        <f t="shared" si="15"/>
        <v>2.4129471833542783E-3</v>
      </c>
      <c r="E173" s="18">
        <f t="shared" si="17"/>
        <v>3.7555006489366463E-3</v>
      </c>
      <c r="F173" s="18">
        <f>IF(C167&gt;0,B$6+B$7*E168+B$8*(H172*100)^2,B$6+B$7*E168+B$8*(H172*100)^2+E168*$B$9)</f>
        <v>0.30026242582741014</v>
      </c>
      <c r="G173" s="7">
        <v>3.3646985142389094E-3</v>
      </c>
      <c r="H173" s="7">
        <f t="shared" si="18"/>
        <v>5.4796206604783336E-3</v>
      </c>
      <c r="I173" s="6">
        <f t="shared" si="16"/>
        <v>2.1149221462394242E-3</v>
      </c>
      <c r="J173" s="8">
        <f t="shared" si="19"/>
        <v>0.62856215416905392</v>
      </c>
      <c r="K173" s="8">
        <f t="shared" si="20"/>
        <v>0.10173609607187917</v>
      </c>
      <c r="AC173" s="10"/>
      <c r="AD173" s="11"/>
    </row>
    <row r="174" spans="1:30" x14ac:dyDescent="0.3">
      <c r="A174" s="14">
        <v>42823</v>
      </c>
      <c r="B174" s="15">
        <v>4.1366938168497965E-3</v>
      </c>
      <c r="C174" s="7">
        <f t="shared" si="14"/>
        <v>-5.08633061831502E-2</v>
      </c>
      <c r="D174" s="18">
        <f t="shared" si="15"/>
        <v>2.5870759158808853E-3</v>
      </c>
      <c r="E174" s="18">
        <f t="shared" si="17"/>
        <v>2.4129471833542783E-3</v>
      </c>
      <c r="F174" s="18">
        <f>IF(C167&gt;0,B$6+B$7*E168+B$8*(H173*100)^2,B$6+B$7*E168+B$8*(H173*100)^2+E168*$B$9)</f>
        <v>0.31297280381530801</v>
      </c>
      <c r="G174" s="7">
        <v>2.8770050718522093E-3</v>
      </c>
      <c r="H174" s="7">
        <f t="shared" si="18"/>
        <v>5.594397231295861E-3</v>
      </c>
      <c r="I174" s="6">
        <f t="shared" si="16"/>
        <v>2.7173921594436518E-3</v>
      </c>
      <c r="J174" s="8">
        <f t="shared" si="19"/>
        <v>0.94452115709834361</v>
      </c>
      <c r="K174" s="8">
        <f t="shared" si="20"/>
        <v>0.17928118040901886</v>
      </c>
      <c r="AC174" s="10"/>
      <c r="AD174" s="11"/>
    </row>
    <row r="175" spans="1:30" x14ac:dyDescent="0.3">
      <c r="A175" s="14">
        <v>42824</v>
      </c>
      <c r="B175" s="15">
        <v>3.9199945139026327E-3</v>
      </c>
      <c r="C175" s="7">
        <f t="shared" si="14"/>
        <v>-5.1080005486097368E-2</v>
      </c>
      <c r="D175" s="18">
        <f t="shared" si="15"/>
        <v>2.6091669604597374E-3</v>
      </c>
      <c r="E175" s="18">
        <f t="shared" si="17"/>
        <v>2.5870759158808853E-3</v>
      </c>
      <c r="F175" s="18">
        <f>IF(C167&gt;0,B$6+B$7*E168+B$8*(H174*100)^2,B$6+B$7*E168+B$8*(H174*100)^2+E168*$B$9)</f>
        <v>0.3240206643623888</v>
      </c>
      <c r="G175" s="7">
        <v>3.056389151778003E-3</v>
      </c>
      <c r="H175" s="7">
        <f t="shared" si="18"/>
        <v>5.6922813033298773E-3</v>
      </c>
      <c r="I175" s="6">
        <f t="shared" si="16"/>
        <v>2.6358921515518743E-3</v>
      </c>
      <c r="J175" s="8">
        <f t="shared" si="19"/>
        <v>0.86242033349008862</v>
      </c>
      <c r="K175" s="8">
        <f t="shared" si="20"/>
        <v>0.15881261493920551</v>
      </c>
      <c r="AC175" s="10"/>
      <c r="AD175" s="11"/>
    </row>
    <row r="176" spans="1:30" x14ac:dyDescent="0.3">
      <c r="A176" s="14">
        <v>42825</v>
      </c>
      <c r="B176" s="15">
        <v>-9.0841466215510426E-4</v>
      </c>
      <c r="C176" s="7">
        <f t="shared" si="14"/>
        <v>-5.5908414662155105E-2</v>
      </c>
      <c r="D176" s="18">
        <f t="shared" si="15"/>
        <v>3.1257508300354801E-3</v>
      </c>
      <c r="E176" s="18">
        <f t="shared" si="17"/>
        <v>2.6091669604597374E-3</v>
      </c>
      <c r="F176" s="18">
        <f>IF(C167&gt;0,B$6+B$7*E168+B$8*(H175*100)^2,B$6+B$7*E168+B$8*(H175*100)^2+E168*$B$9)</f>
        <v>0.3336234647499115</v>
      </c>
      <c r="G176" s="7">
        <v>3.0219361904345265E-3</v>
      </c>
      <c r="H176" s="7">
        <f t="shared" si="18"/>
        <v>5.7760147571652857E-3</v>
      </c>
      <c r="I176" s="6">
        <f t="shared" si="16"/>
        <v>2.7540785667307592E-3</v>
      </c>
      <c r="J176" s="8">
        <f t="shared" si="19"/>
        <v>0.91136225028455953</v>
      </c>
      <c r="K176" s="8">
        <f t="shared" si="20"/>
        <v>0.17100326980687974</v>
      </c>
      <c r="AC176" s="10"/>
      <c r="AD176" s="11"/>
    </row>
    <row r="177" spans="1:30" x14ac:dyDescent="0.3">
      <c r="A177" s="14">
        <v>42828</v>
      </c>
      <c r="B177" s="15">
        <v>9.7335623388516753E-3</v>
      </c>
      <c r="C177" s="7">
        <f t="shared" si="14"/>
        <v>-4.5266437661148323E-2</v>
      </c>
      <c r="D177" s="18">
        <f t="shared" si="15"/>
        <v>2.0490503785306272E-3</v>
      </c>
      <c r="E177" s="18">
        <f t="shared" si="17"/>
        <v>3.1257508300354801E-3</v>
      </c>
      <c r="F177" s="18">
        <f>IF(C167&gt;0,B$6+B$7*E168+B$8*(H176*100)^2,B$6+B$7*E168+B$8*(H176*100)^2+E168*$B$9)</f>
        <v>0.34197021884674622</v>
      </c>
      <c r="G177" s="7">
        <v>5.4593486163641014E-3</v>
      </c>
      <c r="H177" s="7">
        <f t="shared" si="18"/>
        <v>5.8478219778542017E-3</v>
      </c>
      <c r="I177" s="6">
        <f t="shared" si="16"/>
        <v>3.884733614901003E-4</v>
      </c>
      <c r="J177" s="8">
        <f t="shared" si="19"/>
        <v>7.1157456463885174E-2</v>
      </c>
      <c r="K177" s="8">
        <f t="shared" si="20"/>
        <v>2.3093632005719567E-3</v>
      </c>
      <c r="AC177" s="10"/>
      <c r="AD177" s="11"/>
    </row>
    <row r="178" spans="1:30" x14ac:dyDescent="0.3">
      <c r="A178" s="14">
        <v>42830</v>
      </c>
      <c r="B178" s="15">
        <v>2.1381024271217393E-3</v>
      </c>
      <c r="C178" s="7">
        <f t="shared" si="14"/>
        <v>-5.2861897572878264E-2</v>
      </c>
      <c r="D178" s="18">
        <f t="shared" si="15"/>
        <v>2.794380215005473E-3</v>
      </c>
      <c r="E178" s="18">
        <f t="shared" si="17"/>
        <v>2.0490503785306272E-3</v>
      </c>
      <c r="F178" s="18">
        <f>IF(C167&gt;0,B$6+B$7*E168+B$8*(H177*100)^2,B$6+B$7*E168+B$8*(H177*100)^2+E168*$B$9)</f>
        <v>0.34922521750771501</v>
      </c>
      <c r="G178" s="7">
        <v>5.9445361553084868E-3</v>
      </c>
      <c r="H178" s="7">
        <f t="shared" si="18"/>
        <v>5.9095280480569255E-3</v>
      </c>
      <c r="I178" s="6">
        <f t="shared" si="16"/>
        <v>3.5008107251561366E-5</v>
      </c>
      <c r="J178" s="8">
        <f t="shared" si="19"/>
        <v>5.889123446629058E-3</v>
      </c>
      <c r="K178" s="8">
        <f t="shared" si="20"/>
        <v>1.7477958808465033E-5</v>
      </c>
      <c r="AC178" s="10"/>
      <c r="AD178" s="11"/>
    </row>
    <row r="179" spans="1:30" x14ac:dyDescent="0.3">
      <c r="A179" s="14">
        <v>42831</v>
      </c>
      <c r="B179" s="15">
        <v>-1.565915294638217E-3</v>
      </c>
      <c r="C179" s="7">
        <f t="shared" si="14"/>
        <v>-5.6565915294638218E-2</v>
      </c>
      <c r="D179" s="18">
        <f t="shared" si="15"/>
        <v>3.1997027731201859E-3</v>
      </c>
      <c r="E179" s="18">
        <f t="shared" si="17"/>
        <v>2.794380215005473E-3</v>
      </c>
      <c r="F179" s="18">
        <f>IF(C167&gt;0,B$6+B$7*E168+B$8*(H178*100)^2,B$6+B$7*E168+B$8*(H178*100)^2+E168*$B$9)</f>
        <v>0.35553126234382898</v>
      </c>
      <c r="G179" s="7">
        <v>3.8305338154292047E-3</v>
      </c>
      <c r="H179" s="7">
        <f t="shared" si="18"/>
        <v>5.9626442317467585E-3</v>
      </c>
      <c r="I179" s="6">
        <f t="shared" si="16"/>
        <v>2.1321104163175538E-3</v>
      </c>
      <c r="J179" s="8">
        <f t="shared" si="19"/>
        <v>0.55660921402899932</v>
      </c>
      <c r="K179" s="8">
        <f t="shared" si="20"/>
        <v>8.4931871967934169E-2</v>
      </c>
      <c r="AC179" s="10"/>
      <c r="AD179" s="11"/>
    </row>
    <row r="180" spans="1:30" x14ac:dyDescent="0.3">
      <c r="A180" s="14">
        <v>42832</v>
      </c>
      <c r="B180" s="15">
        <v>-7.4028797251111545E-3</v>
      </c>
      <c r="C180" s="7">
        <f t="shared" si="14"/>
        <v>-6.2402879725111153E-2</v>
      </c>
      <c r="D180" s="18">
        <f t="shared" si="15"/>
        <v>3.8941193979866884E-3</v>
      </c>
      <c r="E180" s="18">
        <f t="shared" si="17"/>
        <v>3.1997027731201859E-3</v>
      </c>
      <c r="F180" s="18">
        <f>IF(C167&gt;0,B$6+B$7*E168+B$8*(H179*100)^2,B$6+B$7*E168+B$8*(H179*100)^2+E168*$B$9)</f>
        <v>0.36101247651537921</v>
      </c>
      <c r="G180" s="7">
        <v>4.7757069946683054E-3</v>
      </c>
      <c r="H180" s="7">
        <f t="shared" si="18"/>
        <v>6.0084313802803747E-3</v>
      </c>
      <c r="I180" s="6">
        <f t="shared" si="16"/>
        <v>1.2327243856120693E-3</v>
      </c>
      <c r="J180" s="8">
        <f t="shared" si="19"/>
        <v>0.2581239567227025</v>
      </c>
      <c r="K180" s="8">
        <f t="shared" si="20"/>
        <v>2.4455929000424481E-2</v>
      </c>
      <c r="AC180" s="10"/>
      <c r="AD180" s="11"/>
    </row>
    <row r="181" spans="1:30" x14ac:dyDescent="0.3">
      <c r="A181" s="14">
        <v>42835</v>
      </c>
      <c r="B181" s="15">
        <v>-4.4151203208512395E-3</v>
      </c>
      <c r="C181" s="7">
        <f t="shared" si="14"/>
        <v>-5.9415120320851236E-2</v>
      </c>
      <c r="D181" s="18">
        <f t="shared" si="15"/>
        <v>3.5301565227412296E-3</v>
      </c>
      <c r="E181" s="18">
        <f t="shared" si="17"/>
        <v>3.8941193979866884E-3</v>
      </c>
      <c r="F181" s="18">
        <f>IF(C167&gt;0,B$6+B$7*E168+B$8*(H180*100)^2,B$6+B$7*E168+B$8*(H180*100)^2+E168*$B$9)</f>
        <v>0.36577674787329079</v>
      </c>
      <c r="G181" s="7">
        <v>5.6040214026238629E-3</v>
      </c>
      <c r="H181" s="7">
        <f t="shared" si="18"/>
        <v>6.0479479815329995E-3</v>
      </c>
      <c r="I181" s="6">
        <f t="shared" si="16"/>
        <v>4.4392657890913664E-4</v>
      </c>
      <c r="J181" s="8">
        <f t="shared" si="19"/>
        <v>7.9215717966616875E-2</v>
      </c>
      <c r="K181" s="8">
        <f t="shared" si="20"/>
        <v>2.8334002655541202E-3</v>
      </c>
      <c r="AC181" s="10"/>
      <c r="AD181" s="11"/>
    </row>
    <row r="182" spans="1:30" x14ac:dyDescent="0.3">
      <c r="A182" s="14">
        <v>42836</v>
      </c>
      <c r="B182" s="15">
        <v>7.1629257551788618E-3</v>
      </c>
      <c r="C182" s="7">
        <f t="shared" si="14"/>
        <v>-4.7837074244821136E-2</v>
      </c>
      <c r="D182" s="18">
        <f t="shared" si="15"/>
        <v>2.2883856723045297E-3</v>
      </c>
      <c r="E182" s="18">
        <f t="shared" si="17"/>
        <v>3.5301565227412296E-3</v>
      </c>
      <c r="F182" s="18">
        <f>IF(C167&gt;0,B$6+B$7*E168+B$8*(H181*100)^2,B$6+B$7*E168+B$8*(H181*100)^2+E168*$B$9)</f>
        <v>0.36991785253758752</v>
      </c>
      <c r="G182" s="7">
        <v>4.776374284299746E-3</v>
      </c>
      <c r="H182" s="7">
        <f t="shared" si="18"/>
        <v>6.0820872448328744E-3</v>
      </c>
      <c r="I182" s="6">
        <f t="shared" si="16"/>
        <v>1.3057129605331284E-3</v>
      </c>
      <c r="J182" s="8">
        <f t="shared" si="19"/>
        <v>0.27336906255966836</v>
      </c>
      <c r="K182" s="8">
        <f t="shared" si="20"/>
        <v>2.6984471576465108E-2</v>
      </c>
      <c r="AC182" s="10"/>
      <c r="AD182" s="11"/>
    </row>
    <row r="183" spans="1:30" x14ac:dyDescent="0.3">
      <c r="A183" s="14">
        <v>42837</v>
      </c>
      <c r="B183" s="15">
        <v>-4.8751461080856788E-3</v>
      </c>
      <c r="C183" s="7">
        <f t="shared" si="14"/>
        <v>-5.9875146108085676E-2</v>
      </c>
      <c r="D183" s="18">
        <f t="shared" si="15"/>
        <v>3.5850331214646075E-3</v>
      </c>
      <c r="E183" s="18">
        <f t="shared" si="17"/>
        <v>2.2883856723045297E-3</v>
      </c>
      <c r="F183" s="18">
        <f>IF(C167&gt;0,B$6+B$7*E168+B$8*(H182*100)^2,B$6+B$7*E168+B$8*(H182*100)^2+E168*$B$9)</f>
        <v>0.37351730071179418</v>
      </c>
      <c r="G183" s="7">
        <v>5.9570725291279167E-3</v>
      </c>
      <c r="H183" s="7">
        <f t="shared" si="18"/>
        <v>6.1116061776900687E-3</v>
      </c>
      <c r="I183" s="6">
        <f t="shared" si="16"/>
        <v>1.54533648562152E-4</v>
      </c>
      <c r="J183" s="8">
        <f t="shared" si="19"/>
        <v>2.5941206491366137E-2</v>
      </c>
      <c r="K183" s="8">
        <f t="shared" si="20"/>
        <v>3.2516556466632984E-4</v>
      </c>
      <c r="AC183" s="10"/>
      <c r="AD183" s="11"/>
    </row>
    <row r="184" spans="1:30" x14ac:dyDescent="0.3">
      <c r="A184" s="14">
        <v>42838</v>
      </c>
      <c r="B184" s="15">
        <v>-6.1596156698717833E-3</v>
      </c>
      <c r="C184" s="7">
        <f t="shared" si="14"/>
        <v>-6.1159615669871784E-2</v>
      </c>
      <c r="D184" s="18">
        <f t="shared" si="15"/>
        <v>3.7404985888864263E-3</v>
      </c>
      <c r="E184" s="18">
        <f t="shared" si="17"/>
        <v>3.5850331214646075E-3</v>
      </c>
      <c r="F184" s="18">
        <f>IF(C167&gt;0,B$6+B$7*E168+B$8*(H183*100)^2,B$6+B$7*E168+B$8*(H183*100)^2+E168*$B$9)</f>
        <v>0.37664594106481458</v>
      </c>
      <c r="G184" s="7">
        <v>3.6587732605565808E-3</v>
      </c>
      <c r="H184" s="7">
        <f t="shared" si="18"/>
        <v>6.137148695158157E-3</v>
      </c>
      <c r="I184" s="6">
        <f t="shared" si="16"/>
        <v>2.4783754346015762E-3</v>
      </c>
      <c r="J184" s="8">
        <f t="shared" si="19"/>
        <v>0.67737879833104497</v>
      </c>
      <c r="K184" s="8">
        <f t="shared" si="20"/>
        <v>0.11340059614713516</v>
      </c>
      <c r="AC184" s="10"/>
      <c r="AD184" s="11"/>
    </row>
    <row r="185" spans="1:30" x14ac:dyDescent="0.3">
      <c r="A185" s="14">
        <v>42842</v>
      </c>
      <c r="B185" s="15">
        <v>-1.6234049839656032E-3</v>
      </c>
      <c r="C185" s="7">
        <f t="shared" si="14"/>
        <v>-5.6623404983965606E-2</v>
      </c>
      <c r="D185" s="18">
        <f t="shared" si="15"/>
        <v>3.2062099919781808E-3</v>
      </c>
      <c r="E185" s="18">
        <f t="shared" si="17"/>
        <v>3.7404985888864263E-3</v>
      </c>
      <c r="F185" s="18">
        <f>IF(C167&gt;0,B$6+B$7*E168+B$8*(H184*100)^2,B$6+B$7*E168+B$8*(H184*100)^2+E168*$B$9)</f>
        <v>0.37936535525966003</v>
      </c>
      <c r="G185" s="7">
        <v>2.8001844232864248E-3</v>
      </c>
      <c r="H185" s="7">
        <f t="shared" si="18"/>
        <v>6.1592642032929556E-3</v>
      </c>
      <c r="I185" s="6">
        <f t="shared" si="16"/>
        <v>3.3590797800065308E-3</v>
      </c>
      <c r="J185" s="8">
        <f t="shared" si="19"/>
        <v>1.1995923383018325</v>
      </c>
      <c r="K185" s="8">
        <f t="shared" si="20"/>
        <v>0.24290174020144573</v>
      </c>
      <c r="AC185" s="10"/>
      <c r="AD185" s="11"/>
    </row>
    <row r="186" spans="1:30" x14ac:dyDescent="0.3">
      <c r="A186" s="14">
        <v>42843</v>
      </c>
      <c r="B186" s="15">
        <v>-3.2200301486709406E-3</v>
      </c>
      <c r="C186" s="7">
        <f t="shared" si="14"/>
        <v>-5.8220030148670943E-2</v>
      </c>
      <c r="D186" s="18">
        <f t="shared" si="15"/>
        <v>3.3895719105121536E-3</v>
      </c>
      <c r="E186" s="18">
        <f t="shared" si="17"/>
        <v>3.2062099919781808E-3</v>
      </c>
      <c r="F186" s="18">
        <f>IF(C167&gt;0,B$6+B$7*E168+B$8*(H185*100)^2,B$6+B$7*E168+B$8*(H185*100)^2+E168*$B$9)</f>
        <v>0.3817290700778197</v>
      </c>
      <c r="G186" s="7">
        <v>9.8724908397862226E-3</v>
      </c>
      <c r="H186" s="7">
        <f t="shared" si="18"/>
        <v>6.1784226957842534E-3</v>
      </c>
      <c r="I186" s="6">
        <f t="shared" si="16"/>
        <v>3.6940681440019692E-3</v>
      </c>
      <c r="J186" s="8">
        <f t="shared" si="19"/>
        <v>0.37417792570795233</v>
      </c>
      <c r="K186" s="8">
        <f t="shared" si="20"/>
        <v>0.12920907962562045</v>
      </c>
      <c r="AC186" s="10"/>
      <c r="AD186" s="11"/>
    </row>
    <row r="187" spans="1:30" x14ac:dyDescent="0.3">
      <c r="A187" s="14">
        <v>42844</v>
      </c>
      <c r="B187" s="15">
        <v>5.9570383101627104E-4</v>
      </c>
      <c r="C187" s="7">
        <f t="shared" si="14"/>
        <v>-5.4404296168983728E-2</v>
      </c>
      <c r="D187" s="18">
        <f t="shared" si="15"/>
        <v>2.9598274416424977E-3</v>
      </c>
      <c r="E187" s="18">
        <f t="shared" si="17"/>
        <v>3.3895719105121536E-3</v>
      </c>
      <c r="F187" s="18">
        <f>IF(C167&gt;0,B$6+B$7*E168+B$8*(H186*100)^2,B$6+B$7*E168+B$8*(H186*100)^2+E168*$B$9)</f>
        <v>0.38378361099776398</v>
      </c>
      <c r="G187" s="7">
        <v>4.0354751087480845E-3</v>
      </c>
      <c r="H187" s="7">
        <f t="shared" si="18"/>
        <v>6.195027126637654E-3</v>
      </c>
      <c r="I187" s="6">
        <f t="shared" si="16"/>
        <v>2.1595520178895695E-3</v>
      </c>
      <c r="J187" s="8">
        <f t="shared" si="19"/>
        <v>0.53514194975657325</v>
      </c>
      <c r="K187" s="8">
        <f t="shared" si="20"/>
        <v>8.0028411223531437E-2</v>
      </c>
      <c r="AC187" s="10"/>
      <c r="AD187" s="11"/>
    </row>
    <row r="188" spans="1:30" x14ac:dyDescent="0.3">
      <c r="A188" s="14">
        <v>42845</v>
      </c>
      <c r="B188" s="15">
        <v>2.9210990853082877E-3</v>
      </c>
      <c r="C188" s="7">
        <f t="shared" si="14"/>
        <v>-5.2078900914691716E-2</v>
      </c>
      <c r="D188" s="18">
        <f t="shared" si="15"/>
        <v>2.7122119204822776E-3</v>
      </c>
      <c r="E188" s="18">
        <f t="shared" si="17"/>
        <v>2.9598274416424977E-3</v>
      </c>
      <c r="F188" s="18">
        <f>IF(C167&gt;0,B$6+B$7*E168+B$8*(H187*100)^2,B$6+B$7*E168+B$8*(H187*100)^2+E168*$B$9)</f>
        <v>0.38556941796537952</v>
      </c>
      <c r="G188" s="7">
        <v>2.3369154971827812E-3</v>
      </c>
      <c r="H188" s="7">
        <f t="shared" si="18"/>
        <v>6.2094236283682528E-3</v>
      </c>
      <c r="I188" s="6">
        <f t="shared" si="16"/>
        <v>3.8725081311854715E-3</v>
      </c>
      <c r="J188" s="8">
        <f t="shared" si="19"/>
        <v>1.6571023367571021</v>
      </c>
      <c r="K188" s="8">
        <f t="shared" si="20"/>
        <v>0.35358600714866184</v>
      </c>
      <c r="AC188" s="10"/>
      <c r="AD188" s="11"/>
    </row>
    <row r="189" spans="1:30" x14ac:dyDescent="0.3">
      <c r="A189" s="14">
        <v>42846</v>
      </c>
      <c r="B189" s="15">
        <v>-1.9422385989647274E-3</v>
      </c>
      <c r="C189" s="7">
        <f t="shared" si="14"/>
        <v>-5.6942238598964731E-2</v>
      </c>
      <c r="D189" s="18">
        <f t="shared" si="15"/>
        <v>3.2424185366614288E-3</v>
      </c>
      <c r="E189" s="18">
        <f t="shared" si="17"/>
        <v>2.7122119204822776E-3</v>
      </c>
      <c r="F189" s="18">
        <f>IF(C167&gt;0,B$6+B$7*E168+B$8*(H188*100)^2,B$6+B$7*E168+B$8*(H188*100)^2+E168*$B$9)</f>
        <v>0.38712164138163102</v>
      </c>
      <c r="G189" s="7">
        <v>8.333727712211662E-3</v>
      </c>
      <c r="H189" s="7">
        <f t="shared" si="18"/>
        <v>6.2219100072375766E-3</v>
      </c>
      <c r="I189" s="6">
        <f t="shared" si="16"/>
        <v>2.1118177049740854E-3</v>
      </c>
      <c r="J189" s="8">
        <f t="shared" si="19"/>
        <v>0.25340613203375667</v>
      </c>
      <c r="K189" s="8">
        <f t="shared" si="20"/>
        <v>4.7182379230275018E-2</v>
      </c>
      <c r="AC189" s="10"/>
      <c r="AD189" s="11"/>
    </row>
    <row r="190" spans="1:30" x14ac:dyDescent="0.3">
      <c r="A190" s="14">
        <v>42849</v>
      </c>
      <c r="B190" s="15">
        <v>9.8453335961722292E-3</v>
      </c>
      <c r="C190" s="7">
        <f t="shared" si="14"/>
        <v>-4.5154666403827773E-2</v>
      </c>
      <c r="D190" s="18">
        <f t="shared" si="15"/>
        <v>2.0389438980409724E-3</v>
      </c>
      <c r="E190" s="18">
        <f t="shared" si="17"/>
        <v>3.2424185366614288E-3</v>
      </c>
      <c r="F190" s="18">
        <f>IF(C189&gt;0,B$6+B$7*E190+B$8*(G189*100)^2,B$6+B$7*E190+B$8*(G189*100)^2+E190*$B$9)</f>
        <v>0.65560551356805064</v>
      </c>
      <c r="G190" s="7">
        <v>4.7893235514607588E-3</v>
      </c>
      <c r="H190" s="7">
        <f t="shared" si="18"/>
        <v>8.0969470392738187E-3</v>
      </c>
      <c r="I190" s="6">
        <f t="shared" si="16"/>
        <v>3.3076234878130599E-3</v>
      </c>
      <c r="J190" s="8">
        <f t="shared" si="19"/>
        <v>0.69062435483278728</v>
      </c>
      <c r="K190" s="8">
        <f t="shared" si="20"/>
        <v>0.11659535451883984</v>
      </c>
      <c r="AC190" s="10"/>
      <c r="AD190" s="11"/>
    </row>
    <row r="191" spans="1:30" x14ac:dyDescent="0.3">
      <c r="A191" s="14">
        <v>42850</v>
      </c>
      <c r="B191" s="15">
        <v>9.6445320298548434E-3</v>
      </c>
      <c r="C191" s="7">
        <f t="shared" si="14"/>
        <v>-4.5355467970145155E-2</v>
      </c>
      <c r="D191" s="18">
        <f t="shared" si="15"/>
        <v>2.057118474790863E-3</v>
      </c>
      <c r="E191" s="18">
        <f t="shared" si="17"/>
        <v>2.0389438980409724E-3</v>
      </c>
      <c r="F191" s="18">
        <f>IF(C189&gt;0,B$6+B$7*E190+B$8*(H190*100)^2,B$6+B$7*E190+B$8*(H190*100)^2+E190*$B$9)</f>
        <v>0.62178958114487437</v>
      </c>
      <c r="G191" s="7">
        <v>6.6338599875556317E-3</v>
      </c>
      <c r="H191" s="7">
        <f t="shared" si="18"/>
        <v>7.8853635372433811E-3</v>
      </c>
      <c r="I191" s="6">
        <f t="shared" si="16"/>
        <v>1.2515035496877495E-3</v>
      </c>
      <c r="J191" s="8">
        <f t="shared" si="19"/>
        <v>0.18865389864052423</v>
      </c>
      <c r="K191" s="8">
        <f t="shared" si="20"/>
        <v>1.4109269603172381E-2</v>
      </c>
      <c r="AC191" s="10"/>
      <c r="AD191" s="11"/>
    </row>
    <row r="192" spans="1:30" x14ac:dyDescent="0.3">
      <c r="A192" s="14">
        <v>42851</v>
      </c>
      <c r="B192" s="15">
        <v>6.3289214673198403E-3</v>
      </c>
      <c r="C192" s="7">
        <f t="shared" si="14"/>
        <v>-4.8671078532680156E-2</v>
      </c>
      <c r="D192" s="18">
        <f t="shared" si="15"/>
        <v>2.3688738855343191E-3</v>
      </c>
      <c r="E192" s="18">
        <f t="shared" si="17"/>
        <v>2.057118474790863E-3</v>
      </c>
      <c r="F192" s="18">
        <f>IF(C189&gt;0,B$6+B$7*E190+B$8*(H191*100)^2,B$6+B$7*E190+B$8*(H191*100)^2+E190*$B$9)</f>
        <v>0.59239677268264979</v>
      </c>
      <c r="G192" s="7">
        <v>4.908810772323891E-3</v>
      </c>
      <c r="H192" s="7">
        <f t="shared" si="18"/>
        <v>7.6967315964807416E-3</v>
      </c>
      <c r="I192" s="6">
        <f t="shared" si="16"/>
        <v>2.7879208241568506E-3</v>
      </c>
      <c r="J192" s="8">
        <f t="shared" si="19"/>
        <v>0.56794220707697285</v>
      </c>
      <c r="K192" s="8">
        <f t="shared" si="20"/>
        <v>8.7542672630992691E-2</v>
      </c>
      <c r="AC192" s="10"/>
      <c r="AD192" s="11"/>
    </row>
    <row r="193" spans="1:30" x14ac:dyDescent="0.3">
      <c r="A193" s="14">
        <v>42852</v>
      </c>
      <c r="B193" s="15">
        <v>-3.4442871101383536E-3</v>
      </c>
      <c r="C193" s="7">
        <f t="shared" si="14"/>
        <v>-5.8444287110138354E-2</v>
      </c>
      <c r="D193" s="18">
        <f t="shared" si="15"/>
        <v>3.4157346958122842E-3</v>
      </c>
      <c r="E193" s="18">
        <f t="shared" si="17"/>
        <v>2.3688738855343191E-3</v>
      </c>
      <c r="F193" s="18">
        <f>IF(C189&gt;0,B$6+B$7*E190+B$8*(H192*100)^2,B$6+B$7*E190+B$8*(H192*100)^2+E190*$B$9)</f>
        <v>0.56684854356728398</v>
      </c>
      <c r="G193" s="7">
        <v>4.1557826640568315E-3</v>
      </c>
      <c r="H193" s="7">
        <f t="shared" si="18"/>
        <v>7.5289344768518472E-3</v>
      </c>
      <c r="I193" s="6">
        <f t="shared" si="16"/>
        <v>3.3731518127950158E-3</v>
      </c>
      <c r="J193" s="8">
        <f t="shared" si="19"/>
        <v>0.81167666489618118</v>
      </c>
      <c r="K193" s="8">
        <f t="shared" si="20"/>
        <v>0.14622762533493017</v>
      </c>
      <c r="AC193" s="10"/>
      <c r="AD193" s="11"/>
    </row>
    <row r="194" spans="1:30" x14ac:dyDescent="0.3">
      <c r="A194" s="14">
        <v>42853</v>
      </c>
      <c r="B194" s="15">
        <v>-3.7145429569577291E-3</v>
      </c>
      <c r="C194" s="7">
        <f t="shared" si="14"/>
        <v>-5.871454295695773E-2</v>
      </c>
      <c r="D194" s="18">
        <f t="shared" si="15"/>
        <v>3.4473975546444346E-3</v>
      </c>
      <c r="E194" s="18">
        <f t="shared" si="17"/>
        <v>3.4157346958122842E-3</v>
      </c>
      <c r="F194" s="18">
        <f>IF(C189&gt;0,B$6+B$7*E190+B$8*(H193*100)^2,B$6+B$7*E190+B$8*(H193*100)^2+E190*$B$9)</f>
        <v>0.54464202282020802</v>
      </c>
      <c r="G194" s="7">
        <v>4.4417788180662072E-3</v>
      </c>
      <c r="H194" s="7">
        <f t="shared" si="18"/>
        <v>7.3799866044607964E-3</v>
      </c>
      <c r="I194" s="6">
        <f t="shared" si="16"/>
        <v>2.9382077863945892E-3</v>
      </c>
      <c r="J194" s="8">
        <f t="shared" si="19"/>
        <v>0.66149349320229789</v>
      </c>
      <c r="K194" s="8">
        <f t="shared" si="20"/>
        <v>0.10958503356351601</v>
      </c>
      <c r="AC194" s="10"/>
      <c r="AD194" s="11"/>
    </row>
    <row r="195" spans="1:30" x14ac:dyDescent="0.3">
      <c r="A195" s="14">
        <v>42857</v>
      </c>
      <c r="B195" s="15">
        <v>9.2891590260726149E-5</v>
      </c>
      <c r="C195" s="7">
        <f t="shared" si="14"/>
        <v>-5.4907108409739273E-2</v>
      </c>
      <c r="D195" s="18">
        <f t="shared" si="15"/>
        <v>3.0147905539188611E-3</v>
      </c>
      <c r="E195" s="18">
        <f t="shared" si="17"/>
        <v>3.4473975546444346E-3</v>
      </c>
      <c r="F195" s="18">
        <f>IF(C189&gt;0,B$6+B$7*E190+B$8*(H194*100)^2,B$6+B$7*E190+B$8*(H194*100)^2+E190*$B$9)</f>
        <v>0.52534011498684963</v>
      </c>
      <c r="G195" s="7">
        <v>6.6718830808342655E-3</v>
      </c>
      <c r="H195" s="7">
        <f t="shared" si="18"/>
        <v>7.2480350094825674E-3</v>
      </c>
      <c r="I195" s="6">
        <f t="shared" si="16"/>
        <v>5.7615192864830193E-4</v>
      </c>
      <c r="J195" s="8">
        <f t="shared" si="19"/>
        <v>8.6355219608593436E-2</v>
      </c>
      <c r="K195" s="8">
        <f t="shared" si="20"/>
        <v>3.3374817333784446E-3</v>
      </c>
      <c r="AC195" s="10"/>
      <c r="AD195" s="11"/>
    </row>
    <row r="196" spans="1:30" x14ac:dyDescent="0.3">
      <c r="A196" s="14">
        <v>42858</v>
      </c>
      <c r="B196" s="15">
        <v>-8.8200202532347867E-4</v>
      </c>
      <c r="C196" s="7">
        <f t="shared" si="14"/>
        <v>-5.5882002025323479E-2</v>
      </c>
      <c r="D196" s="18">
        <f t="shared" si="15"/>
        <v>3.1227981503582575E-3</v>
      </c>
      <c r="E196" s="18">
        <f t="shared" si="17"/>
        <v>3.0147905539188611E-3</v>
      </c>
      <c r="F196" s="18">
        <f>IF(C189&gt;0,B$6+B$7*E190+B$8*(H195*100)^2,B$6+B$7*E190+B$8*(H195*100)^2+E190*$B$9)</f>
        <v>0.50856289669809451</v>
      </c>
      <c r="G196" s="7">
        <v>4.0616373624896224E-3</v>
      </c>
      <c r="H196" s="7">
        <f t="shared" si="18"/>
        <v>7.1313595947623794E-3</v>
      </c>
      <c r="I196" s="6">
        <f t="shared" si="16"/>
        <v>3.069722232272757E-3</v>
      </c>
      <c r="J196" s="8">
        <f t="shared" si="19"/>
        <v>0.75578441852601508</v>
      </c>
      <c r="K196" s="8">
        <f t="shared" si="20"/>
        <v>0.13246172349238794</v>
      </c>
      <c r="AC196" s="10"/>
      <c r="AD196" s="11"/>
    </row>
    <row r="197" spans="1:30" x14ac:dyDescent="0.3">
      <c r="A197" s="14">
        <v>42859</v>
      </c>
      <c r="B197" s="15">
        <v>7.7110097365304308E-3</v>
      </c>
      <c r="C197" s="7">
        <f t="shared" si="14"/>
        <v>-4.7288990263469569E-2</v>
      </c>
      <c r="D197" s="18">
        <f t="shared" si="15"/>
        <v>2.2362486001385198E-3</v>
      </c>
      <c r="E197" s="18">
        <f t="shared" si="17"/>
        <v>3.1227981503582575E-3</v>
      </c>
      <c r="F197" s="18">
        <f>IF(C189&gt;0,B$6+B$7*E190+B$8*(H196*100)^2,B$6+B$7*E190+B$8*(H196*100)^2+E190*$B$9)</f>
        <v>0.49398013856150852</v>
      </c>
      <c r="G197" s="7">
        <v>6.7589289920174109E-3</v>
      </c>
      <c r="H197" s="7">
        <f t="shared" si="18"/>
        <v>7.0283720630136574E-3</v>
      </c>
      <c r="I197" s="6">
        <f t="shared" si="16"/>
        <v>2.6944307099624649E-4</v>
      </c>
      <c r="J197" s="8">
        <f t="shared" si="19"/>
        <v>3.9864758353648999E-2</v>
      </c>
      <c r="K197" s="8">
        <f t="shared" si="20"/>
        <v>7.5418095775492411E-4</v>
      </c>
      <c r="AC197" s="10"/>
      <c r="AD197" s="11"/>
    </row>
    <row r="198" spans="1:30" x14ac:dyDescent="0.3">
      <c r="A198" s="14">
        <v>42860</v>
      </c>
      <c r="B198" s="15">
        <v>-8.9159581719163144E-3</v>
      </c>
      <c r="C198" s="7">
        <f t="shared" si="14"/>
        <v>-6.3915958171916309E-2</v>
      </c>
      <c r="D198" s="18">
        <f t="shared" si="15"/>
        <v>4.0852497090341552E-3</v>
      </c>
      <c r="E198" s="18">
        <f t="shared" si="17"/>
        <v>2.2362486001385198E-3</v>
      </c>
      <c r="F198" s="18">
        <f>IF(C189&gt;0,B$6+B$7*E190+B$8*(H197*100)^2,B$6+B$7*E190+B$8*(H197*100)^2+E190*$B$9)</f>
        <v>0.48130480518918795</v>
      </c>
      <c r="G198" s="7">
        <v>5.853883723315018E-3</v>
      </c>
      <c r="H198" s="7">
        <f t="shared" si="18"/>
        <v>6.9376134598951823E-3</v>
      </c>
      <c r="I198" s="6">
        <f t="shared" si="16"/>
        <v>1.0837297365801643E-3</v>
      </c>
      <c r="J198" s="8">
        <f t="shared" si="19"/>
        <v>0.1851300414908916</v>
      </c>
      <c r="K198" s="8">
        <f t="shared" si="20"/>
        <v>1.3641767618967071E-2</v>
      </c>
      <c r="AC198" s="10"/>
      <c r="AD198" s="11"/>
    </row>
    <row r="199" spans="1:30" x14ac:dyDescent="0.3">
      <c r="A199" s="14">
        <v>42863</v>
      </c>
      <c r="B199" s="15">
        <v>2.2530632390050324E-3</v>
      </c>
      <c r="C199" s="7">
        <f t="shared" si="14"/>
        <v>-5.274693676099497E-2</v>
      </c>
      <c r="D199" s="18">
        <f t="shared" si="15"/>
        <v>2.7822393376684025E-3</v>
      </c>
      <c r="E199" s="18">
        <f t="shared" si="17"/>
        <v>4.0852497090341552E-3</v>
      </c>
      <c r="F199" s="18">
        <f>IF(C189&gt;0,B$6+B$7*E190+B$8*(H198*100)^2,B$6+B$7*E190+B$8*(H198*100)^2+E190*$B$9)</f>
        <v>0.47028740542196695</v>
      </c>
      <c r="G199" s="7">
        <v>3.7366112086859391E-3</v>
      </c>
      <c r="H199" s="7">
        <f t="shared" si="18"/>
        <v>6.8577503995258318E-3</v>
      </c>
      <c r="I199" s="6">
        <f t="shared" si="16"/>
        <v>3.1211391908398927E-3</v>
      </c>
      <c r="J199" s="8">
        <f t="shared" si="19"/>
        <v>0.83528604302868037</v>
      </c>
      <c r="K199" s="8">
        <f t="shared" si="20"/>
        <v>0.15207454323535563</v>
      </c>
      <c r="AC199" s="10"/>
      <c r="AD199" s="11"/>
    </row>
    <row r="200" spans="1:30" x14ac:dyDescent="0.3">
      <c r="A200" s="14">
        <v>42864</v>
      </c>
      <c r="B200" s="15">
        <v>2.3720950634188194E-4</v>
      </c>
      <c r="C200" s="7">
        <f t="shared" si="14"/>
        <v>-5.476279049365812E-2</v>
      </c>
      <c r="D200" s="18">
        <f t="shared" si="15"/>
        <v>2.9989632226522923E-3</v>
      </c>
      <c r="E200" s="18">
        <f t="shared" si="17"/>
        <v>2.7822393376684025E-3</v>
      </c>
      <c r="F200" s="18">
        <f>IF(C189&gt;0,B$6+B$7*E190+B$8*(H199*100)^2,B$6+B$7*E190+B$8*(H199*100)^2+E190*$B$9)</f>
        <v>0.46071108154429846</v>
      </c>
      <c r="G200" s="7">
        <v>2.8057320783808669E-3</v>
      </c>
      <c r="H200" s="7">
        <f t="shared" si="18"/>
        <v>6.7875701215110726E-3</v>
      </c>
      <c r="I200" s="6">
        <f t="shared" si="16"/>
        <v>3.9818380431302057E-3</v>
      </c>
      <c r="J200" s="8">
        <f t="shared" si="19"/>
        <v>1.419179712065753</v>
      </c>
      <c r="K200" s="8">
        <f t="shared" si="20"/>
        <v>0.29679177566512172</v>
      </c>
      <c r="AC200" s="10"/>
      <c r="AD200" s="11"/>
    </row>
    <row r="201" spans="1:30" x14ac:dyDescent="0.3">
      <c r="A201" s="14">
        <v>42865</v>
      </c>
      <c r="B201" s="15">
        <v>1.0465781524528355E-2</v>
      </c>
      <c r="C201" s="7">
        <f t="shared" si="14"/>
        <v>-4.4534218475471649E-2</v>
      </c>
      <c r="D201" s="18">
        <f t="shared" si="15"/>
        <v>1.9832966152210402E-3</v>
      </c>
      <c r="E201" s="18">
        <f t="shared" si="17"/>
        <v>2.9989632226522923E-3</v>
      </c>
      <c r="F201" s="18">
        <f>IF(C189&gt;0,B$6+B$7*E190+B$8*(H200*100)^2,B$6+B$7*E190+B$8*(H200*100)^2+E190*$B$9)</f>
        <v>0.45238734082982895</v>
      </c>
      <c r="G201" s="7">
        <v>4.5550301744901643E-3</v>
      </c>
      <c r="H201" s="7">
        <f t="shared" si="18"/>
        <v>6.7259745823919749E-3</v>
      </c>
      <c r="I201" s="6">
        <f t="shared" si="16"/>
        <v>2.1709444079018106E-3</v>
      </c>
      <c r="J201" s="8">
        <f t="shared" si="19"/>
        <v>0.47660373800812422</v>
      </c>
      <c r="K201" s="8">
        <f t="shared" si="20"/>
        <v>6.6974442450618454E-2</v>
      </c>
      <c r="AC201" s="10"/>
      <c r="AD201" s="11"/>
    </row>
    <row r="202" spans="1:30" x14ac:dyDescent="0.3">
      <c r="A202" s="14">
        <v>42866</v>
      </c>
      <c r="B202" s="15">
        <v>9.2911945337282825E-5</v>
      </c>
      <c r="C202" s="7">
        <f t="shared" si="14"/>
        <v>-5.4907088054662719E-2</v>
      </c>
      <c r="D202" s="18">
        <f t="shared" si="15"/>
        <v>3.0147883186424852E-3</v>
      </c>
      <c r="E202" s="18">
        <f t="shared" si="17"/>
        <v>1.9832966152210402E-3</v>
      </c>
      <c r="F202" s="18">
        <f>IF(C189&gt;0,B$6+B$7*E190+B$8*(H201*100)^2,B$6+B$7*E190+B$8*(H201*100)^2+E190*$B$9)</f>
        <v>0.44515234540081211</v>
      </c>
      <c r="G202" s="7">
        <v>3.8692445770656904E-3</v>
      </c>
      <c r="H202" s="7">
        <f t="shared" si="18"/>
        <v>6.6719738114055281E-3</v>
      </c>
      <c r="I202" s="6">
        <f t="shared" si="16"/>
        <v>2.8027292343398378E-3</v>
      </c>
      <c r="J202" s="8">
        <f t="shared" si="19"/>
        <v>0.72436083543349872</v>
      </c>
      <c r="K202" s="8">
        <f t="shared" si="20"/>
        <v>0.12478147628989911</v>
      </c>
      <c r="AC202" s="10"/>
      <c r="AD202" s="11"/>
    </row>
    <row r="203" spans="1:30" x14ac:dyDescent="0.3">
      <c r="A203" s="14">
        <v>42867</v>
      </c>
      <c r="B203" s="15">
        <v>-2.0791199299129599E-3</v>
      </c>
      <c r="C203" s="7">
        <f t="shared" si="14"/>
        <v>-5.7079119929912964E-2</v>
      </c>
      <c r="D203" s="18">
        <f t="shared" si="15"/>
        <v>3.2580259319733872E-3</v>
      </c>
      <c r="E203" s="18">
        <f t="shared" si="17"/>
        <v>3.0147883186424852E-3</v>
      </c>
      <c r="F203" s="18">
        <f>IF(C189&gt;0,B$6+B$7*E190+B$8*(H202*100)^2,B$6+B$7*E190+B$8*(H202*100)^2+E190*$B$9)</f>
        <v>0.43886368737391063</v>
      </c>
      <c r="G203" s="7">
        <v>4.1024389361703668E-3</v>
      </c>
      <c r="H203" s="7">
        <f t="shared" si="18"/>
        <v>6.6246787648452099E-3</v>
      </c>
      <c r="I203" s="6">
        <f t="shared" si="16"/>
        <v>2.5222398286748431E-3</v>
      </c>
      <c r="J203" s="8">
        <f t="shared" si="19"/>
        <v>0.61481471581131142</v>
      </c>
      <c r="K203" s="8">
        <f t="shared" si="20"/>
        <v>9.8486316053920442E-2</v>
      </c>
      <c r="AC203" s="10"/>
      <c r="AD203" s="11"/>
    </row>
    <row r="204" spans="1:30" x14ac:dyDescent="0.3">
      <c r="A204" s="14">
        <v>42870</v>
      </c>
      <c r="B204" s="15">
        <v>4.427974620872013E-3</v>
      </c>
      <c r="C204" s="7">
        <f t="shared" si="14"/>
        <v>-5.0572025379127986E-2</v>
      </c>
      <c r="D204" s="18">
        <f t="shared" si="15"/>
        <v>2.5575297509471649E-3</v>
      </c>
      <c r="E204" s="18">
        <f t="shared" si="17"/>
        <v>3.2580259319733872E-3</v>
      </c>
      <c r="F204" s="18">
        <f>IF(C189&gt;0,B$6+B$7*E190+B$8*(H203*100)^2,B$6+B$7*E190+B$8*(H203*100)^2+E190*$B$9)</f>
        <v>0.43339758581692783</v>
      </c>
      <c r="G204" s="7">
        <v>3.732288710398195E-3</v>
      </c>
      <c r="H204" s="7">
        <f t="shared" si="18"/>
        <v>6.5832939006011861E-3</v>
      </c>
      <c r="I204" s="6">
        <f t="shared" si="16"/>
        <v>2.8510051902029911E-3</v>
      </c>
      <c r="J204" s="8">
        <f t="shared" si="19"/>
        <v>0.76387584440079925</v>
      </c>
      <c r="K204" s="8">
        <f t="shared" si="20"/>
        <v>0.13444689861534309</v>
      </c>
      <c r="AC204" s="10"/>
      <c r="AD204" s="11"/>
    </row>
    <row r="205" spans="1:30" x14ac:dyDescent="0.3">
      <c r="A205" s="14">
        <v>42871</v>
      </c>
      <c r="B205" s="15">
        <v>8.5537561720391651E-3</v>
      </c>
      <c r="C205" s="7">
        <f t="shared" ref="C205:C268" si="21">B205-B$5</f>
        <v>-4.6446243827960837E-2</v>
      </c>
      <c r="D205" s="18">
        <f t="shared" ref="D205:D268" si="22">C205^2</f>
        <v>2.1572535657263902E-3</v>
      </c>
      <c r="E205" s="18">
        <f t="shared" si="17"/>
        <v>2.5575297509471649E-3</v>
      </c>
      <c r="F205" s="18">
        <f>IF(C189&gt;0,B$6+B$7*E190+B$8*(H204*100)^2,B$6+B$7*E190+B$8*(H204*100)^2+E190*$B$9)</f>
        <v>0.42864645034359838</v>
      </c>
      <c r="G205" s="7">
        <v>4.2730742458300733E-3</v>
      </c>
      <c r="H205" s="7">
        <f t="shared" si="18"/>
        <v>6.5471096702560162E-3</v>
      </c>
      <c r="I205" s="6">
        <f t="shared" si="16"/>
        <v>2.2740354244259429E-3</v>
      </c>
      <c r="J205" s="8">
        <f t="shared" si="19"/>
        <v>0.53217784049623884</v>
      </c>
      <c r="K205" s="8">
        <f t="shared" si="20"/>
        <v>7.9355898847056849E-2</v>
      </c>
      <c r="AC205" s="10"/>
      <c r="AD205" s="11"/>
    </row>
    <row r="206" spans="1:30" x14ac:dyDescent="0.3">
      <c r="A206" s="14">
        <v>42872</v>
      </c>
      <c r="B206" s="15">
        <v>2.4875329281824521E-3</v>
      </c>
      <c r="C206" s="7">
        <f t="shared" si="21"/>
        <v>-5.2512467071817545E-2</v>
      </c>
      <c r="D206" s="18">
        <f t="shared" si="22"/>
        <v>2.7575591979687218E-3</v>
      </c>
      <c r="E206" s="18">
        <f t="shared" si="17"/>
        <v>2.1572535657263902E-3</v>
      </c>
      <c r="F206" s="18">
        <f>IF(C189&gt;0,B$6+B$7*E190+B$8*(H205*100)^2,B$6+B$7*E190+B$8*(H205*100)^2+E190*$B$9)</f>
        <v>0.42451676339018046</v>
      </c>
      <c r="G206" s="7">
        <v>4.0325234980593452E-3</v>
      </c>
      <c r="H206" s="7">
        <f t="shared" si="18"/>
        <v>6.5154950954641995E-3</v>
      </c>
      <c r="I206" s="6">
        <f t="shared" ref="I206:I269" si="23">SQRT((G206-H206)^2)</f>
        <v>2.4829715974048544E-3</v>
      </c>
      <c r="J206" s="8">
        <f t="shared" si="19"/>
        <v>0.61573642375544402</v>
      </c>
      <c r="K206" s="8">
        <f t="shared" si="20"/>
        <v>9.8703671099487078E-2</v>
      </c>
      <c r="AC206" s="10"/>
      <c r="AD206" s="11"/>
    </row>
    <row r="207" spans="1:30" x14ac:dyDescent="0.3">
      <c r="A207" s="14">
        <v>42873</v>
      </c>
      <c r="B207" s="15">
        <v>-7.3324087650461032E-3</v>
      </c>
      <c r="C207" s="7">
        <f t="shared" si="21"/>
        <v>-6.2332408765046102E-2</v>
      </c>
      <c r="D207" s="18">
        <f t="shared" si="22"/>
        <v>3.8853291824527962E-3</v>
      </c>
      <c r="E207" s="18">
        <f t="shared" ref="E207:E270" si="24">D206</f>
        <v>2.7575591979687218E-3</v>
      </c>
      <c r="F207" s="18">
        <f>IF(C189&gt;0,B$6+B$7*E190+B$8*(H206*100)^2,B$6+B$7*E190+B$8*(H206*100)^2+E190*$B$9)</f>
        <v>0.42092723949026961</v>
      </c>
      <c r="G207" s="7">
        <v>7.5162278885780266E-3</v>
      </c>
      <c r="H207" s="7">
        <f t="shared" ref="H207:H270" si="25">SQRT(F207)/100</f>
        <v>6.4878905623497506E-3</v>
      </c>
      <c r="I207" s="6">
        <f t="shared" si="23"/>
        <v>1.028337326228276E-3</v>
      </c>
      <c r="J207" s="8">
        <f t="shared" ref="J207:J270" si="26">ABS(G207-H207)/G207</f>
        <v>0.13681561302724474</v>
      </c>
      <c r="K207" s="8">
        <f t="shared" ref="K207:K270" si="27">G207/H207-LN(G207/H207)-1</f>
        <v>1.1374075809416961E-2</v>
      </c>
      <c r="AC207" s="10"/>
      <c r="AD207" s="11"/>
    </row>
    <row r="208" spans="1:30" x14ac:dyDescent="0.3">
      <c r="A208" s="14">
        <v>42874</v>
      </c>
      <c r="B208" s="15">
        <v>9.8952400055971686E-4</v>
      </c>
      <c r="C208" s="7">
        <f t="shared" si="21"/>
        <v>-5.4010475999440283E-2</v>
      </c>
      <c r="D208" s="18">
        <f t="shared" si="22"/>
        <v>2.9171315176861148E-3</v>
      </c>
      <c r="E208" s="18">
        <f t="shared" si="24"/>
        <v>3.8853291824527962E-3</v>
      </c>
      <c r="F208" s="18">
        <f>IF(C189&gt;0,B$6+B$7*E190+B$8*(H207*100)^2,B$6+B$7*E190+B$8*(H207*100)^2+E190*$B$9)</f>
        <v>0.41780722531646713</v>
      </c>
      <c r="G208" s="7">
        <v>8.6704094118692735E-3</v>
      </c>
      <c r="H208" s="7">
        <f t="shared" si="25"/>
        <v>6.4638009353357026E-3</v>
      </c>
      <c r="I208" s="6">
        <f t="shared" si="23"/>
        <v>2.2066084765335709E-3</v>
      </c>
      <c r="J208" s="8">
        <f t="shared" si="26"/>
        <v>0.25449876375074693</v>
      </c>
      <c r="K208" s="8">
        <f t="shared" si="27"/>
        <v>4.7680912189723035E-2</v>
      </c>
      <c r="AC208" s="10"/>
      <c r="AD208" s="11"/>
    </row>
    <row r="209" spans="1:30" x14ac:dyDescent="0.3">
      <c r="A209" s="14">
        <v>42877</v>
      </c>
      <c r="B209" s="15">
        <v>3.4750336854338757E-3</v>
      </c>
      <c r="C209" s="7">
        <f t="shared" si="21"/>
        <v>-5.1524966314566122E-2</v>
      </c>
      <c r="D209" s="18">
        <f t="shared" si="22"/>
        <v>2.6548221537171734E-3</v>
      </c>
      <c r="E209" s="18">
        <f t="shared" si="24"/>
        <v>2.9171315176861148E-3</v>
      </c>
      <c r="F209" s="18">
        <f>IF(C189&gt;0,B$6+B$7*E190+B$8*(H208*100)^2,B$6+B$7*E190+B$8*(H208*100)^2+E190*$B$9)</f>
        <v>0.41509530899659797</v>
      </c>
      <c r="G209" s="7">
        <v>6.9702784599280452E-3</v>
      </c>
      <c r="H209" s="7">
        <f t="shared" si="25"/>
        <v>6.4427890621732908E-3</v>
      </c>
      <c r="I209" s="6">
        <f t="shared" si="23"/>
        <v>5.2748939775475439E-4</v>
      </c>
      <c r="J209" s="8">
        <f t="shared" si="26"/>
        <v>7.5676947597901237E-2</v>
      </c>
      <c r="K209" s="8">
        <f t="shared" si="27"/>
        <v>3.1791891142491924E-3</v>
      </c>
      <c r="AC209" s="10"/>
      <c r="AD209" s="11"/>
    </row>
    <row r="210" spans="1:30" x14ac:dyDescent="0.3">
      <c r="A210" s="14">
        <v>42878</v>
      </c>
      <c r="B210" s="15">
        <v>-6.7520263749700112E-3</v>
      </c>
      <c r="C210" s="7">
        <f t="shared" si="21"/>
        <v>-6.1752026374970015E-2</v>
      </c>
      <c r="D210" s="18">
        <f t="shared" si="22"/>
        <v>3.8133127614149924E-3</v>
      </c>
      <c r="E210" s="18">
        <f t="shared" si="24"/>
        <v>2.6548221537171734E-3</v>
      </c>
      <c r="F210" s="18">
        <f>IF(C189&gt;0,B$6+B$7*E190+B$8*(H209*100)^2,B$6+B$7*E190+B$8*(H209*100)^2+E190*$B$9)</f>
        <v>0.41273811133136767</v>
      </c>
      <c r="G210" s="7">
        <v>5.4083433657760539E-3</v>
      </c>
      <c r="H210" s="7">
        <f t="shared" si="25"/>
        <v>6.4244697161039499E-3</v>
      </c>
      <c r="I210" s="6">
        <f t="shared" si="23"/>
        <v>1.016126350327896E-3</v>
      </c>
      <c r="J210" s="8">
        <f t="shared" si="26"/>
        <v>0.18788125708843378</v>
      </c>
      <c r="K210" s="8">
        <f t="shared" si="27"/>
        <v>1.4006248794744991E-2</v>
      </c>
      <c r="AC210" s="10"/>
      <c r="AD210" s="11"/>
    </row>
    <row r="211" spans="1:30" x14ac:dyDescent="0.3">
      <c r="A211" s="14">
        <v>42879</v>
      </c>
      <c r="B211" s="15">
        <v>-2.0970053897441084E-3</v>
      </c>
      <c r="C211" s="7">
        <f t="shared" si="21"/>
        <v>-5.7097005389744111E-2</v>
      </c>
      <c r="D211" s="18">
        <f t="shared" si="22"/>
        <v>3.2600680244764682E-3</v>
      </c>
      <c r="E211" s="18">
        <f t="shared" si="24"/>
        <v>3.8133127614149924E-3</v>
      </c>
      <c r="F211" s="18">
        <f>IF(C189&gt;0,B$6+B$7*E190+B$8*(H210*100)^2,B$6+B$7*E190+B$8*(H210*100)^2+E190*$B$9)</f>
        <v>0.41068923512074956</v>
      </c>
      <c r="G211" s="7">
        <v>6.2643773091428309E-3</v>
      </c>
      <c r="H211" s="7">
        <f t="shared" si="25"/>
        <v>6.4085039995364721E-3</v>
      </c>
      <c r="I211" s="6">
        <f t="shared" si="23"/>
        <v>1.4412669039364119E-4</v>
      </c>
      <c r="J211" s="8">
        <f t="shared" si="26"/>
        <v>2.3007345068964624E-2</v>
      </c>
      <c r="K211" s="8">
        <f t="shared" si="27"/>
        <v>2.5675496908439399E-4</v>
      </c>
      <c r="AC211" s="10"/>
      <c r="AD211" s="11"/>
    </row>
    <row r="212" spans="1:30" x14ac:dyDescent="0.3">
      <c r="A212" s="14">
        <v>42880</v>
      </c>
      <c r="B212" s="15">
        <v>1.468908990689201E-2</v>
      </c>
      <c r="C212" s="7">
        <f t="shared" si="21"/>
        <v>-4.0310910093107992E-2</v>
      </c>
      <c r="D212" s="18">
        <f t="shared" si="22"/>
        <v>1.6249694725346357E-3</v>
      </c>
      <c r="E212" s="18">
        <f t="shared" si="24"/>
        <v>3.2600680244764682E-3</v>
      </c>
      <c r="F212" s="18">
        <f>IF(C211&gt;0,B$6+B$7*E212+B$8*(G211*100)^2,B$6+B$7*E212+B$8*(G211*100)^2+E212*$B$9)</f>
        <v>0.39303533460742646</v>
      </c>
      <c r="G212" s="7">
        <v>7.2436779789672437E-3</v>
      </c>
      <c r="H212" s="7">
        <f t="shared" si="25"/>
        <v>6.2692530225492296E-3</v>
      </c>
      <c r="I212" s="6">
        <f t="shared" si="23"/>
        <v>9.7442495641801401E-4</v>
      </c>
      <c r="J212" s="8">
        <f t="shared" si="26"/>
        <v>0.13452074474422471</v>
      </c>
      <c r="K212" s="8">
        <f t="shared" si="27"/>
        <v>1.0957322774855394E-2</v>
      </c>
      <c r="AC212" s="10"/>
      <c r="AD212" s="11"/>
    </row>
    <row r="213" spans="1:30" x14ac:dyDescent="0.3">
      <c r="A213" s="14">
        <v>42881</v>
      </c>
      <c r="B213" s="15">
        <v>9.0058739046296587E-3</v>
      </c>
      <c r="C213" s="7">
        <f t="shared" si="21"/>
        <v>-4.599412609537034E-2</v>
      </c>
      <c r="D213" s="18">
        <f t="shared" si="22"/>
        <v>2.1154596352768269E-3</v>
      </c>
      <c r="E213" s="18">
        <f t="shared" si="24"/>
        <v>1.6249694725346357E-3</v>
      </c>
      <c r="F213" s="18">
        <f>IF(C211&gt;0,B$6+B$7*E212+B$8*(H212*100)^2,B$6+B$7*E212+B$8*(H212*100)^2+E212*$B$9)</f>
        <v>0.39356650611243083</v>
      </c>
      <c r="G213" s="7">
        <v>5.3351096145602891E-3</v>
      </c>
      <c r="H213" s="7">
        <f t="shared" si="25"/>
        <v>6.2734879143298812E-3</v>
      </c>
      <c r="I213" s="6">
        <f t="shared" si="23"/>
        <v>9.3837829976959209E-4</v>
      </c>
      <c r="J213" s="8">
        <f t="shared" si="26"/>
        <v>0.17588735144421802</v>
      </c>
      <c r="K213" s="8">
        <f t="shared" si="27"/>
        <v>1.2444652889163299E-2</v>
      </c>
      <c r="AC213" s="10"/>
      <c r="AD213" s="11"/>
    </row>
    <row r="214" spans="1:30" x14ac:dyDescent="0.3">
      <c r="A214" s="14">
        <v>42884</v>
      </c>
      <c r="B214" s="15">
        <v>2.6093234556413686E-3</v>
      </c>
      <c r="C214" s="7">
        <f t="shared" si="21"/>
        <v>-5.2390676544358632E-2</v>
      </c>
      <c r="D214" s="18">
        <f t="shared" si="22"/>
        <v>2.7447829887756099E-3</v>
      </c>
      <c r="E214" s="18">
        <f t="shared" si="24"/>
        <v>2.1154596352768269E-3</v>
      </c>
      <c r="F214" s="18">
        <f>IF(C211&gt;0,B$6+B$7*E212+B$8*(H213*100)^2,B$6+B$7*E212+B$8*(H213*100)^2+E212*$B$9)</f>
        <v>0.3940282003845807</v>
      </c>
      <c r="G214" s="7">
        <v>7.2375385989463751E-3</v>
      </c>
      <c r="H214" s="7">
        <f t="shared" si="25"/>
        <v>6.2771665613123627E-3</v>
      </c>
      <c r="I214" s="6">
        <f t="shared" si="23"/>
        <v>9.6037203763401236E-4</v>
      </c>
      <c r="J214" s="8">
        <f t="shared" si="26"/>
        <v>0.13269318353256468</v>
      </c>
      <c r="K214" s="8">
        <f t="shared" si="27"/>
        <v>1.0632030541665838E-2</v>
      </c>
      <c r="AC214" s="10"/>
      <c r="AD214" s="11"/>
    </row>
    <row r="215" spans="1:30" x14ac:dyDescent="0.3">
      <c r="A215" s="14">
        <v>42885</v>
      </c>
      <c r="B215" s="15">
        <v>1.6098335415451115E-3</v>
      </c>
      <c r="C215" s="7">
        <f t="shared" si="21"/>
        <v>-5.3390166458454888E-2</v>
      </c>
      <c r="D215" s="18">
        <f t="shared" si="22"/>
        <v>2.8505098744615212E-3</v>
      </c>
      <c r="E215" s="18">
        <f t="shared" si="24"/>
        <v>2.7447829887756099E-3</v>
      </c>
      <c r="F215" s="18">
        <f>IF(C211&gt;0,B$6+B$7*E212+B$8*(H214*100)^2,B$6+B$7*E212+B$8*(H214*100)^2+E212*$B$9)</f>
        <v>0.39442950504593338</v>
      </c>
      <c r="G215" s="7">
        <v>3.1925314019070729E-3</v>
      </c>
      <c r="H215" s="7">
        <f t="shared" si="25"/>
        <v>6.2803622908709118E-3</v>
      </c>
      <c r="I215" s="6">
        <f t="shared" si="23"/>
        <v>3.0878308889638389E-3</v>
      </c>
      <c r="J215" s="8">
        <f t="shared" si="26"/>
        <v>0.96720454718763593</v>
      </c>
      <c r="K215" s="8">
        <f t="shared" si="27"/>
        <v>0.18494907064558053</v>
      </c>
      <c r="AC215" s="10"/>
      <c r="AD215" s="11"/>
    </row>
    <row r="216" spans="1:30" x14ac:dyDescent="0.3">
      <c r="A216" s="14">
        <v>42886</v>
      </c>
      <c r="B216" s="15">
        <v>-4.3654813194367835E-4</v>
      </c>
      <c r="C216" s="7">
        <f t="shared" si="21"/>
        <v>-5.543654813194368E-2</v>
      </c>
      <c r="D216" s="18">
        <f t="shared" si="22"/>
        <v>3.0732108687853083E-3</v>
      </c>
      <c r="E216" s="18">
        <f t="shared" si="24"/>
        <v>2.8505098744615212E-3</v>
      </c>
      <c r="F216" s="18">
        <f>IF(C211&gt;0,B$6+B$7*E212+B$8*(H215*100)^2,B$6+B$7*E212+B$8*(H215*100)^2+E212*$B$9)</f>
        <v>0.39477831905758104</v>
      </c>
      <c r="G216" s="7">
        <v>3.4645343700854541E-3</v>
      </c>
      <c r="H216" s="7">
        <f t="shared" si="25"/>
        <v>6.2831386985930928E-3</v>
      </c>
      <c r="I216" s="6">
        <f t="shared" si="23"/>
        <v>2.8186043285076388E-3</v>
      </c>
      <c r="J216" s="8">
        <f t="shared" si="26"/>
        <v>0.81355934951746978</v>
      </c>
      <c r="K216" s="8">
        <f t="shared" si="27"/>
        <v>0.14669326651334247</v>
      </c>
      <c r="AC216" s="10"/>
      <c r="AD216" s="11"/>
    </row>
    <row r="217" spans="1:30" x14ac:dyDescent="0.3">
      <c r="A217" s="14">
        <v>42887</v>
      </c>
      <c r="B217" s="15">
        <v>-2.6366379431736029E-4</v>
      </c>
      <c r="C217" s="7">
        <f t="shared" si="21"/>
        <v>-5.5263663794317359E-2</v>
      </c>
      <c r="D217" s="18">
        <f t="shared" si="22"/>
        <v>3.0540725359713434E-3</v>
      </c>
      <c r="E217" s="18">
        <f t="shared" si="24"/>
        <v>3.0732108687853083E-3</v>
      </c>
      <c r="F217" s="18">
        <f>IF(C211&gt;0,B$6+B$7*E212+B$8*(H216*100)^2,B$6+B$7*E212+B$8*(H216*100)^2+E212*$B$9)</f>
        <v>0.39508150819650523</v>
      </c>
      <c r="G217" s="7">
        <v>3.3127047411843917E-3</v>
      </c>
      <c r="H217" s="7">
        <f t="shared" si="25"/>
        <v>6.2855509559346127E-3</v>
      </c>
      <c r="I217" s="6">
        <f t="shared" si="23"/>
        <v>2.972846214750221E-3</v>
      </c>
      <c r="J217" s="8">
        <f t="shared" si="26"/>
        <v>0.89740754066942252</v>
      </c>
      <c r="K217" s="8">
        <f t="shared" si="27"/>
        <v>0.16752340562945767</v>
      </c>
      <c r="AC217" s="10"/>
      <c r="AD217" s="11"/>
    </row>
    <row r="218" spans="1:30" x14ac:dyDescent="0.3">
      <c r="A218" s="14">
        <v>42888</v>
      </c>
      <c r="B218" s="15">
        <v>4.3485826499913933E-3</v>
      </c>
      <c r="C218" s="7">
        <f t="shared" si="21"/>
        <v>-5.065141735000861E-2</v>
      </c>
      <c r="D218" s="18">
        <f t="shared" si="22"/>
        <v>2.5655660795647533E-3</v>
      </c>
      <c r="E218" s="18">
        <f t="shared" si="24"/>
        <v>3.0540725359713434E-3</v>
      </c>
      <c r="F218" s="18">
        <f>IF(C211&gt;0,B$6+B$7*E212+B$8*(H217*100)^2,B$6+B$7*E212+B$8*(H217*100)^2+E212*$B$9)</f>
        <v>0.39534504019605804</v>
      </c>
      <c r="G218" s="7">
        <v>3.6175381499286901E-3</v>
      </c>
      <c r="H218" s="7">
        <f t="shared" si="25"/>
        <v>6.2876469382119257E-3</v>
      </c>
      <c r="I218" s="6">
        <f t="shared" si="23"/>
        <v>2.6701087882832356E-3</v>
      </c>
      <c r="J218" s="8">
        <f t="shared" si="26"/>
        <v>0.73810107250309698</v>
      </c>
      <c r="K218" s="8">
        <f t="shared" si="27"/>
        <v>0.12813371410232</v>
      </c>
      <c r="AC218" s="10"/>
      <c r="AD218" s="11"/>
    </row>
    <row r="219" spans="1:30" x14ac:dyDescent="0.3">
      <c r="A219" s="14">
        <v>42891</v>
      </c>
      <c r="B219" s="15">
        <v>1.1569053442321213E-3</v>
      </c>
      <c r="C219" s="7">
        <f t="shared" si="21"/>
        <v>-5.3843094655767879E-2</v>
      </c>
      <c r="D219" s="18">
        <f t="shared" si="22"/>
        <v>2.8990788421099796E-3</v>
      </c>
      <c r="E219" s="18">
        <f t="shared" si="24"/>
        <v>2.5655660795647533E-3</v>
      </c>
      <c r="F219" s="18">
        <f>IF(C211&gt;0,B$6+B$7*E212+B$8*(H218*100)^2,B$6+B$7*E212+B$8*(H218*100)^2+E212*$B$9)</f>
        <v>0.39557410221006944</v>
      </c>
      <c r="G219" s="7">
        <v>3.2961377141021413E-3</v>
      </c>
      <c r="H219" s="7">
        <f t="shared" si="25"/>
        <v>6.2894681985845944E-3</v>
      </c>
      <c r="I219" s="6">
        <f t="shared" si="23"/>
        <v>2.9933304844824531E-3</v>
      </c>
      <c r="J219" s="8">
        <f t="shared" si="26"/>
        <v>0.90813271292514186</v>
      </c>
      <c r="K219" s="8">
        <f t="shared" si="27"/>
        <v>0.17019768891033937</v>
      </c>
      <c r="AC219" s="10"/>
      <c r="AD219" s="11"/>
    </row>
    <row r="220" spans="1:30" x14ac:dyDescent="0.3">
      <c r="A220" s="14">
        <v>42892</v>
      </c>
      <c r="B220" s="15">
        <v>-3.8057515012849936E-3</v>
      </c>
      <c r="C220" s="7">
        <f t="shared" si="21"/>
        <v>-5.8805751501284996E-2</v>
      </c>
      <c r="D220" s="18">
        <f t="shared" si="22"/>
        <v>3.4581164096308824E-3</v>
      </c>
      <c r="E220" s="18">
        <f t="shared" si="24"/>
        <v>2.8990788421099796E-3</v>
      </c>
      <c r="F220" s="18">
        <f>IF(C211&gt;0,B$6+B$7*E212+B$8*(H219*100)^2,B$6+B$7*E212+B$8*(H219*100)^2+E212*$B$9)</f>
        <v>0.39577320291264811</v>
      </c>
      <c r="G220" s="7">
        <v>5.1334584141601528E-3</v>
      </c>
      <c r="H220" s="7">
        <f t="shared" si="25"/>
        <v>6.2910508097824809E-3</v>
      </c>
      <c r="I220" s="6">
        <f t="shared" si="23"/>
        <v>1.1575923956223281E-3</v>
      </c>
      <c r="J220" s="8">
        <f t="shared" si="26"/>
        <v>0.22549951752394068</v>
      </c>
      <c r="K220" s="8">
        <f t="shared" si="27"/>
        <v>1.9342323595426869E-2</v>
      </c>
      <c r="AC220" s="10"/>
      <c r="AD220" s="11"/>
    </row>
    <row r="221" spans="1:30" x14ac:dyDescent="0.3">
      <c r="A221" s="14">
        <v>42893</v>
      </c>
      <c r="B221" s="15">
        <v>2.584579485192872E-3</v>
      </c>
      <c r="C221" s="7">
        <f t="shared" si="21"/>
        <v>-5.2415420514807132E-2</v>
      </c>
      <c r="D221" s="18">
        <f t="shared" si="22"/>
        <v>2.7473763077440643E-3</v>
      </c>
      <c r="E221" s="18">
        <f t="shared" si="24"/>
        <v>3.4581164096308824E-3</v>
      </c>
      <c r="F221" s="18">
        <f>IF(C211&gt;0,B$6+B$7*E212+B$8*(H220*100)^2,B$6+B$7*E212+B$8*(H220*100)^2+E212*$B$9)</f>
        <v>0.39594626124332949</v>
      </c>
      <c r="G221" s="7">
        <v>4.1369735574204956E-3</v>
      </c>
      <c r="H221" s="7">
        <f t="shared" si="25"/>
        <v>6.2924260920834774E-3</v>
      </c>
      <c r="I221" s="6">
        <f t="shared" si="23"/>
        <v>2.1554525346629818E-3</v>
      </c>
      <c r="J221" s="8">
        <f t="shared" si="26"/>
        <v>0.5210215885467151</v>
      </c>
      <c r="K221" s="8">
        <f t="shared" si="27"/>
        <v>7.6835071095455065E-2</v>
      </c>
      <c r="AC221" s="10"/>
      <c r="AD221" s="11"/>
    </row>
    <row r="222" spans="1:30" x14ac:dyDescent="0.3">
      <c r="A222" s="14">
        <v>42894</v>
      </c>
      <c r="B222" s="15">
        <v>-1.8538936831500969E-3</v>
      </c>
      <c r="C222" s="7">
        <f t="shared" si="21"/>
        <v>-5.6853893683150095E-2</v>
      </c>
      <c r="D222" s="18">
        <f t="shared" si="22"/>
        <v>3.232365226934934E-3</v>
      </c>
      <c r="E222" s="18">
        <f t="shared" si="24"/>
        <v>2.7473763077440643E-3</v>
      </c>
      <c r="F222" s="18">
        <f>IF(C211&gt;0,B$6+B$7*E212+B$8*(H221*100)^2,B$6+B$7*E212+B$8*(H221*100)^2+E212*$B$9)</f>
        <v>0.39609668354435773</v>
      </c>
      <c r="G222" s="7">
        <v>3.2343434823170433E-3</v>
      </c>
      <c r="H222" s="7">
        <f t="shared" si="25"/>
        <v>6.2936212433253227E-3</v>
      </c>
      <c r="I222" s="6">
        <f t="shared" si="23"/>
        <v>3.0592777610082794E-3</v>
      </c>
      <c r="J222" s="8">
        <f t="shared" si="26"/>
        <v>0.94587287272799214</v>
      </c>
      <c r="K222" s="8">
        <f t="shared" si="27"/>
        <v>0.17961884107173987</v>
      </c>
      <c r="AC222" s="10"/>
      <c r="AD222" s="11"/>
    </row>
    <row r="223" spans="1:30" x14ac:dyDescent="0.3">
      <c r="A223" s="14">
        <v>42895</v>
      </c>
      <c r="B223" s="15">
        <v>1.5590509611775911E-3</v>
      </c>
      <c r="C223" s="7">
        <f t="shared" si="21"/>
        <v>-5.3440949038822412E-2</v>
      </c>
      <c r="D223" s="18">
        <f t="shared" si="22"/>
        <v>2.855935034170014E-3</v>
      </c>
      <c r="E223" s="18">
        <f t="shared" si="24"/>
        <v>3.232365226934934E-3</v>
      </c>
      <c r="F223" s="18">
        <f>IF(C211&gt;0,B$6+B$7*E212+B$8*(H222*100)^2,B$6+B$7*E212+B$8*(H222*100)^2+E212*$B$9)</f>
        <v>0.39622743060841153</v>
      </c>
      <c r="G223" s="7">
        <v>4.4778573608933291E-3</v>
      </c>
      <c r="H223" s="7">
        <f t="shared" si="25"/>
        <v>6.2946598844450009E-3</v>
      </c>
      <c r="I223" s="6">
        <f t="shared" si="23"/>
        <v>1.8168025235516718E-3</v>
      </c>
      <c r="J223" s="8">
        <f t="shared" si="26"/>
        <v>0.40573032527083913</v>
      </c>
      <c r="K223" s="8">
        <f t="shared" si="27"/>
        <v>5.1930969060795196E-2</v>
      </c>
      <c r="AC223" s="10"/>
      <c r="AD223" s="11"/>
    </row>
    <row r="224" spans="1:30" x14ac:dyDescent="0.3">
      <c r="A224" s="14">
        <v>42898</v>
      </c>
      <c r="B224" s="15">
        <v>-5.3357183914504976E-3</v>
      </c>
      <c r="C224" s="7">
        <f t="shared" si="21"/>
        <v>-6.03357183914505E-2</v>
      </c>
      <c r="D224" s="18">
        <f t="shared" si="22"/>
        <v>3.6403989138124181E-3</v>
      </c>
      <c r="E224" s="18">
        <f t="shared" si="24"/>
        <v>2.855935034170014E-3</v>
      </c>
      <c r="F224" s="18">
        <f>IF(C211&gt;0,B$6+B$7*E212+B$8*(H223*100)^2,B$6+B$7*E212+B$8*(H223*100)^2+E212*$B$9)</f>
        <v>0.3963410759564871</v>
      </c>
      <c r="G224" s="7">
        <v>3.4817032687316628E-3</v>
      </c>
      <c r="H224" s="7">
        <f t="shared" si="25"/>
        <v>6.2955625321053487E-3</v>
      </c>
      <c r="I224" s="6">
        <f t="shared" si="23"/>
        <v>2.8138592633736859E-3</v>
      </c>
      <c r="J224" s="8">
        <f t="shared" si="26"/>
        <v>0.80818468611161587</v>
      </c>
      <c r="K224" s="8">
        <f t="shared" si="27"/>
        <v>0.14536425849370538</v>
      </c>
      <c r="AC224" s="10"/>
      <c r="AD224" s="11"/>
    </row>
    <row r="225" spans="1:30" x14ac:dyDescent="0.3">
      <c r="A225" s="14">
        <v>42899</v>
      </c>
      <c r="B225" s="15">
        <v>2.5051823775348083E-4</v>
      </c>
      <c r="C225" s="7">
        <f t="shared" si="21"/>
        <v>-5.4749481762246519E-2</v>
      </c>
      <c r="D225" s="18">
        <f t="shared" si="22"/>
        <v>2.9975057532345643E-3</v>
      </c>
      <c r="E225" s="18">
        <f t="shared" si="24"/>
        <v>3.6403989138124181E-3</v>
      </c>
      <c r="F225" s="18">
        <f>IF(C211&gt;0,B$6+B$7*E212+B$8*(H224*100)^2,B$6+B$7*E212+B$8*(H224*100)^2+E212*$B$9)</f>
        <v>0.39643985649303437</v>
      </c>
      <c r="G225" s="7">
        <v>4.955507737149068E-3</v>
      </c>
      <c r="H225" s="7">
        <f t="shared" si="25"/>
        <v>6.2963470083297855E-3</v>
      </c>
      <c r="I225" s="6">
        <f t="shared" si="23"/>
        <v>1.3408392711807176E-3</v>
      </c>
      <c r="J225" s="8">
        <f t="shared" si="26"/>
        <v>0.27057555800570904</v>
      </c>
      <c r="K225" s="8">
        <f t="shared" si="27"/>
        <v>2.6514882862509248E-2</v>
      </c>
      <c r="AC225" s="10"/>
      <c r="AD225" s="11"/>
    </row>
    <row r="226" spans="1:30" x14ac:dyDescent="0.3">
      <c r="A226" s="14">
        <v>42900</v>
      </c>
      <c r="B226" s="15">
        <v>1.6839203054601541E-3</v>
      </c>
      <c r="C226" s="7">
        <f t="shared" si="21"/>
        <v>-5.3316079694539845E-2</v>
      </c>
      <c r="D226" s="18">
        <f t="shared" si="22"/>
        <v>2.8426043539945241E-3</v>
      </c>
      <c r="E226" s="18">
        <f t="shared" si="24"/>
        <v>2.9975057532345643E-3</v>
      </c>
      <c r="F226" s="18">
        <f>IF(C211&gt;0,B$6+B$7*E212+B$8*(H225*100)^2,B$6+B$7*E212+B$8*(H225*100)^2+E212*$B$9)</f>
        <v>0.39652571653540131</v>
      </c>
      <c r="G226" s="7">
        <v>3.4050870852713982E-3</v>
      </c>
      <c r="H226" s="7">
        <f t="shared" si="25"/>
        <v>6.2970287956734114E-3</v>
      </c>
      <c r="I226" s="6">
        <f t="shared" si="23"/>
        <v>2.8919417104020131E-3</v>
      </c>
      <c r="J226" s="8">
        <f t="shared" si="26"/>
        <v>0.84930036676918486</v>
      </c>
      <c r="K226" s="8">
        <f t="shared" si="27"/>
        <v>0.15555242700440086</v>
      </c>
      <c r="AC226" s="10"/>
      <c r="AD226" s="11"/>
    </row>
    <row r="227" spans="1:30" x14ac:dyDescent="0.3">
      <c r="A227" s="14">
        <v>42901</v>
      </c>
      <c r="B227" s="15">
        <v>-2.5768156217863747E-3</v>
      </c>
      <c r="C227" s="7">
        <f t="shared" si="21"/>
        <v>-5.7576815621786376E-2</v>
      </c>
      <c r="D227" s="18">
        <f t="shared" si="22"/>
        <v>3.3150896971451838E-3</v>
      </c>
      <c r="E227" s="18">
        <f t="shared" si="24"/>
        <v>2.8426043539945241E-3</v>
      </c>
      <c r="F227" s="18">
        <f>IF(C211&gt;0,B$6+B$7*E212+B$8*(H226*100)^2,B$6+B$7*E212+B$8*(H226*100)^2+E212*$B$9)</f>
        <v>0.39660034608422662</v>
      </c>
      <c r="G227" s="7">
        <v>4.1584781110110408E-3</v>
      </c>
      <c r="H227" s="7">
        <f t="shared" si="25"/>
        <v>6.2976213452717736E-3</v>
      </c>
      <c r="I227" s="6">
        <f t="shared" si="23"/>
        <v>2.1391432342607328E-3</v>
      </c>
      <c r="J227" s="8">
        <f t="shared" si="26"/>
        <v>0.51440531299097014</v>
      </c>
      <c r="K227" s="8">
        <f t="shared" si="27"/>
        <v>7.5348035043849348E-2</v>
      </c>
      <c r="AC227" s="10"/>
      <c r="AD227" s="11"/>
    </row>
    <row r="228" spans="1:30" x14ac:dyDescent="0.3">
      <c r="A228" s="14">
        <v>42902</v>
      </c>
      <c r="B228" s="15">
        <v>-6.2222487725100903E-4</v>
      </c>
      <c r="C228" s="7">
        <f t="shared" si="21"/>
        <v>-5.5622224877251006E-2</v>
      </c>
      <c r="D228" s="18">
        <f t="shared" si="22"/>
        <v>3.0938319002954805E-3</v>
      </c>
      <c r="E228" s="18">
        <f t="shared" si="24"/>
        <v>3.3150896971451838E-3</v>
      </c>
      <c r="F228" s="18">
        <f>IF(C211&gt;0,B$6+B$7*E212+B$8*(H227*100)^2,B$6+B$7*E212+B$8*(H227*100)^2+E212*$B$9)</f>
        <v>0.39666521408806554</v>
      </c>
      <c r="G228" s="7">
        <v>4.0617104598817191E-3</v>
      </c>
      <c r="H228" s="7">
        <f t="shared" si="25"/>
        <v>6.2981363440947E-3</v>
      </c>
      <c r="I228" s="6">
        <f t="shared" si="23"/>
        <v>2.2364258842129808E-3</v>
      </c>
      <c r="J228" s="8">
        <f t="shared" si="26"/>
        <v>0.5506118435330587</v>
      </c>
      <c r="K228" s="8">
        <f t="shared" si="27"/>
        <v>8.3556312091870977E-2</v>
      </c>
      <c r="AC228" s="10"/>
      <c r="AD228" s="11"/>
    </row>
    <row r="229" spans="1:30" x14ac:dyDescent="0.3">
      <c r="A229" s="14">
        <v>42905</v>
      </c>
      <c r="B229" s="15">
        <v>8.1827689051307273E-3</v>
      </c>
      <c r="C229" s="7">
        <f t="shared" si="21"/>
        <v>-4.6817231094869273E-2</v>
      </c>
      <c r="D229" s="18">
        <f t="shared" si="22"/>
        <v>2.1918531273903944E-3</v>
      </c>
      <c r="E229" s="18">
        <f t="shared" si="24"/>
        <v>3.0938319002954805E-3</v>
      </c>
      <c r="F229" s="18">
        <f>IF(C211&gt;0,B$6+B$7*E212+B$8*(H228*100)^2,B$6+B$7*E212+B$8*(H228*100)^2+E212*$B$9)</f>
        <v>0.39672159735700235</v>
      </c>
      <c r="G229" s="7">
        <v>5.0374026162153503E-3</v>
      </c>
      <c r="H229" s="7">
        <f t="shared" si="25"/>
        <v>6.2985839468645832E-3</v>
      </c>
      <c r="I229" s="6">
        <f t="shared" si="23"/>
        <v>1.2611813306492329E-3</v>
      </c>
      <c r="J229" s="8">
        <f t="shared" si="26"/>
        <v>0.25036341677147317</v>
      </c>
      <c r="K229" s="8">
        <f t="shared" si="27"/>
        <v>2.3201723343957203E-2</v>
      </c>
      <c r="AC229" s="10"/>
      <c r="AD229" s="11"/>
    </row>
    <row r="230" spans="1:30" x14ac:dyDescent="0.3">
      <c r="A230" s="14">
        <v>42906</v>
      </c>
      <c r="B230" s="15">
        <v>-4.4852955714101971E-4</v>
      </c>
      <c r="C230" s="7">
        <f t="shared" si="21"/>
        <v>-5.5448529557141017E-2</v>
      </c>
      <c r="D230" s="18">
        <f t="shared" si="22"/>
        <v>3.0745394300491411E-3</v>
      </c>
      <c r="E230" s="18">
        <f t="shared" si="24"/>
        <v>2.1918531273903944E-3</v>
      </c>
      <c r="F230" s="18">
        <f>IF(C211&gt;0,B$6+B$7*E212+B$8*(H229*100)^2,B$6+B$7*E212+B$8*(H229*100)^2+E212*$B$9)</f>
        <v>0.39677060569436218</v>
      </c>
      <c r="G230" s="7">
        <v>3.481588766345689E-3</v>
      </c>
      <c r="H230" s="7">
        <f t="shared" si="25"/>
        <v>6.298972977354024E-3</v>
      </c>
      <c r="I230" s="6">
        <f t="shared" si="23"/>
        <v>2.817384211008335E-3</v>
      </c>
      <c r="J230" s="8">
        <f t="shared" si="26"/>
        <v>0.80922371942436211</v>
      </c>
      <c r="K230" s="8">
        <f t="shared" si="27"/>
        <v>0.14562111114849197</v>
      </c>
      <c r="AC230" s="10"/>
      <c r="AD230" s="11"/>
    </row>
    <row r="231" spans="1:30" x14ac:dyDescent="0.3">
      <c r="A231" s="14">
        <v>42907</v>
      </c>
      <c r="B231" s="15">
        <v>-4.4386105662003124E-4</v>
      </c>
      <c r="C231" s="7">
        <f t="shared" si="21"/>
        <v>-5.5443861056620032E-2</v>
      </c>
      <c r="D231" s="18">
        <f t="shared" si="22"/>
        <v>3.0740217288657873E-3</v>
      </c>
      <c r="E231" s="18">
        <f t="shared" si="24"/>
        <v>3.0745394300491411E-3</v>
      </c>
      <c r="F231" s="18">
        <f>IF(C211&gt;0,B$6+B$7*E212+B$8*(H230*100)^2,B$6+B$7*E212+B$8*(H230*100)^2+E212*$B$9)</f>
        <v>0.39681320374119533</v>
      </c>
      <c r="G231" s="7">
        <v>3.1952314828715585E-3</v>
      </c>
      <c r="H231" s="7">
        <f t="shared" si="25"/>
        <v>6.2993111031381466E-3</v>
      </c>
      <c r="I231" s="6">
        <f t="shared" si="23"/>
        <v>3.1040796202665881E-3</v>
      </c>
      <c r="J231" s="8">
        <f t="shared" si="26"/>
        <v>0.97147253239910747</v>
      </c>
      <c r="K231" s="8">
        <f t="shared" si="27"/>
        <v>0.18601580785728578</v>
      </c>
      <c r="AC231" s="10"/>
      <c r="AD231" s="11"/>
    </row>
    <row r="232" spans="1:30" x14ac:dyDescent="0.3">
      <c r="A232" s="14">
        <v>42908</v>
      </c>
      <c r="B232" s="15">
        <v>2.2691744793827706E-4</v>
      </c>
      <c r="C232" s="7">
        <f t="shared" si="21"/>
        <v>-5.4773082552061723E-2</v>
      </c>
      <c r="D232" s="18">
        <f t="shared" si="22"/>
        <v>3.0000905722549682E-3</v>
      </c>
      <c r="E232" s="18">
        <f t="shared" si="24"/>
        <v>3.0740217288657873E-3</v>
      </c>
      <c r="F232" s="18">
        <f>IF(C211&gt;0,B$6+B$7*E212+B$8*(H231*100)^2,B$6+B$7*E212+B$8*(H231*100)^2+E212*$B$9)</f>
        <v>0.39685022996350272</v>
      </c>
      <c r="G232" s="7">
        <v>6.5283979652993665E-3</v>
      </c>
      <c r="H232" s="7">
        <f t="shared" si="25"/>
        <v>6.2996049873266079E-3</v>
      </c>
      <c r="I232" s="6">
        <f t="shared" si="23"/>
        <v>2.2879297797275856E-4</v>
      </c>
      <c r="J232" s="8">
        <f t="shared" si="26"/>
        <v>3.5045807438344026E-2</v>
      </c>
      <c r="K232" s="8">
        <f t="shared" si="27"/>
        <v>6.4397528517190494E-4</v>
      </c>
      <c r="AC232" s="10"/>
      <c r="AD232" s="11"/>
    </row>
    <row r="233" spans="1:30" x14ac:dyDescent="0.3">
      <c r="A233" s="14">
        <v>42909</v>
      </c>
      <c r="B233" s="15">
        <v>-4.8865020961697094E-3</v>
      </c>
      <c r="C233" s="7">
        <f t="shared" si="21"/>
        <v>-5.9886502096169712E-2</v>
      </c>
      <c r="D233" s="18">
        <f t="shared" si="22"/>
        <v>3.5863931333145393E-3</v>
      </c>
      <c r="E233" s="18">
        <f t="shared" si="24"/>
        <v>3.0000905722549682E-3</v>
      </c>
      <c r="F233" s="18">
        <f>IF(C211&gt;0,B$6+B$7*E212+B$8*(H232*100)^2,B$6+B$7*E212+B$8*(H232*100)^2+E212*$B$9)</f>
        <v>0.39688241315593231</v>
      </c>
      <c r="G233" s="7">
        <v>4.3813405537484152E-3</v>
      </c>
      <c r="H233" s="7">
        <f t="shared" si="25"/>
        <v>6.2998604203262495E-3</v>
      </c>
      <c r="I233" s="6">
        <f t="shared" si="23"/>
        <v>1.9185198665778343E-3</v>
      </c>
      <c r="J233" s="8">
        <f t="shared" si="26"/>
        <v>0.43788421444127695</v>
      </c>
      <c r="K233" s="8">
        <f t="shared" si="27"/>
        <v>5.8639027541236066E-2</v>
      </c>
      <c r="AC233" s="10"/>
      <c r="AD233" s="11"/>
    </row>
    <row r="234" spans="1:30" x14ac:dyDescent="0.3">
      <c r="A234" s="14">
        <v>42913</v>
      </c>
      <c r="B234" s="15">
        <v>-5.7961899474031457E-3</v>
      </c>
      <c r="C234" s="7">
        <f t="shared" si="21"/>
        <v>-6.0796189947403143E-2</v>
      </c>
      <c r="D234" s="18">
        <f t="shared" si="22"/>
        <v>3.6961767121207229E-3</v>
      </c>
      <c r="E234" s="18">
        <f t="shared" si="24"/>
        <v>3.5863931333145393E-3</v>
      </c>
      <c r="F234" s="18">
        <f>IF(C233&gt;0,B$6+B$7*E234+B$8*(G233*100)^2,B$6+B$7*E234+B$8*(G233*100)^2+E234*$B$9)</f>
        <v>0.21884715809871494</v>
      </c>
      <c r="G234" s="7">
        <v>8.7076440612380811E-3</v>
      </c>
      <c r="H234" s="7">
        <f t="shared" si="25"/>
        <v>4.67811028192704E-3</v>
      </c>
      <c r="I234" s="6">
        <f t="shared" si="23"/>
        <v>4.0295337793110411E-3</v>
      </c>
      <c r="J234" s="8">
        <f t="shared" si="26"/>
        <v>0.46275821002473416</v>
      </c>
      <c r="K234" s="8">
        <f t="shared" si="27"/>
        <v>0.24005227090696746</v>
      </c>
      <c r="AC234" s="10"/>
      <c r="AD234" s="11"/>
    </row>
    <row r="235" spans="1:30" x14ac:dyDescent="0.3">
      <c r="A235" s="14">
        <v>42914</v>
      </c>
      <c r="B235" s="15">
        <v>-4.0111571030588215E-3</v>
      </c>
      <c r="C235" s="7">
        <f t="shared" si="21"/>
        <v>-5.901115710305882E-2</v>
      </c>
      <c r="D235" s="18">
        <f t="shared" si="22"/>
        <v>3.4823166626418893E-3</v>
      </c>
      <c r="E235" s="18">
        <f t="shared" si="24"/>
        <v>3.6961767121207229E-3</v>
      </c>
      <c r="F235" s="18">
        <f>IF(C233&gt;0,B$6+B$7*E234+B$8*(H234*100)^2,B$6+B$7*E234+B$8*(H234*100)^2+E234*$B$9)</f>
        <v>0.2422162151615932</v>
      </c>
      <c r="G235" s="7">
        <v>3.52278982679302E-3</v>
      </c>
      <c r="H235" s="7">
        <f t="shared" si="25"/>
        <v>4.9215466589436416E-3</v>
      </c>
      <c r="I235" s="6">
        <f t="shared" si="23"/>
        <v>1.3987568321506215E-3</v>
      </c>
      <c r="J235" s="8">
        <f t="shared" si="26"/>
        <v>0.39705940488194924</v>
      </c>
      <c r="K235" s="8">
        <f t="shared" si="27"/>
        <v>5.0158778376079072E-2</v>
      </c>
      <c r="AC235" s="10"/>
      <c r="AD235" s="11"/>
    </row>
    <row r="236" spans="1:30" x14ac:dyDescent="0.3">
      <c r="A236" s="14">
        <v>42915</v>
      </c>
      <c r="B236" s="15">
        <v>7.5210011250502614E-4</v>
      </c>
      <c r="C236" s="7">
        <f t="shared" si="21"/>
        <v>-5.4247899887494976E-2</v>
      </c>
      <c r="D236" s="18">
        <f t="shared" si="22"/>
        <v>2.9428346422036775E-3</v>
      </c>
      <c r="E236" s="18">
        <f t="shared" si="24"/>
        <v>3.4823166626418893E-3</v>
      </c>
      <c r="F236" s="18">
        <f>IF(C233&gt;0,B$6+B$7*E234+B$8*(H235*100)^2,B$6+B$7*E234+B$8*(H235*100)^2+E234*$B$9)</f>
        <v>0.26252859956064706</v>
      </c>
      <c r="G236" s="7">
        <v>7.292317563390445E-3</v>
      </c>
      <c r="H236" s="7">
        <f t="shared" si="25"/>
        <v>5.1237544785113099E-3</v>
      </c>
      <c r="I236" s="6">
        <f t="shared" si="23"/>
        <v>2.1685630848791351E-3</v>
      </c>
      <c r="J236" s="8">
        <f t="shared" si="26"/>
        <v>0.2973763918025118</v>
      </c>
      <c r="K236" s="8">
        <f t="shared" si="27"/>
        <v>7.0303180658703113E-2</v>
      </c>
      <c r="AC236" s="10"/>
      <c r="AD236" s="11"/>
    </row>
    <row r="237" spans="1:30" x14ac:dyDescent="0.3">
      <c r="A237" s="14">
        <v>42916</v>
      </c>
      <c r="B237" s="15">
        <v>2.0748064233321812E-3</v>
      </c>
      <c r="C237" s="7">
        <f t="shared" si="21"/>
        <v>-5.292519357666782E-2</v>
      </c>
      <c r="D237" s="18">
        <f t="shared" si="22"/>
        <v>2.8010761151277606E-3</v>
      </c>
      <c r="E237" s="18">
        <f t="shared" si="24"/>
        <v>2.9428346422036775E-3</v>
      </c>
      <c r="F237" s="18">
        <f>IF(C233&gt;0,B$6+B$7*E234+B$8*(H236*100)^2,B$6+B$7*E234+B$8*(H236*100)^2+E234*$B$9)</f>
        <v>0.28018412408030463</v>
      </c>
      <c r="G237" s="7">
        <v>6.2787004964459901E-3</v>
      </c>
      <c r="H237" s="7">
        <f t="shared" si="25"/>
        <v>5.2932421452291847E-3</v>
      </c>
      <c r="I237" s="6">
        <f t="shared" si="23"/>
        <v>9.8545835121680546E-4</v>
      </c>
      <c r="J237" s="8">
        <f t="shared" si="26"/>
        <v>0.15695259740046791</v>
      </c>
      <c r="K237" s="8">
        <f t="shared" si="27"/>
        <v>1.5440829182105986E-2</v>
      </c>
      <c r="AC237" s="10"/>
      <c r="AD237" s="11"/>
    </row>
    <row r="238" spans="1:30" x14ac:dyDescent="0.3">
      <c r="A238" s="14">
        <v>42919</v>
      </c>
      <c r="B238" s="15">
        <v>9.6555040213515703E-3</v>
      </c>
      <c r="C238" s="7">
        <f t="shared" si="21"/>
        <v>-4.5344495978648432E-2</v>
      </c>
      <c r="D238" s="18">
        <f t="shared" si="22"/>
        <v>2.0561233155576637E-3</v>
      </c>
      <c r="E238" s="18">
        <f t="shared" si="24"/>
        <v>2.8010761151277606E-3</v>
      </c>
      <c r="F238" s="18">
        <f>IF(C233&gt;0,B$6+B$7*E234+B$8*(H237*100)^2,B$6+B$7*E234+B$8*(H237*100)^2+E234*$B$9)</f>
        <v>0.29553030599279095</v>
      </c>
      <c r="G238" s="7">
        <v>9.278220164466772E-3</v>
      </c>
      <c r="H238" s="7">
        <f t="shared" si="25"/>
        <v>5.4362699159698734E-3</v>
      </c>
      <c r="I238" s="6">
        <f t="shared" si="23"/>
        <v>3.8419502484968986E-3</v>
      </c>
      <c r="J238" s="8">
        <f t="shared" si="26"/>
        <v>0.41408267753880135</v>
      </c>
      <c r="K238" s="8">
        <f t="shared" si="27"/>
        <v>0.1721488527229289</v>
      </c>
      <c r="AC238" s="10"/>
      <c r="AD238" s="11"/>
    </row>
    <row r="239" spans="1:30" x14ac:dyDescent="0.3">
      <c r="A239" s="14">
        <v>42920</v>
      </c>
      <c r="B239" s="15">
        <v>-3.7897842150541811E-4</v>
      </c>
      <c r="C239" s="7">
        <f t="shared" si="21"/>
        <v>-5.5378978421505416E-2</v>
      </c>
      <c r="D239" s="18">
        <f t="shared" si="22"/>
        <v>3.0668312510095624E-3</v>
      </c>
      <c r="E239" s="18">
        <f t="shared" si="24"/>
        <v>2.0561233155576637E-3</v>
      </c>
      <c r="F239" s="18">
        <f>IF(C233&gt;0,B$6+B$7*E234+B$8*(H238*100)^2,B$6+B$7*E234+B$8*(H238*100)^2+E234*$B$9)</f>
        <v>0.30886920731112411</v>
      </c>
      <c r="G239" s="7">
        <v>4.8509648027585837E-3</v>
      </c>
      <c r="H239" s="7">
        <f t="shared" si="25"/>
        <v>5.5576002673017435E-3</v>
      </c>
      <c r="I239" s="6">
        <f t="shared" si="23"/>
        <v>7.0663546454315974E-4</v>
      </c>
      <c r="J239" s="8">
        <f t="shared" si="26"/>
        <v>0.14566905621358445</v>
      </c>
      <c r="K239" s="8">
        <f t="shared" si="27"/>
        <v>8.8412077354904639E-3</v>
      </c>
      <c r="AC239" s="10"/>
      <c r="AD239" s="11"/>
    </row>
    <row r="240" spans="1:30" x14ac:dyDescent="0.3">
      <c r="A240" s="14">
        <v>42921</v>
      </c>
      <c r="B240" s="15">
        <v>1.1455059818028979E-3</v>
      </c>
      <c r="C240" s="7">
        <f t="shared" si="21"/>
        <v>-5.3854494018197099E-2</v>
      </c>
      <c r="D240" s="18">
        <f t="shared" si="22"/>
        <v>2.9003065259560271E-3</v>
      </c>
      <c r="E240" s="18">
        <f t="shared" si="24"/>
        <v>3.0668312510095624E-3</v>
      </c>
      <c r="F240" s="18">
        <f>IF(C233&gt;0,B$6+B$7*E234+B$8*(H239*100)^2,B$6+B$7*E234+B$8*(H239*100)^2+E234*$B$9)</f>
        <v>0.32046338033701927</v>
      </c>
      <c r="G240" s="7">
        <v>3.1966812918160568E-3</v>
      </c>
      <c r="H240" s="7">
        <f t="shared" si="25"/>
        <v>5.6609485100733714E-3</v>
      </c>
      <c r="I240" s="6">
        <f t="shared" si="23"/>
        <v>2.4642672182573146E-3</v>
      </c>
      <c r="J240" s="8">
        <f t="shared" si="26"/>
        <v>0.77088298560328083</v>
      </c>
      <c r="K240" s="8">
        <f t="shared" si="27"/>
        <v>0.13616833316705246</v>
      </c>
      <c r="AC240" s="10"/>
      <c r="AD240" s="11"/>
    </row>
    <row r="241" spans="1:30" x14ac:dyDescent="0.3">
      <c r="A241" s="14">
        <v>42922</v>
      </c>
      <c r="B241" s="15">
        <v>3.9536742002678005E-3</v>
      </c>
      <c r="C241" s="7">
        <f t="shared" si="21"/>
        <v>-5.1046325799732201E-2</v>
      </c>
      <c r="D241" s="18">
        <f t="shared" si="22"/>
        <v>2.6057273776524054E-3</v>
      </c>
      <c r="E241" s="18">
        <f t="shared" si="24"/>
        <v>2.9003065259560271E-3</v>
      </c>
      <c r="F241" s="18">
        <f>IF(C233&gt;0,B$6+B$7*E234+B$8*(H240*100)^2,B$6+B$7*E234+B$8*(H240*100)^2+E234*$B$9)</f>
        <v>0.33054103553112729</v>
      </c>
      <c r="G241" s="7">
        <v>4.4177250028827513E-3</v>
      </c>
      <c r="H241" s="7">
        <f t="shared" si="25"/>
        <v>5.749269827822724E-3</v>
      </c>
      <c r="I241" s="6">
        <f t="shared" si="23"/>
        <v>1.3315448249399727E-3</v>
      </c>
      <c r="J241" s="8">
        <f t="shared" si="26"/>
        <v>0.30140962238959729</v>
      </c>
      <c r="K241" s="8">
        <f t="shared" si="27"/>
        <v>3.1845578520714124E-2</v>
      </c>
      <c r="AC241" s="10"/>
      <c r="AD241" s="11"/>
    </row>
    <row r="242" spans="1:30" x14ac:dyDescent="0.3">
      <c r="A242" s="14">
        <v>42923</v>
      </c>
      <c r="B242" s="15">
        <v>-2.7766582172249096E-4</v>
      </c>
      <c r="C242" s="7">
        <f t="shared" si="21"/>
        <v>-5.5277665821722492E-2</v>
      </c>
      <c r="D242" s="18">
        <f t="shared" si="22"/>
        <v>3.0556203386980269E-3</v>
      </c>
      <c r="E242" s="18">
        <f t="shared" si="24"/>
        <v>2.6057273776524054E-3</v>
      </c>
      <c r="F242" s="18">
        <f>IF(C233&gt;0,B$6+B$7*E234+B$8*(H241*100)^2,B$6+B$7*E234+B$8*(H241*100)^2+E234*$B$9)</f>
        <v>0.3393005334258461</v>
      </c>
      <c r="G242" s="7">
        <v>2.9408980971640051E-3</v>
      </c>
      <c r="H242" s="7">
        <f t="shared" si="25"/>
        <v>5.8249509304872781E-3</v>
      </c>
      <c r="I242" s="6">
        <f t="shared" si="23"/>
        <v>2.884052833323273E-3</v>
      </c>
      <c r="J242" s="8">
        <f t="shared" si="26"/>
        <v>0.98067078084223669</v>
      </c>
      <c r="K242" s="8">
        <f t="shared" si="27"/>
        <v>0.18831502843047443</v>
      </c>
      <c r="AC242" s="10"/>
      <c r="AD242" s="11"/>
    </row>
    <row r="243" spans="1:30" x14ac:dyDescent="0.3">
      <c r="A243" s="14">
        <v>42926</v>
      </c>
      <c r="B243" s="15">
        <v>1.1256642345176782E-2</v>
      </c>
      <c r="C243" s="7">
        <f t="shared" si="21"/>
        <v>-4.374335765482322E-2</v>
      </c>
      <c r="D243" s="18">
        <f t="shared" si="22"/>
        <v>1.9134813389177813E-3</v>
      </c>
      <c r="E243" s="18">
        <f t="shared" si="24"/>
        <v>3.0556203386980269E-3</v>
      </c>
      <c r="F243" s="18">
        <f>IF(C233&gt;0,B$6+B$7*E234+B$8*(H242*100)^2,B$6+B$7*E234+B$8*(H242*100)^2+E234*$B$9)</f>
        <v>0.34691428899593563</v>
      </c>
      <c r="G243" s="7">
        <v>6.9766172723711639E-3</v>
      </c>
      <c r="H243" s="7">
        <f t="shared" si="25"/>
        <v>5.8899430302502553E-3</v>
      </c>
      <c r="I243" s="6">
        <f t="shared" si="23"/>
        <v>1.0866742421209085E-3</v>
      </c>
      <c r="J243" s="8">
        <f t="shared" si="26"/>
        <v>0.15575947478505975</v>
      </c>
      <c r="K243" s="8">
        <f t="shared" si="27"/>
        <v>1.5178719948457653E-2</v>
      </c>
      <c r="AC243" s="10"/>
      <c r="AD243" s="11"/>
    </row>
    <row r="244" spans="1:30" x14ac:dyDescent="0.3">
      <c r="A244" s="14">
        <v>42927</v>
      </c>
      <c r="B244" s="15">
        <v>9.9110835894004206E-4</v>
      </c>
      <c r="C244" s="7">
        <f t="shared" si="21"/>
        <v>-5.4008891641059958E-2</v>
      </c>
      <c r="D244" s="18">
        <f t="shared" si="22"/>
        <v>2.9169603762957564E-3</v>
      </c>
      <c r="E244" s="18">
        <f t="shared" si="24"/>
        <v>1.9134813389177813E-3</v>
      </c>
      <c r="F244" s="18">
        <f>IF(C233&gt;0,B$6+B$7*E234+B$8*(H243*100)^2,B$6+B$7*E234+B$8*(H243*100)^2+E234*$B$9)</f>
        <v>0.35353216533745746</v>
      </c>
      <c r="G244" s="7">
        <v>4.3045269817494737E-3</v>
      </c>
      <c r="H244" s="7">
        <f t="shared" si="25"/>
        <v>5.9458570899194796E-3</v>
      </c>
      <c r="I244" s="6">
        <f t="shared" si="23"/>
        <v>1.6413301081700058E-3</v>
      </c>
      <c r="J244" s="8">
        <f t="shared" si="26"/>
        <v>0.38130324542719579</v>
      </c>
      <c r="K244" s="8">
        <f t="shared" si="27"/>
        <v>4.6981427215202487E-2</v>
      </c>
      <c r="AC244" s="10"/>
      <c r="AD244" s="11"/>
    </row>
    <row r="245" spans="1:30" x14ac:dyDescent="0.3">
      <c r="A245" s="14">
        <v>42928</v>
      </c>
      <c r="B245" s="15">
        <v>1.8167977795652962E-3</v>
      </c>
      <c r="C245" s="7">
        <f t="shared" si="21"/>
        <v>-5.3183202220434704E-2</v>
      </c>
      <c r="D245" s="18">
        <f t="shared" si="22"/>
        <v>2.8284529984196507E-3</v>
      </c>
      <c r="E245" s="18">
        <f t="shared" si="24"/>
        <v>2.9169603762957564E-3</v>
      </c>
      <c r="F245" s="18">
        <f>IF(C233&gt;0,B$6+B$7*E234+B$8*(H244*100)^2,B$6+B$7*E234+B$8*(H244*100)^2+E234*$B$9)</f>
        <v>0.35928442345350819</v>
      </c>
      <c r="G245" s="7">
        <v>3.4813698780528164E-3</v>
      </c>
      <c r="H245" s="7">
        <f t="shared" si="25"/>
        <v>5.9940338959127374E-3</v>
      </c>
      <c r="I245" s="6">
        <f t="shared" si="23"/>
        <v>2.512664017859921E-3</v>
      </c>
      <c r="J245" s="8">
        <f t="shared" si="26"/>
        <v>0.72174577992996614</v>
      </c>
      <c r="K245" s="8">
        <f t="shared" si="27"/>
        <v>0.12414460209352329</v>
      </c>
      <c r="AC245" s="10"/>
      <c r="AD245" s="11"/>
    </row>
    <row r="246" spans="1:30" x14ac:dyDescent="0.3">
      <c r="A246" s="14">
        <v>42929</v>
      </c>
      <c r="B246" s="15">
        <v>7.2855124438913283E-3</v>
      </c>
      <c r="C246" s="7">
        <f t="shared" si="21"/>
        <v>-4.7714487556108673E-2</v>
      </c>
      <c r="D246" s="18">
        <f t="shared" si="22"/>
        <v>2.2766723227420492E-3</v>
      </c>
      <c r="E246" s="18">
        <f t="shared" si="24"/>
        <v>2.8284529984196507E-3</v>
      </c>
      <c r="F246" s="18">
        <f>IF(C233&gt;0,B$6+B$7*E234+B$8*(H245*100)^2,B$6+B$7*E234+B$8*(H245*100)^2+E234*$B$9)</f>
        <v>0.36428428620797959</v>
      </c>
      <c r="G246" s="7">
        <v>4.5071368975189525E-3</v>
      </c>
      <c r="H246" s="7">
        <f t="shared" si="25"/>
        <v>6.0355967907737137E-3</v>
      </c>
      <c r="I246" s="6">
        <f t="shared" si="23"/>
        <v>1.5284598932547612E-3</v>
      </c>
      <c r="J246" s="8">
        <f t="shared" si="26"/>
        <v>0.33911991759028526</v>
      </c>
      <c r="K246" s="8">
        <f t="shared" si="27"/>
        <v>3.8771731882787375E-2</v>
      </c>
      <c r="AC246" s="10"/>
      <c r="AD246" s="11"/>
    </row>
    <row r="247" spans="1:30" x14ac:dyDescent="0.3">
      <c r="A247" s="14">
        <v>42930</v>
      </c>
      <c r="B247" s="15">
        <v>-5.1924274172683062E-4</v>
      </c>
      <c r="C247" s="7">
        <f t="shared" si="21"/>
        <v>-5.5519242741726829E-2</v>
      </c>
      <c r="D247" s="18">
        <f t="shared" si="22"/>
        <v>3.0823863146147872E-3</v>
      </c>
      <c r="E247" s="18">
        <f t="shared" si="24"/>
        <v>2.2766723227420492E-3</v>
      </c>
      <c r="F247" s="18">
        <f>IF(C233&gt;0,B$6+B$7*E234+B$8*(H246*100)^2,B$6+B$7*E234+B$8*(H246*100)^2+E234*$B$9)</f>
        <v>0.368630166914166</v>
      </c>
      <c r="G247" s="7">
        <v>5.1156221661713694E-3</v>
      </c>
      <c r="H247" s="7">
        <f t="shared" si="25"/>
        <v>6.0714921305570846E-3</v>
      </c>
      <c r="I247" s="6">
        <f t="shared" si="23"/>
        <v>9.558699643857152E-4</v>
      </c>
      <c r="J247" s="8">
        <f t="shared" si="26"/>
        <v>0.18685312037051924</v>
      </c>
      <c r="K247" s="8">
        <f t="shared" si="27"/>
        <v>1.3869609988123699E-2</v>
      </c>
      <c r="AC247" s="10"/>
      <c r="AD247" s="11"/>
    </row>
    <row r="248" spans="1:30" x14ac:dyDescent="0.3">
      <c r="A248" s="14">
        <v>42933</v>
      </c>
      <c r="B248" s="15">
        <v>1.6858994773830212E-3</v>
      </c>
      <c r="C248" s="7">
        <f t="shared" si="21"/>
        <v>-5.3314100522616981E-2</v>
      </c>
      <c r="D248" s="18">
        <f t="shared" si="22"/>
        <v>2.8423933145357082E-3</v>
      </c>
      <c r="E248" s="18">
        <f t="shared" si="24"/>
        <v>3.0823863146147872E-3</v>
      </c>
      <c r="F248" s="18">
        <f>IF(C233&gt;0,B$6+B$7*E234+B$8*(H247*100)^2,B$6+B$7*E234+B$8*(H247*100)^2+E234*$B$9)</f>
        <v>0.37240760642398335</v>
      </c>
      <c r="G248" s="7">
        <v>2.3143334857272484E-3</v>
      </c>
      <c r="H248" s="7">
        <f t="shared" si="25"/>
        <v>6.1025208432580001E-3</v>
      </c>
      <c r="I248" s="6">
        <f t="shared" si="23"/>
        <v>3.7881873575307517E-3</v>
      </c>
      <c r="J248" s="8">
        <f t="shared" si="26"/>
        <v>1.6368372928503709</v>
      </c>
      <c r="K248" s="8">
        <f t="shared" si="27"/>
        <v>0.3488224129643922</v>
      </c>
      <c r="AC248" s="10"/>
      <c r="AD248" s="11"/>
    </row>
    <row r="249" spans="1:30" x14ac:dyDescent="0.3">
      <c r="A249" s="14">
        <v>42934</v>
      </c>
      <c r="B249" s="15">
        <v>-1.1406713743279819E-2</v>
      </c>
      <c r="C249" s="7">
        <f t="shared" si="21"/>
        <v>-6.6406713743279819E-2</v>
      </c>
      <c r="D249" s="18">
        <f t="shared" si="22"/>
        <v>4.4098516301819086E-3</v>
      </c>
      <c r="E249" s="18">
        <f t="shared" si="24"/>
        <v>2.8423933145357082E-3</v>
      </c>
      <c r="F249" s="18">
        <f>IF(C233&gt;0,B$6+B$7*E234+B$8*(H248*100)^2,B$6+B$7*E234+B$8*(H248*100)^2+E234*$B$9)</f>
        <v>0.37569095684591652</v>
      </c>
      <c r="G249" s="7">
        <v>1.1055659630547769E-2</v>
      </c>
      <c r="H249" s="7">
        <f t="shared" si="25"/>
        <v>6.1293633996192176E-3</v>
      </c>
      <c r="I249" s="6">
        <f t="shared" si="23"/>
        <v>4.9262962309285516E-3</v>
      </c>
      <c r="J249" s="8">
        <f t="shared" si="26"/>
        <v>0.44559043924586444</v>
      </c>
      <c r="K249" s="8">
        <f t="shared" si="27"/>
        <v>0.21386911215036264</v>
      </c>
      <c r="AC249" s="10"/>
      <c r="AD249" s="11"/>
    </row>
    <row r="250" spans="1:30" x14ac:dyDescent="0.3">
      <c r="A250" s="14">
        <v>42935</v>
      </c>
      <c r="B250" s="15">
        <v>7.6762878316209426E-3</v>
      </c>
      <c r="C250" s="7">
        <f t="shared" si="21"/>
        <v>-4.7323712168379058E-2</v>
      </c>
      <c r="D250" s="18">
        <f t="shared" si="22"/>
        <v>2.2395337333955879E-3</v>
      </c>
      <c r="E250" s="18">
        <f t="shared" si="24"/>
        <v>4.4098516301819086E-3</v>
      </c>
      <c r="F250" s="18">
        <f>IF(C233&gt;0,B$6+B$7*E234+B$8*(H249*100)^2,B$6+B$7*E234+B$8*(H249*100)^2+E234*$B$9)</f>
        <v>0.37854484503266084</v>
      </c>
      <c r="G250" s="7">
        <v>6.6308790534144613E-3</v>
      </c>
      <c r="H250" s="7">
        <f t="shared" si="25"/>
        <v>6.1525998166032294E-3</v>
      </c>
      <c r="I250" s="6">
        <f t="shared" si="23"/>
        <v>4.7827923681123194E-4</v>
      </c>
      <c r="J250" s="8">
        <f t="shared" si="26"/>
        <v>7.2129084689751655E-2</v>
      </c>
      <c r="K250" s="8">
        <f t="shared" si="27"/>
        <v>2.8734641103671521E-3</v>
      </c>
      <c r="AC250" s="10"/>
      <c r="AD250" s="11"/>
    </row>
    <row r="251" spans="1:30" x14ac:dyDescent="0.3">
      <c r="A251" s="14">
        <v>42936</v>
      </c>
      <c r="B251" s="15">
        <v>-1.5956601634138298E-3</v>
      </c>
      <c r="C251" s="7">
        <f t="shared" si="21"/>
        <v>-5.659566016341383E-2</v>
      </c>
      <c r="D251" s="18">
        <f t="shared" si="22"/>
        <v>3.2030687493326271E-3</v>
      </c>
      <c r="E251" s="18">
        <f t="shared" si="24"/>
        <v>2.2395337333955879E-3</v>
      </c>
      <c r="F251" s="18">
        <f>IF(C233&gt;0,B$6+B$7*E234+B$8*(H250*100)^2,B$6+B$7*E234+B$8*(H250*100)^2+E234*$B$9)</f>
        <v>0.38102544464457905</v>
      </c>
      <c r="G251" s="7">
        <v>4.2345869272197778E-3</v>
      </c>
      <c r="H251" s="7">
        <f t="shared" si="25"/>
        <v>6.172725853661242E-3</v>
      </c>
      <c r="I251" s="6">
        <f t="shared" si="23"/>
        <v>1.9381389264414642E-3</v>
      </c>
      <c r="J251" s="8">
        <f t="shared" si="26"/>
        <v>0.45769255886168597</v>
      </c>
      <c r="K251" s="8">
        <f t="shared" si="27"/>
        <v>6.2870459302878379E-2</v>
      </c>
      <c r="AC251" s="10"/>
      <c r="AD251" s="11"/>
    </row>
    <row r="252" spans="1:30" x14ac:dyDescent="0.3">
      <c r="A252" s="14">
        <v>42937</v>
      </c>
      <c r="B252" s="15">
        <v>3.8943839659933473E-3</v>
      </c>
      <c r="C252" s="7">
        <f t="shared" si="21"/>
        <v>-5.1105616034006651E-2</v>
      </c>
      <c r="D252" s="18">
        <f t="shared" si="22"/>
        <v>2.6117839902153176E-3</v>
      </c>
      <c r="E252" s="18">
        <f t="shared" si="24"/>
        <v>3.2030687493326271E-3</v>
      </c>
      <c r="F252" s="18">
        <f>IF(C233&gt;0,B$6+B$7*E234+B$8*(H251*100)^2,B$6+B$7*E234+B$8*(H251*100)^2+E234*$B$9)</f>
        <v>0.38318158182725831</v>
      </c>
      <c r="G252" s="7">
        <v>7.7156462194169469E-3</v>
      </c>
      <c r="H252" s="7">
        <f t="shared" si="25"/>
        <v>6.190166248391543E-3</v>
      </c>
      <c r="I252" s="6">
        <f t="shared" si="23"/>
        <v>1.5254799710254039E-3</v>
      </c>
      <c r="J252" s="8">
        <f t="shared" si="26"/>
        <v>0.19771253471762743</v>
      </c>
      <c r="K252" s="8">
        <f t="shared" si="27"/>
        <v>2.6147726255450587E-2</v>
      </c>
      <c r="AC252" s="10"/>
      <c r="AD252" s="11"/>
    </row>
    <row r="253" spans="1:30" x14ac:dyDescent="0.3">
      <c r="A253" s="14">
        <v>42940</v>
      </c>
      <c r="B253" s="15">
        <v>6.7516188516640024E-3</v>
      </c>
      <c r="C253" s="7">
        <f t="shared" si="21"/>
        <v>-4.8248381148335996E-2</v>
      </c>
      <c r="D253" s="18">
        <f t="shared" si="22"/>
        <v>2.3279062834351042E-3</v>
      </c>
      <c r="E253" s="18">
        <f t="shared" si="24"/>
        <v>2.6117839902153176E-3</v>
      </c>
      <c r="F253" s="18">
        <f>IF(C233&gt;0,B$6+B$7*E234+B$8*(H252*100)^2,B$6+B$7*E234+B$8*(H252*100)^2+E234*$B$9)</f>
        <v>0.38505569626644309</v>
      </c>
      <c r="G253" s="7">
        <v>5.2949543758068112E-3</v>
      </c>
      <c r="H253" s="7">
        <f t="shared" si="25"/>
        <v>6.20528562006974E-3</v>
      </c>
      <c r="I253" s="6">
        <f t="shared" si="23"/>
        <v>9.1033124426292879E-4</v>
      </c>
      <c r="J253" s="8">
        <f t="shared" si="26"/>
        <v>0.17192428482902997</v>
      </c>
      <c r="K253" s="8">
        <f t="shared" si="27"/>
        <v>1.194453240504556E-2</v>
      </c>
      <c r="AC253" s="10"/>
      <c r="AD253" s="11"/>
    </row>
    <row r="254" spans="1:30" x14ac:dyDescent="0.3">
      <c r="A254" s="14">
        <v>42941</v>
      </c>
      <c r="B254" s="15">
        <v>-5.4594323164840902E-4</v>
      </c>
      <c r="C254" s="7">
        <f t="shared" si="21"/>
        <v>-5.5545943231648409E-2</v>
      </c>
      <c r="D254" s="18">
        <f t="shared" si="22"/>
        <v>3.0853518094935079E-3</v>
      </c>
      <c r="E254" s="18">
        <f t="shared" si="24"/>
        <v>2.3279062834351042E-3</v>
      </c>
      <c r="F254" s="18">
        <f>IF(C233&gt;0,B$6+B$7*E234+B$8*(H253*100)^2,B$6+B$7*E234+B$8*(H253*100)^2+E234*$B$9)</f>
        <v>0.38668467653698246</v>
      </c>
      <c r="G254" s="7">
        <v>4.4062487031953411E-3</v>
      </c>
      <c r="H254" s="7">
        <f t="shared" si="25"/>
        <v>6.2183975149308554E-3</v>
      </c>
      <c r="I254" s="6">
        <f t="shared" si="23"/>
        <v>1.8121488117355143E-3</v>
      </c>
      <c r="J254" s="8">
        <f t="shared" si="26"/>
        <v>0.41126793646971693</v>
      </c>
      <c r="K254" s="8">
        <f t="shared" si="27"/>
        <v>5.30712142561649E-2</v>
      </c>
      <c r="AC254" s="10"/>
      <c r="AD254" s="11"/>
    </row>
    <row r="255" spans="1:30" x14ac:dyDescent="0.3">
      <c r="A255" s="14">
        <v>42942</v>
      </c>
      <c r="B255" s="15">
        <v>4.7729439939988745E-3</v>
      </c>
      <c r="C255" s="7">
        <f t="shared" si="21"/>
        <v>-5.0227056006001122E-2</v>
      </c>
      <c r="D255" s="18">
        <f t="shared" si="22"/>
        <v>2.5227571550299733E-3</v>
      </c>
      <c r="E255" s="18">
        <f t="shared" si="24"/>
        <v>3.0853518094935079E-3</v>
      </c>
      <c r="F255" s="18">
        <f>IF(C233&gt;0,B$6+B$7*E234+B$8*(H254*100)^2,B$6+B$7*E234+B$8*(H254*100)^2+E234*$B$9)</f>
        <v>0.38810058618813531</v>
      </c>
      <c r="G255" s="7">
        <v>3.2879900100990607E-3</v>
      </c>
      <c r="H255" s="7">
        <f t="shared" si="25"/>
        <v>6.229771955602671E-3</v>
      </c>
      <c r="I255" s="6">
        <f t="shared" si="23"/>
        <v>2.9417819455036104E-3</v>
      </c>
      <c r="J255" s="8">
        <f t="shared" si="26"/>
        <v>0.8947052565451622</v>
      </c>
      <c r="K255" s="8">
        <f t="shared" si="27"/>
        <v>0.16684986505671651</v>
      </c>
      <c r="AC255" s="10"/>
      <c r="AD255" s="11"/>
    </row>
    <row r="256" spans="1:30" x14ac:dyDescent="0.3">
      <c r="A256" s="14">
        <v>42943</v>
      </c>
      <c r="B256" s="15">
        <v>2.5934806532212682E-5</v>
      </c>
      <c r="C256" s="7">
        <f t="shared" si="21"/>
        <v>-5.4974065193467786E-2</v>
      </c>
      <c r="D256" s="18">
        <f t="shared" si="22"/>
        <v>3.0221478438956463E-3</v>
      </c>
      <c r="E256" s="18">
        <f t="shared" si="24"/>
        <v>2.5227571550299733E-3</v>
      </c>
      <c r="F256" s="18">
        <f>IF(C255&gt;0,B$6+B$7*E256+B$8*(G255*100)^2,B$6+B$7*E256+B$8*(G255*100)^2+E256*$B$9)</f>
        <v>0.14578617510078398</v>
      </c>
      <c r="G256" s="7">
        <v>8.0800001763361839E-3</v>
      </c>
      <c r="H256" s="7">
        <f t="shared" si="25"/>
        <v>3.818195583004935E-3</v>
      </c>
      <c r="I256" s="6">
        <f t="shared" si="23"/>
        <v>4.2618045933312488E-3</v>
      </c>
      <c r="J256" s="8">
        <f t="shared" si="26"/>
        <v>0.52745105202011677</v>
      </c>
      <c r="K256" s="8">
        <f t="shared" si="27"/>
        <v>0.36656894957497244</v>
      </c>
      <c r="AC256" s="10"/>
      <c r="AD256" s="11"/>
    </row>
    <row r="257" spans="1:30" x14ac:dyDescent="0.3">
      <c r="A257" s="14">
        <v>42944</v>
      </c>
      <c r="B257" s="15">
        <v>-2.2697895368364866E-3</v>
      </c>
      <c r="C257" s="7">
        <f t="shared" si="21"/>
        <v>-5.7269789536836486E-2</v>
      </c>
      <c r="D257" s="18">
        <f t="shared" si="22"/>
        <v>3.2798287935935457E-3</v>
      </c>
      <c r="E257" s="18">
        <f t="shared" si="24"/>
        <v>3.0221478438956463E-3</v>
      </c>
      <c r="F257" s="18">
        <f>IF(C255&gt;0,B$6+B$7*E256+B$8*(H256*100)^2,B$6+B$7*E256+B$8*(H256*100)^2+E256*$B$9)</f>
        <v>0.17853536425818992</v>
      </c>
      <c r="G257" s="7">
        <v>6.8887403914641571E-3</v>
      </c>
      <c r="H257" s="7">
        <f t="shared" si="25"/>
        <v>4.2253445333864771E-3</v>
      </c>
      <c r="I257" s="6">
        <f t="shared" si="23"/>
        <v>2.6633958580776799E-3</v>
      </c>
      <c r="J257" s="8">
        <f t="shared" si="26"/>
        <v>0.38663031363148703</v>
      </c>
      <c r="K257" s="8">
        <f t="shared" si="27"/>
        <v>0.14155070287301319</v>
      </c>
      <c r="AC257" s="10"/>
      <c r="AD257" s="11"/>
    </row>
    <row r="258" spans="1:30" x14ac:dyDescent="0.3">
      <c r="A258" s="14">
        <v>42947</v>
      </c>
      <c r="B258" s="15">
        <v>6.3265667910690163E-3</v>
      </c>
      <c r="C258" s="7">
        <f t="shared" si="21"/>
        <v>-4.8673433208930986E-2</v>
      </c>
      <c r="D258" s="18">
        <f t="shared" si="22"/>
        <v>2.3691031003442659E-3</v>
      </c>
      <c r="E258" s="18">
        <f t="shared" si="24"/>
        <v>3.2798287935935457E-3</v>
      </c>
      <c r="F258" s="18">
        <f>IF(C255&gt;0,B$6+B$7*E256+B$8*(H257*100)^2,B$6+B$7*E256+B$8*(H257*100)^2+E256*$B$9)</f>
        <v>0.20700095947380712</v>
      </c>
      <c r="G258" s="7">
        <v>5.3382139167644747E-3</v>
      </c>
      <c r="H258" s="7">
        <f t="shared" si="25"/>
        <v>4.5497358107235977E-3</v>
      </c>
      <c r="I258" s="6">
        <f t="shared" si="23"/>
        <v>7.8847810604087704E-4</v>
      </c>
      <c r="J258" s="8">
        <f t="shared" si="26"/>
        <v>0.14770447912637766</v>
      </c>
      <c r="K258" s="8">
        <f t="shared" si="27"/>
        <v>1.3479997161137236E-2</v>
      </c>
      <c r="AC258" s="10"/>
      <c r="AD258" s="11"/>
    </row>
    <row r="259" spans="1:30" x14ac:dyDescent="0.3">
      <c r="A259" s="14">
        <v>42948</v>
      </c>
      <c r="B259" s="15">
        <v>1.8506801269564416E-3</v>
      </c>
      <c r="C259" s="7">
        <f t="shared" si="21"/>
        <v>-5.3149319873043561E-2</v>
      </c>
      <c r="D259" s="18">
        <f t="shared" si="22"/>
        <v>2.8248502029671035E-3</v>
      </c>
      <c r="E259" s="18">
        <f t="shared" si="24"/>
        <v>2.3691031003442659E-3</v>
      </c>
      <c r="F259" s="18">
        <f>IF(C255&gt;0,B$6+B$7*E256+B$8*(H258*100)^2,B$6+B$7*E256+B$8*(H258*100)^2+E256*$B$9)</f>
        <v>0.2317432548352216</v>
      </c>
      <c r="G259" s="7">
        <v>4.1340581764342755E-3</v>
      </c>
      <c r="H259" s="7">
        <f t="shared" si="25"/>
        <v>4.8139719030673789E-3</v>
      </c>
      <c r="I259" s="6">
        <f t="shared" si="23"/>
        <v>6.7991372663310339E-4</v>
      </c>
      <c r="J259" s="8">
        <f t="shared" si="26"/>
        <v>0.16446641474686388</v>
      </c>
      <c r="K259" s="8">
        <f t="shared" si="27"/>
        <v>1.1025392150678437E-2</v>
      </c>
      <c r="AC259" s="10"/>
      <c r="AD259" s="11"/>
    </row>
    <row r="260" spans="1:30" x14ac:dyDescent="0.3">
      <c r="A260" s="14">
        <v>42949</v>
      </c>
      <c r="B260" s="15">
        <v>-3.0261913103077271E-3</v>
      </c>
      <c r="C260" s="7">
        <f t="shared" si="21"/>
        <v>-5.8026191310307729E-2</v>
      </c>
      <c r="D260" s="18">
        <f t="shared" si="22"/>
        <v>3.367038877980432E-3</v>
      </c>
      <c r="E260" s="18">
        <f t="shared" si="24"/>
        <v>2.8248502029671035E-3</v>
      </c>
      <c r="F260" s="18">
        <f>IF(C255&gt;0,B$6+B$7*E256+B$8*(H259*100)^2,B$6+B$7*E256+B$8*(H259*100)^2+E256*$B$9)</f>
        <v>0.25324925796336306</v>
      </c>
      <c r="G260" s="7">
        <v>5.6389073877534833E-3</v>
      </c>
      <c r="H260" s="7">
        <f t="shared" si="25"/>
        <v>5.0323876834298354E-3</v>
      </c>
      <c r="I260" s="6">
        <f t="shared" si="23"/>
        <v>6.0651970432364782E-4</v>
      </c>
      <c r="J260" s="8">
        <f t="shared" si="26"/>
        <v>0.10755979174988414</v>
      </c>
      <c r="K260" s="8">
        <f t="shared" si="27"/>
        <v>6.7274859802575193E-3</v>
      </c>
      <c r="AC260" s="10"/>
      <c r="AD260" s="11"/>
    </row>
    <row r="261" spans="1:30" x14ac:dyDescent="0.3">
      <c r="A261" s="14">
        <v>42950</v>
      </c>
      <c r="B261" s="15">
        <v>-7.381962704865257E-3</v>
      </c>
      <c r="C261" s="7">
        <f t="shared" si="21"/>
        <v>-6.2381962704865256E-2</v>
      </c>
      <c r="D261" s="18">
        <f t="shared" si="22"/>
        <v>3.8915092709111998E-3</v>
      </c>
      <c r="E261" s="18">
        <f t="shared" si="24"/>
        <v>3.367038877980432E-3</v>
      </c>
      <c r="F261" s="18">
        <f>IF(C255&gt;0,B$6+B$7*E256+B$8*(H260*100)^2,B$6+B$7*E256+B$8*(H260*100)^2+E256*$B$9)</f>
        <v>0.2719422758823436</v>
      </c>
      <c r="G261" s="7">
        <v>4.6126309767683584E-3</v>
      </c>
      <c r="H261" s="7">
        <f t="shared" si="25"/>
        <v>5.2148084900822921E-3</v>
      </c>
      <c r="I261" s="6">
        <f t="shared" si="23"/>
        <v>6.0217751331393364E-4</v>
      </c>
      <c r="J261" s="8">
        <f t="shared" si="26"/>
        <v>0.130549683325377</v>
      </c>
      <c r="K261" s="8">
        <f t="shared" si="27"/>
        <v>7.2294387124425263E-3</v>
      </c>
      <c r="AC261" s="10"/>
      <c r="AD261" s="11"/>
    </row>
    <row r="262" spans="1:30" x14ac:dyDescent="0.3">
      <c r="A262" s="14">
        <v>42951</v>
      </c>
      <c r="B262" s="15">
        <v>2.7114277826677524E-3</v>
      </c>
      <c r="C262" s="7">
        <f t="shared" si="21"/>
        <v>-5.2288572217332248E-2</v>
      </c>
      <c r="D262" s="18">
        <f t="shared" si="22"/>
        <v>2.7340947845271696E-3</v>
      </c>
      <c r="E262" s="18">
        <f t="shared" si="24"/>
        <v>3.8915092709111998E-3</v>
      </c>
      <c r="F262" s="18">
        <f>IF(C255&gt;0,B$6+B$7*E256+B$8*(H261*100)^2,B$6+B$7*E256+B$8*(H261*100)^2+E256*$B$9)</f>
        <v>0.28819024705752144</v>
      </c>
      <c r="G262" s="7">
        <v>4.8034069718329384E-3</v>
      </c>
      <c r="H262" s="7">
        <f t="shared" si="25"/>
        <v>5.368335375677654E-3</v>
      </c>
      <c r="I262" s="6">
        <f t="shared" si="23"/>
        <v>5.6492840384471561E-4</v>
      </c>
      <c r="J262" s="8">
        <f t="shared" si="26"/>
        <v>0.11760993960275322</v>
      </c>
      <c r="K262" s="8">
        <f t="shared" si="27"/>
        <v>5.9589816578231591E-3</v>
      </c>
      <c r="AC262" s="10"/>
      <c r="AD262" s="11"/>
    </row>
    <row r="263" spans="1:30" x14ac:dyDescent="0.3">
      <c r="A263" s="14">
        <v>42954</v>
      </c>
      <c r="B263" s="15">
        <v>-1.6018879951977239E-3</v>
      </c>
      <c r="C263" s="7">
        <f t="shared" si="21"/>
        <v>-5.6601887995197726E-2</v>
      </c>
      <c r="D263" s="18">
        <f t="shared" si="22"/>
        <v>3.2037737246209085E-3</v>
      </c>
      <c r="E263" s="18">
        <f t="shared" si="24"/>
        <v>2.7340947845271696E-3</v>
      </c>
      <c r="F263" s="18">
        <f>IF(C255&gt;0,B$6+B$7*E256+B$8*(H262*100)^2,B$6+B$7*E256+B$8*(H262*100)^2+E256*$B$9)</f>
        <v>0.30231298360298603</v>
      </c>
      <c r="G263" s="7">
        <v>3.2203802382931752E-3</v>
      </c>
      <c r="H263" s="7">
        <f t="shared" si="25"/>
        <v>5.4982995880816284E-3</v>
      </c>
      <c r="I263" s="6">
        <f t="shared" si="23"/>
        <v>2.2779193497884532E-3</v>
      </c>
      <c r="J263" s="8">
        <f t="shared" si="26"/>
        <v>0.70734484167489697</v>
      </c>
      <c r="K263" s="8">
        <f t="shared" si="27"/>
        <v>0.12064419919455127</v>
      </c>
      <c r="AC263" s="10"/>
      <c r="AD263" s="11"/>
    </row>
    <row r="264" spans="1:30" x14ac:dyDescent="0.3">
      <c r="A264" s="14">
        <v>42955</v>
      </c>
      <c r="B264" s="15">
        <v>-8.072500169201113E-3</v>
      </c>
      <c r="C264" s="7">
        <f t="shared" si="21"/>
        <v>-6.3072500169201115E-2</v>
      </c>
      <c r="D264" s="18">
        <f t="shared" si="22"/>
        <v>3.9781402775938748E-3</v>
      </c>
      <c r="E264" s="18">
        <f t="shared" si="24"/>
        <v>3.2037737246209085E-3</v>
      </c>
      <c r="F264" s="18">
        <f>IF(C255&gt;0,B$6+B$7*E256+B$8*(H263*100)^2,B$6+B$7*E256+B$8*(H263*100)^2+E256*$B$9)</f>
        <v>0.31458846620830394</v>
      </c>
      <c r="G264" s="7">
        <v>7.6326606587593191E-3</v>
      </c>
      <c r="H264" s="7">
        <f t="shared" si="25"/>
        <v>5.6088186475255555E-3</v>
      </c>
      <c r="I264" s="6">
        <f t="shared" si="23"/>
        <v>2.0238420112337636E-3</v>
      </c>
      <c r="J264" s="8">
        <f t="shared" si="26"/>
        <v>0.2651555075897658</v>
      </c>
      <c r="K264" s="8">
        <f t="shared" si="27"/>
        <v>5.2735758574446123E-2</v>
      </c>
      <c r="AC264" s="10"/>
      <c r="AD264" s="11"/>
    </row>
    <row r="265" spans="1:30" x14ac:dyDescent="0.3">
      <c r="A265" s="14">
        <v>42956</v>
      </c>
      <c r="B265" s="15">
        <v>-6.7808668911068506E-3</v>
      </c>
      <c r="C265" s="7">
        <f t="shared" si="21"/>
        <v>-6.1780866891106852E-2</v>
      </c>
      <c r="D265" s="18">
        <f t="shared" si="22"/>
        <v>3.8168755138166628E-3</v>
      </c>
      <c r="E265" s="18">
        <f t="shared" si="24"/>
        <v>3.9781402775938748E-3</v>
      </c>
      <c r="F265" s="18">
        <f>IF(C255&gt;0,B$6+B$7*E256+B$8*(H264*100)^2,B$6+B$7*E256+B$8*(H264*100)^2+E256*$B$9)</f>
        <v>0.32525831568884628</v>
      </c>
      <c r="G265" s="7">
        <v>5.1590718689983094E-3</v>
      </c>
      <c r="H265" s="7">
        <f t="shared" si="25"/>
        <v>5.7031422539583062E-3</v>
      </c>
      <c r="I265" s="6">
        <f t="shared" si="23"/>
        <v>5.4407038495999684E-4</v>
      </c>
      <c r="J265" s="8">
        <f t="shared" si="26"/>
        <v>0.10545896602631243</v>
      </c>
      <c r="K265" s="8">
        <f t="shared" si="27"/>
        <v>4.8622483754037216E-3</v>
      </c>
      <c r="AC265" s="10"/>
      <c r="AD265" s="11"/>
    </row>
    <row r="266" spans="1:30" x14ac:dyDescent="0.3">
      <c r="A266" s="14">
        <v>42957</v>
      </c>
      <c r="B266" s="15">
        <v>-8.4167008431296295E-3</v>
      </c>
      <c r="C266" s="7">
        <f t="shared" si="21"/>
        <v>-6.3416700843129628E-2</v>
      </c>
      <c r="D266" s="18">
        <f t="shared" si="22"/>
        <v>4.0216779458269979E-3</v>
      </c>
      <c r="E266" s="18">
        <f t="shared" si="24"/>
        <v>3.8168755138166628E-3</v>
      </c>
      <c r="F266" s="18">
        <f>IF(C255&gt;0,B$6+B$7*E256+B$8*(H265*100)^2,B$6+B$7*E256+B$8*(H265*100)^2+E256*$B$9)</f>
        <v>0.33453254885733369</v>
      </c>
      <c r="G266" s="7">
        <v>6.3904499538755075E-3</v>
      </c>
      <c r="H266" s="7">
        <f t="shared" si="25"/>
        <v>5.7838788788954921E-3</v>
      </c>
      <c r="I266" s="6">
        <f t="shared" si="23"/>
        <v>6.0657107498001545E-4</v>
      </c>
      <c r="J266" s="8">
        <f t="shared" si="26"/>
        <v>9.4918367150682179E-2</v>
      </c>
      <c r="K266" s="8">
        <f t="shared" si="27"/>
        <v>5.142576607340521E-3</v>
      </c>
      <c r="AC266" s="10"/>
      <c r="AD266" s="11"/>
    </row>
    <row r="267" spans="1:30" x14ac:dyDescent="0.3">
      <c r="A267" s="14">
        <v>42958</v>
      </c>
      <c r="B267" s="15">
        <v>-1.0128085297277488E-2</v>
      </c>
      <c r="C267" s="7">
        <f t="shared" si="21"/>
        <v>-6.5128085297277483E-2</v>
      </c>
      <c r="D267" s="18">
        <f t="shared" si="22"/>
        <v>4.2416674944894513E-3</v>
      </c>
      <c r="E267" s="18">
        <f t="shared" si="24"/>
        <v>4.0216779458269979E-3</v>
      </c>
      <c r="F267" s="18">
        <f>IF(C255&gt;0,B$6+B$7*E256+B$8*(H266*100)^2,B$6+B$7*E256+B$8*(H266*100)^2+E256*$B$9)</f>
        <v>0.34259371232738295</v>
      </c>
      <c r="G267" s="7">
        <v>7.38922356430405E-3</v>
      </c>
      <c r="H267" s="7">
        <f t="shared" si="25"/>
        <v>5.8531505390463255E-3</v>
      </c>
      <c r="I267" s="6">
        <f t="shared" si="23"/>
        <v>1.5360730252577245E-3</v>
      </c>
      <c r="J267" s="8">
        <f t="shared" si="26"/>
        <v>0.20788016655473851</v>
      </c>
      <c r="K267" s="8">
        <f t="shared" si="27"/>
        <v>2.9392656285637919E-2</v>
      </c>
      <c r="AC267" s="10"/>
      <c r="AD267" s="11"/>
    </row>
    <row r="268" spans="1:30" x14ac:dyDescent="0.3">
      <c r="A268" s="14">
        <v>42961</v>
      </c>
      <c r="B268" s="15">
        <v>7.5145458092966706E-3</v>
      </c>
      <c r="C268" s="7">
        <f t="shared" si="21"/>
        <v>-4.7485454190703331E-2</v>
      </c>
      <c r="D268" s="18">
        <f t="shared" si="22"/>
        <v>2.2548683596973844E-3</v>
      </c>
      <c r="E268" s="18">
        <f t="shared" si="24"/>
        <v>4.2416674944894513E-3</v>
      </c>
      <c r="F268" s="18">
        <f>IF(C255&gt;0,B$6+B$7*E256+B$8*(H267*100)^2,B$6+B$7*E256+B$8*(H267*100)^2+E256*$B$9)</f>
        <v>0.34960047561554969</v>
      </c>
      <c r="G268" s="7">
        <v>5.1094477674904571E-3</v>
      </c>
      <c r="H268" s="7">
        <f t="shared" si="25"/>
        <v>5.9127022216204127E-3</v>
      </c>
      <c r="I268" s="6">
        <f t="shared" si="23"/>
        <v>8.0325445412995564E-4</v>
      </c>
      <c r="J268" s="8">
        <f t="shared" si="26"/>
        <v>0.15720964195793707</v>
      </c>
      <c r="K268" s="8">
        <f t="shared" si="27"/>
        <v>1.0159282576820416E-2</v>
      </c>
      <c r="AC268" s="10"/>
      <c r="AD268" s="11"/>
    </row>
    <row r="269" spans="1:30" x14ac:dyDescent="0.3">
      <c r="A269" s="14">
        <v>42963</v>
      </c>
      <c r="B269" s="15">
        <v>1.0182363704795833E-2</v>
      </c>
      <c r="C269" s="7">
        <f t="shared" ref="C269:C332" si="28">B269-B$5</f>
        <v>-4.4817636295204168E-2</v>
      </c>
      <c r="D269" s="18">
        <f t="shared" ref="D269:D332" si="29">C269^2</f>
        <v>2.0086205230892018E-3</v>
      </c>
      <c r="E269" s="18">
        <f t="shared" si="24"/>
        <v>2.2548683596973844E-3</v>
      </c>
      <c r="F269" s="18">
        <f>IF(C255&gt;0,B$6+B$7*E256+B$8*(H268*100)^2,B$6+B$7*E256+B$8*(H268*100)^2+E256*$B$9)</f>
        <v>0.35569075426562419</v>
      </c>
      <c r="G269" s="7">
        <v>8.9636733021372025E-3</v>
      </c>
      <c r="H269" s="7">
        <f t="shared" si="25"/>
        <v>5.9639815078990997E-3</v>
      </c>
      <c r="I269" s="6">
        <f t="shared" si="23"/>
        <v>2.9996917942381029E-3</v>
      </c>
      <c r="J269" s="8">
        <f t="shared" si="26"/>
        <v>0.33464983529942893</v>
      </c>
      <c r="K269" s="8">
        <f t="shared" si="27"/>
        <v>9.5526177018983471E-2</v>
      </c>
      <c r="AC269" s="10"/>
      <c r="AD269" s="11"/>
    </row>
    <row r="270" spans="1:30" x14ac:dyDescent="0.3">
      <c r="A270" s="14">
        <v>42964</v>
      </c>
      <c r="B270" s="15">
        <v>7.7306037297070012E-4</v>
      </c>
      <c r="C270" s="7">
        <f t="shared" si="28"/>
        <v>-5.4226939627029298E-2</v>
      </c>
      <c r="D270" s="18">
        <f t="shared" si="29"/>
        <v>2.9405609813134806E-3</v>
      </c>
      <c r="E270" s="18">
        <f t="shared" si="24"/>
        <v>2.0086205230892018E-3</v>
      </c>
      <c r="F270" s="18">
        <f>IF(C255&gt;0,B$6+B$7*E256+B$8*(H269*100)^2,B$6+B$7*E256+B$8*(H269*100)^2+E256*$B$9)</f>
        <v>0.36098442446826901</v>
      </c>
      <c r="G270" s="7">
        <v>6.3384250955540664E-3</v>
      </c>
      <c r="H270" s="7">
        <f t="shared" si="25"/>
        <v>6.0081979367217009E-3</v>
      </c>
      <c r="I270" s="6">
        <f t="shared" ref="I270:I333" si="30">SQRT((G270-H270)^2)</f>
        <v>3.3022715883236544E-4</v>
      </c>
      <c r="J270" s="8">
        <f t="shared" si="26"/>
        <v>5.2099244505389081E-2</v>
      </c>
      <c r="K270" s="8">
        <f t="shared" si="27"/>
        <v>1.4572924258278164E-3</v>
      </c>
      <c r="AC270" s="10"/>
      <c r="AD270" s="11"/>
    </row>
    <row r="271" spans="1:30" x14ac:dyDescent="0.3">
      <c r="A271" s="14">
        <v>42965</v>
      </c>
      <c r="B271" s="15">
        <v>-8.5528205711261577E-3</v>
      </c>
      <c r="C271" s="7">
        <f t="shared" si="28"/>
        <v>-6.3552820571126156E-2</v>
      </c>
      <c r="D271" s="18">
        <f t="shared" si="29"/>
        <v>4.0389610025457559E-3</v>
      </c>
      <c r="E271" s="18">
        <f t="shared" ref="E271:E334" si="31">D270</f>
        <v>2.9405609813134806E-3</v>
      </c>
      <c r="F271" s="18">
        <f>IF(C255&gt;0,B$6+B$7*E256+B$8*(H270*100)^2,B$6+B$7*E256+B$8*(H270*100)^2+E256*$B$9)</f>
        <v>0.3655856826084079</v>
      </c>
      <c r="G271" s="7">
        <v>8.2462519195378673E-3</v>
      </c>
      <c r="H271" s="7">
        <f t="shared" ref="H271:H334" si="32">SQRT(F271)/100</f>
        <v>6.0463681876677666E-3</v>
      </c>
      <c r="I271" s="6">
        <f t="shared" si="30"/>
        <v>2.1998837318701007E-3</v>
      </c>
      <c r="J271" s="8">
        <f t="shared" ref="J271:J334" si="33">ABS(G271-H271)/G271</f>
        <v>0.26677377229501198</v>
      </c>
      <c r="K271" s="8">
        <f t="shared" ref="K271:K334" si="34">G271/H271-LN(G271/H271)-1</f>
        <v>5.3534563987339689E-2</v>
      </c>
      <c r="AC271" s="10"/>
      <c r="AD271" s="11"/>
    </row>
    <row r="272" spans="1:30" x14ac:dyDescent="0.3">
      <c r="A272" s="14">
        <v>42968</v>
      </c>
      <c r="B272" s="15">
        <v>-8.468197620129363E-3</v>
      </c>
      <c r="C272" s="7">
        <f t="shared" si="28"/>
        <v>-6.3468197620129368E-2</v>
      </c>
      <c r="D272" s="18">
        <f t="shared" si="29"/>
        <v>4.0282121091477956E-3</v>
      </c>
      <c r="E272" s="18">
        <f t="shared" si="31"/>
        <v>4.0389610025457559E-3</v>
      </c>
      <c r="F272" s="18">
        <f>IF(C255&gt;0,B$6+B$7*E256+B$8*(H271*100)^2,B$6+B$7*E256+B$8*(H271*100)^2+E256*$B$9)</f>
        <v>0.36958509618381657</v>
      </c>
      <c r="G272" s="7">
        <v>6.9925323802583986E-3</v>
      </c>
      <c r="H272" s="7">
        <f t="shared" si="32"/>
        <v>6.0793510853035674E-3</v>
      </c>
      <c r="I272" s="6">
        <f t="shared" si="30"/>
        <v>9.1318129495483128E-4</v>
      </c>
      <c r="J272" s="8">
        <f t="shared" si="33"/>
        <v>0.13059378852974093</v>
      </c>
      <c r="K272" s="8">
        <f t="shared" si="34"/>
        <v>1.0265507885014014E-2</v>
      </c>
      <c r="AC272" s="10"/>
      <c r="AD272" s="11"/>
    </row>
    <row r="273" spans="1:30" x14ac:dyDescent="0.3">
      <c r="A273" s="14">
        <v>42969</v>
      </c>
      <c r="B273" s="15">
        <v>1.0551441782048377E-3</v>
      </c>
      <c r="C273" s="7">
        <f t="shared" si="28"/>
        <v>-5.394485582179516E-2</v>
      </c>
      <c r="D273" s="18">
        <f t="shared" si="29"/>
        <v>2.910047469634267E-3</v>
      </c>
      <c r="E273" s="18">
        <f t="shared" si="31"/>
        <v>4.0282121091477956E-3</v>
      </c>
      <c r="F273" s="18">
        <f>IF(C255&gt;0,B$6+B$7*E256+B$8*(H272*100)^2,B$6+B$7*E256+B$8*(H272*100)^2+E256*$B$9)</f>
        <v>0.37306138646356179</v>
      </c>
      <c r="G273" s="7">
        <v>6.4725337996922204E-3</v>
      </c>
      <c r="H273" s="7">
        <f t="shared" si="32"/>
        <v>6.1078751334941494E-3</v>
      </c>
      <c r="I273" s="6">
        <f t="shared" si="30"/>
        <v>3.6465866619807101E-4</v>
      </c>
      <c r="J273" s="8">
        <f t="shared" si="33"/>
        <v>5.6339399296054839E-2</v>
      </c>
      <c r="K273" s="8">
        <f t="shared" si="34"/>
        <v>1.7143216335409051E-3</v>
      </c>
      <c r="AC273" s="10"/>
      <c r="AD273" s="11"/>
    </row>
    <row r="274" spans="1:30" x14ac:dyDescent="0.3">
      <c r="A274" s="14">
        <v>42970</v>
      </c>
      <c r="B274" s="15">
        <v>8.7865908616414998E-3</v>
      </c>
      <c r="C274" s="7">
        <f t="shared" si="28"/>
        <v>-4.6213409138358502E-2</v>
      </c>
      <c r="D274" s="18">
        <f t="shared" si="29"/>
        <v>2.1356791841893171E-3</v>
      </c>
      <c r="E274" s="18">
        <f t="shared" si="31"/>
        <v>2.910047469634267E-3</v>
      </c>
      <c r="F274" s="18">
        <f>IF(C255&gt;0,B$6+B$7*E256+B$8*(H273*100)^2,B$6+B$7*E256+B$8*(H273*100)^2+E256*$B$9)</f>
        <v>0.37608297797471629</v>
      </c>
      <c r="G274" s="7">
        <v>5.1029212890082269E-3</v>
      </c>
      <c r="H274" s="7">
        <f t="shared" si="32"/>
        <v>6.132560460156233E-3</v>
      </c>
      <c r="I274" s="6">
        <f t="shared" si="30"/>
        <v>1.0296391711480061E-3</v>
      </c>
      <c r="J274" s="8">
        <f t="shared" si="33"/>
        <v>0.20177445679318337</v>
      </c>
      <c r="K274" s="8">
        <f t="shared" si="34"/>
        <v>1.5902069710810318E-2</v>
      </c>
      <c r="AC274" s="10"/>
      <c r="AD274" s="11"/>
    </row>
    <row r="275" spans="1:30" x14ac:dyDescent="0.3">
      <c r="A275" s="14">
        <v>42971</v>
      </c>
      <c r="B275" s="15">
        <v>8.8818795100679504E-4</v>
      </c>
      <c r="C275" s="7">
        <f t="shared" si="28"/>
        <v>-5.4111812048993208E-2</v>
      </c>
      <c r="D275" s="18">
        <f t="shared" si="29"/>
        <v>2.9280882032255663E-3</v>
      </c>
      <c r="E275" s="18">
        <f t="shared" si="31"/>
        <v>2.1356791841893171E-3</v>
      </c>
      <c r="F275" s="18">
        <f>IF(C255&gt;0,B$6+B$7*E256+B$8*(H274*100)^2,B$6+B$7*E256+B$8*(H274*100)^2+E256*$B$9)</f>
        <v>0.37870934531621192</v>
      </c>
      <c r="G275" s="7">
        <v>4.2160647229572057E-3</v>
      </c>
      <c r="H275" s="7">
        <f t="shared" si="32"/>
        <v>6.1539365069540001E-3</v>
      </c>
      <c r="I275" s="6">
        <f t="shared" si="30"/>
        <v>1.9378717839967944E-3</v>
      </c>
      <c r="J275" s="8">
        <f t="shared" si="33"/>
        <v>0.45963995131401697</v>
      </c>
      <c r="K275" s="8">
        <f t="shared" si="34"/>
        <v>6.3290255193550582E-2</v>
      </c>
      <c r="AC275" s="10"/>
      <c r="AD275" s="11"/>
    </row>
    <row r="276" spans="1:30" x14ac:dyDescent="0.3">
      <c r="A276" s="14">
        <v>42975</v>
      </c>
      <c r="B276" s="15">
        <v>4.8861150358622471E-3</v>
      </c>
      <c r="C276" s="7">
        <f t="shared" si="28"/>
        <v>-5.0113884964137753E-2</v>
      </c>
      <c r="D276" s="18">
        <f t="shared" si="29"/>
        <v>2.5114014661988321E-3</v>
      </c>
      <c r="E276" s="18">
        <f t="shared" si="31"/>
        <v>2.9280882032255663E-3</v>
      </c>
      <c r="F276" s="18">
        <f>IF(C255&gt;0,B$6+B$7*E256+B$8*(H275*100)^2,B$6+B$7*E256+B$8*(H275*100)^2+E256*$B$9)</f>
        <v>0.38099218380943989</v>
      </c>
      <c r="G276" s="7">
        <v>5.5419661504135694E-3</v>
      </c>
      <c r="H276" s="7">
        <f t="shared" si="32"/>
        <v>6.1724564300563514E-3</v>
      </c>
      <c r="I276" s="6">
        <f t="shared" si="30"/>
        <v>6.3049027964278206E-4</v>
      </c>
      <c r="J276" s="8">
        <f t="shared" si="33"/>
        <v>0.11376653384931477</v>
      </c>
      <c r="K276" s="8">
        <f t="shared" si="34"/>
        <v>5.6017806019410532E-3</v>
      </c>
      <c r="AC276" s="10"/>
      <c r="AD276" s="11"/>
    </row>
    <row r="277" spans="1:30" x14ac:dyDescent="0.3">
      <c r="A277" s="14">
        <v>42976</v>
      </c>
      <c r="B277" s="15">
        <v>-1.1480462388634949E-2</v>
      </c>
      <c r="C277" s="7">
        <f t="shared" si="28"/>
        <v>-6.6480462388634948E-2</v>
      </c>
      <c r="D277" s="18">
        <f t="shared" si="29"/>
        <v>4.4196518794067056E-3</v>
      </c>
      <c r="E277" s="18">
        <f t="shared" si="31"/>
        <v>2.5114014661988321E-3</v>
      </c>
      <c r="F277" s="18">
        <f>IF(C255&gt;0,B$6+B$7*E256+B$8*(H276*100)^2,B$6+B$7*E256+B$8*(H276*100)^2+E256*$B$9)</f>
        <v>0.38297642702775364</v>
      </c>
      <c r="G277" s="7">
        <v>5.5077014568333778E-3</v>
      </c>
      <c r="H277" s="7">
        <f t="shared" si="32"/>
        <v>6.1885089240280942E-3</v>
      </c>
      <c r="I277" s="6">
        <f t="shared" si="30"/>
        <v>6.8080746719471636E-4</v>
      </c>
      <c r="J277" s="8">
        <f t="shared" si="33"/>
        <v>0.12361008898731102</v>
      </c>
      <c r="K277" s="8">
        <f t="shared" si="34"/>
        <v>6.5352440335073592E-3</v>
      </c>
      <c r="AC277" s="10"/>
      <c r="AD277" s="11"/>
    </row>
    <row r="278" spans="1:30" x14ac:dyDescent="0.3">
      <c r="A278" s="14">
        <v>42977</v>
      </c>
      <c r="B278" s="15">
        <v>8.1882243871474417E-3</v>
      </c>
      <c r="C278" s="7">
        <f t="shared" si="28"/>
        <v>-4.681177561285256E-2</v>
      </c>
      <c r="D278" s="18">
        <f t="shared" si="29"/>
        <v>2.1913423360280576E-3</v>
      </c>
      <c r="E278" s="18">
        <f t="shared" si="31"/>
        <v>4.4196518794067056E-3</v>
      </c>
      <c r="F278" s="18">
        <f>IF(C277&gt;0,B$6+B$7*E278+B$8*(G277*100)^2,B$6+B$7*E278+B$8*(G277*100)^2+E278*$B$9)</f>
        <v>0.31580220355087613</v>
      </c>
      <c r="G278" s="7">
        <v>6.0833510838497924E-3</v>
      </c>
      <c r="H278" s="7">
        <f t="shared" si="32"/>
        <v>5.6196281331674976E-3</v>
      </c>
      <c r="I278" s="6">
        <f t="shared" si="30"/>
        <v>4.6372295068229478E-4</v>
      </c>
      <c r="J278" s="8">
        <f t="shared" si="33"/>
        <v>7.6228207823381453E-2</v>
      </c>
      <c r="K278" s="8">
        <f t="shared" si="34"/>
        <v>3.2282246594583786E-3</v>
      </c>
      <c r="AC278" s="10"/>
      <c r="AD278" s="11"/>
    </row>
    <row r="279" spans="1:30" x14ac:dyDescent="0.3">
      <c r="A279" s="14">
        <v>42978</v>
      </c>
      <c r="B279" s="15">
        <v>2.6517320432804469E-3</v>
      </c>
      <c r="C279" s="7">
        <f t="shared" si="28"/>
        <v>-5.2348267956719555E-2</v>
      </c>
      <c r="D279" s="18">
        <f t="shared" si="29"/>
        <v>2.7403411580685113E-3</v>
      </c>
      <c r="E279" s="18">
        <f t="shared" si="31"/>
        <v>2.1913423360280576E-3</v>
      </c>
      <c r="F279" s="18">
        <f>IF(C277&gt;0,B$6+B$7*E278+B$8*(H278*100)^2,B$6+B$7*E278+B$8*(H278*100)^2+E278*$B$9)</f>
        <v>0.32662761164283927</v>
      </c>
      <c r="G279" s="7">
        <v>4.880983721000264E-3</v>
      </c>
      <c r="H279" s="7">
        <f t="shared" si="32"/>
        <v>5.7151343959948942E-3</v>
      </c>
      <c r="I279" s="6">
        <f t="shared" si="30"/>
        <v>8.3415067499463015E-4</v>
      </c>
      <c r="J279" s="8">
        <f t="shared" si="33"/>
        <v>0.17089806536451366</v>
      </c>
      <c r="K279" s="8">
        <f t="shared" si="34"/>
        <v>1.1816340571898953E-2</v>
      </c>
      <c r="AC279" s="10"/>
      <c r="AD279" s="11"/>
    </row>
    <row r="280" spans="1:30" x14ac:dyDescent="0.3">
      <c r="A280" s="14">
        <v>42979</v>
      </c>
      <c r="B280" s="15">
        <v>5.0843654912337407E-3</v>
      </c>
      <c r="C280" s="7">
        <f t="shared" si="28"/>
        <v>-4.9915634508766259E-2</v>
      </c>
      <c r="D280" s="18">
        <f t="shared" si="29"/>
        <v>2.4915705684127368E-3</v>
      </c>
      <c r="E280" s="18">
        <f t="shared" si="31"/>
        <v>2.7403411580685113E-3</v>
      </c>
      <c r="F280" s="18">
        <f>IF(C277&gt;0,B$6+B$7*E278+B$8*(H279*100)^2,B$6+B$7*E278+B$8*(H279*100)^2+E278*$B$9)</f>
        <v>0.33603705635637349</v>
      </c>
      <c r="G280" s="7">
        <v>4.5831624332576719E-3</v>
      </c>
      <c r="H280" s="7">
        <f t="shared" si="32"/>
        <v>5.7968703311043054E-3</v>
      </c>
      <c r="I280" s="6">
        <f t="shared" si="30"/>
        <v>1.2137078978466335E-3</v>
      </c>
      <c r="J280" s="8">
        <f t="shared" si="33"/>
        <v>0.26481887027162171</v>
      </c>
      <c r="K280" s="8">
        <f t="shared" si="34"/>
        <v>2.5555966735904878E-2</v>
      </c>
      <c r="AC280" s="10"/>
      <c r="AD280" s="11"/>
    </row>
    <row r="281" spans="1:30" x14ac:dyDescent="0.3">
      <c r="A281" s="14">
        <v>42982</v>
      </c>
      <c r="B281" s="15">
        <v>-5.9747648697382368E-3</v>
      </c>
      <c r="C281" s="7">
        <f t="shared" si="28"/>
        <v>-6.0974764869738241E-2</v>
      </c>
      <c r="D281" s="18">
        <f t="shared" si="29"/>
        <v>3.7179219509198649E-3</v>
      </c>
      <c r="E281" s="18">
        <f t="shared" si="31"/>
        <v>2.4915705684127368E-3</v>
      </c>
      <c r="F281" s="18">
        <f>IF(C277&gt;0,B$6+B$7*E278+B$8*(H280*100)^2,B$6+B$7*E278+B$8*(H280*100)^2+E278*$B$9)</f>
        <v>0.34421574570137747</v>
      </c>
      <c r="G281" s="7">
        <v>7.3540987186326828E-3</v>
      </c>
      <c r="H281" s="7">
        <f t="shared" si="32"/>
        <v>5.866990248000907E-3</v>
      </c>
      <c r="I281" s="6">
        <f t="shared" si="30"/>
        <v>1.4871084706317757E-3</v>
      </c>
      <c r="J281" s="8">
        <f t="shared" si="33"/>
        <v>0.20221491817399315</v>
      </c>
      <c r="K281" s="8">
        <f t="shared" si="34"/>
        <v>2.7554379185982691E-2</v>
      </c>
      <c r="AC281" s="10"/>
      <c r="AD281" s="11"/>
    </row>
    <row r="282" spans="1:30" x14ac:dyDescent="0.3">
      <c r="A282" s="14">
        <v>42983</v>
      </c>
      <c r="B282" s="15">
        <v>3.378927444008418E-3</v>
      </c>
      <c r="C282" s="7">
        <f t="shared" si="28"/>
        <v>-5.1621072555991583E-2</v>
      </c>
      <c r="D282" s="18">
        <f t="shared" si="29"/>
        <v>2.6647351318309473E-3</v>
      </c>
      <c r="E282" s="18">
        <f t="shared" si="31"/>
        <v>3.7179219509198649E-3</v>
      </c>
      <c r="F282" s="18">
        <f>IF(C277&gt;0,B$6+B$7*E278+B$8*(H281*100)^2,B$6+B$7*E278+B$8*(H281*100)^2+E278*$B$9)</f>
        <v>0.35132466248005495</v>
      </c>
      <c r="G282" s="7">
        <v>4.1754924785858466E-3</v>
      </c>
      <c r="H282" s="7">
        <f t="shared" si="32"/>
        <v>5.9272646514227367E-3</v>
      </c>
      <c r="I282" s="6">
        <f t="shared" si="30"/>
        <v>1.7517721728368902E-3</v>
      </c>
      <c r="J282" s="8">
        <f t="shared" si="33"/>
        <v>0.41953666108151616</v>
      </c>
      <c r="K282" s="8">
        <f t="shared" si="34"/>
        <v>5.4785735689706794E-2</v>
      </c>
      <c r="AC282" s="10"/>
      <c r="AD282" s="11"/>
    </row>
    <row r="283" spans="1:30" x14ac:dyDescent="0.3">
      <c r="A283" s="14">
        <v>42984</v>
      </c>
      <c r="B283" s="15">
        <v>-4.6502853760872738E-3</v>
      </c>
      <c r="C283" s="7">
        <f t="shared" si="28"/>
        <v>-5.9650285376087277E-2</v>
      </c>
      <c r="D283" s="18">
        <f t="shared" si="29"/>
        <v>3.5581565454486518E-3</v>
      </c>
      <c r="E283" s="18">
        <f t="shared" si="31"/>
        <v>2.6647351318309473E-3</v>
      </c>
      <c r="F283" s="18">
        <f>IF(C277&gt;0,B$6+B$7*E278+B$8*(H282*100)^2,B$6+B$7*E278+B$8*(H282*100)^2+E278*$B$9)</f>
        <v>0.35750373294408144</v>
      </c>
      <c r="G283" s="7">
        <v>4.3027472828844103E-3</v>
      </c>
      <c r="H283" s="7">
        <f t="shared" si="32"/>
        <v>5.9791615879158299E-3</v>
      </c>
      <c r="I283" s="6">
        <f t="shared" si="30"/>
        <v>1.6764143050314196E-3</v>
      </c>
      <c r="J283" s="8">
        <f t="shared" si="33"/>
        <v>0.38961486576260423</v>
      </c>
      <c r="K283" s="8">
        <f t="shared" si="34"/>
        <v>4.8650483962725311E-2</v>
      </c>
      <c r="AC283" s="10"/>
      <c r="AD283" s="11"/>
    </row>
    <row r="284" spans="1:30" x14ac:dyDescent="0.3">
      <c r="A284" s="14">
        <v>42985</v>
      </c>
      <c r="B284" s="15">
        <v>2.4304295705279537E-5</v>
      </c>
      <c r="C284" s="7">
        <f t="shared" si="28"/>
        <v>-5.4975695704294718E-2</v>
      </c>
      <c r="D284" s="18">
        <f t="shared" si="29"/>
        <v>3.0223271181712085E-3</v>
      </c>
      <c r="E284" s="18">
        <f t="shared" si="31"/>
        <v>3.5581565454486518E-3</v>
      </c>
      <c r="F284" s="18">
        <f>IF(C277&gt;0,B$6+B$7*E278+B$8*(H283*100)^2,B$6+B$7*E278+B$8*(H283*100)^2+E278*$B$9)</f>
        <v>0.36287458099141329</v>
      </c>
      <c r="G284" s="7">
        <v>4.5607294096762785E-3</v>
      </c>
      <c r="H284" s="7">
        <f t="shared" si="32"/>
        <v>6.0239072120295252E-3</v>
      </c>
      <c r="I284" s="6">
        <f t="shared" si="30"/>
        <v>1.4631778023532467E-3</v>
      </c>
      <c r="J284" s="8">
        <f t="shared" si="33"/>
        <v>0.32082100710664685</v>
      </c>
      <c r="K284" s="8">
        <f t="shared" si="34"/>
        <v>3.5358375553757648E-2</v>
      </c>
      <c r="AC284" s="10"/>
      <c r="AD284" s="11"/>
    </row>
    <row r="285" spans="1:30" x14ac:dyDescent="0.3">
      <c r="A285" s="14">
        <v>42986</v>
      </c>
      <c r="B285" s="15">
        <v>7.8229507599151258E-4</v>
      </c>
      <c r="C285" s="7">
        <f t="shared" si="28"/>
        <v>-5.4217704924008486E-2</v>
      </c>
      <c r="D285" s="18">
        <f t="shared" si="29"/>
        <v>2.9395595272268542E-3</v>
      </c>
      <c r="E285" s="18">
        <f t="shared" si="31"/>
        <v>3.0223271181712085E-3</v>
      </c>
      <c r="F285" s="18">
        <f>IF(C277&gt;0,B$6+B$7*E278+B$8*(H284*100)^2,B$6+B$7*E278+B$8*(H284*100)^2+E278*$B$9)</f>
        <v>0.36754292211415412</v>
      </c>
      <c r="G285" s="7">
        <v>3.1434506534296176E-3</v>
      </c>
      <c r="H285" s="7">
        <f t="shared" si="32"/>
        <v>6.0625318317857448E-3</v>
      </c>
      <c r="I285" s="6">
        <f t="shared" si="30"/>
        <v>2.9190811783561272E-3</v>
      </c>
      <c r="J285" s="8">
        <f t="shared" si="33"/>
        <v>0.92862319157811646</v>
      </c>
      <c r="K285" s="8">
        <f t="shared" si="34"/>
        <v>0.17531097792122408</v>
      </c>
      <c r="AC285" s="10"/>
      <c r="AD285" s="11"/>
    </row>
    <row r="286" spans="1:30" x14ac:dyDescent="0.3">
      <c r="A286" s="14">
        <v>42989</v>
      </c>
      <c r="B286" s="15">
        <v>6.1237128834414458E-3</v>
      </c>
      <c r="C286" s="7">
        <f t="shared" si="28"/>
        <v>-4.8876287116558552E-2</v>
      </c>
      <c r="D286" s="18">
        <f t="shared" si="29"/>
        <v>2.3888914423002673E-3</v>
      </c>
      <c r="E286" s="18">
        <f t="shared" si="31"/>
        <v>2.9395595272268542E-3</v>
      </c>
      <c r="F286" s="18">
        <f>IF(C277&gt;0,B$6+B$7*E278+B$8*(H285*100)^2,B$6+B$7*E278+B$8*(H285*100)^2+E278*$B$9)</f>
        <v>0.37160064421804045</v>
      </c>
      <c r="G286" s="7">
        <v>4.7329659414914451E-3</v>
      </c>
      <c r="H286" s="7">
        <f t="shared" si="32"/>
        <v>6.0959055456760525E-3</v>
      </c>
      <c r="I286" s="6">
        <f t="shared" si="30"/>
        <v>1.3629396041846074E-3</v>
      </c>
      <c r="J286" s="8">
        <f t="shared" si="33"/>
        <v>0.2879673382469175</v>
      </c>
      <c r="K286" s="8">
        <f t="shared" si="34"/>
        <v>2.9482473163373157E-2</v>
      </c>
      <c r="AC286" s="10"/>
      <c r="AD286" s="11"/>
    </row>
    <row r="287" spans="1:30" x14ac:dyDescent="0.3">
      <c r="A287" s="14">
        <v>42990</v>
      </c>
      <c r="B287" s="15">
        <v>8.6351710292796729E-3</v>
      </c>
      <c r="C287" s="7">
        <f t="shared" si="28"/>
        <v>-4.6364828970720327E-2</v>
      </c>
      <c r="D287" s="18">
        <f t="shared" si="29"/>
        <v>2.1496973654841472E-3</v>
      </c>
      <c r="E287" s="18">
        <f t="shared" si="31"/>
        <v>2.3888914423002673E-3</v>
      </c>
      <c r="F287" s="18">
        <f>IF(C277&gt;0,B$6+B$7*E278+B$8*(H286*100)^2,B$6+B$7*E278+B$8*(H286*100)^2+E278*$B$9)</f>
        <v>0.37512761627073848</v>
      </c>
      <c r="G287" s="7">
        <v>6.2346026366609441E-3</v>
      </c>
      <c r="H287" s="7">
        <f t="shared" si="32"/>
        <v>6.1247662508110336E-3</v>
      </c>
      <c r="I287" s="6">
        <f t="shared" si="30"/>
        <v>1.0983638584991049E-4</v>
      </c>
      <c r="J287" s="8">
        <f t="shared" si="33"/>
        <v>1.7617223141703765E-2</v>
      </c>
      <c r="K287" s="8">
        <f t="shared" si="34"/>
        <v>1.5890210200919519E-4</v>
      </c>
      <c r="AC287" s="10"/>
      <c r="AD287" s="11"/>
    </row>
    <row r="288" spans="1:30" x14ac:dyDescent="0.3">
      <c r="A288" s="14">
        <v>42991</v>
      </c>
      <c r="B288" s="15">
        <v>8.6253699267579043E-4</v>
      </c>
      <c r="C288" s="7">
        <f t="shared" si="28"/>
        <v>-5.4137463007324207E-2</v>
      </c>
      <c r="D288" s="18">
        <f t="shared" si="29"/>
        <v>2.9308649008693969E-3</v>
      </c>
      <c r="E288" s="18">
        <f t="shared" si="31"/>
        <v>2.1496973654841472E-3</v>
      </c>
      <c r="F288" s="18">
        <f>IF(C277&gt;0,B$6+B$7*E278+B$8*(H287*100)^2,B$6+B$7*E278+B$8*(H287*100)^2+E278*$B$9)</f>
        <v>0.37819326037894352</v>
      </c>
      <c r="G288" s="7">
        <v>5.0131229002219283E-3</v>
      </c>
      <c r="H288" s="7">
        <f t="shared" si="32"/>
        <v>6.1497419488865026E-3</v>
      </c>
      <c r="I288" s="6">
        <f t="shared" si="30"/>
        <v>1.1366190486645743E-3</v>
      </c>
      <c r="J288" s="8">
        <f t="shared" si="33"/>
        <v>0.22672874200116991</v>
      </c>
      <c r="K288" s="8">
        <f t="shared" si="34"/>
        <v>1.9527206528245467E-2</v>
      </c>
      <c r="AC288" s="10"/>
      <c r="AD288" s="11"/>
    </row>
    <row r="289" spans="1:30" x14ac:dyDescent="0.3">
      <c r="A289" s="14">
        <v>42992</v>
      </c>
      <c r="B289" s="15">
        <v>1.7234510504860754E-3</v>
      </c>
      <c r="C289" s="7">
        <f t="shared" si="28"/>
        <v>-5.3276548949513926E-2</v>
      </c>
      <c r="D289" s="18">
        <f t="shared" si="29"/>
        <v>2.8383906679699533E-3</v>
      </c>
      <c r="E289" s="18">
        <f t="shared" si="31"/>
        <v>2.9308649008693969E-3</v>
      </c>
      <c r="F289" s="18">
        <f>IF(C277&gt;0,B$6+B$7*E278+B$8*(H288*100)^2,B$6+B$7*E278+B$8*(H288*100)^2+E278*$B$9)</f>
        <v>0.38085791823779541</v>
      </c>
      <c r="G289" s="7">
        <v>4.2343722556952403E-3</v>
      </c>
      <c r="H289" s="7">
        <f t="shared" si="32"/>
        <v>6.1713687155913431E-3</v>
      </c>
      <c r="I289" s="6">
        <f t="shared" si="30"/>
        <v>1.9369964598961028E-3</v>
      </c>
      <c r="J289" s="8">
        <f t="shared" si="33"/>
        <v>0.45744595489705425</v>
      </c>
      <c r="K289" s="8">
        <f t="shared" si="34"/>
        <v>6.2817346589454148E-2</v>
      </c>
      <c r="AC289" s="10"/>
      <c r="AD289" s="11"/>
    </row>
    <row r="290" spans="1:30" x14ac:dyDescent="0.3">
      <c r="A290" s="14">
        <v>42993</v>
      </c>
      <c r="B290" s="15">
        <v>9.5109382345460645E-4</v>
      </c>
      <c r="C290" s="7">
        <f t="shared" si="28"/>
        <v>-5.4048906176545397E-2</v>
      </c>
      <c r="D290" s="18">
        <f t="shared" si="29"/>
        <v>2.921284258881007E-3</v>
      </c>
      <c r="E290" s="18">
        <f t="shared" si="31"/>
        <v>2.8383906679699533E-3</v>
      </c>
      <c r="F290" s="18">
        <f>IF(C277&gt;0,B$6+B$7*E278+B$8*(H289*100)^2,B$6+B$7*E278+B$8*(H289*100)^2+E278*$B$9)</f>
        <v>0.38317403884870949</v>
      </c>
      <c r="G290" s="7">
        <v>4.4215807504341701E-3</v>
      </c>
      <c r="H290" s="7">
        <f t="shared" si="32"/>
        <v>6.1901053209837183E-3</v>
      </c>
      <c r="I290" s="6">
        <f t="shared" si="30"/>
        <v>1.7685245705495482E-3</v>
      </c>
      <c r="J290" s="8">
        <f t="shared" si="33"/>
        <v>0.39997563549549348</v>
      </c>
      <c r="K290" s="8">
        <f t="shared" si="34"/>
        <v>5.0752978623971767E-2</v>
      </c>
      <c r="AC290" s="10"/>
      <c r="AD290" s="11"/>
    </row>
    <row r="291" spans="1:30" x14ac:dyDescent="0.3">
      <c r="A291" s="14">
        <v>42996</v>
      </c>
      <c r="B291" s="15">
        <v>4.6726166442589111E-3</v>
      </c>
      <c r="C291" s="7">
        <f t="shared" si="28"/>
        <v>-5.0327383355741093E-2</v>
      </c>
      <c r="D291" s="18">
        <f t="shared" si="29"/>
        <v>2.5328455154357255E-3</v>
      </c>
      <c r="E291" s="18">
        <f t="shared" si="31"/>
        <v>2.921284258881007E-3</v>
      </c>
      <c r="F291" s="18">
        <f>IF(C277&gt;0,B$6+B$7*E278+B$8*(H290*100)^2,B$6+B$7*E278+B$8*(H290*100)^2+E278*$B$9)</f>
        <v>0.38518721088371594</v>
      </c>
      <c r="G291" s="7">
        <v>4.2575331725807431E-3</v>
      </c>
      <c r="H291" s="7">
        <f t="shared" si="32"/>
        <v>6.2063452279398383E-3</v>
      </c>
      <c r="I291" s="6">
        <f t="shared" si="30"/>
        <v>1.9488120553590952E-3</v>
      </c>
      <c r="J291" s="8">
        <f t="shared" si="33"/>
        <v>0.45773267673163065</v>
      </c>
      <c r="K291" s="8">
        <f t="shared" si="34"/>
        <v>6.2879100758915563E-2</v>
      </c>
      <c r="AC291" s="10"/>
      <c r="AD291" s="11"/>
    </row>
    <row r="292" spans="1:30" x14ac:dyDescent="0.3">
      <c r="A292" s="14">
        <v>42997</v>
      </c>
      <c r="B292" s="15">
        <v>-6.5993839636086014E-4</v>
      </c>
      <c r="C292" s="7">
        <f t="shared" si="28"/>
        <v>-5.565993839636086E-2</v>
      </c>
      <c r="D292" s="18">
        <f t="shared" si="29"/>
        <v>3.0980287422866857E-3</v>
      </c>
      <c r="E292" s="18">
        <f t="shared" si="31"/>
        <v>2.5328455154357255E-3</v>
      </c>
      <c r="F292" s="18">
        <f>IF(C277&gt;0,B$6+B$7*E278+B$8*(H291*100)^2,B$6+B$7*E278+B$8*(H291*100)^2+E278*$B$9)</f>
        <v>0.3869370600165436</v>
      </c>
      <c r="G292" s="7">
        <v>4.1491883868414528E-3</v>
      </c>
      <c r="H292" s="7">
        <f t="shared" si="32"/>
        <v>6.2204265128409288E-3</v>
      </c>
      <c r="I292" s="6">
        <f t="shared" si="30"/>
        <v>2.071238125999476E-3</v>
      </c>
      <c r="J292" s="8">
        <f t="shared" si="33"/>
        <v>0.49919115086895222</v>
      </c>
      <c r="K292" s="8">
        <f t="shared" si="34"/>
        <v>7.1952079037780781E-2</v>
      </c>
      <c r="AC292" s="10"/>
      <c r="AD292" s="11"/>
    </row>
    <row r="293" spans="1:30" x14ac:dyDescent="0.3">
      <c r="A293" s="14">
        <v>42998</v>
      </c>
      <c r="B293" s="15">
        <v>-5.7385567798608993E-5</v>
      </c>
      <c r="C293" s="7">
        <f t="shared" si="28"/>
        <v>-5.5057385567798607E-2</v>
      </c>
      <c r="D293" s="18">
        <f t="shared" si="29"/>
        <v>3.0313157055612385E-3</v>
      </c>
      <c r="E293" s="18">
        <f t="shared" si="31"/>
        <v>3.0980287422866857E-3</v>
      </c>
      <c r="F293" s="18">
        <f>IF(C277&gt;0,B$6+B$7*E278+B$8*(H292*100)^2,B$6+B$7*E278+B$8*(H292*100)^2+E278*$B$9)</f>
        <v>0.38845802888279729</v>
      </c>
      <c r="G293" s="7">
        <v>2.8926965981422872E-3</v>
      </c>
      <c r="H293" s="7">
        <f t="shared" si="32"/>
        <v>6.2326401218327802E-3</v>
      </c>
      <c r="I293" s="6">
        <f t="shared" si="30"/>
        <v>3.339943523690493E-3</v>
      </c>
      <c r="J293" s="8">
        <f t="shared" si="33"/>
        <v>1.1546124560161033</v>
      </c>
      <c r="K293" s="8">
        <f t="shared" si="34"/>
        <v>0.23173146058896443</v>
      </c>
      <c r="AC293" s="10"/>
      <c r="AD293" s="11"/>
    </row>
    <row r="294" spans="1:30" x14ac:dyDescent="0.3">
      <c r="A294" s="14">
        <v>42999</v>
      </c>
      <c r="B294" s="15">
        <v>-9.4088149395574249E-4</v>
      </c>
      <c r="C294" s="7">
        <f t="shared" si="28"/>
        <v>-5.5940881493955742E-2</v>
      </c>
      <c r="D294" s="18">
        <f t="shared" si="29"/>
        <v>3.1293822223208002E-3</v>
      </c>
      <c r="E294" s="18">
        <f t="shared" si="31"/>
        <v>3.0313157055612385E-3</v>
      </c>
      <c r="F294" s="18">
        <f>IF(C277&gt;0,B$6+B$7*E278+B$8*(H293*100)^2,B$6+B$7*E278+B$8*(H293*100)^2+E278*$B$9)</f>
        <v>0.38978005502134505</v>
      </c>
      <c r="G294" s="7">
        <v>6.7286869112224337E-3</v>
      </c>
      <c r="H294" s="7">
        <f t="shared" si="32"/>
        <v>6.2432367808801315E-3</v>
      </c>
      <c r="I294" s="6">
        <f t="shared" si="30"/>
        <v>4.8545013034230217E-4</v>
      </c>
      <c r="J294" s="8">
        <f t="shared" si="33"/>
        <v>7.2146339508328827E-2</v>
      </c>
      <c r="K294" s="8">
        <f t="shared" si="34"/>
        <v>2.8749099020257685E-3</v>
      </c>
      <c r="AC294" s="10"/>
      <c r="AD294" s="11"/>
    </row>
    <row r="295" spans="1:30" x14ac:dyDescent="0.3">
      <c r="A295" s="14">
        <v>43000</v>
      </c>
      <c r="B295" s="15">
        <v>-1.3924081055975489E-2</v>
      </c>
      <c r="C295" s="7">
        <f t="shared" si="28"/>
        <v>-6.8924081055975486E-2</v>
      </c>
      <c r="D295" s="18">
        <f t="shared" si="29"/>
        <v>4.7505289494106789E-3</v>
      </c>
      <c r="E295" s="18">
        <f t="shared" si="31"/>
        <v>3.1293822223208002E-3</v>
      </c>
      <c r="F295" s="18">
        <f>IF(C277&gt;0,B$6+B$7*E278+B$8*(H294*100)^2,B$6+B$7*E278+B$8*(H294*100)^2+E278*$B$9)</f>
        <v>0.39092916014097079</v>
      </c>
      <c r="G295" s="7">
        <v>6.3443565144818814E-3</v>
      </c>
      <c r="H295" s="7">
        <f t="shared" si="32"/>
        <v>6.2524328076435246E-3</v>
      </c>
      <c r="I295" s="6">
        <f t="shared" si="30"/>
        <v>9.1923706838356774E-5</v>
      </c>
      <c r="J295" s="8">
        <f t="shared" si="33"/>
        <v>1.4489051273920067E-2</v>
      </c>
      <c r="K295" s="8">
        <f t="shared" si="34"/>
        <v>1.0702769205894747E-4</v>
      </c>
      <c r="AC295" s="10"/>
      <c r="AD295" s="11"/>
    </row>
    <row r="296" spans="1:30" x14ac:dyDescent="0.3">
      <c r="A296" s="14">
        <v>43003</v>
      </c>
      <c r="B296" s="15">
        <v>-9.3096792375714586E-3</v>
      </c>
      <c r="C296" s="7">
        <f t="shared" si="28"/>
        <v>-6.4309679237571457E-2</v>
      </c>
      <c r="D296" s="18">
        <f t="shared" si="29"/>
        <v>4.1357348436393297E-3</v>
      </c>
      <c r="E296" s="18">
        <f t="shared" si="31"/>
        <v>4.7505289494106789E-3</v>
      </c>
      <c r="F296" s="18">
        <f>IF(C277&gt;0,B$6+B$7*E278+B$8*(H295*100)^2,B$6+B$7*E278+B$8*(H295*100)^2+E278*$B$9)</f>
        <v>0.39192796231094951</v>
      </c>
      <c r="G296" s="7">
        <v>9.9449981568104657E-3</v>
      </c>
      <c r="H296" s="7">
        <f t="shared" si="32"/>
        <v>6.2604150206751431E-3</v>
      </c>
      <c r="I296" s="6">
        <f t="shared" si="30"/>
        <v>3.6845831361353226E-3</v>
      </c>
      <c r="J296" s="8">
        <f t="shared" si="33"/>
        <v>0.37049611051079701</v>
      </c>
      <c r="K296" s="8">
        <f t="shared" si="34"/>
        <v>0.12572928906819048</v>
      </c>
      <c r="AC296" s="10"/>
      <c r="AD296" s="11"/>
    </row>
    <row r="297" spans="1:30" x14ac:dyDescent="0.3">
      <c r="A297" s="14">
        <v>43004</v>
      </c>
      <c r="B297" s="15">
        <v>-8.4999618362603863E-4</v>
      </c>
      <c r="C297" s="7">
        <f t="shared" si="28"/>
        <v>-5.5849996183626037E-2</v>
      </c>
      <c r="D297" s="18">
        <f t="shared" si="29"/>
        <v>3.119222073711043E-3</v>
      </c>
      <c r="E297" s="18">
        <f t="shared" si="31"/>
        <v>4.1357348436393297E-3</v>
      </c>
      <c r="F297" s="18">
        <f>IF(C277&gt;0,B$6+B$7*E278+B$8*(H296*100)^2,B$6+B$7*E278+B$8*(H296*100)^2+E278*$B$9)</f>
        <v>0.39279612115709495</v>
      </c>
      <c r="G297" s="7">
        <v>5.8030646793303829E-3</v>
      </c>
      <c r="H297" s="7">
        <f t="shared" si="32"/>
        <v>6.2673449016078164E-3</v>
      </c>
      <c r="I297" s="6">
        <f t="shared" si="30"/>
        <v>4.6428022227743351E-4</v>
      </c>
      <c r="J297" s="8">
        <f t="shared" si="33"/>
        <v>8.0006039555465883E-2</v>
      </c>
      <c r="K297" s="8">
        <f t="shared" si="34"/>
        <v>2.8873813110026347E-3</v>
      </c>
      <c r="AC297" s="10"/>
      <c r="AD297" s="11"/>
    </row>
    <row r="298" spans="1:30" x14ac:dyDescent="0.3">
      <c r="A298" s="14">
        <v>43005</v>
      </c>
      <c r="B298" s="15">
        <v>-1.4020377236695004E-2</v>
      </c>
      <c r="C298" s="7">
        <f t="shared" si="28"/>
        <v>-6.9020377236695005E-2</v>
      </c>
      <c r="D298" s="18">
        <f t="shared" si="29"/>
        <v>4.7638124738956858E-3</v>
      </c>
      <c r="E298" s="18">
        <f t="shared" si="31"/>
        <v>3.119222073711043E-3</v>
      </c>
      <c r="F298" s="18">
        <f>IF(C277&gt;0,B$6+B$7*E278+B$8*(H297*100)^2,B$6+B$7*E278+B$8*(H297*100)^2+E278*$B$9)</f>
        <v>0.39355072482616454</v>
      </c>
      <c r="G298" s="7">
        <v>1.1555294057253484E-2</v>
      </c>
      <c r="H298" s="7">
        <f t="shared" si="32"/>
        <v>6.2733621354594581E-3</v>
      </c>
      <c r="I298" s="6">
        <f t="shared" si="30"/>
        <v>5.2819319217940258E-3</v>
      </c>
      <c r="J298" s="8">
        <f t="shared" si="33"/>
        <v>0.45710060649460099</v>
      </c>
      <c r="K298" s="8">
        <f t="shared" si="34"/>
        <v>0.23113064779224435</v>
      </c>
      <c r="AC298" s="10"/>
      <c r="AD298" s="11"/>
    </row>
    <row r="299" spans="1:30" x14ac:dyDescent="0.3">
      <c r="A299" s="14">
        <v>43006</v>
      </c>
      <c r="B299" s="15">
        <v>3.9290704325686933E-3</v>
      </c>
      <c r="C299" s="7">
        <f t="shared" si="28"/>
        <v>-5.1070929567431304E-2</v>
      </c>
      <c r="D299" s="18">
        <f t="shared" si="29"/>
        <v>2.6082398468815289E-3</v>
      </c>
      <c r="E299" s="18">
        <f t="shared" si="31"/>
        <v>4.7638124738956858E-3</v>
      </c>
      <c r="F299" s="18">
        <f>IF(C277&gt;0,B$6+B$7*E278+B$8*(H298*100)^2,B$6+B$7*E278+B$8*(H298*100)^2+E278*$B$9)</f>
        <v>0.39420662633531989</v>
      </c>
      <c r="G299" s="7">
        <v>5.8348295146489993E-3</v>
      </c>
      <c r="H299" s="7">
        <f t="shared" si="32"/>
        <v>6.2785876304732738E-3</v>
      </c>
      <c r="I299" s="6">
        <f t="shared" si="30"/>
        <v>4.4375811582427448E-4</v>
      </c>
      <c r="J299" s="8">
        <f t="shared" si="33"/>
        <v>7.6053313076272333E-2</v>
      </c>
      <c r="K299" s="8">
        <f t="shared" si="34"/>
        <v>2.6219921687073988E-3</v>
      </c>
      <c r="AC299" s="10"/>
      <c r="AD299" s="11"/>
    </row>
    <row r="300" spans="1:30" x14ac:dyDescent="0.3">
      <c r="A300" s="14">
        <v>43007</v>
      </c>
      <c r="B300" s="15">
        <v>3.9645506741154969E-5</v>
      </c>
      <c r="C300" s="7">
        <f t="shared" si="28"/>
        <v>-5.4960354493258846E-2</v>
      </c>
      <c r="D300" s="18">
        <f t="shared" si="29"/>
        <v>3.0206405660246779E-3</v>
      </c>
      <c r="E300" s="18">
        <f t="shared" si="31"/>
        <v>2.6082398468815289E-3</v>
      </c>
      <c r="F300" s="18">
        <f>IF(C299&gt;0,B$6+B$7*E300+B$8*(G299*100)^2,B$6+B$7*E300+B$8*(G299*100)^2+E300*$B$9)</f>
        <v>0.34775337200457407</v>
      </c>
      <c r="G300" s="7">
        <v>6.7253250599212319E-3</v>
      </c>
      <c r="H300" s="7">
        <f t="shared" si="32"/>
        <v>5.8970617429748365E-3</v>
      </c>
      <c r="I300" s="6">
        <f t="shared" si="30"/>
        <v>8.2826331694639543E-4</v>
      </c>
      <c r="J300" s="8">
        <f t="shared" si="33"/>
        <v>0.12315587864775955</v>
      </c>
      <c r="K300" s="8">
        <f t="shared" si="34"/>
        <v>9.0275171031724E-3</v>
      </c>
      <c r="AC300" s="10"/>
      <c r="AD300" s="11"/>
    </row>
    <row r="301" spans="1:30" x14ac:dyDescent="0.3">
      <c r="A301" s="14">
        <v>43011</v>
      </c>
      <c r="B301" s="15">
        <v>6.8065381402847942E-3</v>
      </c>
      <c r="C301" s="7">
        <f t="shared" si="28"/>
        <v>-4.8193461859715209E-2</v>
      </c>
      <c r="D301" s="18">
        <f t="shared" si="29"/>
        <v>2.3226097660238245E-3</v>
      </c>
      <c r="E301" s="18">
        <f t="shared" si="31"/>
        <v>3.0206405660246779E-3</v>
      </c>
      <c r="F301" s="18">
        <f>IF(C299&gt;0,B$6+B$7*E300+B$8*(H300*100)^2,B$6+B$7*E300+B$8*(H300*100)^2+E300*$B$9)</f>
        <v>0.3540994162890041</v>
      </c>
      <c r="G301" s="7">
        <v>8.8480649861839688E-3</v>
      </c>
      <c r="H301" s="7">
        <f t="shared" si="32"/>
        <v>5.9506253141077877E-3</v>
      </c>
      <c r="I301" s="6">
        <f t="shared" si="30"/>
        <v>2.8974396720761811E-3</v>
      </c>
      <c r="J301" s="8">
        <f t="shared" si="33"/>
        <v>0.32746591221927734</v>
      </c>
      <c r="K301" s="8">
        <f t="shared" si="34"/>
        <v>9.0210998049564894E-2</v>
      </c>
      <c r="AC301" s="10"/>
      <c r="AD301" s="11"/>
    </row>
    <row r="302" spans="1:30" x14ac:dyDescent="0.3">
      <c r="A302" s="14">
        <v>43012</v>
      </c>
      <c r="B302" s="15">
        <v>5.519487956615228E-3</v>
      </c>
      <c r="C302" s="7">
        <f t="shared" si="28"/>
        <v>-4.9480512043384772E-2</v>
      </c>
      <c r="D302" s="18">
        <f t="shared" si="29"/>
        <v>2.4483210720755454E-3</v>
      </c>
      <c r="E302" s="18">
        <f t="shared" si="31"/>
        <v>2.3226097660238245E-3</v>
      </c>
      <c r="F302" s="18">
        <f>IF(C299&gt;0,B$6+B$7*E300+B$8*(H301*100)^2,B$6+B$7*E300+B$8*(H301*100)^2+E300*$B$9)</f>
        <v>0.35961539798103065</v>
      </c>
      <c r="G302" s="7">
        <v>5.6108962801877226E-3</v>
      </c>
      <c r="H302" s="7">
        <f t="shared" si="32"/>
        <v>5.9967941267066241E-3</v>
      </c>
      <c r="I302" s="6">
        <f t="shared" si="30"/>
        <v>3.8589784651890148E-4</v>
      </c>
      <c r="J302" s="8">
        <f t="shared" si="33"/>
        <v>6.8776506862463435E-2</v>
      </c>
      <c r="K302" s="8">
        <f t="shared" si="34"/>
        <v>2.1638515904385258E-3</v>
      </c>
      <c r="AC302" s="10"/>
      <c r="AD302" s="11"/>
    </row>
    <row r="303" spans="1:30" x14ac:dyDescent="0.3">
      <c r="A303" s="14">
        <v>43013</v>
      </c>
      <c r="B303" s="15">
        <v>-2.519031674855822E-3</v>
      </c>
      <c r="C303" s="7">
        <f t="shared" si="28"/>
        <v>-5.7519031674855822E-2</v>
      </c>
      <c r="D303" s="18">
        <f t="shared" si="29"/>
        <v>3.3084390048130673E-3</v>
      </c>
      <c r="E303" s="18">
        <f t="shared" si="31"/>
        <v>2.4483210720755454E-3</v>
      </c>
      <c r="F303" s="18">
        <f>IF(C299&gt;0,B$6+B$7*E300+B$8*(H302*100)^2,B$6+B$7*E300+B$8*(H302*100)^2+E300*$B$9)</f>
        <v>0.36440988926774009</v>
      </c>
      <c r="G303" s="7">
        <v>4.1007496238234208E-3</v>
      </c>
      <c r="H303" s="7">
        <f t="shared" si="32"/>
        <v>6.0366372200732765E-3</v>
      </c>
      <c r="I303" s="6">
        <f t="shared" si="30"/>
        <v>1.9358875962498558E-3</v>
      </c>
      <c r="J303" s="8">
        <f t="shared" si="33"/>
        <v>0.47208139336360894</v>
      </c>
      <c r="K303" s="8">
        <f t="shared" si="34"/>
        <v>6.5987577212981652E-2</v>
      </c>
      <c r="AC303" s="10"/>
      <c r="AD303" s="11"/>
    </row>
    <row r="304" spans="1:30" x14ac:dyDescent="0.3">
      <c r="A304" s="14">
        <v>43014</v>
      </c>
      <c r="B304" s="15">
        <v>7.008530412805E-3</v>
      </c>
      <c r="C304" s="7">
        <f t="shared" si="28"/>
        <v>-4.7991469587195003E-2</v>
      </c>
      <c r="D304" s="18">
        <f t="shared" si="29"/>
        <v>2.3031811531386628E-3</v>
      </c>
      <c r="E304" s="18">
        <f t="shared" si="31"/>
        <v>3.3084390048130673E-3</v>
      </c>
      <c r="F304" s="18">
        <f>IF(C299&gt;0,B$6+B$7*E300+B$8*(H303*100)^2,B$6+B$7*E300+B$8*(H303*100)^2+E300*$B$9)</f>
        <v>0.36857726109414801</v>
      </c>
      <c r="G304" s="7">
        <v>3.4460100839188634E-3</v>
      </c>
      <c r="H304" s="7">
        <f t="shared" si="32"/>
        <v>6.0710564244960529E-3</v>
      </c>
      <c r="I304" s="6">
        <f t="shared" si="30"/>
        <v>2.6250463405771895E-3</v>
      </c>
      <c r="J304" s="8">
        <f t="shared" si="33"/>
        <v>0.76176397533693241</v>
      </c>
      <c r="K304" s="8">
        <f t="shared" si="34"/>
        <v>0.13392848902159105</v>
      </c>
      <c r="AC304" s="10"/>
      <c r="AD304" s="11"/>
    </row>
    <row r="305" spans="1:30" x14ac:dyDescent="0.3">
      <c r="A305" s="14">
        <v>43017</v>
      </c>
      <c r="B305" s="15">
        <v>1.0263699159940912E-3</v>
      </c>
      <c r="C305" s="7">
        <f t="shared" si="28"/>
        <v>-5.3973630084005908E-2</v>
      </c>
      <c r="D305" s="18">
        <f t="shared" si="29"/>
        <v>2.9131527444451076E-3</v>
      </c>
      <c r="E305" s="18">
        <f t="shared" si="31"/>
        <v>2.3031811531386628E-3</v>
      </c>
      <c r="F305" s="18">
        <f>IF(C299&gt;0,B$6+B$7*E300+B$8*(H304*100)^2,B$6+B$7*E300+B$8*(H304*100)^2+E300*$B$9)</f>
        <v>0.37219954068566174</v>
      </c>
      <c r="G305" s="7">
        <v>3.493514093952761E-3</v>
      </c>
      <c r="H305" s="7">
        <f t="shared" si="32"/>
        <v>6.1008158527008638E-3</v>
      </c>
      <c r="I305" s="6">
        <f t="shared" si="30"/>
        <v>2.6073017587481028E-3</v>
      </c>
      <c r="J305" s="8">
        <f t="shared" si="33"/>
        <v>0.74632638902511284</v>
      </c>
      <c r="K305" s="8">
        <f t="shared" si="34"/>
        <v>0.13014501650409338</v>
      </c>
      <c r="AC305" s="10"/>
      <c r="AD305" s="11"/>
    </row>
    <row r="306" spans="1:30" x14ac:dyDescent="0.3">
      <c r="A306" s="14">
        <v>43018</v>
      </c>
      <c r="B306" s="15">
        <v>2.4311741640084543E-3</v>
      </c>
      <c r="C306" s="7">
        <f t="shared" si="28"/>
        <v>-5.2568825835991546E-2</v>
      </c>
      <c r="D306" s="18">
        <f t="shared" si="29"/>
        <v>2.7634814497748124E-3</v>
      </c>
      <c r="E306" s="18">
        <f t="shared" si="31"/>
        <v>2.9131527444451076E-3</v>
      </c>
      <c r="F306" s="18">
        <f>IF(C299&gt;0,B$6+B$7*E300+B$8*(H305*100)^2,B$6+B$7*E300+B$8*(H305*100)^2+E300*$B$9)</f>
        <v>0.37534802610660539</v>
      </c>
      <c r="G306" s="7">
        <v>3.0518229667968431E-3</v>
      </c>
      <c r="H306" s="7">
        <f t="shared" si="32"/>
        <v>6.1265653192192878E-3</v>
      </c>
      <c r="I306" s="6">
        <f t="shared" si="30"/>
        <v>3.0747423524224446E-3</v>
      </c>
      <c r="J306" s="8">
        <f t="shared" si="33"/>
        <v>1.0075100639437344</v>
      </c>
      <c r="K306" s="8">
        <f t="shared" si="34"/>
        <v>0.19502468777086923</v>
      </c>
      <c r="AC306" s="10"/>
      <c r="AD306" s="11"/>
    </row>
    <row r="307" spans="1:30" x14ac:dyDescent="0.3">
      <c r="A307" s="14">
        <v>43019</v>
      </c>
      <c r="B307" s="15">
        <v>-2.8363315873158896E-3</v>
      </c>
      <c r="C307" s="7">
        <f t="shared" si="28"/>
        <v>-5.7836331587315888E-2</v>
      </c>
      <c r="D307" s="18">
        <f t="shared" si="29"/>
        <v>3.3450412514779535E-3</v>
      </c>
      <c r="E307" s="18">
        <f t="shared" si="31"/>
        <v>2.7634814497748124E-3</v>
      </c>
      <c r="F307" s="18">
        <f>IF(C299&gt;0,B$6+B$7*E300+B$8*(H306*100)^2,B$6+B$7*E300+B$8*(H306*100)^2+E300*$B$9)</f>
        <v>0.37808468963448971</v>
      </c>
      <c r="G307" s="7">
        <v>6.6167382856107638E-3</v>
      </c>
      <c r="H307" s="7">
        <f t="shared" si="32"/>
        <v>6.1488591595066618E-3</v>
      </c>
      <c r="I307" s="6">
        <f t="shared" si="30"/>
        <v>4.6787912610410202E-4</v>
      </c>
      <c r="J307" s="8">
        <f t="shared" si="33"/>
        <v>7.0711445112100882E-2</v>
      </c>
      <c r="K307" s="8">
        <f t="shared" si="34"/>
        <v>2.7560416085345985E-3</v>
      </c>
      <c r="AC307" s="10"/>
      <c r="AD307" s="11"/>
    </row>
    <row r="308" spans="1:30" x14ac:dyDescent="0.3">
      <c r="A308" s="14">
        <v>43020</v>
      </c>
      <c r="B308" s="15">
        <v>1.0879553740926336E-2</v>
      </c>
      <c r="C308" s="7">
        <f t="shared" si="28"/>
        <v>-4.4120446259073666E-2</v>
      </c>
      <c r="D308" s="18">
        <f t="shared" si="29"/>
        <v>1.9466137780998075E-3</v>
      </c>
      <c r="E308" s="18">
        <f t="shared" si="31"/>
        <v>3.3450412514779535E-3</v>
      </c>
      <c r="F308" s="18">
        <f>IF(C299&gt;0,B$6+B$7*E300+B$8*(H307*100)^2,B$6+B$7*E300+B$8*(H307*100)^2+E300*$B$9)</f>
        <v>0.3804633975729268</v>
      </c>
      <c r="G308" s="7">
        <v>6.7130460757698256E-3</v>
      </c>
      <c r="H308" s="7">
        <f t="shared" si="32"/>
        <v>6.1681715084206824E-3</v>
      </c>
      <c r="I308" s="6">
        <f t="shared" si="30"/>
        <v>5.4487456734914324E-4</v>
      </c>
      <c r="J308" s="8">
        <f t="shared" si="33"/>
        <v>8.1166516838879169E-2</v>
      </c>
      <c r="K308" s="8">
        <f t="shared" si="34"/>
        <v>3.68611478151748E-3</v>
      </c>
      <c r="AC308" s="10"/>
      <c r="AD308" s="11"/>
    </row>
    <row r="309" spans="1:30" x14ac:dyDescent="0.3">
      <c r="A309" s="14">
        <v>43021</v>
      </c>
      <c r="B309" s="15">
        <v>7.7526999237474501E-3</v>
      </c>
      <c r="C309" s="7">
        <f t="shared" si="28"/>
        <v>-4.7247300076252552E-2</v>
      </c>
      <c r="D309" s="18">
        <f t="shared" si="29"/>
        <v>2.2323073644954544E-3</v>
      </c>
      <c r="E309" s="18">
        <f t="shared" si="31"/>
        <v>1.9466137780998075E-3</v>
      </c>
      <c r="F309" s="18">
        <f>IF(C299&gt;0,B$6+B$7*E300+B$8*(H308*100)^2,B$6+B$7*E300+B$8*(H308*100)^2+E300*$B$9)</f>
        <v>0.38253097051301621</v>
      </c>
      <c r="G309" s="7">
        <v>4.9982774855761684E-3</v>
      </c>
      <c r="H309" s="7">
        <f t="shared" si="32"/>
        <v>6.1849088151161632E-3</v>
      </c>
      <c r="I309" s="6">
        <f t="shared" si="30"/>
        <v>1.1866313295399947E-3</v>
      </c>
      <c r="J309" s="8">
        <f t="shared" si="33"/>
        <v>0.2374080536673541</v>
      </c>
      <c r="K309" s="8">
        <f t="shared" si="34"/>
        <v>2.1159765633694372E-2</v>
      </c>
      <c r="AC309" s="10"/>
      <c r="AD309" s="11"/>
    </row>
    <row r="310" spans="1:30" x14ac:dyDescent="0.3">
      <c r="A310" s="14">
        <v>43024</v>
      </c>
      <c r="B310" s="15">
        <v>6.1768294152912701E-3</v>
      </c>
      <c r="C310" s="7">
        <f t="shared" si="28"/>
        <v>-4.8823170584708732E-2</v>
      </c>
      <c r="D310" s="18">
        <f t="shared" si="29"/>
        <v>2.3837019859435679E-3</v>
      </c>
      <c r="E310" s="18">
        <f t="shared" si="31"/>
        <v>2.2323073644954544E-3</v>
      </c>
      <c r="F310" s="18">
        <f>IF(C299&gt;0,B$6+B$7*E300+B$8*(H309*100)^2,B$6+B$7*E300+B$8*(H309*100)^2+E300*$B$9)</f>
        <v>0.38432810491254205</v>
      </c>
      <c r="G310" s="7">
        <v>4.574334595472288E-3</v>
      </c>
      <c r="H310" s="7">
        <f t="shared" si="32"/>
        <v>6.1994201737948203E-3</v>
      </c>
      <c r="I310" s="6">
        <f t="shared" si="30"/>
        <v>1.6250855783225323E-3</v>
      </c>
      <c r="J310" s="8">
        <f t="shared" si="33"/>
        <v>0.35526163301019881</v>
      </c>
      <c r="K310" s="8">
        <f t="shared" si="34"/>
        <v>4.1859430669303643E-2</v>
      </c>
      <c r="AC310" s="10"/>
      <c r="AD310" s="11"/>
    </row>
    <row r="311" spans="1:30" x14ac:dyDescent="0.3">
      <c r="A311" s="14">
        <v>43025</v>
      </c>
      <c r="B311" s="15">
        <v>-7.5044202902795033E-4</v>
      </c>
      <c r="C311" s="7">
        <f t="shared" si="28"/>
        <v>-5.5750442029027951E-2</v>
      </c>
      <c r="D311" s="18">
        <f t="shared" si="29"/>
        <v>3.1081117864320061E-3</v>
      </c>
      <c r="E311" s="18">
        <f t="shared" si="31"/>
        <v>2.3837019859435679E-3</v>
      </c>
      <c r="F311" s="18">
        <f>IF(C299&gt;0,B$6+B$7*E300+B$8*(H310*100)^2,B$6+B$7*E300+B$8*(H310*100)^2+E300*$B$9)</f>
        <v>0.38589017413260984</v>
      </c>
      <c r="G311" s="7">
        <v>2.8470503320858543E-3</v>
      </c>
      <c r="H311" s="7">
        <f t="shared" si="32"/>
        <v>6.2120059089847126E-3</v>
      </c>
      <c r="I311" s="6">
        <f t="shared" si="30"/>
        <v>3.3649555768988583E-3</v>
      </c>
      <c r="J311" s="8">
        <f t="shared" si="33"/>
        <v>1.1819094095303779</v>
      </c>
      <c r="K311" s="8">
        <f t="shared" si="34"/>
        <v>0.23851453935665767</v>
      </c>
      <c r="AC311" s="10"/>
      <c r="AD311" s="11"/>
    </row>
    <row r="312" spans="1:30" x14ac:dyDescent="0.3">
      <c r="A312" s="14">
        <v>43026</v>
      </c>
      <c r="B312" s="15">
        <v>-7.6113552290650631E-4</v>
      </c>
      <c r="C312" s="7">
        <f t="shared" si="28"/>
        <v>-5.5761135522906506E-2</v>
      </c>
      <c r="D312" s="18">
        <f t="shared" si="29"/>
        <v>3.1093042348039461E-3</v>
      </c>
      <c r="E312" s="18">
        <f t="shared" si="31"/>
        <v>3.1081117864320061E-3</v>
      </c>
      <c r="F312" s="18">
        <f>IF(C299&gt;0,B$6+B$7*E300+B$8*(H311*100)^2,B$6+B$7*E300+B$8*(H311*100)^2+E300*$B$9)</f>
        <v>0.38724792469869274</v>
      </c>
      <c r="G312" s="7">
        <v>4.9291213696746015E-3</v>
      </c>
      <c r="H312" s="7">
        <f t="shared" si="32"/>
        <v>6.2229247520654849E-3</v>
      </c>
      <c r="I312" s="6">
        <f t="shared" si="30"/>
        <v>1.2938033823908833E-3</v>
      </c>
      <c r="J312" s="8">
        <f t="shared" si="33"/>
        <v>0.26248154292786147</v>
      </c>
      <c r="K312" s="8">
        <f t="shared" si="34"/>
        <v>2.5170050460253668E-2</v>
      </c>
      <c r="AC312" s="10"/>
      <c r="AD312" s="11"/>
    </row>
    <row r="313" spans="1:30" x14ac:dyDescent="0.3">
      <c r="A313" s="14">
        <v>43027</v>
      </c>
      <c r="B313" s="15">
        <v>-5.983572590939624E-3</v>
      </c>
      <c r="C313" s="7">
        <f t="shared" si="28"/>
        <v>-6.0983572590939623E-2</v>
      </c>
      <c r="D313" s="18">
        <f t="shared" si="29"/>
        <v>3.7189961259544023E-3</v>
      </c>
      <c r="E313" s="18">
        <f t="shared" si="31"/>
        <v>3.1093042348039461E-3</v>
      </c>
      <c r="F313" s="18">
        <f>IF(C299&gt;0,B$6+B$7*E300+B$8*(H312*100)^2,B$6+B$7*E300+B$8*(H312*100)^2+E300*$B$9)</f>
        <v>0.38842808149073205</v>
      </c>
      <c r="G313" s="7">
        <v>5.954094806803506E-3</v>
      </c>
      <c r="H313" s="7">
        <f t="shared" si="32"/>
        <v>6.2323998707619213E-3</v>
      </c>
      <c r="I313" s="6">
        <f t="shared" si="30"/>
        <v>2.7830506395841535E-4</v>
      </c>
      <c r="J313" s="8">
        <f t="shared" si="33"/>
        <v>4.6741792495545637E-2</v>
      </c>
      <c r="K313" s="8">
        <f t="shared" si="34"/>
        <v>1.0277265527360857E-3</v>
      </c>
      <c r="AC313" s="10"/>
      <c r="AD313" s="11"/>
    </row>
    <row r="314" spans="1:30" x14ac:dyDescent="0.3">
      <c r="A314" s="14">
        <v>43031</v>
      </c>
      <c r="B314" s="15">
        <v>3.5983316452216372E-3</v>
      </c>
      <c r="C314" s="7">
        <f t="shared" si="28"/>
        <v>-5.1401668354778364E-2</v>
      </c>
      <c r="D314" s="18">
        <f t="shared" si="29"/>
        <v>2.6421315096546234E-3</v>
      </c>
      <c r="E314" s="18">
        <f t="shared" si="31"/>
        <v>3.7189961259544023E-3</v>
      </c>
      <c r="F314" s="18">
        <f>IF(C299&gt;0,B$6+B$7*E300+B$8*(H313*100)^2,B$6+B$7*E300+B$8*(H313*100)^2+E300*$B$9)</f>
        <v>0.38945387377437263</v>
      </c>
      <c r="G314" s="7">
        <v>5.9244980380116314E-3</v>
      </c>
      <c r="H314" s="7">
        <f t="shared" si="32"/>
        <v>6.2406239573809651E-3</v>
      </c>
      <c r="I314" s="6">
        <f t="shared" si="30"/>
        <v>3.161259193693337E-4</v>
      </c>
      <c r="J314" s="8">
        <f t="shared" si="33"/>
        <v>5.3359106094907453E-2</v>
      </c>
      <c r="K314" s="8">
        <f t="shared" si="34"/>
        <v>1.3280666838590971E-3</v>
      </c>
      <c r="AC314" s="10"/>
      <c r="AD314" s="11"/>
    </row>
    <row r="315" spans="1:30" x14ac:dyDescent="0.3">
      <c r="A315" s="14">
        <v>43032</v>
      </c>
      <c r="B315" s="15">
        <v>3.090552789019567E-3</v>
      </c>
      <c r="C315" s="7">
        <f t="shared" si="28"/>
        <v>-5.1909447210980432E-2</v>
      </c>
      <c r="D315" s="18">
        <f t="shared" si="29"/>
        <v>2.694590709749564E-3</v>
      </c>
      <c r="E315" s="18">
        <f t="shared" si="31"/>
        <v>2.6421315096546234E-3</v>
      </c>
      <c r="F315" s="18">
        <f>IF(C299&gt;0,B$6+B$7*E300+B$8*(H314*100)^2,B$6+B$7*E300+B$8*(H314*100)^2+E300*$B$9)</f>
        <v>0.39034549242731292</v>
      </c>
      <c r="G315" s="7">
        <v>4.9492014395118447E-3</v>
      </c>
      <c r="H315" s="7">
        <f t="shared" si="32"/>
        <v>6.2477635392779781E-3</v>
      </c>
      <c r="I315" s="6">
        <f t="shared" si="30"/>
        <v>1.2985620997661334E-3</v>
      </c>
      <c r="J315" s="8">
        <f t="shared" si="33"/>
        <v>0.26237810597060979</v>
      </c>
      <c r="K315" s="8">
        <f t="shared" si="34"/>
        <v>2.5153018115744441E-2</v>
      </c>
      <c r="AC315" s="10"/>
      <c r="AD315" s="11"/>
    </row>
    <row r="316" spans="1:30" x14ac:dyDescent="0.3">
      <c r="A316" s="14">
        <v>43033</v>
      </c>
      <c r="B316" s="15">
        <v>1.325720003801256E-2</v>
      </c>
      <c r="C316" s="7">
        <f t="shared" si="28"/>
        <v>-4.1742799961987438E-2</v>
      </c>
      <c r="D316" s="18">
        <f t="shared" si="29"/>
        <v>1.7424613486664985E-3</v>
      </c>
      <c r="E316" s="18">
        <f t="shared" si="31"/>
        <v>2.694590709749564E-3</v>
      </c>
      <c r="F316" s="18">
        <f>IF(C299&gt;0,B$6+B$7*E300+B$8*(H315*100)^2,B$6+B$7*E300+B$8*(H315*100)^2+E300*$B$9)</f>
        <v>0.39112048736044869</v>
      </c>
      <c r="G316" s="7">
        <v>1.3532021191408826E-2</v>
      </c>
      <c r="H316" s="7">
        <f t="shared" si="32"/>
        <v>6.2539626426806284E-3</v>
      </c>
      <c r="I316" s="6">
        <f t="shared" si="30"/>
        <v>7.2780585487281979E-3</v>
      </c>
      <c r="J316" s="8">
        <f t="shared" si="33"/>
        <v>0.53783972444182049</v>
      </c>
      <c r="K316" s="8">
        <f t="shared" si="34"/>
        <v>0.39190799149439304</v>
      </c>
      <c r="AC316" s="10"/>
      <c r="AD316" s="11"/>
    </row>
    <row r="317" spans="1:30" x14ac:dyDescent="0.3">
      <c r="A317" s="14">
        <v>43034</v>
      </c>
      <c r="B317" s="15">
        <v>3.161492068360792E-3</v>
      </c>
      <c r="C317" s="7">
        <f t="shared" si="28"/>
        <v>-5.1838507931639209E-2</v>
      </c>
      <c r="D317" s="18">
        <f t="shared" si="29"/>
        <v>2.6872309045786213E-3</v>
      </c>
      <c r="E317" s="18">
        <f t="shared" si="31"/>
        <v>1.7424613486664985E-3</v>
      </c>
      <c r="F317" s="18">
        <f>IF(C299&gt;0,B$6+B$7*E300+B$8*(H316*100)^2,B$6+B$7*E300+B$8*(H316*100)^2+E300*$B$9)</f>
        <v>0.39179411295633026</v>
      </c>
      <c r="G317" s="7">
        <v>7.4468929932129772E-3</v>
      </c>
      <c r="H317" s="7">
        <f t="shared" si="32"/>
        <v>6.2593459159590329E-3</v>
      </c>
      <c r="I317" s="6">
        <f t="shared" si="30"/>
        <v>1.1875470772539443E-3</v>
      </c>
      <c r="J317" s="8">
        <f t="shared" si="33"/>
        <v>0.15946879837487429</v>
      </c>
      <c r="K317" s="8">
        <f t="shared" si="34"/>
        <v>1.6002625358579659E-2</v>
      </c>
      <c r="AC317" s="10"/>
      <c r="AD317" s="11"/>
    </row>
    <row r="318" spans="1:30" x14ac:dyDescent="0.3">
      <c r="A318" s="14">
        <v>43035</v>
      </c>
      <c r="B318" s="15">
        <v>3.0434938837471469E-4</v>
      </c>
      <c r="C318" s="7">
        <f t="shared" si="28"/>
        <v>-5.4695650611625284E-2</v>
      </c>
      <c r="D318" s="18">
        <f t="shared" si="29"/>
        <v>2.9916141958289851E-3</v>
      </c>
      <c r="E318" s="18">
        <f t="shared" si="31"/>
        <v>2.6872309045786213E-3</v>
      </c>
      <c r="F318" s="18">
        <f>IF(C299&gt;0,B$6+B$7*E300+B$8*(H317*100)^2,B$6+B$7*E300+B$8*(H317*100)^2+E300*$B$9)</f>
        <v>0.39237962832427048</v>
      </c>
      <c r="G318" s="7">
        <v>4.110215517965388E-3</v>
      </c>
      <c r="H318" s="7">
        <f t="shared" si="32"/>
        <v>6.2640212988484519E-3</v>
      </c>
      <c r="I318" s="6">
        <f t="shared" si="30"/>
        <v>2.1538057808830639E-3</v>
      </c>
      <c r="J318" s="8">
        <f t="shared" si="33"/>
        <v>0.5240128580773854</v>
      </c>
      <c r="K318" s="8">
        <f t="shared" si="34"/>
        <v>7.7509337209123119E-2</v>
      </c>
      <c r="AC318" s="10"/>
      <c r="AD318" s="11"/>
    </row>
    <row r="319" spans="1:30" x14ac:dyDescent="0.3">
      <c r="A319" s="14">
        <v>43038</v>
      </c>
      <c r="B319" s="15">
        <v>3.2802156628071052E-3</v>
      </c>
      <c r="C319" s="7">
        <f t="shared" si="28"/>
        <v>-5.1719784337192896E-2</v>
      </c>
      <c r="D319" s="18">
        <f t="shared" si="29"/>
        <v>2.6749360918857435E-3</v>
      </c>
      <c r="E319" s="18">
        <f t="shared" si="31"/>
        <v>2.9916141958289851E-3</v>
      </c>
      <c r="F319" s="18">
        <f>IF(C299&gt;0,B$6+B$7*E300+B$8*(H318*100)^2,B$6+B$7*E300+B$8*(H318*100)^2+E300*$B$9)</f>
        <v>0.39288855828208424</v>
      </c>
      <c r="G319" s="7">
        <v>4.0752800792336237E-3</v>
      </c>
      <c r="H319" s="7">
        <f t="shared" si="32"/>
        <v>6.2680823086657391E-3</v>
      </c>
      <c r="I319" s="6">
        <f t="shared" si="30"/>
        <v>2.1928022294321154E-3</v>
      </c>
      <c r="J319" s="8">
        <f t="shared" si="33"/>
        <v>0.53807399413011203</v>
      </c>
      <c r="K319" s="8">
        <f t="shared" si="34"/>
        <v>8.0694759280448114E-2</v>
      </c>
      <c r="AC319" s="10"/>
      <c r="AD319" s="11"/>
    </row>
    <row r="320" spans="1:30" x14ac:dyDescent="0.3">
      <c r="A320" s="14">
        <v>43039</v>
      </c>
      <c r="B320" s="15">
        <v>-1.5954220328327127E-3</v>
      </c>
      <c r="C320" s="7">
        <f t="shared" si="28"/>
        <v>-5.6595422032832715E-2</v>
      </c>
      <c r="D320" s="18">
        <f t="shared" si="29"/>
        <v>3.2030417950744466E-3</v>
      </c>
      <c r="E320" s="18">
        <f t="shared" si="31"/>
        <v>2.6749360918857435E-3</v>
      </c>
      <c r="F320" s="18">
        <f>IF(C299&gt;0,B$6+B$7*E300+B$8*(H319*100)^2,B$6+B$7*E300+B$8*(H319*100)^2+E300*$B$9)</f>
        <v>0.39333092020141586</v>
      </c>
      <c r="G320" s="7">
        <v>2.4993350636804885E-3</v>
      </c>
      <c r="H320" s="7">
        <f t="shared" si="32"/>
        <v>6.2716100022355966E-3</v>
      </c>
      <c r="I320" s="6">
        <f t="shared" si="30"/>
        <v>3.7722749385551081E-3</v>
      </c>
      <c r="J320" s="8">
        <f t="shared" si="33"/>
        <v>1.5093114138126422</v>
      </c>
      <c r="K320" s="8">
        <f t="shared" si="34"/>
        <v>0.31852408053450332</v>
      </c>
      <c r="AC320" s="10"/>
      <c r="AD320" s="11"/>
    </row>
    <row r="321" spans="1:30" x14ac:dyDescent="0.3">
      <c r="A321" s="14">
        <v>43040</v>
      </c>
      <c r="B321" s="15">
        <v>1.1588841963842671E-2</v>
      </c>
      <c r="C321" s="7">
        <f t="shared" si="28"/>
        <v>-4.3411158036157332E-2</v>
      </c>
      <c r="D321" s="18">
        <f t="shared" si="29"/>
        <v>1.8845286420402273E-3</v>
      </c>
      <c r="E321" s="18">
        <f t="shared" si="31"/>
        <v>3.2030417950744466E-3</v>
      </c>
      <c r="F321" s="18">
        <f>IF(C299&gt;0,B$6+B$7*E300+B$8*(H320*100)^2,B$6+B$7*E300+B$8*(H320*100)^2+E300*$B$9)</f>
        <v>0.39371542118169894</v>
      </c>
      <c r="G321" s="7">
        <v>6.0568101294674057E-3</v>
      </c>
      <c r="H321" s="7">
        <f t="shared" si="32"/>
        <v>6.2746746623366769E-3</v>
      </c>
      <c r="I321" s="6">
        <f t="shared" si="30"/>
        <v>2.1786453286927118E-4</v>
      </c>
      <c r="J321" s="8">
        <f t="shared" si="33"/>
        <v>3.5970177075441638E-2</v>
      </c>
      <c r="K321" s="8">
        <f t="shared" si="34"/>
        <v>6.171091670135187E-4</v>
      </c>
      <c r="AC321" s="10"/>
      <c r="AD321" s="11"/>
    </row>
    <row r="322" spans="1:30" x14ac:dyDescent="0.3">
      <c r="A322" s="14">
        <v>43041</v>
      </c>
      <c r="B322" s="15">
        <v>-8.0540056514535549E-4</v>
      </c>
      <c r="C322" s="7">
        <f t="shared" si="28"/>
        <v>-5.5805400565145359E-2</v>
      </c>
      <c r="D322" s="18">
        <f t="shared" si="29"/>
        <v>3.114242732236326E-3</v>
      </c>
      <c r="E322" s="18">
        <f t="shared" si="31"/>
        <v>1.8845286420402273E-3</v>
      </c>
      <c r="F322" s="18">
        <f>IF(C321&gt;0,B$6+B$7*E322+B$8*(G321*100)^2,B$6+B$7*E322+B$8*(G321*100)^2+E322*$B$9)</f>
        <v>0.37057784262087584</v>
      </c>
      <c r="G322" s="7">
        <v>2.4951253170774515E-3</v>
      </c>
      <c r="H322" s="7">
        <f t="shared" si="32"/>
        <v>6.0875105143307628E-3</v>
      </c>
      <c r="I322" s="6">
        <f t="shared" si="30"/>
        <v>3.5923851972533114E-3</v>
      </c>
      <c r="J322" s="8">
        <f t="shared" si="33"/>
        <v>1.4397614310855873</v>
      </c>
      <c r="K322" s="8">
        <f t="shared" si="34"/>
        <v>0.3017764012427584</v>
      </c>
      <c r="AC322" s="10"/>
      <c r="AD322" s="11"/>
    </row>
    <row r="323" spans="1:30" x14ac:dyDescent="0.3">
      <c r="A323" s="14">
        <v>43042</v>
      </c>
      <c r="B323" s="15">
        <v>3.3405290031893842E-3</v>
      </c>
      <c r="C323" s="7">
        <f t="shared" si="28"/>
        <v>-5.1659470996810619E-2</v>
      </c>
      <c r="D323" s="18">
        <f t="shared" si="29"/>
        <v>2.6687009436703176E-3</v>
      </c>
      <c r="E323" s="18">
        <f t="shared" si="31"/>
        <v>3.114242732236326E-3</v>
      </c>
      <c r="F323" s="18">
        <f>IF(C321&gt;0,B$6+B$7*E322+B$8*(H322*100)^2,B$6+B$7*E322+B$8*(H322*100)^2+E322*$B$9)</f>
        <v>0.37381852720205139</v>
      </c>
      <c r="G323" s="7">
        <v>5.1018881594685388E-3</v>
      </c>
      <c r="H323" s="7">
        <f t="shared" si="32"/>
        <v>6.1140700617677854E-3</v>
      </c>
      <c r="I323" s="6">
        <f t="shared" si="30"/>
        <v>1.0121819022992466E-3</v>
      </c>
      <c r="J323" s="8">
        <f t="shared" si="33"/>
        <v>0.19839358893447109</v>
      </c>
      <c r="K323" s="8">
        <f t="shared" si="34"/>
        <v>1.543237603170744E-2</v>
      </c>
      <c r="AC323" s="10"/>
      <c r="AD323" s="11"/>
    </row>
    <row r="324" spans="1:30" x14ac:dyDescent="0.3">
      <c r="A324" s="14">
        <v>43045</v>
      </c>
      <c r="B324" s="15">
        <v>1.3537531687324925E-3</v>
      </c>
      <c r="C324" s="7">
        <f t="shared" si="28"/>
        <v>-5.3646246831267508E-2</v>
      </c>
      <c r="D324" s="18">
        <f t="shared" si="29"/>
        <v>2.8779197990812791E-3</v>
      </c>
      <c r="E324" s="18">
        <f t="shared" si="31"/>
        <v>2.6687009436703176E-3</v>
      </c>
      <c r="F324" s="18">
        <f>IF(C321&gt;0,B$6+B$7*E322+B$8*(H323*100)^2,B$6+B$7*E322+B$8*(H323*100)^2+E322*$B$9)</f>
        <v>0.37663533024000911</v>
      </c>
      <c r="G324" s="7">
        <v>5.2039489459661309E-3</v>
      </c>
      <c r="H324" s="7">
        <f t="shared" si="32"/>
        <v>6.1370622470365175E-3</v>
      </c>
      <c r="I324" s="6">
        <f t="shared" si="30"/>
        <v>9.3311330107038667E-4</v>
      </c>
      <c r="J324" s="8">
        <f t="shared" si="33"/>
        <v>0.17930869629182172</v>
      </c>
      <c r="K324" s="8">
        <f t="shared" si="34"/>
        <v>1.2882817913693501E-2</v>
      </c>
      <c r="AC324" s="10"/>
      <c r="AD324" s="11"/>
    </row>
    <row r="325" spans="1:30" x14ac:dyDescent="0.3">
      <c r="A325" s="14">
        <v>43046</v>
      </c>
      <c r="B325" s="15">
        <v>-1.0742851350989388E-2</v>
      </c>
      <c r="C325" s="7">
        <f t="shared" si="28"/>
        <v>-6.5742851350989395E-2</v>
      </c>
      <c r="D325" s="18">
        <f t="shared" si="29"/>
        <v>4.322122503758288E-3</v>
      </c>
      <c r="E325" s="18">
        <f t="shared" si="31"/>
        <v>2.8779197990812791E-3</v>
      </c>
      <c r="F325" s="18">
        <f>IF(C321&gt;0,B$6+B$7*E322+B$8*(H324*100)^2,B$6+B$7*E322+B$8*(H324*100)^2+E322*$B$9)</f>
        <v>0.379083695440602</v>
      </c>
      <c r="G325" s="7">
        <v>8.0734699516017625E-3</v>
      </c>
      <c r="H325" s="7">
        <f t="shared" si="32"/>
        <v>6.1569773057938261E-3</v>
      </c>
      <c r="I325" s="6">
        <f t="shared" si="30"/>
        <v>1.9164926458079363E-3</v>
      </c>
      <c r="J325" s="8">
        <f t="shared" si="33"/>
        <v>0.23738152954018335</v>
      </c>
      <c r="K325" s="8">
        <f t="shared" si="34"/>
        <v>4.0274264645544733E-2</v>
      </c>
      <c r="AC325" s="10"/>
      <c r="AD325" s="11"/>
    </row>
    <row r="326" spans="1:30" x14ac:dyDescent="0.3">
      <c r="A326" s="14">
        <v>43047</v>
      </c>
      <c r="B326" s="15">
        <v>-4.563879539675463E-3</v>
      </c>
      <c r="C326" s="7">
        <f t="shared" si="28"/>
        <v>-5.9563879539675464E-2</v>
      </c>
      <c r="D326" s="18">
        <f t="shared" si="29"/>
        <v>3.5478557458169693E-3</v>
      </c>
      <c r="E326" s="18">
        <f t="shared" si="31"/>
        <v>4.322122503758288E-3</v>
      </c>
      <c r="F326" s="18">
        <f>IF(C321&gt;0,B$6+B$7*E322+B$8*(H325*100)^2,B$6+B$7*E322+B$8*(H325*100)^2+E322*$B$9)</f>
        <v>0.38121181447295732</v>
      </c>
      <c r="G326" s="7">
        <v>5.7536898372040303E-3</v>
      </c>
      <c r="H326" s="7">
        <f t="shared" si="32"/>
        <v>6.1742352925115941E-3</v>
      </c>
      <c r="I326" s="6">
        <f t="shared" si="30"/>
        <v>4.2054545530756382E-4</v>
      </c>
      <c r="J326" s="8">
        <f t="shared" si="33"/>
        <v>7.309143648798512E-2</v>
      </c>
      <c r="K326" s="8">
        <f t="shared" si="34"/>
        <v>2.4307135221497411E-3</v>
      </c>
      <c r="AC326" s="10"/>
      <c r="AD326" s="11"/>
    </row>
    <row r="327" spans="1:30" x14ac:dyDescent="0.3">
      <c r="A327" s="14">
        <v>43048</v>
      </c>
      <c r="B327" s="15">
        <v>9.6648782080183192E-4</v>
      </c>
      <c r="C327" s="7">
        <f t="shared" si="28"/>
        <v>-5.4033512179198169E-2</v>
      </c>
      <c r="D327" s="18">
        <f t="shared" si="29"/>
        <v>2.9196204384195567E-3</v>
      </c>
      <c r="E327" s="18">
        <f t="shared" si="31"/>
        <v>3.5478557458169693E-3</v>
      </c>
      <c r="F327" s="18">
        <f>IF(C321&gt;0,B$6+B$7*E322+B$8*(H326*100)^2,B$6+B$7*E322+B$8*(H326*100)^2+E322*$B$9)</f>
        <v>0.38306157553588055</v>
      </c>
      <c r="G327" s="7">
        <v>8.2092972912518724E-3</v>
      </c>
      <c r="H327" s="7">
        <f t="shared" si="32"/>
        <v>6.1891968423688102E-3</v>
      </c>
      <c r="I327" s="6">
        <f t="shared" si="30"/>
        <v>2.0201004488830622E-3</v>
      </c>
      <c r="J327" s="8">
        <f t="shared" si="33"/>
        <v>0.24607470983366081</v>
      </c>
      <c r="K327" s="8">
        <f t="shared" si="34"/>
        <v>4.3929371444341392E-2</v>
      </c>
      <c r="AC327" s="10"/>
      <c r="AD327" s="11"/>
    </row>
    <row r="328" spans="1:30" x14ac:dyDescent="0.3">
      <c r="A328" s="14">
        <v>43049</v>
      </c>
      <c r="B328" s="15">
        <v>1.9117692147235918E-3</v>
      </c>
      <c r="C328" s="7">
        <f t="shared" si="28"/>
        <v>-5.3088230785276407E-2</v>
      </c>
      <c r="D328" s="18">
        <f t="shared" si="29"/>
        <v>2.8183602479107694E-3</v>
      </c>
      <c r="E328" s="18">
        <f t="shared" si="31"/>
        <v>2.9196204384195567E-3</v>
      </c>
      <c r="F328" s="18">
        <f>IF(C321&gt;0,B$6+B$7*E322+B$8*(H327*100)^2,B$6+B$7*E322+B$8*(H327*100)^2+E322*$B$9)</f>
        <v>0.38466938785177346</v>
      </c>
      <c r="G328" s="7">
        <v>5.3672301016899834E-3</v>
      </c>
      <c r="H328" s="7">
        <f t="shared" si="32"/>
        <v>6.2021721021894693E-3</v>
      </c>
      <c r="I328" s="6">
        <f t="shared" si="30"/>
        <v>8.3494200049948585E-4</v>
      </c>
      <c r="J328" s="8">
        <f t="shared" si="33"/>
        <v>0.15556292252806286</v>
      </c>
      <c r="K328" s="8">
        <f t="shared" si="34"/>
        <v>9.9667024192791054E-3</v>
      </c>
      <c r="AC328" s="10"/>
      <c r="AD328" s="11"/>
    </row>
    <row r="329" spans="1:30" x14ac:dyDescent="0.3">
      <c r="A329" s="14">
        <v>43052</v>
      </c>
      <c r="B329" s="15">
        <v>-8.4705246222656766E-3</v>
      </c>
      <c r="C329" s="7">
        <f t="shared" si="28"/>
        <v>-6.3470524622265684E-2</v>
      </c>
      <c r="D329" s="18">
        <f t="shared" si="29"/>
        <v>4.0285074958256346E-3</v>
      </c>
      <c r="E329" s="18">
        <f t="shared" si="31"/>
        <v>2.8183602479107694E-3</v>
      </c>
      <c r="F329" s="18">
        <f>IF(C321&gt;0,B$6+B$7*E322+B$8*(H328*100)^2,B$6+B$7*E322+B$8*(H328*100)^2+E322*$B$9)</f>
        <v>0.38606689831674751</v>
      </c>
      <c r="G329" s="7">
        <v>6.3149603873075364E-3</v>
      </c>
      <c r="H329" s="7">
        <f t="shared" si="32"/>
        <v>6.2134281867319233E-3</v>
      </c>
      <c r="I329" s="6">
        <f t="shared" si="30"/>
        <v>1.0153220057561307E-4</v>
      </c>
      <c r="J329" s="8">
        <f t="shared" si="33"/>
        <v>1.6078042354736387E-2</v>
      </c>
      <c r="K329" s="8">
        <f t="shared" si="34"/>
        <v>1.3207353472965977E-4</v>
      </c>
      <c r="AC329" s="10"/>
      <c r="AD329" s="11"/>
    </row>
    <row r="330" spans="1:30" x14ac:dyDescent="0.3">
      <c r="A330" s="14">
        <v>43053</v>
      </c>
      <c r="B330" s="15">
        <v>-2.7794456045391238E-3</v>
      </c>
      <c r="C330" s="7">
        <f t="shared" si="28"/>
        <v>-5.7779445604539126E-2</v>
      </c>
      <c r="D330" s="18">
        <f t="shared" si="29"/>
        <v>3.3384643343678955E-3</v>
      </c>
      <c r="E330" s="18">
        <f t="shared" si="31"/>
        <v>4.0285074958256346E-3</v>
      </c>
      <c r="F330" s="18">
        <f>IF(C321&gt;0,B$6+B$7*E322+B$8*(H329*100)^2,B$6+B$7*E322+B$8*(H329*100)^2+E322*$B$9)</f>
        <v>0.38728161441290299</v>
      </c>
      <c r="G330" s="7">
        <v>4.9045587554401209E-3</v>
      </c>
      <c r="H330" s="7">
        <f t="shared" si="32"/>
        <v>6.2231954365334127E-3</v>
      </c>
      <c r="I330" s="6">
        <f t="shared" si="30"/>
        <v>1.3186366810932918E-3</v>
      </c>
      <c r="J330" s="8">
        <f t="shared" si="33"/>
        <v>0.26885939120021024</v>
      </c>
      <c r="K330" s="8">
        <f t="shared" si="34"/>
        <v>2.6227769130241718E-2</v>
      </c>
      <c r="AC330" s="10"/>
      <c r="AD330" s="11"/>
    </row>
    <row r="331" spans="1:30" x14ac:dyDescent="0.3">
      <c r="A331" s="14">
        <v>43054</v>
      </c>
      <c r="B331" s="15">
        <v>-5.5228530102570802E-3</v>
      </c>
      <c r="C331" s="7">
        <f t="shared" si="28"/>
        <v>-6.0522853010257081E-2</v>
      </c>
      <c r="D331" s="18">
        <f t="shared" si="29"/>
        <v>3.6630157365011846E-3</v>
      </c>
      <c r="E331" s="18">
        <f t="shared" si="31"/>
        <v>3.3384643343678955E-3</v>
      </c>
      <c r="F331" s="18">
        <f>IF(C321&gt;0,B$6+B$7*E322+B$8*(H330*100)^2,B$6+B$7*E322+B$8*(H330*100)^2+E322*$B$9)</f>
        <v>0.38833744564368133</v>
      </c>
      <c r="G331" s="7">
        <v>4.5362611475427044E-3</v>
      </c>
      <c r="H331" s="7">
        <f t="shared" si="32"/>
        <v>6.2316726939376501E-3</v>
      </c>
      <c r="I331" s="6">
        <f t="shared" si="30"/>
        <v>1.6954115463949457E-3</v>
      </c>
      <c r="J331" s="8">
        <f t="shared" si="33"/>
        <v>0.37374646019075669</v>
      </c>
      <c r="K331" s="8">
        <f t="shared" si="34"/>
        <v>4.54780115888751E-2</v>
      </c>
      <c r="AC331" s="10"/>
      <c r="AD331" s="11"/>
    </row>
    <row r="332" spans="1:30" x14ac:dyDescent="0.3">
      <c r="A332" s="14">
        <v>43055</v>
      </c>
      <c r="B332" s="15">
        <v>1.051763967948131E-2</v>
      </c>
      <c r="C332" s="7">
        <f t="shared" si="28"/>
        <v>-4.4482360320518693E-2</v>
      </c>
      <c r="D332" s="18">
        <f t="shared" si="29"/>
        <v>1.9786803796844558E-3</v>
      </c>
      <c r="E332" s="18">
        <f t="shared" si="31"/>
        <v>3.6630157365011846E-3</v>
      </c>
      <c r="F332" s="18">
        <f>IF(C321&gt;0,B$6+B$7*E322+B$8*(H331*100)^2,B$6+B$7*E322+B$8*(H331*100)^2+E322*$B$9)</f>
        <v>0.38925517414947386</v>
      </c>
      <c r="G332" s="7">
        <v>5.4787807214478979E-3</v>
      </c>
      <c r="H332" s="7">
        <f t="shared" si="32"/>
        <v>6.2390317690285387E-3</v>
      </c>
      <c r="I332" s="6">
        <f t="shared" si="30"/>
        <v>7.602510475806408E-4</v>
      </c>
      <c r="J332" s="8">
        <f t="shared" si="33"/>
        <v>0.13876281717289216</v>
      </c>
      <c r="K332" s="8">
        <f t="shared" si="34"/>
        <v>8.0884137209435991E-3</v>
      </c>
      <c r="AC332" s="10"/>
      <c r="AD332" s="11"/>
    </row>
    <row r="333" spans="1:30" x14ac:dyDescent="0.3">
      <c r="A333" s="14">
        <v>43056</v>
      </c>
      <c r="B333" s="15">
        <v>7.1025675360269378E-3</v>
      </c>
      <c r="C333" s="7">
        <f t="shared" ref="C333:C396" si="35">B333-B$5</f>
        <v>-4.7897432463973065E-2</v>
      </c>
      <c r="D333" s="18">
        <f t="shared" ref="D333:D396" si="36">C333^2</f>
        <v>2.2941640366408609E-3</v>
      </c>
      <c r="E333" s="18">
        <f t="shared" si="31"/>
        <v>1.9786803796844558E-3</v>
      </c>
      <c r="F333" s="18">
        <f>IF(C321&gt;0,B$6+B$7*E322+B$8*(H332*100)^2,B$6+B$7*E322+B$8*(H332*100)^2+E322*$B$9)</f>
        <v>0.39005286376670872</v>
      </c>
      <c r="G333" s="7">
        <v>9.7688511777939135E-3</v>
      </c>
      <c r="H333" s="7">
        <f t="shared" si="32"/>
        <v>6.2454212329250362E-3</v>
      </c>
      <c r="I333" s="6">
        <f t="shared" si="30"/>
        <v>3.5234299448688774E-3</v>
      </c>
      <c r="J333" s="8">
        <f t="shared" si="33"/>
        <v>0.3606800718674239</v>
      </c>
      <c r="K333" s="8">
        <f t="shared" si="34"/>
        <v>0.11681181797923124</v>
      </c>
      <c r="AC333" s="10"/>
      <c r="AD333" s="11"/>
    </row>
    <row r="334" spans="1:30" x14ac:dyDescent="0.3">
      <c r="A334" s="14">
        <v>43059</v>
      </c>
      <c r="B334" s="15">
        <v>5.1265261600242414E-4</v>
      </c>
      <c r="C334" s="7">
        <f t="shared" si="35"/>
        <v>-5.4487347383997575E-2</v>
      </c>
      <c r="D334" s="18">
        <f t="shared" si="36"/>
        <v>2.9688710249444273E-3</v>
      </c>
      <c r="E334" s="18">
        <f t="shared" si="31"/>
        <v>2.2941640366408609E-3</v>
      </c>
      <c r="F334" s="18">
        <f>IF(C321&gt;0,B$6+B$7*E322+B$8*(H333*100)^2,B$6+B$7*E322+B$8*(H333*100)^2+E322*$B$9)</f>
        <v>0.39074621558200928</v>
      </c>
      <c r="G334" s="7">
        <v>3.2420542237122929E-3</v>
      </c>
      <c r="H334" s="7">
        <f t="shared" si="32"/>
        <v>6.2509696494384712E-3</v>
      </c>
      <c r="I334" s="6">
        <f t="shared" ref="I334:I397" si="37">SQRT((G334-H334)^2)</f>
        <v>3.0089154257261783E-3</v>
      </c>
      <c r="J334" s="8">
        <f t="shared" si="33"/>
        <v>0.9280891737464031</v>
      </c>
      <c r="K334" s="8">
        <f t="shared" si="34"/>
        <v>0.17517765774448746</v>
      </c>
      <c r="AC334" s="10"/>
      <c r="AD334" s="11"/>
    </row>
    <row r="335" spans="1:30" x14ac:dyDescent="0.3">
      <c r="A335" s="14">
        <v>43060</v>
      </c>
      <c r="B335" s="15">
        <v>3.5444748781874261E-3</v>
      </c>
      <c r="C335" s="7">
        <f t="shared" si="35"/>
        <v>-5.1455525121812576E-2</v>
      </c>
      <c r="D335" s="18">
        <f t="shared" si="36"/>
        <v>2.6476710655614849E-3</v>
      </c>
      <c r="E335" s="18">
        <f t="shared" ref="E335:E398" si="38">D334</f>
        <v>2.9688710249444273E-3</v>
      </c>
      <c r="F335" s="18">
        <f>IF(C321&gt;0,B$6+B$7*E322+B$8*(H334*100)^2,B$6+B$7*E322+B$8*(H334*100)^2+E322*$B$9)</f>
        <v>0.39134887697986853</v>
      </c>
      <c r="G335" s="7">
        <v>5.153104722390933E-3</v>
      </c>
      <c r="H335" s="7">
        <f t="shared" ref="H335:H398" si="39">SQRT(F335)/100</f>
        <v>6.2557883354527636E-3</v>
      </c>
      <c r="I335" s="6">
        <f t="shared" si="37"/>
        <v>1.1026836130618306E-3</v>
      </c>
      <c r="J335" s="8">
        <f t="shared" ref="J335:J398" si="40">ABS(G335-H335)/G335</f>
        <v>0.21398432061171238</v>
      </c>
      <c r="K335" s="8">
        <f t="shared" ref="K335:K398" si="41">G335/H335-LN(G335/H335)-1</f>
        <v>1.7641644987898664E-2</v>
      </c>
      <c r="AC335" s="10"/>
      <c r="AD335" s="11"/>
    </row>
    <row r="336" spans="1:30" x14ac:dyDescent="0.3">
      <c r="A336" s="14">
        <v>43061</v>
      </c>
      <c r="B336" s="15">
        <v>2.4820818215807909E-3</v>
      </c>
      <c r="C336" s="7">
        <f t="shared" si="35"/>
        <v>-5.2517918178419207E-2</v>
      </c>
      <c r="D336" s="18">
        <f t="shared" si="36"/>
        <v>2.7581317297951345E-3</v>
      </c>
      <c r="E336" s="18">
        <f t="shared" si="38"/>
        <v>2.6476710655614849E-3</v>
      </c>
      <c r="F336" s="18">
        <f>IF(C321&gt;0,B$6+B$7*E322+B$8*(H335*100)^2,B$6+B$7*E322+B$8*(H335*100)^2+E322*$B$9)</f>
        <v>0.3918727102668878</v>
      </c>
      <c r="G336" s="7">
        <v>4.5776226282829542E-3</v>
      </c>
      <c r="H336" s="7">
        <f t="shared" si="39"/>
        <v>6.2599737241212754E-3</v>
      </c>
      <c r="I336" s="6">
        <f t="shared" si="37"/>
        <v>1.6823510958383211E-3</v>
      </c>
      <c r="J336" s="8">
        <f t="shared" si="40"/>
        <v>0.36751633597839051</v>
      </c>
      <c r="K336" s="8">
        <f t="shared" si="41"/>
        <v>4.4248891623079434E-2</v>
      </c>
      <c r="AC336" s="10"/>
      <c r="AD336" s="11"/>
    </row>
    <row r="337" spans="1:30" x14ac:dyDescent="0.3">
      <c r="A337" s="14">
        <v>43062</v>
      </c>
      <c r="B337" s="15">
        <v>7.9009655189651179E-4</v>
      </c>
      <c r="C337" s="7">
        <f t="shared" si="35"/>
        <v>-5.4209903448103489E-2</v>
      </c>
      <c r="D337" s="18">
        <f t="shared" si="36"/>
        <v>2.9387136318527025E-3</v>
      </c>
      <c r="E337" s="18">
        <f t="shared" si="38"/>
        <v>2.7581317297951345E-3</v>
      </c>
      <c r="F337" s="18">
        <f>IF(C321&gt;0,B$6+B$7*E322+B$8*(H336*100)^2,B$6+B$7*E322+B$8*(H336*100)^2+E322*$B$9)</f>
        <v>0.39232802615996498</v>
      </c>
      <c r="G337" s="7">
        <v>3.9821390152208289E-3</v>
      </c>
      <c r="H337" s="7">
        <f t="shared" si="39"/>
        <v>6.2636093920355939E-3</v>
      </c>
      <c r="I337" s="6">
        <f t="shared" si="37"/>
        <v>2.281470376814765E-3</v>
      </c>
      <c r="J337" s="8">
        <f t="shared" si="40"/>
        <v>0.57292584917160316</v>
      </c>
      <c r="K337" s="8">
        <f t="shared" si="41"/>
        <v>8.8695361137253403E-2</v>
      </c>
      <c r="AC337" s="10"/>
      <c r="AD337" s="11"/>
    </row>
    <row r="338" spans="1:30" x14ac:dyDescent="0.3">
      <c r="A338" s="14">
        <v>43063</v>
      </c>
      <c r="B338" s="15">
        <v>2.7103864678095497E-3</v>
      </c>
      <c r="C338" s="7">
        <f t="shared" si="35"/>
        <v>-5.228961353219045E-2</v>
      </c>
      <c r="D338" s="18">
        <f t="shared" si="36"/>
        <v>2.7342036833458345E-3</v>
      </c>
      <c r="E338" s="18">
        <f t="shared" si="38"/>
        <v>2.9387136318527025E-3</v>
      </c>
      <c r="F338" s="18">
        <f>IF(C321&gt;0,B$6+B$7*E322+B$8*(H337*100)^2,B$6+B$7*E322+B$8*(H337*100)^2+E322*$B$9)</f>
        <v>0.3927237867342277</v>
      </c>
      <c r="G338" s="7">
        <v>3.1451153046737185E-3</v>
      </c>
      <c r="H338" s="7">
        <f t="shared" si="39"/>
        <v>6.2667678011414122E-3</v>
      </c>
      <c r="I338" s="6">
        <f t="shared" si="37"/>
        <v>3.1216524964676937E-3</v>
      </c>
      <c r="J338" s="8">
        <f t="shared" si="40"/>
        <v>0.99253992113702205</v>
      </c>
      <c r="K338" s="8">
        <f t="shared" si="41"/>
        <v>0.19128216954227284</v>
      </c>
      <c r="AC338" s="10"/>
      <c r="AD338" s="11"/>
    </row>
    <row r="339" spans="1:30" x14ac:dyDescent="0.3">
      <c r="A339" s="14">
        <v>43066</v>
      </c>
      <c r="B339" s="15">
        <v>1.3412659957514419E-3</v>
      </c>
      <c r="C339" s="7">
        <f t="shared" si="35"/>
        <v>-5.3658734004248559E-2</v>
      </c>
      <c r="D339" s="18">
        <f t="shared" si="36"/>
        <v>2.8792597349387005E-3</v>
      </c>
      <c r="E339" s="18">
        <f t="shared" si="38"/>
        <v>2.7342036833458345E-3</v>
      </c>
      <c r="F339" s="18">
        <f>IF(C321&gt;0,B$6+B$7*E322+B$8*(H338*100)^2,B$6+B$7*E322+B$8*(H338*100)^2+E322*$B$9)</f>
        <v>0.39306778182537672</v>
      </c>
      <c r="G339" s="7">
        <v>4.2172003308000305E-3</v>
      </c>
      <c r="H339" s="7">
        <f t="shared" si="39"/>
        <v>6.2695117977827966E-3</v>
      </c>
      <c r="I339" s="6">
        <f t="shared" si="37"/>
        <v>2.0523114669827661E-3</v>
      </c>
      <c r="J339" s="8">
        <f t="shared" si="40"/>
        <v>0.48665259081809592</v>
      </c>
      <c r="K339" s="8">
        <f t="shared" si="41"/>
        <v>6.9179117880016738E-2</v>
      </c>
      <c r="AC339" s="10"/>
      <c r="AD339" s="11"/>
    </row>
    <row r="340" spans="1:30" x14ac:dyDescent="0.3">
      <c r="A340" s="14">
        <v>43067</v>
      </c>
      <c r="B340" s="15">
        <v>-3.143655630255926E-3</v>
      </c>
      <c r="C340" s="7">
        <f t="shared" si="35"/>
        <v>-5.8143655630255926E-2</v>
      </c>
      <c r="D340" s="18">
        <f t="shared" si="36"/>
        <v>3.3806846900497917E-3</v>
      </c>
      <c r="E340" s="18">
        <f t="shared" si="38"/>
        <v>2.8792597349387005E-3</v>
      </c>
      <c r="F340" s="18">
        <f>IF(C321&gt;0,B$6+B$7*E322+B$8*(H339*100)^2,B$6+B$7*E322+B$8*(H339*100)^2+E322*$B$9)</f>
        <v>0.39336678235860351</v>
      </c>
      <c r="G340" s="7">
        <v>3.3484307516938685E-3</v>
      </c>
      <c r="H340" s="7">
        <f t="shared" si="39"/>
        <v>6.2718959044184043E-3</v>
      </c>
      <c r="I340" s="6">
        <f t="shared" si="37"/>
        <v>2.9234651527245358E-3</v>
      </c>
      <c r="J340" s="8">
        <f t="shared" si="40"/>
        <v>0.8730851463019339</v>
      </c>
      <c r="K340" s="8">
        <f t="shared" si="41"/>
        <v>0.1614654419251591</v>
      </c>
      <c r="AC340" s="10"/>
      <c r="AD340" s="11"/>
    </row>
    <row r="341" spans="1:30" x14ac:dyDescent="0.3">
      <c r="A341" s="14">
        <v>43068</v>
      </c>
      <c r="B341" s="15">
        <v>-4.7092552960061648E-4</v>
      </c>
      <c r="C341" s="7">
        <f t="shared" si="35"/>
        <v>-5.5470925529600618E-2</v>
      </c>
      <c r="D341" s="18">
        <f t="shared" si="36"/>
        <v>3.0770235791104977E-3</v>
      </c>
      <c r="E341" s="18">
        <f t="shared" si="38"/>
        <v>3.3806846900497917E-3</v>
      </c>
      <c r="F341" s="18">
        <f>IF(C321&gt;0,B$6+B$7*E322+B$8*(H340*100)^2,B$6+B$7*E322+B$8*(H340*100)^2+E322*$B$9)</f>
        <v>0.39362667362208426</v>
      </c>
      <c r="G341" s="7">
        <v>3.555051326850342E-3</v>
      </c>
      <c r="H341" s="7">
        <f t="shared" si="39"/>
        <v>6.2739674339454795E-3</v>
      </c>
      <c r="I341" s="6">
        <f t="shared" si="37"/>
        <v>2.7189161070951375E-3</v>
      </c>
      <c r="J341" s="8">
        <f t="shared" si="40"/>
        <v>0.76480361522768991</v>
      </c>
      <c r="K341" s="8">
        <f t="shared" si="41"/>
        <v>0.13467470332739873</v>
      </c>
      <c r="AC341" s="10"/>
      <c r="AD341" s="11"/>
    </row>
    <row r="342" spans="1:30" x14ac:dyDescent="0.3">
      <c r="A342" s="14">
        <v>43069</v>
      </c>
      <c r="B342" s="15">
        <v>-1.3585101870173227E-2</v>
      </c>
      <c r="C342" s="7">
        <f t="shared" si="35"/>
        <v>-6.8585101870173221E-2</v>
      </c>
      <c r="D342" s="18">
        <f t="shared" si="36"/>
        <v>4.7039161985420385E-3</v>
      </c>
      <c r="E342" s="18">
        <f t="shared" si="38"/>
        <v>3.0770235791104977E-3</v>
      </c>
      <c r="F342" s="18">
        <f>IF(C321&gt;0,B$6+B$7*E322+B$8*(H341*100)^2,B$6+B$7*E322+B$8*(H341*100)^2+E322*$B$9)</f>
        <v>0.39385257110830174</v>
      </c>
      <c r="G342" s="7">
        <v>6.93071301361125E-3</v>
      </c>
      <c r="H342" s="7">
        <f t="shared" si="39"/>
        <v>6.2757674519400555E-3</v>
      </c>
      <c r="I342" s="6">
        <f t="shared" si="37"/>
        <v>6.5494556167119446E-4</v>
      </c>
      <c r="J342" s="8">
        <f t="shared" si="40"/>
        <v>9.4499016246228168E-2</v>
      </c>
      <c r="K342" s="8">
        <f t="shared" si="41"/>
        <v>5.0941157724826436E-3</v>
      </c>
      <c r="AC342" s="10"/>
      <c r="AD342" s="11"/>
    </row>
    <row r="343" spans="1:30" x14ac:dyDescent="0.3">
      <c r="A343" s="14">
        <v>43070</v>
      </c>
      <c r="B343" s="15">
        <v>-9.5908331584531048E-3</v>
      </c>
      <c r="C343" s="7">
        <f t="shared" si="35"/>
        <v>-6.4590833158453098E-2</v>
      </c>
      <c r="D343" s="18">
        <f t="shared" si="36"/>
        <v>4.1719757281031243E-3</v>
      </c>
      <c r="E343" s="18">
        <f t="shared" si="38"/>
        <v>4.7039161985420385E-3</v>
      </c>
      <c r="F343" s="18">
        <f>IF(C321&gt;0,B$6+B$7*E322+B$8*(H342*100)^2,B$6+B$7*E322+B$8*(H342*100)^2+E322*$B$9)</f>
        <v>0.39404892120332197</v>
      </c>
      <c r="G343" s="7">
        <v>7.9650706380585499E-3</v>
      </c>
      <c r="H343" s="7">
        <f t="shared" si="39"/>
        <v>6.2773316082816747E-3</v>
      </c>
      <c r="I343" s="6">
        <f t="shared" si="37"/>
        <v>1.6877390297768751E-3</v>
      </c>
      <c r="J343" s="8">
        <f t="shared" si="40"/>
        <v>0.21189253761448798</v>
      </c>
      <c r="K343" s="8">
        <f t="shared" si="41"/>
        <v>3.0741668830318813E-2</v>
      </c>
      <c r="AC343" s="10"/>
      <c r="AD343" s="11"/>
    </row>
    <row r="344" spans="1:30" x14ac:dyDescent="0.3">
      <c r="A344" s="14">
        <v>43073</v>
      </c>
      <c r="B344" s="15">
        <v>1.1195086318764903E-3</v>
      </c>
      <c r="C344" s="7">
        <f t="shared" si="35"/>
        <v>-5.3880491368123506E-2</v>
      </c>
      <c r="D344" s="18">
        <f t="shared" si="36"/>
        <v>2.9031073500704317E-3</v>
      </c>
      <c r="E344" s="18">
        <f t="shared" si="38"/>
        <v>4.1719757281031243E-3</v>
      </c>
      <c r="F344" s="18">
        <f>IF(C343&gt;0,B$6+B$7*E344+B$8*(G343*100)^2,B$6+B$7*E344+B$8*(G343*100)^2+E344*$B$9)</f>
        <v>0.60353220491857573</v>
      </c>
      <c r="G344" s="7">
        <v>5.8894483743450587E-3</v>
      </c>
      <c r="H344" s="7">
        <f t="shared" si="39"/>
        <v>7.7687335191688467E-3</v>
      </c>
      <c r="I344" s="6">
        <f t="shared" si="37"/>
        <v>1.879285144823788E-3</v>
      </c>
      <c r="J344" s="8">
        <f t="shared" si="40"/>
        <v>0.31909357640523939</v>
      </c>
      <c r="K344" s="8">
        <f t="shared" si="41"/>
        <v>3.5041146787918809E-2</v>
      </c>
      <c r="AC344" s="10"/>
      <c r="AD344" s="11"/>
    </row>
    <row r="345" spans="1:30" x14ac:dyDescent="0.3">
      <c r="A345" s="14">
        <v>43074</v>
      </c>
      <c r="B345" s="15">
        <v>-2.048885467613734E-3</v>
      </c>
      <c r="C345" s="7">
        <f t="shared" si="35"/>
        <v>-5.7048885467613733E-2</v>
      </c>
      <c r="D345" s="18">
        <f t="shared" si="36"/>
        <v>3.2545753330969094E-3</v>
      </c>
      <c r="E345" s="18">
        <f t="shared" si="38"/>
        <v>2.9031073500704317E-3</v>
      </c>
      <c r="F345" s="18">
        <f>IF(C344&gt;0,B$6+B$7*E345+B$8*(G344*100)^2,B$6+B$7*E345+B$8*(G344*100)^2+E345*$B$9)</f>
        <v>0.3533682988111323</v>
      </c>
      <c r="G345" s="7">
        <v>4.5975299342694573E-3</v>
      </c>
      <c r="H345" s="7">
        <f t="shared" si="39"/>
        <v>5.9444789410942681E-3</v>
      </c>
      <c r="I345" s="6">
        <f t="shared" si="37"/>
        <v>1.3469490068248107E-3</v>
      </c>
      <c r="J345" s="8">
        <f t="shared" si="40"/>
        <v>0.29297231906742105</v>
      </c>
      <c r="K345" s="8">
        <f t="shared" si="41"/>
        <v>3.0355453641202512E-2</v>
      </c>
      <c r="AC345" s="10"/>
      <c r="AD345" s="11"/>
    </row>
    <row r="346" spans="1:30" x14ac:dyDescent="0.3">
      <c r="A346" s="14">
        <v>43075</v>
      </c>
      <c r="B346" s="15">
        <v>-6.2771737606167766E-3</v>
      </c>
      <c r="C346" s="7">
        <f t="shared" si="35"/>
        <v>-6.1277173760616775E-2</v>
      </c>
      <c r="D346" s="18">
        <f t="shared" si="36"/>
        <v>3.7548920240888209E-3</v>
      </c>
      <c r="E346" s="18">
        <f t="shared" si="38"/>
        <v>3.2545753330969094E-3</v>
      </c>
      <c r="F346" s="18">
        <f>IF(C344&gt;0,B$6+B$7*E345+B$8*(H345*100)^2,B$6+B$7*E345+B$8*(H345*100)^2+E345*$B$9)</f>
        <v>0.35902877021454288</v>
      </c>
      <c r="G346" s="7">
        <v>3.5426718051352738E-3</v>
      </c>
      <c r="H346" s="7">
        <f t="shared" si="39"/>
        <v>5.9919009522399723E-3</v>
      </c>
      <c r="I346" s="6">
        <f t="shared" si="37"/>
        <v>2.4492291471046985E-3</v>
      </c>
      <c r="J346" s="8">
        <f t="shared" si="40"/>
        <v>0.69135084530111501</v>
      </c>
      <c r="K346" s="8">
        <f t="shared" si="41"/>
        <v>0.11677091198986567</v>
      </c>
      <c r="AC346" s="10"/>
      <c r="AD346" s="11"/>
    </row>
    <row r="347" spans="1:30" x14ac:dyDescent="0.3">
      <c r="A347" s="14">
        <v>43076</v>
      </c>
      <c r="B347" s="15">
        <v>1.0741541416334703E-2</v>
      </c>
      <c r="C347" s="7">
        <f t="shared" si="35"/>
        <v>-4.4258458583665297E-2</v>
      </c>
      <c r="D347" s="18">
        <f t="shared" si="36"/>
        <v>1.9588111562020166E-3</v>
      </c>
      <c r="E347" s="18">
        <f t="shared" si="38"/>
        <v>3.7548920240888209E-3</v>
      </c>
      <c r="F347" s="18">
        <f>IF(C344&gt;0,B$6+B$7*E345+B$8*(H346*100)^2,B$6+B$7*E345+B$8*(H346*100)^2+E345*$B$9)</f>
        <v>0.36394885195838733</v>
      </c>
      <c r="G347" s="7">
        <v>5.7480093861044376E-3</v>
      </c>
      <c r="H347" s="7">
        <f t="shared" si="39"/>
        <v>6.0328173514402651E-3</v>
      </c>
      <c r="I347" s="6">
        <f t="shared" si="37"/>
        <v>2.8480796533582754E-4</v>
      </c>
      <c r="J347" s="8">
        <f t="shared" si="40"/>
        <v>4.9548973601946163E-2</v>
      </c>
      <c r="K347" s="8">
        <f t="shared" si="41"/>
        <v>1.1507453573926796E-3</v>
      </c>
      <c r="AC347" s="10"/>
      <c r="AD347" s="11"/>
    </row>
    <row r="348" spans="1:30" x14ac:dyDescent="0.3">
      <c r="A348" s="14">
        <v>43077</v>
      </c>
      <c r="B348" s="15">
        <v>9.0964997203924688E-3</v>
      </c>
      <c r="C348" s="7">
        <f t="shared" si="35"/>
        <v>-4.5903500279607531E-2</v>
      </c>
      <c r="D348" s="18">
        <f t="shared" si="36"/>
        <v>2.1071313379199285E-3</v>
      </c>
      <c r="E348" s="18">
        <f t="shared" si="38"/>
        <v>1.9588111562020166E-3</v>
      </c>
      <c r="F348" s="18">
        <f>IF(C344&gt;0,B$6+B$7*E345+B$8*(H347*100)^2,B$6+B$7*E345+B$8*(H347*100)^2+E345*$B$9)</f>
        <v>0.36822538701013696</v>
      </c>
      <c r="G348" s="7">
        <v>4.4388594565660097E-3</v>
      </c>
      <c r="H348" s="7">
        <f t="shared" si="39"/>
        <v>6.0681577683028062E-3</v>
      </c>
      <c r="I348" s="6">
        <f t="shared" si="37"/>
        <v>1.6292983117367965E-3</v>
      </c>
      <c r="J348" s="8">
        <f t="shared" si="40"/>
        <v>0.36705336757772777</v>
      </c>
      <c r="K348" s="8">
        <f t="shared" si="41"/>
        <v>4.415793457787176E-2</v>
      </c>
      <c r="AC348" s="10"/>
      <c r="AD348" s="11"/>
    </row>
    <row r="349" spans="1:30" x14ac:dyDescent="0.3">
      <c r="A349" s="14">
        <v>43080</v>
      </c>
      <c r="B349" s="15">
        <v>6.1610246299383881E-3</v>
      </c>
      <c r="C349" s="7">
        <f t="shared" si="35"/>
        <v>-4.8838975370061613E-2</v>
      </c>
      <c r="D349" s="18">
        <f t="shared" si="36"/>
        <v>2.3852455151974847E-3</v>
      </c>
      <c r="E349" s="18">
        <f t="shared" si="38"/>
        <v>2.1071313379199285E-3</v>
      </c>
      <c r="F349" s="18">
        <f>IF(C344&gt;0,B$6+B$7*E345+B$8*(H348*100)^2,B$6+B$7*E345+B$8*(H348*100)^2+E345*$B$9)</f>
        <v>0.37194255127711773</v>
      </c>
      <c r="G349" s="7">
        <v>4.5215230856786651E-3</v>
      </c>
      <c r="H349" s="7">
        <f t="shared" si="39"/>
        <v>6.0987093001480053E-3</v>
      </c>
      <c r="I349" s="6">
        <f t="shared" si="37"/>
        <v>1.5771862144693402E-3</v>
      </c>
      <c r="J349" s="8">
        <f t="shared" si="40"/>
        <v>0.34881746362522664</v>
      </c>
      <c r="K349" s="8">
        <f t="shared" si="41"/>
        <v>4.0618419291706065E-2</v>
      </c>
      <c r="AC349" s="10"/>
      <c r="AD349" s="11"/>
    </row>
    <row r="350" spans="1:30" x14ac:dyDescent="0.3">
      <c r="A350" s="14">
        <v>43081</v>
      </c>
      <c r="B350" s="15">
        <v>-6.8322964437141608E-3</v>
      </c>
      <c r="C350" s="7">
        <f t="shared" si="35"/>
        <v>-6.1832296443714158E-2</v>
      </c>
      <c r="D350" s="18">
        <f t="shared" si="36"/>
        <v>3.8232328835033466E-3</v>
      </c>
      <c r="E350" s="18">
        <f t="shared" si="38"/>
        <v>2.3852455151974847E-3</v>
      </c>
      <c r="F350" s="18">
        <f>IF(C344&gt;0,B$6+B$7*E345+B$8*(H349*100)^2,B$6+B$7*E345+B$8*(H349*100)^2+E345*$B$9)</f>
        <v>0.37517351045797742</v>
      </c>
      <c r="G350" s="7">
        <v>4.5545378326898806E-3</v>
      </c>
      <c r="H350" s="7">
        <f t="shared" si="39"/>
        <v>6.1251409000771355E-3</v>
      </c>
      <c r="I350" s="6">
        <f t="shared" si="37"/>
        <v>1.5706030673872549E-3</v>
      </c>
      <c r="J350" s="8">
        <f t="shared" si="40"/>
        <v>0.34484356592986448</v>
      </c>
      <c r="K350" s="8">
        <f t="shared" si="41"/>
        <v>3.9858606525796203E-2</v>
      </c>
      <c r="AC350" s="10"/>
      <c r="AD350" s="11"/>
    </row>
    <row r="351" spans="1:30" x14ac:dyDescent="0.3">
      <c r="A351" s="14">
        <v>43082</v>
      </c>
      <c r="B351" s="15">
        <v>-5.2790257499941177E-3</v>
      </c>
      <c r="C351" s="7">
        <f t="shared" si="35"/>
        <v>-6.0279025749994115E-2</v>
      </c>
      <c r="D351" s="18">
        <f t="shared" si="36"/>
        <v>3.6335609453684537E-3</v>
      </c>
      <c r="E351" s="18">
        <f t="shared" si="38"/>
        <v>3.8232328835033466E-3</v>
      </c>
      <c r="F351" s="18">
        <f>IF(C344&gt;0,B$6+B$7*E345+B$8*(H350*100)^2,B$6+B$7*E345+B$8*(H350*100)^2+E345*$B$9)</f>
        <v>0.37798186017798058</v>
      </c>
      <c r="G351" s="7">
        <v>7.9722737929927203E-3</v>
      </c>
      <c r="H351" s="7">
        <f t="shared" si="39"/>
        <v>6.1480229356922593E-3</v>
      </c>
      <c r="I351" s="6">
        <f t="shared" si="37"/>
        <v>1.824250857300461E-3</v>
      </c>
      <c r="J351" s="8">
        <f t="shared" si="40"/>
        <v>0.22882441128701547</v>
      </c>
      <c r="K351" s="8">
        <f t="shared" si="41"/>
        <v>3.6882354055394639E-2</v>
      </c>
      <c r="AC351" s="10"/>
      <c r="AD351" s="11"/>
    </row>
    <row r="352" spans="1:30" x14ac:dyDescent="0.3">
      <c r="A352" s="14">
        <v>43083</v>
      </c>
      <c r="B352" s="15">
        <v>5.8419750077589984E-3</v>
      </c>
      <c r="C352" s="7">
        <f t="shared" si="35"/>
        <v>-4.9158024992240999E-2</v>
      </c>
      <c r="D352" s="18">
        <f t="shared" si="36"/>
        <v>2.4165114211377905E-3</v>
      </c>
      <c r="E352" s="18">
        <f t="shared" si="38"/>
        <v>3.6335609453684537E-3</v>
      </c>
      <c r="F352" s="18">
        <f>IF(C344&gt;0,B$6+B$7*E345+B$8*(H351*100)^2,B$6+B$7*E345+B$8*(H351*100)^2+E345*$B$9)</f>
        <v>0.38042287775460742</v>
      </c>
      <c r="G352" s="7">
        <v>9.051177639642435E-3</v>
      </c>
      <c r="H352" s="7">
        <f t="shared" si="39"/>
        <v>6.1678430407607447E-3</v>
      </c>
      <c r="I352" s="6">
        <f t="shared" si="37"/>
        <v>2.8833345988816903E-3</v>
      </c>
      <c r="J352" s="8">
        <f t="shared" si="40"/>
        <v>0.31855905537122969</v>
      </c>
      <c r="K352" s="8">
        <f t="shared" si="41"/>
        <v>8.3932908417253982E-2</v>
      </c>
      <c r="AC352" s="10"/>
      <c r="AD352" s="11"/>
    </row>
    <row r="353" spans="1:30" x14ac:dyDescent="0.3">
      <c r="A353" s="14">
        <v>43084</v>
      </c>
      <c r="B353" s="15">
        <v>6.4839264089426316E-3</v>
      </c>
      <c r="C353" s="7">
        <f t="shared" si="35"/>
        <v>-4.851607359105737E-2</v>
      </c>
      <c r="D353" s="18">
        <f t="shared" si="36"/>
        <v>2.3538093966928944E-3</v>
      </c>
      <c r="E353" s="18">
        <f t="shared" si="38"/>
        <v>2.4165114211377905E-3</v>
      </c>
      <c r="F353" s="18">
        <f>IF(C344&gt;0,B$6+B$7*E345+B$8*(H352*100)^2,B$6+B$7*E345+B$8*(H352*100)^2+E345*$B$9)</f>
        <v>0.38254461023221142</v>
      </c>
      <c r="G353" s="7">
        <v>7.8510151374408949E-3</v>
      </c>
      <c r="H353" s="7">
        <f t="shared" si="39"/>
        <v>6.1850190802633055E-3</v>
      </c>
      <c r="I353" s="6">
        <f t="shared" si="37"/>
        <v>1.6659960571775894E-3</v>
      </c>
      <c r="J353" s="8">
        <f t="shared" si="40"/>
        <v>0.21220135587722672</v>
      </c>
      <c r="K353" s="8">
        <f t="shared" si="41"/>
        <v>3.0847140147932439E-2</v>
      </c>
      <c r="AC353" s="10"/>
      <c r="AD353" s="11"/>
    </row>
    <row r="354" spans="1:30" x14ac:dyDescent="0.3">
      <c r="A354" s="14">
        <v>43087</v>
      </c>
      <c r="B354" s="15">
        <v>4.1366394525586122E-3</v>
      </c>
      <c r="C354" s="7">
        <f t="shared" si="35"/>
        <v>-5.0863360547441387E-2</v>
      </c>
      <c r="D354" s="18">
        <f t="shared" si="36"/>
        <v>2.5870814461790171E-3</v>
      </c>
      <c r="E354" s="18">
        <f t="shared" si="38"/>
        <v>2.3538093966928944E-3</v>
      </c>
      <c r="F354" s="18">
        <f>IF(C344&gt;0,B$6+B$7*E345+B$8*(H353*100)^2,B$6+B$7*E345+B$8*(H353*100)^2+E345*$B$9)</f>
        <v>0.38438882010174485</v>
      </c>
      <c r="G354" s="7">
        <v>2.6228171925334502E-2</v>
      </c>
      <c r="H354" s="7">
        <f t="shared" si="39"/>
        <v>6.1999098388746329E-3</v>
      </c>
      <c r="I354" s="6">
        <f t="shared" si="37"/>
        <v>2.0028262086459869E-2</v>
      </c>
      <c r="J354" s="8">
        <f t="shared" si="40"/>
        <v>0.76361639474819931</v>
      </c>
      <c r="K354" s="8">
        <f t="shared" si="41"/>
        <v>1.7881124820997183</v>
      </c>
      <c r="AC354" s="10"/>
      <c r="AD354" s="11"/>
    </row>
    <row r="355" spans="1:30" x14ac:dyDescent="0.3">
      <c r="A355" s="14">
        <v>43088</v>
      </c>
      <c r="B355" s="15">
        <v>6.9710871855923071E-3</v>
      </c>
      <c r="C355" s="7">
        <f t="shared" si="35"/>
        <v>-4.8028912814407694E-2</v>
      </c>
      <c r="D355" s="18">
        <f t="shared" si="36"/>
        <v>2.3067764661339756E-3</v>
      </c>
      <c r="E355" s="18">
        <f t="shared" si="38"/>
        <v>2.5870814461790171E-3</v>
      </c>
      <c r="F355" s="18">
        <f>IF(C344&gt;0,B$6+B$7*E345+B$8*(H354*100)^2,B$6+B$7*E345+B$8*(H354*100)^2+E345*$B$9)</f>
        <v>0.38599180732034327</v>
      </c>
      <c r="G355" s="7">
        <v>5.2176869234649009E-3</v>
      </c>
      <c r="H355" s="7">
        <f t="shared" si="39"/>
        <v>6.2128238935313732E-3</v>
      </c>
      <c r="I355" s="6">
        <f t="shared" si="37"/>
        <v>9.9513697006647223E-4</v>
      </c>
      <c r="J355" s="8">
        <f t="shared" si="40"/>
        <v>0.19072377945697694</v>
      </c>
      <c r="K355" s="8">
        <f t="shared" si="41"/>
        <v>1.4386677805426684E-2</v>
      </c>
      <c r="AC355" s="10"/>
      <c r="AD355" s="11"/>
    </row>
    <row r="356" spans="1:30" x14ac:dyDescent="0.3">
      <c r="A356" s="14">
        <v>43089</v>
      </c>
      <c r="B356" s="15">
        <v>-1.7558283009293286E-3</v>
      </c>
      <c r="C356" s="7">
        <f t="shared" si="35"/>
        <v>-5.6755828300929331E-2</v>
      </c>
      <c r="D356" s="18">
        <f t="shared" si="36"/>
        <v>3.2212240461245707E-3</v>
      </c>
      <c r="E356" s="18">
        <f t="shared" si="38"/>
        <v>2.3067764661339756E-3</v>
      </c>
      <c r="F356" s="18">
        <f>IF(C344&gt;0,B$6+B$7*E345+B$8*(H355*100)^2,B$6+B$7*E345+B$8*(H355*100)^2+E345*$B$9)</f>
        <v>0.38738512381074902</v>
      </c>
      <c r="G356" s="7">
        <v>4.1046896633755627E-3</v>
      </c>
      <c r="H356" s="7">
        <f t="shared" si="39"/>
        <v>6.2240270228425985E-3</v>
      </c>
      <c r="I356" s="6">
        <f t="shared" si="37"/>
        <v>2.1193373594670358E-3</v>
      </c>
      <c r="J356" s="8">
        <f t="shared" si="40"/>
        <v>0.51632097266134414</v>
      </c>
      <c r="K356" s="8">
        <f t="shared" si="41"/>
        <v>7.5777965395210867E-2</v>
      </c>
      <c r="AC356" s="10"/>
      <c r="AD356" s="11"/>
    </row>
    <row r="357" spans="1:30" x14ac:dyDescent="0.3">
      <c r="A357" s="14">
        <v>43090</v>
      </c>
      <c r="B357" s="15">
        <v>-6.2480419060749817E-4</v>
      </c>
      <c r="C357" s="7">
        <f t="shared" si="35"/>
        <v>-5.5624804190607502E-2</v>
      </c>
      <c r="D357" s="18">
        <f t="shared" si="36"/>
        <v>3.0941188412434259E-3</v>
      </c>
      <c r="E357" s="18">
        <f t="shared" si="38"/>
        <v>3.2212240461245707E-3</v>
      </c>
      <c r="F357" s="18">
        <f>IF(C344&gt;0,B$6+B$7*E345+B$8*(H356*100)^2,B$6+B$7*E345+B$8*(H356*100)^2+E345*$B$9)</f>
        <v>0.38859619450420974</v>
      </c>
      <c r="G357" s="7">
        <v>3.1208610066712252E-3</v>
      </c>
      <c r="H357" s="7">
        <f t="shared" si="39"/>
        <v>6.2337484269435325E-3</v>
      </c>
      <c r="I357" s="6">
        <f t="shared" si="37"/>
        <v>3.1128874202723074E-3</v>
      </c>
      <c r="J357" s="8">
        <f t="shared" si="40"/>
        <v>0.99744506840199765</v>
      </c>
      <c r="K357" s="8">
        <f t="shared" si="41"/>
        <v>0.19250844800856504</v>
      </c>
      <c r="AC357" s="10"/>
      <c r="AD357" s="11"/>
    </row>
    <row r="358" spans="1:30" x14ac:dyDescent="0.3">
      <c r="A358" s="14">
        <v>43091</v>
      </c>
      <c r="B358" s="15">
        <v>5.4366108001209128E-3</v>
      </c>
      <c r="C358" s="7">
        <f t="shared" si="35"/>
        <v>-4.9563389199879085E-2</v>
      </c>
      <c r="D358" s="18">
        <f t="shared" si="36"/>
        <v>2.4565295489786909E-3</v>
      </c>
      <c r="E358" s="18">
        <f t="shared" si="38"/>
        <v>3.0941188412434259E-3</v>
      </c>
      <c r="F358" s="18">
        <f>IF(C344&gt;0,B$6+B$7*E345+B$8*(H357*100)^2,B$6+B$7*E345+B$8*(H357*100)^2+E345*$B$9)</f>
        <v>0.3896488571509657</v>
      </c>
      <c r="G358" s="7">
        <v>2.7307576105889313E-3</v>
      </c>
      <c r="H358" s="7">
        <f t="shared" si="39"/>
        <v>6.2421859724856458E-3</v>
      </c>
      <c r="I358" s="6">
        <f t="shared" si="37"/>
        <v>3.5114283618967145E-3</v>
      </c>
      <c r="J358" s="8">
        <f t="shared" si="40"/>
        <v>1.285880646557795</v>
      </c>
      <c r="K358" s="8">
        <f t="shared" si="41"/>
        <v>0.26421951321717607</v>
      </c>
      <c r="AC358" s="10"/>
      <c r="AD358" s="11"/>
    </row>
    <row r="359" spans="1:30" x14ac:dyDescent="0.3">
      <c r="A359" s="14">
        <v>43095</v>
      </c>
      <c r="B359" s="15">
        <v>2.0693944695981846E-3</v>
      </c>
      <c r="C359" s="7">
        <f t="shared" si="35"/>
        <v>-5.2930605530401818E-2</v>
      </c>
      <c r="D359" s="18">
        <f t="shared" si="36"/>
        <v>2.8016490018150037E-3</v>
      </c>
      <c r="E359" s="18">
        <f t="shared" si="38"/>
        <v>2.4565295489786909E-3</v>
      </c>
      <c r="F359" s="18">
        <f>IF(C344&gt;0,B$6+B$7*E345+B$8*(H358*100)^2,B$6+B$7*E345+B$8*(H358*100)^2+E345*$B$9)</f>
        <v>0.39056383152352603</v>
      </c>
      <c r="G359" s="7">
        <v>3.5724701071629858E-3</v>
      </c>
      <c r="H359" s="7">
        <f t="shared" si="39"/>
        <v>6.2495106330298054E-3</v>
      </c>
      <c r="I359" s="6">
        <f t="shared" si="37"/>
        <v>2.6770405258668196E-3</v>
      </c>
      <c r="J359" s="8">
        <f t="shared" si="40"/>
        <v>0.74935281347749172</v>
      </c>
      <c r="K359" s="8">
        <f t="shared" si="41"/>
        <v>0.13088587448657485</v>
      </c>
      <c r="AC359" s="10"/>
      <c r="AD359" s="11"/>
    </row>
    <row r="360" spans="1:30" x14ac:dyDescent="0.3">
      <c r="A360" s="14">
        <v>43096</v>
      </c>
      <c r="B360" s="15">
        <v>-2.9092265525538282E-3</v>
      </c>
      <c r="C360" s="7">
        <f t="shared" si="35"/>
        <v>-5.790922655255383E-2</v>
      </c>
      <c r="D360" s="18">
        <f t="shared" si="36"/>
        <v>3.3534785199150056E-3</v>
      </c>
      <c r="E360" s="18">
        <f t="shared" si="38"/>
        <v>2.8016490018150037E-3</v>
      </c>
      <c r="F360" s="18">
        <f>IF(C344&gt;0,B$6+B$7*E345+B$8*(H359*100)^2,B$6+B$7*E345+B$8*(H359*100)^2+E345*$B$9)</f>
        <v>0.39135912724815547</v>
      </c>
      <c r="G360" s="7">
        <v>5.5400284440017067E-3</v>
      </c>
      <c r="H360" s="7">
        <f t="shared" si="39"/>
        <v>6.25587026118793E-3</v>
      </c>
      <c r="I360" s="6">
        <f t="shared" si="37"/>
        <v>7.1584181718622325E-4</v>
      </c>
      <c r="J360" s="8">
        <f t="shared" si="40"/>
        <v>0.12921266098575337</v>
      </c>
      <c r="K360" s="8">
        <f t="shared" si="41"/>
        <v>7.093413757781164E-3</v>
      </c>
      <c r="AC360" s="10"/>
      <c r="AD360" s="11"/>
    </row>
    <row r="361" spans="1:30" x14ac:dyDescent="0.3">
      <c r="A361" s="14">
        <v>43097</v>
      </c>
      <c r="B361" s="15">
        <v>-1.8824531678550041E-3</v>
      </c>
      <c r="C361" s="7">
        <f t="shared" si="35"/>
        <v>-5.6882453167855007E-2</v>
      </c>
      <c r="D361" s="18">
        <f t="shared" si="36"/>
        <v>3.2356134783932183E-3</v>
      </c>
      <c r="E361" s="18">
        <f t="shared" si="38"/>
        <v>3.3534785199150056E-3</v>
      </c>
      <c r="F361" s="18">
        <f>IF(C344&gt;0,B$6+B$7*E345+B$8*(H360*100)^2,B$6+B$7*E345+B$8*(H360*100)^2+E345*$B$9)</f>
        <v>0.39205039829200333</v>
      </c>
      <c r="G361" s="7">
        <v>5.1094205332696202E-3</v>
      </c>
      <c r="H361" s="7">
        <f t="shared" si="39"/>
        <v>6.2613928026598311E-3</v>
      </c>
      <c r="I361" s="6">
        <f t="shared" si="37"/>
        <v>1.1519722693902109E-3</v>
      </c>
      <c r="J361" s="8">
        <f t="shared" si="40"/>
        <v>0.2254604532723872</v>
      </c>
      <c r="K361" s="8">
        <f t="shared" si="41"/>
        <v>1.9336458500302633E-2</v>
      </c>
      <c r="AC361" s="10"/>
      <c r="AD361" s="11"/>
    </row>
    <row r="362" spans="1:30" x14ac:dyDescent="0.3">
      <c r="A362" s="14">
        <v>43098</v>
      </c>
      <c r="B362" s="15">
        <v>6.1497081346034398E-3</v>
      </c>
      <c r="C362" s="7">
        <f t="shared" si="35"/>
        <v>-4.8850291865396564E-2</v>
      </c>
      <c r="D362" s="18">
        <f t="shared" si="36"/>
        <v>2.3863510153344296E-3</v>
      </c>
      <c r="E362" s="18">
        <f t="shared" si="38"/>
        <v>3.2356134783932183E-3</v>
      </c>
      <c r="F362" s="18">
        <f>IF(C344&gt;0,B$6+B$7*E345+B$8*(H361*100)^2,B$6+B$7*E345+B$8*(H361*100)^2+E345*$B$9)</f>
        <v>0.39265125108331594</v>
      </c>
      <c r="G362" s="7">
        <v>3.0430942972219199E-3</v>
      </c>
      <c r="H362" s="7">
        <f t="shared" si="39"/>
        <v>6.2661890418604198E-3</v>
      </c>
      <c r="I362" s="6">
        <f t="shared" si="37"/>
        <v>3.2230947446384999E-3</v>
      </c>
      <c r="J362" s="8">
        <f t="shared" si="40"/>
        <v>1.059150466543513</v>
      </c>
      <c r="K362" s="8">
        <f t="shared" si="41"/>
        <v>0.2079306703477064</v>
      </c>
      <c r="AC362" s="10"/>
      <c r="AD362" s="11"/>
    </row>
    <row r="363" spans="1:30" x14ac:dyDescent="0.3">
      <c r="A363" s="14">
        <v>43101</v>
      </c>
      <c r="B363" s="15">
        <v>-7.1925945023305999E-3</v>
      </c>
      <c r="C363" s="7">
        <f t="shared" si="35"/>
        <v>-6.2192594502330598E-2</v>
      </c>
      <c r="D363" s="18">
        <f t="shared" si="36"/>
        <v>3.8679188109313222E-3</v>
      </c>
      <c r="E363" s="18">
        <f t="shared" si="38"/>
        <v>2.3863510153344296E-3</v>
      </c>
      <c r="F363" s="18">
        <f>IF(C344&gt;0,B$6+B$7*E345+B$8*(H362*100)^2,B$6+B$7*E345+B$8*(H362*100)^2+E345*$B$9)</f>
        <v>0.39317351232952491</v>
      </c>
      <c r="G363" s="7">
        <v>5.1665705691602759E-3</v>
      </c>
      <c r="H363" s="7">
        <f t="shared" si="39"/>
        <v>6.2703549527082193E-3</v>
      </c>
      <c r="I363" s="6">
        <f t="shared" si="37"/>
        <v>1.1037843835479434E-3</v>
      </c>
      <c r="J363" s="8">
        <f t="shared" si="40"/>
        <v>0.21363966073289148</v>
      </c>
      <c r="K363" s="8">
        <f t="shared" si="41"/>
        <v>1.7591627725602077E-2</v>
      </c>
      <c r="AC363" s="10"/>
      <c r="AD363" s="11"/>
    </row>
    <row r="364" spans="1:30" x14ac:dyDescent="0.3">
      <c r="A364" s="14">
        <v>43102</v>
      </c>
      <c r="B364" s="15">
        <v>-1.4440847775078888E-5</v>
      </c>
      <c r="C364" s="7">
        <f t="shared" si="35"/>
        <v>-5.5014440847775077E-2</v>
      </c>
      <c r="D364" s="18">
        <f t="shared" si="36"/>
        <v>3.0265887017933428E-3</v>
      </c>
      <c r="E364" s="18">
        <f t="shared" si="38"/>
        <v>3.8679188109313222E-3</v>
      </c>
      <c r="F364" s="18">
        <f>IF(C344&gt;0,B$6+B$7*E345+B$8*(H363*100)^2,B$6+B$7*E345+B$8*(H363*100)^2+E345*$B$9)</f>
        <v>0.39362746180472974</v>
      </c>
      <c r="G364" s="7">
        <v>5.7456031291109643E-3</v>
      </c>
      <c r="H364" s="7">
        <f t="shared" si="39"/>
        <v>6.2739737153157549E-3</v>
      </c>
      <c r="I364" s="6">
        <f t="shared" si="37"/>
        <v>5.2837058620479067E-4</v>
      </c>
      <c r="J364" s="8">
        <f t="shared" si="40"/>
        <v>9.1960856733685883E-2</v>
      </c>
      <c r="K364" s="8">
        <f t="shared" si="41"/>
        <v>3.7587736588229337E-3</v>
      </c>
      <c r="AC364" s="10"/>
      <c r="AD364" s="11"/>
    </row>
    <row r="365" spans="1:30" x14ac:dyDescent="0.3">
      <c r="A365" s="14">
        <v>43103</v>
      </c>
      <c r="B365" s="15">
        <v>-5.5861649461403143E-4</v>
      </c>
      <c r="C365" s="7">
        <f t="shared" si="35"/>
        <v>-5.5558616494614028E-2</v>
      </c>
      <c r="D365" s="18">
        <f t="shared" si="36"/>
        <v>3.0867598667955981E-3</v>
      </c>
      <c r="E365" s="18">
        <f t="shared" si="38"/>
        <v>3.0265887017933428E-3</v>
      </c>
      <c r="F365" s="18">
        <f>IF(C344&gt;0,B$6+B$7*E345+B$8*(H364*100)^2,B$6+B$7*E345+B$8*(H364*100)^2+E345*$B$9)</f>
        <v>0.39402203468857783</v>
      </c>
      <c r="G365" s="7">
        <v>5.3150806443694317E-3</v>
      </c>
      <c r="H365" s="7">
        <f t="shared" si="39"/>
        <v>6.2771174490252914E-3</v>
      </c>
      <c r="I365" s="6">
        <f t="shared" si="37"/>
        <v>9.6203680465585962E-4</v>
      </c>
      <c r="J365" s="8">
        <f t="shared" si="40"/>
        <v>0.18100135614593169</v>
      </c>
      <c r="K365" s="8">
        <f t="shared" si="41"/>
        <v>1.3101764008956351E-2</v>
      </c>
      <c r="AC365" s="10"/>
      <c r="AD365" s="11"/>
    </row>
    <row r="366" spans="1:30" x14ac:dyDescent="0.3">
      <c r="A366" s="14">
        <v>43104</v>
      </c>
      <c r="B366" s="15">
        <v>5.2023099766944445E-3</v>
      </c>
      <c r="C366" s="7">
        <f t="shared" si="35"/>
        <v>-4.9797690023305557E-2</v>
      </c>
      <c r="D366" s="18">
        <f t="shared" si="36"/>
        <v>2.4798099316572257E-3</v>
      </c>
      <c r="E366" s="18">
        <f t="shared" si="38"/>
        <v>3.0867598667955981E-3</v>
      </c>
      <c r="F366" s="18">
        <f>IF(C344&gt;0,B$6+B$7*E345+B$8*(H365*100)^2,B$6+B$7*E345+B$8*(H365*100)^2+E345*$B$9)</f>
        <v>0.39436499743921849</v>
      </c>
      <c r="G366" s="7">
        <v>5.3053620340957914E-3</v>
      </c>
      <c r="H366" s="7">
        <f t="shared" si="39"/>
        <v>6.2798487039037688E-3</v>
      </c>
      <c r="I366" s="6">
        <f t="shared" si="37"/>
        <v>9.7448666980797741E-4</v>
      </c>
      <c r="J366" s="8">
        <f t="shared" si="40"/>
        <v>0.18367957993163836</v>
      </c>
      <c r="K366" s="8">
        <f t="shared" si="41"/>
        <v>1.3451099707126435E-2</v>
      </c>
      <c r="AC366" s="10"/>
      <c r="AD366" s="11"/>
    </row>
    <row r="367" spans="1:30" x14ac:dyDescent="0.3">
      <c r="A367" s="14">
        <v>43105</v>
      </c>
      <c r="B367" s="15">
        <v>5.4081604031477257E-3</v>
      </c>
      <c r="C367" s="7">
        <f t="shared" si="35"/>
        <v>-4.9591839596852275E-2</v>
      </c>
      <c r="D367" s="18">
        <f t="shared" si="36"/>
        <v>2.4593505545999254E-3</v>
      </c>
      <c r="E367" s="18">
        <f t="shared" si="38"/>
        <v>2.4798099316572257E-3</v>
      </c>
      <c r="F367" s="18">
        <f>IF(C366&gt;0,B$6+B$7*E367+B$8*(G366*100)^2,B$6+B$7*E367+B$8*(G366*100)^2+E367*$B$9)</f>
        <v>0.29646346649675082</v>
      </c>
      <c r="G367" s="7">
        <v>2.9744324397226137E-3</v>
      </c>
      <c r="H367" s="7">
        <f t="shared" si="39"/>
        <v>5.4448458793316711E-3</v>
      </c>
      <c r="I367" s="6">
        <f t="shared" si="37"/>
        <v>2.4704134396090574E-3</v>
      </c>
      <c r="J367" s="8">
        <f t="shared" si="40"/>
        <v>0.83054952152130257</v>
      </c>
      <c r="K367" s="8">
        <f t="shared" si="41"/>
        <v>0.15090025329648249</v>
      </c>
      <c r="AC367" s="10"/>
      <c r="AD367" s="11"/>
    </row>
    <row r="368" spans="1:30" x14ac:dyDescent="0.3">
      <c r="A368" s="14">
        <v>43108</v>
      </c>
      <c r="B368" s="15">
        <v>5.8078474548742464E-3</v>
      </c>
      <c r="C368" s="7">
        <f t="shared" si="35"/>
        <v>-4.9192152545125753E-2</v>
      </c>
      <c r="D368" s="18">
        <f t="shared" si="36"/>
        <v>2.4198678720229222E-3</v>
      </c>
      <c r="E368" s="18">
        <f t="shared" si="38"/>
        <v>2.4593505545999254E-3</v>
      </c>
      <c r="F368" s="18">
        <f>IF(C366&gt;0,B$6+B$7*E367+B$8*(H367*100)^2,B$6+B$7*E367+B$8*(H367*100)^2+E367*$B$9)</f>
        <v>0.3094969495846514</v>
      </c>
      <c r="G368" s="7">
        <v>3.1109590244343096E-3</v>
      </c>
      <c r="H368" s="7">
        <f t="shared" si="39"/>
        <v>5.5632450025560739E-3</v>
      </c>
      <c r="I368" s="6">
        <f t="shared" si="37"/>
        <v>2.4522859781217644E-3</v>
      </c>
      <c r="J368" s="8">
        <f t="shared" si="40"/>
        <v>0.78827331342549045</v>
      </c>
      <c r="K368" s="8">
        <f t="shared" si="41"/>
        <v>0.14044916223409709</v>
      </c>
      <c r="AC368" s="10"/>
      <c r="AD368" s="11"/>
    </row>
    <row r="369" spans="1:30" x14ac:dyDescent="0.3">
      <c r="A369" s="14">
        <v>43109</v>
      </c>
      <c r="B369" s="15">
        <v>2.6281301659957946E-3</v>
      </c>
      <c r="C369" s="7">
        <f t="shared" si="35"/>
        <v>-5.2371869834004207E-2</v>
      </c>
      <c r="D369" s="18">
        <f t="shared" si="36"/>
        <v>2.7428127499098797E-3</v>
      </c>
      <c r="E369" s="18">
        <f t="shared" si="38"/>
        <v>2.4198678720229222E-3</v>
      </c>
      <c r="F369" s="18">
        <f>IF(C366&gt;0,B$6+B$7*E367+B$8*(H368*100)^2,B$6+B$7*E367+B$8*(H368*100)^2+E367*$B$9)</f>
        <v>0.32082565308465455</v>
      </c>
      <c r="G369" s="7">
        <v>3.6674732004168486E-3</v>
      </c>
      <c r="H369" s="7">
        <f t="shared" si="39"/>
        <v>5.6641473593529897E-3</v>
      </c>
      <c r="I369" s="6">
        <f t="shared" si="37"/>
        <v>1.9966741589361411E-3</v>
      </c>
      <c r="J369" s="8">
        <f t="shared" si="40"/>
        <v>0.54442774352357837</v>
      </c>
      <c r="K369" s="8">
        <f t="shared" si="41"/>
        <v>8.2142465236749285E-2</v>
      </c>
      <c r="AC369" s="10"/>
      <c r="AD369" s="11"/>
    </row>
    <row r="370" spans="1:30" x14ac:dyDescent="0.3">
      <c r="A370" s="14">
        <v>43110</v>
      </c>
      <c r="B370" s="15">
        <v>-2.9389207748170153E-4</v>
      </c>
      <c r="C370" s="7">
        <f t="shared" si="35"/>
        <v>-5.5293892077481699E-2</v>
      </c>
      <c r="D370" s="18">
        <f t="shared" si="36"/>
        <v>3.0574145010761932E-3</v>
      </c>
      <c r="E370" s="18">
        <f t="shared" si="38"/>
        <v>2.7428127499098797E-3</v>
      </c>
      <c r="F370" s="18">
        <f>IF(C366&gt;0,B$6+B$7*E367+B$8*(H369*100)^2,B$6+B$7*E367+B$8*(H369*100)^2+E367*$B$9)</f>
        <v>0.33067256216685725</v>
      </c>
      <c r="G370" s="7">
        <v>5.6147455940106488E-3</v>
      </c>
      <c r="H370" s="7">
        <f t="shared" si="39"/>
        <v>5.7504135691866312E-3</v>
      </c>
      <c r="I370" s="6">
        <f t="shared" si="37"/>
        <v>1.3566797517598241E-4</v>
      </c>
      <c r="J370" s="8">
        <f t="shared" si="40"/>
        <v>2.4162800060024428E-2</v>
      </c>
      <c r="K370" s="8">
        <f t="shared" si="41"/>
        <v>2.8276485801215223E-4</v>
      </c>
      <c r="AC370" s="10"/>
      <c r="AD370" s="11"/>
    </row>
    <row r="371" spans="1:30" x14ac:dyDescent="0.3">
      <c r="A371" s="14">
        <v>43111</v>
      </c>
      <c r="B371" s="15">
        <v>2.0429796519818005E-3</v>
      </c>
      <c r="C371" s="7">
        <f t="shared" si="35"/>
        <v>-5.2957020348018198E-2</v>
      </c>
      <c r="D371" s="18">
        <f t="shared" si="36"/>
        <v>2.8044460041404136E-3</v>
      </c>
      <c r="E371" s="18">
        <f t="shared" si="38"/>
        <v>3.0574145010761932E-3</v>
      </c>
      <c r="F371" s="18">
        <f>IF(C366&gt;0,B$6+B$7*E367+B$8*(H370*100)^2,B$6+B$7*E367+B$8*(H370*100)^2+E367*$B$9)</f>
        <v>0.33923149554110793</v>
      </c>
      <c r="G371" s="7">
        <v>3.1770035587466569E-3</v>
      </c>
      <c r="H371" s="7">
        <f t="shared" si="39"/>
        <v>5.8243582954786354E-3</v>
      </c>
      <c r="I371" s="6">
        <f t="shared" si="37"/>
        <v>2.6473547367319786E-3</v>
      </c>
      <c r="J371" s="8">
        <f t="shared" si="40"/>
        <v>0.83328667651111243</v>
      </c>
      <c r="K371" s="8">
        <f t="shared" si="41"/>
        <v>0.15157878124714141</v>
      </c>
      <c r="AC371" s="10"/>
      <c r="AD371" s="11"/>
    </row>
    <row r="372" spans="1:30" x14ac:dyDescent="0.3">
      <c r="A372" s="14">
        <v>43112</v>
      </c>
      <c r="B372" s="15">
        <v>2.5733052163400797E-3</v>
      </c>
      <c r="C372" s="7">
        <f t="shared" si="35"/>
        <v>-5.2426694783659918E-2</v>
      </c>
      <c r="D372" s="18">
        <f t="shared" si="36"/>
        <v>2.7485583259390339E-3</v>
      </c>
      <c r="E372" s="18">
        <f t="shared" si="38"/>
        <v>2.8044460041404136E-3</v>
      </c>
      <c r="F372" s="18">
        <f>IF(C366&gt;0,B$6+B$7*E367+B$8*(H371*100)^2,B$6+B$7*E367+B$8*(H371*100)^2+E367*$B$9)</f>
        <v>0.34667092043000663</v>
      </c>
      <c r="G372" s="7">
        <v>7.028574989847618E-3</v>
      </c>
      <c r="H372" s="7">
        <f t="shared" si="39"/>
        <v>5.8878767007301243E-3</v>
      </c>
      <c r="I372" s="6">
        <f t="shared" si="37"/>
        <v>1.1406982891174937E-3</v>
      </c>
      <c r="J372" s="8">
        <f t="shared" si="40"/>
        <v>0.16229438979667549</v>
      </c>
      <c r="K372" s="8">
        <f t="shared" si="41"/>
        <v>1.664824203732751E-2</v>
      </c>
      <c r="AC372" s="10"/>
      <c r="AD372" s="11"/>
    </row>
    <row r="373" spans="1:30" x14ac:dyDescent="0.3">
      <c r="A373" s="14">
        <v>43115</v>
      </c>
      <c r="B373" s="15">
        <v>7.233208762214869E-3</v>
      </c>
      <c r="C373" s="7">
        <f t="shared" si="35"/>
        <v>-4.7766791237785128E-2</v>
      </c>
      <c r="D373" s="18">
        <f t="shared" si="36"/>
        <v>2.2816663451541461E-3</v>
      </c>
      <c r="E373" s="18">
        <f t="shared" si="38"/>
        <v>2.7485583259390339E-3</v>
      </c>
      <c r="F373" s="18">
        <f>IF(C366&gt;0,B$6+B$7*E367+B$8*(H372*100)^2,B$6+B$7*E367+B$8*(H372*100)^2+E367*$B$9)</f>
        <v>0.3531372685434373</v>
      </c>
      <c r="G373" s="7">
        <v>5.8133018648110065E-3</v>
      </c>
      <c r="H373" s="7">
        <f t="shared" si="39"/>
        <v>5.9425353894060852E-3</v>
      </c>
      <c r="I373" s="6">
        <f t="shared" si="37"/>
        <v>1.2923352459507861E-4</v>
      </c>
      <c r="J373" s="8">
        <f t="shared" si="40"/>
        <v>2.223065782586538E-2</v>
      </c>
      <c r="K373" s="8">
        <f t="shared" si="41"/>
        <v>2.3995571266910432E-4</v>
      </c>
      <c r="AC373" s="10"/>
      <c r="AD373" s="11"/>
    </row>
    <row r="374" spans="1:30" x14ac:dyDescent="0.3">
      <c r="A374" s="14">
        <v>43116</v>
      </c>
      <c r="B374" s="15">
        <v>-2.081776026940122E-3</v>
      </c>
      <c r="C374" s="7">
        <f t="shared" si="35"/>
        <v>-5.7081776026940124E-2</v>
      </c>
      <c r="D374" s="18">
        <f t="shared" si="36"/>
        <v>3.2583291543897561E-3</v>
      </c>
      <c r="E374" s="18">
        <f t="shared" si="38"/>
        <v>2.2816663451541461E-3</v>
      </c>
      <c r="F374" s="18">
        <f>IF(C366&gt;0,B$6+B$7*E367+B$8*(H373*100)^2,B$6+B$7*E367+B$8*(H373*100)^2+E367*$B$9)</f>
        <v>0.35875781832363129</v>
      </c>
      <c r="G374" s="7">
        <v>3.5568203149055496E-3</v>
      </c>
      <c r="H374" s="7">
        <f t="shared" si="39"/>
        <v>5.9896395411045498E-3</v>
      </c>
      <c r="I374" s="6">
        <f t="shared" si="37"/>
        <v>2.4328192261990002E-3</v>
      </c>
      <c r="J374" s="8">
        <f t="shared" si="40"/>
        <v>0.68398710387584005</v>
      </c>
      <c r="K374" s="8">
        <f t="shared" si="41"/>
        <v>0.11499303334749844</v>
      </c>
      <c r="AC374" s="10"/>
      <c r="AD374" s="11"/>
    </row>
    <row r="375" spans="1:30" x14ac:dyDescent="0.3">
      <c r="A375" s="14">
        <v>43117</v>
      </c>
      <c r="B375" s="15">
        <v>8.8978900006999942E-3</v>
      </c>
      <c r="C375" s="7">
        <f t="shared" si="35"/>
        <v>-4.6102109999300006E-2</v>
      </c>
      <c r="D375" s="18">
        <f t="shared" si="36"/>
        <v>2.1254045463875576E-3</v>
      </c>
      <c r="E375" s="18">
        <f t="shared" si="38"/>
        <v>3.2583291543897561E-3</v>
      </c>
      <c r="F375" s="18">
        <f>IF(C366&gt;0,B$6+B$7*E367+B$8*(H374*100)^2,B$6+B$7*E367+B$8*(H374*100)^2+E367*$B$9)</f>
        <v>0.36364320019257584</v>
      </c>
      <c r="G375" s="7">
        <v>6.0544148354787558E-3</v>
      </c>
      <c r="H375" s="7">
        <f t="shared" si="39"/>
        <v>6.0302835770183793E-3</v>
      </c>
      <c r="I375" s="6">
        <f t="shared" si="37"/>
        <v>2.4131258460376517E-5</v>
      </c>
      <c r="J375" s="8">
        <f t="shared" si="40"/>
        <v>3.9857292762576829E-3</v>
      </c>
      <c r="K375" s="8">
        <f t="shared" si="41"/>
        <v>7.9854206453955356E-6</v>
      </c>
      <c r="AC375" s="10"/>
      <c r="AD375" s="11"/>
    </row>
    <row r="376" spans="1:30" x14ac:dyDescent="0.3">
      <c r="A376" s="14">
        <v>43118</v>
      </c>
      <c r="B376" s="15">
        <v>5.0743184852016067E-3</v>
      </c>
      <c r="C376" s="7">
        <f t="shared" si="35"/>
        <v>-4.9925681514798391E-2</v>
      </c>
      <c r="D376" s="18">
        <f t="shared" si="36"/>
        <v>2.4925736747170818E-3</v>
      </c>
      <c r="E376" s="18">
        <f t="shared" si="38"/>
        <v>2.1254045463875576E-3</v>
      </c>
      <c r="F376" s="18">
        <f>IF(C366&gt;0,B$6+B$7*E367+B$8*(H375*100)^2,B$6+B$7*E367+B$8*(H375*100)^2+E367*$B$9)</f>
        <v>0.36788957411306245</v>
      </c>
      <c r="G376" s="7">
        <v>1.0161770703594072E-2</v>
      </c>
      <c r="H376" s="7">
        <f t="shared" si="39"/>
        <v>6.0653901285330561E-3</v>
      </c>
      <c r="I376" s="6">
        <f t="shared" si="37"/>
        <v>4.0963805750610163E-3</v>
      </c>
      <c r="J376" s="8">
        <f t="shared" si="40"/>
        <v>0.40311680853142901</v>
      </c>
      <c r="K376" s="8">
        <f t="shared" si="41"/>
        <v>0.15933583359200565</v>
      </c>
      <c r="AC376" s="10"/>
      <c r="AD376" s="11"/>
    </row>
    <row r="377" spans="1:30" x14ac:dyDescent="0.3">
      <c r="A377" s="14">
        <v>43119</v>
      </c>
      <c r="B377" s="15">
        <v>7.101412709006198E-3</v>
      </c>
      <c r="C377" s="7">
        <f t="shared" si="35"/>
        <v>-4.7898587290993805E-2</v>
      </c>
      <c r="D377" s="18">
        <f t="shared" si="36"/>
        <v>2.2942746644729534E-3</v>
      </c>
      <c r="E377" s="18">
        <f t="shared" si="38"/>
        <v>2.4925736747170818E-3</v>
      </c>
      <c r="F377" s="18">
        <f>IF(C366&gt;0,B$6+B$7*E367+B$8*(H376*100)^2,B$6+B$7*E367+B$8*(H376*100)^2+E367*$B$9)</f>
        <v>0.37158052232474942</v>
      </c>
      <c r="G377" s="7">
        <v>6.0093636973720388E-3</v>
      </c>
      <c r="H377" s="7">
        <f t="shared" si="39"/>
        <v>6.0957404991087783E-3</v>
      </c>
      <c r="I377" s="6">
        <f t="shared" si="37"/>
        <v>8.6376801736739485E-5</v>
      </c>
      <c r="J377" s="8">
        <f t="shared" si="40"/>
        <v>1.4373701790509537E-2</v>
      </c>
      <c r="K377" s="8">
        <f t="shared" si="41"/>
        <v>1.0135341217210048E-4</v>
      </c>
      <c r="AC377" s="10"/>
      <c r="AD377" s="11"/>
    </row>
    <row r="378" spans="1:30" x14ac:dyDescent="0.3">
      <c r="A378" s="14">
        <v>43122</v>
      </c>
      <c r="B378" s="15">
        <v>8.0335656078735565E-3</v>
      </c>
      <c r="C378" s="7">
        <f t="shared" si="35"/>
        <v>-4.6966434392126444E-2</v>
      </c>
      <c r="D378" s="18">
        <f t="shared" si="36"/>
        <v>2.2058459595099178E-3</v>
      </c>
      <c r="E378" s="18">
        <f t="shared" si="38"/>
        <v>2.2942746644729534E-3</v>
      </c>
      <c r="F378" s="18">
        <f>IF(C366&gt;0,B$6+B$7*E367+B$8*(H377*100)^2,B$6+B$7*E367+B$8*(H377*100)^2+E367*$B$9)</f>
        <v>0.37478869451034774</v>
      </c>
      <c r="G378" s="7">
        <v>5.3112479784497169E-3</v>
      </c>
      <c r="H378" s="7">
        <f t="shared" si="39"/>
        <v>6.1219988117472528E-3</v>
      </c>
      <c r="I378" s="6">
        <f t="shared" si="37"/>
        <v>8.1075083329753585E-4</v>
      </c>
      <c r="J378" s="8">
        <f t="shared" si="40"/>
        <v>0.15264789680074084</v>
      </c>
      <c r="K378" s="8">
        <f t="shared" si="41"/>
        <v>9.6294410822432841E-3</v>
      </c>
      <c r="AC378" s="10"/>
      <c r="AD378" s="11"/>
    </row>
    <row r="379" spans="1:30" x14ac:dyDescent="0.3">
      <c r="A379" s="14">
        <v>43123</v>
      </c>
      <c r="B379" s="15">
        <v>9.507391448969997E-3</v>
      </c>
      <c r="C379" s="7">
        <f t="shared" si="35"/>
        <v>-4.5492608551030003E-2</v>
      </c>
      <c r="D379" s="18">
        <f t="shared" si="36"/>
        <v>2.069577432777248E-3</v>
      </c>
      <c r="E379" s="18">
        <f t="shared" si="38"/>
        <v>2.2058459595099178E-3</v>
      </c>
      <c r="F379" s="18">
        <f>IF(C366&gt;0,B$6+B$7*E367+B$8*(H378*100)^2,B$6+B$7*E367+B$8*(H378*100)^2+E367*$B$9)</f>
        <v>0.37757723777406982</v>
      </c>
      <c r="G379" s="7">
        <v>4.3597273332037787E-3</v>
      </c>
      <c r="H379" s="7">
        <f t="shared" si="39"/>
        <v>6.1447313836657646E-3</v>
      </c>
      <c r="I379" s="6">
        <f t="shared" si="37"/>
        <v>1.7850040504619859E-3</v>
      </c>
      <c r="J379" s="8">
        <f t="shared" si="40"/>
        <v>0.40943020378071721</v>
      </c>
      <c r="K379" s="8">
        <f t="shared" si="41"/>
        <v>5.2692089343737258E-2</v>
      </c>
      <c r="AC379" s="10"/>
      <c r="AD379" s="11"/>
    </row>
    <row r="380" spans="1:30" x14ac:dyDescent="0.3">
      <c r="A380" s="14">
        <v>43124</v>
      </c>
      <c r="B380" s="15">
        <v>5.9916103042574804E-4</v>
      </c>
      <c r="C380" s="7">
        <f t="shared" si="35"/>
        <v>-5.4400838969574254E-2</v>
      </c>
      <c r="D380" s="18">
        <f t="shared" si="36"/>
        <v>2.9594512805935489E-3</v>
      </c>
      <c r="E380" s="18">
        <f t="shared" si="38"/>
        <v>2.069577432777248E-3</v>
      </c>
      <c r="F380" s="18">
        <f>IF(C366&gt;0,B$6+B$7*E367+B$8*(H379*100)^2,B$6+B$7*E367+B$8*(H379*100)^2+E367*$B$9)</f>
        <v>0.38000103957889708</v>
      </c>
      <c r="G380" s="7">
        <v>4.2459441766836354E-3</v>
      </c>
      <c r="H380" s="7">
        <f t="shared" si="39"/>
        <v>6.164422435061513E-3</v>
      </c>
      <c r="I380" s="6">
        <f t="shared" si="37"/>
        <v>1.9184782583778776E-3</v>
      </c>
      <c r="J380" s="8">
        <f t="shared" si="40"/>
        <v>0.45183784302042723</v>
      </c>
      <c r="K380" s="8">
        <f t="shared" si="41"/>
        <v>6.1612388027312726E-2</v>
      </c>
      <c r="AC380" s="10"/>
      <c r="AD380" s="11"/>
    </row>
    <row r="381" spans="1:30" x14ac:dyDescent="0.3">
      <c r="A381" s="14">
        <v>43125</v>
      </c>
      <c r="B381" s="15">
        <v>-3.0797978265468982E-3</v>
      </c>
      <c r="C381" s="7">
        <f t="shared" si="35"/>
        <v>-5.8079797826546896E-2</v>
      </c>
      <c r="D381" s="18">
        <f t="shared" si="36"/>
        <v>3.3732629155725615E-3</v>
      </c>
      <c r="E381" s="18">
        <f t="shared" si="38"/>
        <v>2.9594512805935489E-3</v>
      </c>
      <c r="F381" s="18">
        <f>IF(C366&gt;0,B$6+B$7*E367+B$8*(H380*100)^2,B$6+B$7*E367+B$8*(H380*100)^2+E367*$B$9)</f>
        <v>0.38210780810765299</v>
      </c>
      <c r="G381" s="7">
        <v>8.1944484646965712E-3</v>
      </c>
      <c r="H381" s="7">
        <f t="shared" si="39"/>
        <v>6.1814869417289317E-3</v>
      </c>
      <c r="I381" s="6">
        <f t="shared" si="37"/>
        <v>2.0129615229676394E-3</v>
      </c>
      <c r="J381" s="8">
        <f t="shared" si="40"/>
        <v>0.24564942126854616</v>
      </c>
      <c r="K381" s="8">
        <f t="shared" si="41"/>
        <v>4.3745517156596803E-2</v>
      </c>
      <c r="AC381" s="10"/>
      <c r="AD381" s="11"/>
    </row>
    <row r="382" spans="1:30" x14ac:dyDescent="0.3">
      <c r="A382" s="14">
        <v>43129</v>
      </c>
      <c r="B382" s="15">
        <v>6.4370943364011751E-3</v>
      </c>
      <c r="C382" s="7">
        <f t="shared" si="35"/>
        <v>-4.8562905663598825E-2</v>
      </c>
      <c r="D382" s="18">
        <f t="shared" si="36"/>
        <v>2.3583558064915987E-3</v>
      </c>
      <c r="E382" s="18">
        <f t="shared" si="38"/>
        <v>3.3732629155725615E-3</v>
      </c>
      <c r="F382" s="18">
        <f>IF(C366&gt;0,B$6+B$7*E367+B$8*(H381*100)^2,B$6+B$7*E367+B$8*(H381*100)^2+E367*$B$9)</f>
        <v>0.38393901131284763</v>
      </c>
      <c r="G382" s="7">
        <v>6.5307897180775995E-3</v>
      </c>
      <c r="H382" s="7">
        <f t="shared" si="39"/>
        <v>6.1962812340374583E-3</v>
      </c>
      <c r="I382" s="6">
        <f t="shared" si="37"/>
        <v>3.3450848404014116E-4</v>
      </c>
      <c r="J382" s="8">
        <f t="shared" si="40"/>
        <v>5.1220219679436706E-2</v>
      </c>
      <c r="K382" s="8">
        <f t="shared" si="41"/>
        <v>1.4068000109630496E-3</v>
      </c>
      <c r="AC382" s="10"/>
      <c r="AD382" s="11"/>
    </row>
    <row r="383" spans="1:30" x14ac:dyDescent="0.3">
      <c r="A383" s="14">
        <v>43130</v>
      </c>
      <c r="B383" s="15">
        <v>-6.9007450204471056E-3</v>
      </c>
      <c r="C383" s="7">
        <f t="shared" si="35"/>
        <v>-6.1900745020447109E-2</v>
      </c>
      <c r="D383" s="18">
        <f t="shared" si="36"/>
        <v>3.8317022340864076E-3</v>
      </c>
      <c r="E383" s="18">
        <f t="shared" si="38"/>
        <v>2.3583558064915987E-3</v>
      </c>
      <c r="F383" s="18">
        <f>IF(C366&gt;0,B$6+B$7*E367+B$8*(H382*100)^2,B$6+B$7*E367+B$8*(H382*100)^2+E367*$B$9)</f>
        <v>0.38553069313880278</v>
      </c>
      <c r="G383" s="7">
        <v>4.0735765029593935E-3</v>
      </c>
      <c r="H383" s="7">
        <f t="shared" si="39"/>
        <v>6.2091117975021414E-3</v>
      </c>
      <c r="I383" s="6">
        <f t="shared" si="37"/>
        <v>2.1355352945427479E-3</v>
      </c>
      <c r="J383" s="8">
        <f t="shared" si="40"/>
        <v>0.52424087113407902</v>
      </c>
      <c r="K383" s="8">
        <f t="shared" si="41"/>
        <v>7.7560783479825979E-2</v>
      </c>
      <c r="AC383" s="10"/>
      <c r="AD383" s="11"/>
    </row>
    <row r="384" spans="1:30" x14ac:dyDescent="0.3">
      <c r="A384" s="14">
        <v>43131</v>
      </c>
      <c r="B384" s="15">
        <v>-1.9086708688591224E-3</v>
      </c>
      <c r="C384" s="7">
        <f t="shared" si="35"/>
        <v>-5.6908670868859125E-2</v>
      </c>
      <c r="D384" s="18">
        <f t="shared" si="36"/>
        <v>3.2385968200601351E-3</v>
      </c>
      <c r="E384" s="18">
        <f t="shared" si="38"/>
        <v>3.8317022340864076E-3</v>
      </c>
      <c r="F384" s="18">
        <f>IF(C366&gt;0,B$6+B$7*E367+B$8*(H383*100)^2,B$6+B$7*E367+B$8*(H383*100)^2+E367*$B$9)</f>
        <v>0.38691418298192293</v>
      </c>
      <c r="G384" s="7">
        <v>4.8765767256276895E-3</v>
      </c>
      <c r="H384" s="7">
        <f t="shared" si="39"/>
        <v>6.2202426237400335E-3</v>
      </c>
      <c r="I384" s="6">
        <f t="shared" si="37"/>
        <v>1.343665898112344E-3</v>
      </c>
      <c r="J384" s="8">
        <f t="shared" si="40"/>
        <v>0.27553465755004475</v>
      </c>
      <c r="K384" s="8">
        <f t="shared" si="41"/>
        <v>2.7350399784264123E-2</v>
      </c>
      <c r="AC384" s="10"/>
      <c r="AD384" s="11"/>
    </row>
    <row r="385" spans="1:30" x14ac:dyDescent="0.3">
      <c r="A385" s="14">
        <v>43132</v>
      </c>
      <c r="B385" s="15">
        <v>-1.6239884215831671E-3</v>
      </c>
      <c r="C385" s="7">
        <f t="shared" si="35"/>
        <v>-5.6623988421583164E-2</v>
      </c>
      <c r="D385" s="18">
        <f t="shared" si="36"/>
        <v>3.2062760647675842E-3</v>
      </c>
      <c r="E385" s="18">
        <f t="shared" si="38"/>
        <v>3.2385968200601351E-3</v>
      </c>
      <c r="F385" s="18">
        <f>IF(C366&gt;0,B$6+B$7*E367+B$8*(H384*100)^2,B$6+B$7*E367+B$8*(H384*100)^2+E367*$B$9)</f>
        <v>0.38811671235356299</v>
      </c>
      <c r="G385" s="7">
        <v>1.4272315390306749E-2</v>
      </c>
      <c r="H385" s="7">
        <f t="shared" si="39"/>
        <v>6.2299013824743885E-3</v>
      </c>
      <c r="I385" s="6">
        <f t="shared" si="37"/>
        <v>8.042414007832361E-3</v>
      </c>
      <c r="J385" s="8">
        <f t="shared" si="40"/>
        <v>0.56349749763058654</v>
      </c>
      <c r="K385" s="8">
        <f t="shared" si="41"/>
        <v>0.46197644014639638</v>
      </c>
      <c r="AC385" s="10"/>
      <c r="AD385" s="11"/>
    </row>
    <row r="386" spans="1:30" x14ac:dyDescent="0.3">
      <c r="A386" s="14">
        <v>43133</v>
      </c>
      <c r="B386" s="15">
        <v>-2.3669409901757157E-2</v>
      </c>
      <c r="C386" s="7">
        <f t="shared" si="35"/>
        <v>-7.8669409901757165E-2</v>
      </c>
      <c r="D386" s="18">
        <f t="shared" si="36"/>
        <v>6.1888760542906885E-3</v>
      </c>
      <c r="E386" s="18">
        <f t="shared" si="38"/>
        <v>3.2062760647675842E-3</v>
      </c>
      <c r="F386" s="18">
        <f>IF(C366&gt;0,B$6+B$7*E367+B$8*(H385*100)^2,B$6+B$7*E367+B$8*(H385*100)^2+E367*$B$9)</f>
        <v>0.38916195088339256</v>
      </c>
      <c r="G386" s="7">
        <v>1.1026185992879011E-2</v>
      </c>
      <c r="H386" s="7">
        <f t="shared" si="39"/>
        <v>6.2382846270701096E-3</v>
      </c>
      <c r="I386" s="6">
        <f t="shared" si="37"/>
        <v>4.7879013658089012E-3</v>
      </c>
      <c r="J386" s="8">
        <f t="shared" si="40"/>
        <v>0.43423005642214352</v>
      </c>
      <c r="K386" s="8">
        <f t="shared" si="41"/>
        <v>0.19793512819206649</v>
      </c>
      <c r="AC386" s="10"/>
      <c r="AD386" s="11"/>
    </row>
    <row r="387" spans="1:30" x14ac:dyDescent="0.3">
      <c r="A387" s="14">
        <v>43136</v>
      </c>
      <c r="B387" s="15">
        <v>-8.867789610763975E-3</v>
      </c>
      <c r="C387" s="7">
        <f t="shared" si="35"/>
        <v>-6.3867789610763975E-2</v>
      </c>
      <c r="D387" s="18">
        <f t="shared" si="36"/>
        <v>4.0790945497648111E-3</v>
      </c>
      <c r="E387" s="18">
        <f t="shared" si="38"/>
        <v>6.1888760542906885E-3</v>
      </c>
      <c r="F387" s="18">
        <f>IF(C366&gt;0,B$6+B$7*E367+B$8*(H386*100)^2,B$6+B$7*E367+B$8*(H386*100)^2+E367*$B$9)</f>
        <v>0.39007047221352042</v>
      </c>
      <c r="G387" s="7">
        <v>1.2073954220931176E-2</v>
      </c>
      <c r="H387" s="7">
        <f t="shared" si="39"/>
        <v>6.2455622021842074E-3</v>
      </c>
      <c r="I387" s="6">
        <f t="shared" si="37"/>
        <v>5.8283920187469683E-3</v>
      </c>
      <c r="J387" s="8">
        <f t="shared" si="40"/>
        <v>0.4827243761321357</v>
      </c>
      <c r="K387" s="8">
        <f t="shared" si="41"/>
        <v>0.27402591832970002</v>
      </c>
      <c r="AC387" s="10"/>
      <c r="AD387" s="11"/>
    </row>
    <row r="388" spans="1:30" x14ac:dyDescent="0.3">
      <c r="A388" s="14">
        <v>43137</v>
      </c>
      <c r="B388" s="15">
        <v>-1.6278633753197908E-2</v>
      </c>
      <c r="C388" s="7">
        <f t="shared" si="35"/>
        <v>-7.1278633753197901E-2</v>
      </c>
      <c r="D388" s="18">
        <f t="shared" si="36"/>
        <v>5.0806436297225234E-3</v>
      </c>
      <c r="E388" s="18">
        <f t="shared" si="38"/>
        <v>4.0790945497648111E-3</v>
      </c>
      <c r="F388" s="18">
        <f>IF(C366&gt;0,B$6+B$7*E367+B$8*(H387*100)^2,B$6+B$7*E367+B$8*(H387*100)^2+E367*$B$9)</f>
        <v>0.39086015895366755</v>
      </c>
      <c r="G388" s="7">
        <v>3.47801390462232E-2</v>
      </c>
      <c r="H388" s="7">
        <f t="shared" si="39"/>
        <v>6.2518809885798972E-3</v>
      </c>
      <c r="I388" s="6">
        <f t="shared" si="37"/>
        <v>2.8528258057643304E-2</v>
      </c>
      <c r="J388" s="8">
        <f t="shared" si="40"/>
        <v>0.82024565858488729</v>
      </c>
      <c r="K388" s="8">
        <f t="shared" si="41"/>
        <v>2.8469838423923335</v>
      </c>
      <c r="AC388" s="10"/>
      <c r="AD388" s="11"/>
    </row>
    <row r="389" spans="1:30" x14ac:dyDescent="0.3">
      <c r="A389" s="14">
        <v>43138</v>
      </c>
      <c r="B389" s="15">
        <v>-3.3167196089475075E-3</v>
      </c>
      <c r="C389" s="7">
        <f t="shared" si="35"/>
        <v>-5.8316719608947507E-2</v>
      </c>
      <c r="D389" s="18">
        <f t="shared" si="36"/>
        <v>3.4008397859486028E-3</v>
      </c>
      <c r="E389" s="18">
        <f t="shared" si="38"/>
        <v>5.0806436297225234E-3</v>
      </c>
      <c r="F389" s="18">
        <f>IF(C388&gt;0,B$6+B$7*E389+B$8*(G388*100)^2,B$6+B$7*E389+B$8*(G388*100)^2+E389*$B$9)</f>
        <v>10.566589825122039</v>
      </c>
      <c r="G389" s="7">
        <v>1.4698035048026397E-2</v>
      </c>
      <c r="H389" s="7">
        <f t="shared" si="39"/>
        <v>3.2506291429694099E-2</v>
      </c>
      <c r="I389" s="6">
        <f t="shared" si="37"/>
        <v>1.7808256381667702E-2</v>
      </c>
      <c r="J389" s="8">
        <f t="shared" si="40"/>
        <v>1.2116079682405529</v>
      </c>
      <c r="K389" s="8">
        <f t="shared" si="41"/>
        <v>0.24587954046849392</v>
      </c>
      <c r="AC389" s="10"/>
      <c r="AD389" s="11"/>
    </row>
    <row r="390" spans="1:30" x14ac:dyDescent="0.3">
      <c r="A390" s="14">
        <v>43139</v>
      </c>
      <c r="B390" s="15">
        <v>9.648808816971461E-3</v>
      </c>
      <c r="C390" s="7">
        <f t="shared" si="35"/>
        <v>-4.5351191183028536E-2</v>
      </c>
      <c r="D390" s="18">
        <f t="shared" si="36"/>
        <v>2.056730541719605E-3</v>
      </c>
      <c r="E390" s="18">
        <f t="shared" si="38"/>
        <v>3.4008397859486028E-3</v>
      </c>
      <c r="F390" s="18">
        <f>IF(C388&gt;0,B$6+B$7*E389+B$8*(H389*100)^2,B$6+B$7*E389+B$8*(H389*100)^2+E389*$B$9)</f>
        <v>9.2367217386455245</v>
      </c>
      <c r="G390" s="7">
        <v>1.0420217147894295E-2</v>
      </c>
      <c r="H390" s="7">
        <f t="shared" si="39"/>
        <v>3.0391975484732027E-2</v>
      </c>
      <c r="I390" s="6">
        <f t="shared" si="37"/>
        <v>1.997175833683773E-2</v>
      </c>
      <c r="J390" s="8">
        <f t="shared" si="40"/>
        <v>1.9166355224059415</v>
      </c>
      <c r="K390" s="8">
        <f t="shared" si="41"/>
        <v>0.41329153754801817</v>
      </c>
      <c r="AC390" s="10"/>
      <c r="AD390" s="11"/>
    </row>
    <row r="391" spans="1:30" x14ac:dyDescent="0.3">
      <c r="A391" s="14">
        <v>43140</v>
      </c>
      <c r="B391" s="15">
        <v>-1.190908132737231E-2</v>
      </c>
      <c r="C391" s="7">
        <f t="shared" si="35"/>
        <v>-6.6909081327372305E-2</v>
      </c>
      <c r="D391" s="18">
        <f t="shared" si="36"/>
        <v>4.4768251640729213E-3</v>
      </c>
      <c r="E391" s="18">
        <f t="shared" si="38"/>
        <v>2.056730541719605E-3</v>
      </c>
      <c r="F391" s="18">
        <f>IF(C388&gt;0,B$6+B$7*E389+B$8*(H390*100)^2,B$6+B$7*E389+B$8*(H390*100)^2+E389*$B$9)</f>
        <v>8.0808003978801359</v>
      </c>
      <c r="G391" s="7">
        <v>1.2850895081736745E-2</v>
      </c>
      <c r="H391" s="7">
        <f t="shared" si="39"/>
        <v>2.8426748667197476E-2</v>
      </c>
      <c r="I391" s="6">
        <f t="shared" si="37"/>
        <v>1.5575853585460731E-2</v>
      </c>
      <c r="J391" s="8">
        <f t="shared" si="40"/>
        <v>1.2120442573371097</v>
      </c>
      <c r="K391" s="8">
        <f t="shared" si="41"/>
        <v>0.24598761234766586</v>
      </c>
      <c r="AC391" s="10"/>
      <c r="AD391" s="11"/>
    </row>
    <row r="392" spans="1:30" x14ac:dyDescent="0.3">
      <c r="A392" s="14">
        <v>43143</v>
      </c>
      <c r="B392" s="15">
        <v>8.629047684049344E-3</v>
      </c>
      <c r="C392" s="7">
        <f t="shared" si="35"/>
        <v>-4.6370952315950655E-2</v>
      </c>
      <c r="D392" s="18">
        <f t="shared" si="36"/>
        <v>2.1502652186881693E-3</v>
      </c>
      <c r="E392" s="18">
        <f t="shared" si="38"/>
        <v>4.4768251640729213E-3</v>
      </c>
      <c r="F392" s="18">
        <f>IF(C388&gt;0,B$6+B$7*E389+B$8*(H391*100)^2,B$6+B$7*E389+B$8*(H391*100)^2+E389*$B$9)</f>
        <v>7.0760735684868585</v>
      </c>
      <c r="G392" s="7">
        <v>7.2222793548160401E-3</v>
      </c>
      <c r="H392" s="7">
        <f t="shared" si="39"/>
        <v>2.6600890151434516E-2</v>
      </c>
      <c r="I392" s="6">
        <f t="shared" si="37"/>
        <v>1.9378610796618477E-2</v>
      </c>
      <c r="J392" s="8">
        <f t="shared" si="40"/>
        <v>2.6831710384750234</v>
      </c>
      <c r="K392" s="8">
        <f t="shared" si="41"/>
        <v>0.57527925209024788</v>
      </c>
      <c r="AC392" s="10"/>
      <c r="AD392" s="11"/>
    </row>
    <row r="393" spans="1:30" x14ac:dyDescent="0.3">
      <c r="A393" s="14">
        <v>43145</v>
      </c>
      <c r="B393" s="15">
        <v>-4.2222409596585483E-3</v>
      </c>
      <c r="C393" s="7">
        <f t="shared" si="35"/>
        <v>-5.9222240959658549E-2</v>
      </c>
      <c r="D393" s="18">
        <f t="shared" si="36"/>
        <v>3.5072738242838586E-3</v>
      </c>
      <c r="E393" s="18">
        <f t="shared" si="38"/>
        <v>2.1502652186881693E-3</v>
      </c>
      <c r="F393" s="18">
        <f>IF(C388&gt;0,B$6+B$7*E389+B$8*(H392*100)^2,B$6+B$7*E389+B$8*(H392*100)^2+E389*$B$9)</f>
        <v>6.2027650083782211</v>
      </c>
      <c r="G393" s="7">
        <v>8.4825175585005325E-3</v>
      </c>
      <c r="H393" s="7">
        <f t="shared" si="39"/>
        <v>2.490535084751512E-2</v>
      </c>
      <c r="I393" s="6">
        <f t="shared" si="37"/>
        <v>1.6422833289014588E-2</v>
      </c>
      <c r="J393" s="8">
        <f t="shared" si="40"/>
        <v>1.9360800818569337</v>
      </c>
      <c r="K393" s="8">
        <f t="shared" si="41"/>
        <v>0.41766555137622152</v>
      </c>
      <c r="AC393" s="10"/>
      <c r="AD393" s="11"/>
    </row>
    <row r="394" spans="1:30" x14ac:dyDescent="0.3">
      <c r="A394" s="14">
        <v>43146</v>
      </c>
      <c r="B394" s="15">
        <v>4.1347747730283678E-3</v>
      </c>
      <c r="C394" s="7">
        <f t="shared" si="35"/>
        <v>-5.0865225226971636E-2</v>
      </c>
      <c r="D394" s="18">
        <f t="shared" si="36"/>
        <v>2.5872711373905516E-3</v>
      </c>
      <c r="E394" s="18">
        <f t="shared" si="38"/>
        <v>3.5072738242838586E-3</v>
      </c>
      <c r="F394" s="18">
        <f>IF(C388&gt;0,B$6+B$7*E389+B$8*(H393*100)^2,B$6+B$7*E389+B$8*(H393*100)^2+E389*$B$9)</f>
        <v>5.4436852079317948</v>
      </c>
      <c r="G394" s="7">
        <v>7.8274127218753656E-3</v>
      </c>
      <c r="H394" s="7">
        <f t="shared" si="39"/>
        <v>2.3331706341225441E-2</v>
      </c>
      <c r="I394" s="6">
        <f t="shared" si="37"/>
        <v>1.5504293619350075E-2</v>
      </c>
      <c r="J394" s="8">
        <f t="shared" si="40"/>
        <v>1.9807686358507757</v>
      </c>
      <c r="K394" s="8">
        <f t="shared" si="41"/>
        <v>0.42766513667773998</v>
      </c>
      <c r="AC394" s="10"/>
      <c r="AD394" s="11"/>
    </row>
    <row r="395" spans="1:30" x14ac:dyDescent="0.3">
      <c r="A395" s="14">
        <v>43147</v>
      </c>
      <c r="B395" s="15">
        <v>-8.3945583990214859E-3</v>
      </c>
      <c r="C395" s="7">
        <f t="shared" si="35"/>
        <v>-6.3394558399021486E-2</v>
      </c>
      <c r="D395" s="18">
        <f t="shared" si="36"/>
        <v>4.0188700346069457E-3</v>
      </c>
      <c r="E395" s="18">
        <f t="shared" si="38"/>
        <v>2.5872711373905516E-3</v>
      </c>
      <c r="F395" s="18">
        <f>IF(C388&gt;0,B$6+B$7*E389+B$8*(H394*100)^2,B$6+B$7*E389+B$8*(H394*100)^2+E389*$B$9)</f>
        <v>4.7838930453837607</v>
      </c>
      <c r="G395" s="7">
        <v>9.1461027709204817E-3</v>
      </c>
      <c r="H395" s="7">
        <f t="shared" si="39"/>
        <v>2.187211248458585E-2</v>
      </c>
      <c r="I395" s="6">
        <f t="shared" si="37"/>
        <v>1.2726009713665368E-2</v>
      </c>
      <c r="J395" s="8">
        <f t="shared" si="40"/>
        <v>1.3914133738062728</v>
      </c>
      <c r="K395" s="8">
        <f t="shared" si="41"/>
        <v>0.29004731396676453</v>
      </c>
      <c r="AC395" s="10"/>
      <c r="AD395" s="11"/>
    </row>
    <row r="396" spans="1:30" x14ac:dyDescent="0.3">
      <c r="A396" s="14">
        <v>43150</v>
      </c>
      <c r="B396" s="15">
        <v>-6.966173869096451E-3</v>
      </c>
      <c r="C396" s="7">
        <f t="shared" si="35"/>
        <v>-6.1966173869096454E-2</v>
      </c>
      <c r="D396" s="18">
        <f t="shared" si="36"/>
        <v>3.8398067039750921E-3</v>
      </c>
      <c r="E396" s="18">
        <f t="shared" si="38"/>
        <v>4.0188700346069457E-3</v>
      </c>
      <c r="F396" s="18">
        <f>IF(C388&gt;0,B$6+B$7*E389+B$8*(H395*100)^2,B$6+B$7*E389+B$8*(H395*100)^2+E389*$B$9)</f>
        <v>4.2104016976970104</v>
      </c>
      <c r="G396" s="7">
        <v>1.0577262390273217E-2</v>
      </c>
      <c r="H396" s="7">
        <f t="shared" si="39"/>
        <v>2.0519263382726513E-2</v>
      </c>
      <c r="I396" s="6">
        <f t="shared" si="37"/>
        <v>9.9420009924532961E-3</v>
      </c>
      <c r="J396" s="8">
        <f t="shared" si="40"/>
        <v>0.93994084911762199</v>
      </c>
      <c r="K396" s="8">
        <f t="shared" si="41"/>
        <v>0.17813711703970947</v>
      </c>
      <c r="AC396" s="10"/>
      <c r="AD396" s="11"/>
    </row>
    <row r="397" spans="1:30" x14ac:dyDescent="0.3">
      <c r="A397" s="14">
        <v>43151</v>
      </c>
      <c r="B397" s="15">
        <v>-2.1064665660249877E-3</v>
      </c>
      <c r="C397" s="7">
        <f t="shared" ref="C397:C460" si="42">B397-B$5</f>
        <v>-5.7106466566024985E-2</v>
      </c>
      <c r="D397" s="18">
        <f t="shared" ref="D397:D460" si="43">C397^2</f>
        <v>3.2611485236565293E-3</v>
      </c>
      <c r="E397" s="18">
        <f t="shared" si="38"/>
        <v>3.8398067039750921E-3</v>
      </c>
      <c r="F397" s="18">
        <f>IF(C388&gt;0,B$6+B$7*E389+B$8*(H396*100)^2,B$6+B$7*E389+B$8*(H396*100)^2+E389*$B$9)</f>
        <v>3.7119230182876866</v>
      </c>
      <c r="G397" s="7">
        <v>6.3524531755132074E-3</v>
      </c>
      <c r="H397" s="7">
        <f t="shared" si="39"/>
        <v>1.926635154430565E-2</v>
      </c>
      <c r="I397" s="6">
        <f t="shared" si="37"/>
        <v>1.2913898368792443E-2</v>
      </c>
      <c r="J397" s="8">
        <f t="shared" si="40"/>
        <v>2.032899418853118</v>
      </c>
      <c r="K397" s="8">
        <f t="shared" si="41"/>
        <v>0.43923656123171928</v>
      </c>
      <c r="AC397" s="10"/>
      <c r="AD397" s="11"/>
    </row>
    <row r="398" spans="1:30" x14ac:dyDescent="0.3">
      <c r="A398" s="14">
        <v>43152</v>
      </c>
      <c r="B398" s="15">
        <v>4.1827677422490803E-3</v>
      </c>
      <c r="C398" s="7">
        <f t="shared" si="42"/>
        <v>-5.0817232257750922E-2</v>
      </c>
      <c r="D398" s="18">
        <f t="shared" si="43"/>
        <v>2.5823910943382007E-3</v>
      </c>
      <c r="E398" s="18">
        <f t="shared" si="38"/>
        <v>3.2611485236565293E-3</v>
      </c>
      <c r="F398" s="18">
        <f>IF(C388&gt;0,B$6+B$7*E389+B$8*(H397*100)^2,B$6+B$7*E389+B$8*(H397*100)^2+E389*$B$9)</f>
        <v>3.2786453501451032</v>
      </c>
      <c r="G398" s="7">
        <v>5.2440922974775787E-3</v>
      </c>
      <c r="H398" s="7">
        <f t="shared" si="39"/>
        <v>1.8107029988778126E-2</v>
      </c>
      <c r="I398" s="6">
        <f t="shared" ref="I398:I461" si="44">SQRT((G398-H398)^2)</f>
        <v>1.2862937691300546E-2</v>
      </c>
      <c r="J398" s="8">
        <f t="shared" si="40"/>
        <v>2.4528434973365458</v>
      </c>
      <c r="K398" s="8">
        <f t="shared" si="41"/>
        <v>0.52881446373745011</v>
      </c>
      <c r="AC398" s="10"/>
      <c r="AD398" s="11"/>
    </row>
    <row r="399" spans="1:30" x14ac:dyDescent="0.3">
      <c r="A399" s="14">
        <v>43153</v>
      </c>
      <c r="B399" s="15">
        <v>-7.495637709889364E-4</v>
      </c>
      <c r="C399" s="7">
        <f t="shared" si="42"/>
        <v>-5.5749563770988934E-2</v>
      </c>
      <c r="D399" s="18">
        <f t="shared" si="43"/>
        <v>3.1080138606555618E-3</v>
      </c>
      <c r="E399" s="18">
        <f t="shared" ref="E399:E462" si="45">D398</f>
        <v>2.5823910943382007E-3</v>
      </c>
      <c r="F399" s="18">
        <f>IF(C388&gt;0,B$6+B$7*E389+B$8*(H398*100)^2,B$6+B$7*E389+B$8*(H398*100)^2+E389*$B$9)</f>
        <v>2.9020404009955691</v>
      </c>
      <c r="G399" s="7">
        <v>3.8272113288564075E-3</v>
      </c>
      <c r="H399" s="7">
        <f t="shared" ref="H399:H462" si="46">SQRT(F399)/100</f>
        <v>1.70353761361338E-2</v>
      </c>
      <c r="I399" s="6">
        <f t="shared" si="44"/>
        <v>1.3208164807277392E-2</v>
      </c>
      <c r="J399" s="8">
        <f t="shared" ref="J399:J462" si="47">ABS(G399-H399)/G399</f>
        <v>3.4511198029987193</v>
      </c>
      <c r="K399" s="8">
        <f t="shared" ref="K399:K462" si="48">G399/H399-LN(G399/H399)-1</f>
        <v>0.71781827242806462</v>
      </c>
      <c r="AC399" s="10"/>
      <c r="AD399" s="11"/>
    </row>
    <row r="400" spans="1:30" x14ac:dyDescent="0.3">
      <c r="A400" s="14">
        <v>43154</v>
      </c>
      <c r="B400" s="15">
        <v>9.4950863903391566E-3</v>
      </c>
      <c r="C400" s="7">
        <f t="shared" si="42"/>
        <v>-4.5504913609660844E-2</v>
      </c>
      <c r="D400" s="18">
        <f t="shared" si="43"/>
        <v>2.0706971626226968E-3</v>
      </c>
      <c r="E400" s="18">
        <f t="shared" si="45"/>
        <v>3.1080138606555618E-3</v>
      </c>
      <c r="F400" s="18">
        <f>IF(C388&gt;0,B$6+B$7*E389+B$8*(H399*100)^2,B$6+B$7*E389+B$8*(H399*100)^2+E389*$B$9)</f>
        <v>2.5746953791947944</v>
      </c>
      <c r="G400" s="7">
        <v>4.3030319208988395E-3</v>
      </c>
      <c r="H400" s="7">
        <f t="shared" si="46"/>
        <v>1.6045857344482391E-2</v>
      </c>
      <c r="I400" s="6">
        <f t="shared" si="44"/>
        <v>1.1742825423583552E-2</v>
      </c>
      <c r="J400" s="8">
        <f t="shared" si="47"/>
        <v>2.7289654456317978</v>
      </c>
      <c r="K400" s="8">
        <f t="shared" si="48"/>
        <v>0.58430172950119896</v>
      </c>
      <c r="AC400" s="10"/>
      <c r="AD400" s="11"/>
    </row>
    <row r="401" spans="1:30" x14ac:dyDescent="0.3">
      <c r="A401" s="14">
        <v>43157</v>
      </c>
      <c r="B401" s="15">
        <v>8.8529770503726606E-3</v>
      </c>
      <c r="C401" s="7">
        <f t="shared" si="42"/>
        <v>-4.6147022949627338E-2</v>
      </c>
      <c r="D401" s="18">
        <f t="shared" si="43"/>
        <v>2.1295477271134323E-3</v>
      </c>
      <c r="E401" s="18">
        <f t="shared" si="45"/>
        <v>2.0706971626226968E-3</v>
      </c>
      <c r="F401" s="18">
        <f>IF(C388&gt;0,B$6+B$7*E389+B$8*(H400*100)^2,B$6+B$7*E389+B$8*(H400*100)^2+E389*$B$9)</f>
        <v>2.2901670862455608</v>
      </c>
      <c r="G401" s="7">
        <v>4.352196649727403E-3</v>
      </c>
      <c r="H401" s="7">
        <f t="shared" si="46"/>
        <v>1.5133298008846455E-2</v>
      </c>
      <c r="I401" s="6">
        <f t="shared" si="44"/>
        <v>1.0781101359119052E-2</v>
      </c>
      <c r="J401" s="8">
        <f t="shared" si="47"/>
        <v>2.4771631952325315</v>
      </c>
      <c r="K401" s="8">
        <f t="shared" si="48"/>
        <v>0.53380754585349033</v>
      </c>
      <c r="AC401" s="10"/>
      <c r="AD401" s="11"/>
    </row>
    <row r="402" spans="1:30" x14ac:dyDescent="0.3">
      <c r="A402" s="14">
        <v>43158</v>
      </c>
      <c r="B402" s="15">
        <v>-2.8886859222392539E-3</v>
      </c>
      <c r="C402" s="7">
        <f t="shared" si="42"/>
        <v>-5.7888685922239252E-2</v>
      </c>
      <c r="D402" s="18">
        <f t="shared" si="43"/>
        <v>3.3510999578036612E-3</v>
      </c>
      <c r="E402" s="18">
        <f t="shared" si="45"/>
        <v>2.1295477271134323E-3</v>
      </c>
      <c r="F402" s="18">
        <f>IF(C388&gt;0,B$6+B$7*E389+B$8*(H401*100)^2,B$6+B$7*E389+B$8*(H401*100)^2+E389*$B$9)</f>
        <v>2.0428550940140866</v>
      </c>
      <c r="G402" s="7">
        <v>5.6258531017059858E-3</v>
      </c>
      <c r="H402" s="7">
        <f t="shared" si="46"/>
        <v>1.4292848190665451E-2</v>
      </c>
      <c r="I402" s="6">
        <f t="shared" si="44"/>
        <v>8.666995088959465E-3</v>
      </c>
      <c r="J402" s="8">
        <f t="shared" si="47"/>
        <v>1.5405654808745863</v>
      </c>
      <c r="K402" s="8">
        <f t="shared" si="48"/>
        <v>0.32599984371743984</v>
      </c>
      <c r="AC402" s="10"/>
      <c r="AD402" s="11"/>
    </row>
    <row r="403" spans="1:30" x14ac:dyDescent="0.3">
      <c r="A403" s="14">
        <v>43159</v>
      </c>
      <c r="B403" s="15">
        <v>-4.7380956741945842E-3</v>
      </c>
      <c r="C403" s="7">
        <f t="shared" si="42"/>
        <v>-5.9738095674194587E-2</v>
      </c>
      <c r="D403" s="18">
        <f t="shared" si="43"/>
        <v>3.5686400747792259E-3</v>
      </c>
      <c r="E403" s="18">
        <f t="shared" si="45"/>
        <v>3.3510999578036612E-3</v>
      </c>
      <c r="F403" s="18">
        <f>IF(C388&gt;0,B$6+B$7*E389+B$8*(H402*100)^2,B$6+B$7*E389+B$8*(H402*100)^2+E389*$B$9)</f>
        <v>1.8278915103664888</v>
      </c>
      <c r="G403" s="7">
        <v>7.0787335847536026E-3</v>
      </c>
      <c r="H403" s="7">
        <f t="shared" si="46"/>
        <v>1.3519953810448055E-2</v>
      </c>
      <c r="I403" s="6">
        <f t="shared" si="44"/>
        <v>6.4412202256944528E-3</v>
      </c>
      <c r="J403" s="8">
        <f t="shared" si="47"/>
        <v>0.90993963094864228</v>
      </c>
      <c r="K403" s="8">
        <f t="shared" si="48"/>
        <v>0.17064839275318766</v>
      </c>
      <c r="AC403" s="10"/>
      <c r="AD403" s="11"/>
    </row>
    <row r="404" spans="1:30" x14ac:dyDescent="0.3">
      <c r="A404" s="14">
        <v>43160</v>
      </c>
      <c r="B404" s="15">
        <v>-4.0186390350103289E-3</v>
      </c>
      <c r="C404" s="7">
        <f t="shared" si="42"/>
        <v>-5.9018639035010326E-2</v>
      </c>
      <c r="D404" s="18">
        <f t="shared" si="43"/>
        <v>3.4831997535448443E-3</v>
      </c>
      <c r="E404" s="18">
        <f t="shared" si="45"/>
        <v>3.5686400747792259E-3</v>
      </c>
      <c r="F404" s="18">
        <f>IF(C388&gt;0,B$6+B$7*E389+B$8*(H403*100)^2,B$6+B$7*E389+B$8*(H403*100)^2+E389*$B$9)</f>
        <v>1.6410451634599974</v>
      </c>
      <c r="G404" s="7">
        <v>5.3709125768618433E-3</v>
      </c>
      <c r="H404" s="7">
        <f t="shared" si="46"/>
        <v>1.2810328502657524E-2</v>
      </c>
      <c r="I404" s="6">
        <f t="shared" si="44"/>
        <v>7.439415925795681E-3</v>
      </c>
      <c r="J404" s="8">
        <f t="shared" si="47"/>
        <v>1.3851307053190649</v>
      </c>
      <c r="K404" s="8">
        <f t="shared" si="48"/>
        <v>0.28851816068080383</v>
      </c>
      <c r="AC404" s="10"/>
      <c r="AD404" s="11"/>
    </row>
    <row r="405" spans="1:30" x14ac:dyDescent="0.3">
      <c r="A405" s="14">
        <v>43164</v>
      </c>
      <c r="B405" s="15">
        <v>-8.8551596189001634E-3</v>
      </c>
      <c r="C405" s="7">
        <f t="shared" si="42"/>
        <v>-6.3855159618900162E-2</v>
      </c>
      <c r="D405" s="18">
        <f t="shared" si="43"/>
        <v>4.0774814099552182E-3</v>
      </c>
      <c r="E405" s="18">
        <f t="shared" si="45"/>
        <v>3.4831997535448443E-3</v>
      </c>
      <c r="F405" s="18">
        <f>IF(C388&gt;0,B$6+B$7*E389+B$8*(H404*100)^2,B$6+B$7*E389+B$8*(H404*100)^2+E389*$B$9)</f>
        <v>1.4786383187288752</v>
      </c>
      <c r="G405" s="7">
        <v>6.1025322646046428E-3</v>
      </c>
      <c r="H405" s="7">
        <f t="shared" si="46"/>
        <v>1.2159927297187574E-2</v>
      </c>
      <c r="I405" s="6">
        <f t="shared" si="44"/>
        <v>6.0573950325829313E-3</v>
      </c>
      <c r="J405" s="8">
        <f t="shared" si="47"/>
        <v>0.9926035242314879</v>
      </c>
      <c r="K405" s="8">
        <f t="shared" si="48"/>
        <v>0.19129807009490118</v>
      </c>
      <c r="AC405" s="10"/>
      <c r="AD405" s="11"/>
    </row>
    <row r="406" spans="1:30" x14ac:dyDescent="0.3">
      <c r="A406" s="14">
        <v>43165</v>
      </c>
      <c r="B406" s="15">
        <v>-1.2811285694800341E-2</v>
      </c>
      <c r="C406" s="7">
        <f t="shared" si="42"/>
        <v>-6.7811285694800341E-2</v>
      </c>
      <c r="D406" s="18">
        <f t="shared" si="43"/>
        <v>4.5983704675818336E-3</v>
      </c>
      <c r="E406" s="18">
        <f t="shared" si="45"/>
        <v>4.0774814099552182E-3</v>
      </c>
      <c r="F406" s="18">
        <f>IF(C388&gt;0,B$6+B$7*E389+B$8*(H405*100)^2,B$6+B$7*E389+B$8*(H405*100)^2+E389*$B$9)</f>
        <v>1.3374742892885834</v>
      </c>
      <c r="G406" s="7">
        <v>1.4924032197462623E-2</v>
      </c>
      <c r="H406" s="7">
        <f t="shared" si="46"/>
        <v>1.1564922348587487E-2</v>
      </c>
      <c r="I406" s="6">
        <f t="shared" si="44"/>
        <v>3.3591098488751359E-3</v>
      </c>
      <c r="J406" s="8">
        <f t="shared" si="47"/>
        <v>0.22508058173757159</v>
      </c>
      <c r="K406" s="8">
        <f t="shared" si="48"/>
        <v>3.5460526268805692E-2</v>
      </c>
      <c r="AC406" s="10"/>
      <c r="AD406" s="11"/>
    </row>
    <row r="407" spans="1:30" x14ac:dyDescent="0.3">
      <c r="A407" s="14">
        <v>43166</v>
      </c>
      <c r="B407" s="15">
        <v>-8.5639750913993912E-3</v>
      </c>
      <c r="C407" s="7">
        <f t="shared" si="42"/>
        <v>-6.3563975091399397E-2</v>
      </c>
      <c r="D407" s="18">
        <f t="shared" si="43"/>
        <v>4.0403789294200425E-3</v>
      </c>
      <c r="E407" s="18">
        <f t="shared" si="45"/>
        <v>4.5983704675818336E-3</v>
      </c>
      <c r="F407" s="18">
        <f>IF(C388&gt;0,B$6+B$7*E389+B$8*(H406*100)^2,B$6+B$7*E389+B$8*(H406*100)^2+E389*$B$9)</f>
        <v>1.2147745148990818</v>
      </c>
      <c r="G407" s="7">
        <v>5.5407907529654151E-3</v>
      </c>
      <c r="H407" s="7">
        <f t="shared" si="46"/>
        <v>1.1021680973876362E-2</v>
      </c>
      <c r="I407" s="6">
        <f t="shared" si="44"/>
        <v>5.4808902209109471E-3</v>
      </c>
      <c r="J407" s="8">
        <f t="shared" si="47"/>
        <v>0.98918917267857309</v>
      </c>
      <c r="K407" s="8">
        <f t="shared" si="48"/>
        <v>0.19044450026742199</v>
      </c>
      <c r="AC407" s="10"/>
      <c r="AD407" s="11"/>
    </row>
    <row r="408" spans="1:30" x14ac:dyDescent="0.3">
      <c r="A408" s="14">
        <v>43167</v>
      </c>
      <c r="B408" s="15">
        <v>9.5950754712879338E-3</v>
      </c>
      <c r="C408" s="7">
        <f t="shared" si="42"/>
        <v>-4.5404924528712066E-2</v>
      </c>
      <c r="D408" s="18">
        <f t="shared" si="43"/>
        <v>2.0616071714580388E-3</v>
      </c>
      <c r="E408" s="18">
        <f t="shared" si="45"/>
        <v>4.0403789294200425E-3</v>
      </c>
      <c r="F408" s="18">
        <f>IF(C388&gt;0,B$6+B$7*E389+B$8*(H407*100)^2,B$6+B$7*E389+B$8*(H407*100)^2+E389*$B$9)</f>
        <v>1.1081238709997272</v>
      </c>
      <c r="G408" s="7">
        <v>1.0295619984094567E-2</v>
      </c>
      <c r="H408" s="7">
        <f t="shared" si="46"/>
        <v>1.0526746273183025E-2</v>
      </c>
      <c r="I408" s="6">
        <f t="shared" si="44"/>
        <v>2.3112628908845793E-4</v>
      </c>
      <c r="J408" s="8">
        <f t="shared" si="47"/>
        <v>2.2448991847554483E-2</v>
      </c>
      <c r="K408" s="8">
        <f t="shared" si="48"/>
        <v>2.4462241902067916E-4</v>
      </c>
      <c r="AC408" s="10"/>
      <c r="AD408" s="11"/>
    </row>
    <row r="409" spans="1:30" x14ac:dyDescent="0.3">
      <c r="A409" s="14">
        <v>43168</v>
      </c>
      <c r="B409" s="15">
        <v>-1.3330499031412319E-3</v>
      </c>
      <c r="C409" s="7">
        <f t="shared" si="42"/>
        <v>-5.6333049903141232E-2</v>
      </c>
      <c r="D409" s="18">
        <f t="shared" si="43"/>
        <v>3.1734125113898003E-3</v>
      </c>
      <c r="E409" s="18">
        <f t="shared" si="45"/>
        <v>2.0616071714580388E-3</v>
      </c>
      <c r="F409" s="18">
        <f>IF(C388&gt;0,B$6+B$7*E389+B$8*(H408*100)^2,B$6+B$7*E389+B$8*(H408*100)^2+E389*$B$9)</f>
        <v>1.015423131322408</v>
      </c>
      <c r="G409" s="7">
        <v>5.6358278637233632E-3</v>
      </c>
      <c r="H409" s="7">
        <f t="shared" si="46"/>
        <v>1.0076820586486632E-2</v>
      </c>
      <c r="I409" s="6">
        <f t="shared" si="44"/>
        <v>4.4409927227632689E-3</v>
      </c>
      <c r="J409" s="8">
        <f t="shared" si="47"/>
        <v>0.78799296751928916</v>
      </c>
      <c r="K409" s="8">
        <f t="shared" si="48"/>
        <v>0.14038005967955991</v>
      </c>
      <c r="AC409" s="10"/>
      <c r="AD409" s="11"/>
    </row>
    <row r="410" spans="1:30" x14ac:dyDescent="0.3">
      <c r="A410" s="14">
        <v>43171</v>
      </c>
      <c r="B410" s="15">
        <v>1.8172312225703539E-2</v>
      </c>
      <c r="C410" s="7">
        <f t="shared" si="42"/>
        <v>-3.6827687774296458E-2</v>
      </c>
      <c r="D410" s="18">
        <f t="shared" si="43"/>
        <v>1.3562785868010648E-3</v>
      </c>
      <c r="E410" s="18">
        <f t="shared" si="45"/>
        <v>3.1734125113898003E-3</v>
      </c>
      <c r="F410" s="18">
        <f>IF(C388&gt;0,B$6+B$7*E389+B$8*(H409*100)^2,B$6+B$7*E389+B$8*(H409*100)^2+E389*$B$9)</f>
        <v>0.93484764839488199</v>
      </c>
      <c r="G410" s="7">
        <v>8.0982630783756615E-3</v>
      </c>
      <c r="H410" s="7">
        <f t="shared" si="46"/>
        <v>9.6687519794174167E-3</v>
      </c>
      <c r="I410" s="6">
        <f t="shared" si="44"/>
        <v>1.5704889010417552E-3</v>
      </c>
      <c r="J410" s="8">
        <f t="shared" si="47"/>
        <v>0.19392910378959455</v>
      </c>
      <c r="K410" s="8">
        <f t="shared" si="48"/>
        <v>1.4820306654826254E-2</v>
      </c>
      <c r="AC410" s="10"/>
      <c r="AD410" s="11"/>
    </row>
    <row r="411" spans="1:30" x14ac:dyDescent="0.3">
      <c r="A411" s="14">
        <v>43172</v>
      </c>
      <c r="B411" s="15">
        <v>-1.8048077647406394E-3</v>
      </c>
      <c r="C411" s="7">
        <f t="shared" si="42"/>
        <v>-5.6804807764740638E-2</v>
      </c>
      <c r="D411" s="18">
        <f t="shared" si="43"/>
        <v>3.226786185189138E-3</v>
      </c>
      <c r="E411" s="18">
        <f t="shared" si="45"/>
        <v>1.3562785868010648E-3</v>
      </c>
      <c r="F411" s="18">
        <f>IF(C410&gt;0,B$6+B$7*E411+B$8*(G410*100)^2,B$6+B$7*E411+B$8*(G410*100)^2+E411*$B$9)</f>
        <v>0.62166230495600761</v>
      </c>
      <c r="G411" s="7">
        <v>7.7953381819653497E-3</v>
      </c>
      <c r="H411" s="7">
        <f t="shared" si="46"/>
        <v>7.8845564552231309E-3</v>
      </c>
      <c r="I411" s="6">
        <f t="shared" si="44"/>
        <v>8.9218273257781269E-5</v>
      </c>
      <c r="J411" s="8">
        <f t="shared" si="47"/>
        <v>1.1445080530847179E-2</v>
      </c>
      <c r="K411" s="8">
        <f t="shared" si="48"/>
        <v>6.4508187958223218E-5</v>
      </c>
      <c r="AC411" s="10"/>
      <c r="AD411" s="11"/>
    </row>
    <row r="412" spans="1:30" x14ac:dyDescent="0.3">
      <c r="A412" s="14">
        <v>43173</v>
      </c>
      <c r="B412" s="15">
        <v>-6.2172215108968515E-4</v>
      </c>
      <c r="C412" s="7">
        <f t="shared" si="42"/>
        <v>-5.5621722151089688E-2</v>
      </c>
      <c r="D412" s="18">
        <f t="shared" si="43"/>
        <v>3.0937759750530214E-3</v>
      </c>
      <c r="E412" s="18">
        <f t="shared" si="45"/>
        <v>3.226786185189138E-3</v>
      </c>
      <c r="F412" s="18">
        <f>IF(C410&gt;0,B$6+B$7*E411+B$8*(H411*100)^2,B$6+B$7*E411+B$8*(H411*100)^2+E411*$B$9)</f>
        <v>0.59197361082959454</v>
      </c>
      <c r="G412" s="7">
        <v>6.940233206421521E-3</v>
      </c>
      <c r="H412" s="7">
        <f t="shared" si="46"/>
        <v>7.6939821343020706E-3</v>
      </c>
      <c r="I412" s="6">
        <f t="shared" si="44"/>
        <v>7.5374892788054957E-4</v>
      </c>
      <c r="J412" s="8">
        <f t="shared" si="47"/>
        <v>0.10860570609978001</v>
      </c>
      <c r="K412" s="8">
        <f t="shared" si="48"/>
        <v>5.1370694858776655E-3</v>
      </c>
      <c r="AC412" s="10"/>
      <c r="AD412" s="11"/>
    </row>
    <row r="413" spans="1:30" x14ac:dyDescent="0.3">
      <c r="A413" s="14">
        <v>43174</v>
      </c>
      <c r="B413" s="15">
        <v>-4.4489521644723749E-3</v>
      </c>
      <c r="C413" s="7">
        <f t="shared" si="42"/>
        <v>-5.9448952164472373E-2</v>
      </c>
      <c r="D413" s="18">
        <f t="shared" si="43"/>
        <v>3.5341779134537244E-3</v>
      </c>
      <c r="E413" s="18">
        <f t="shared" si="45"/>
        <v>3.0937759750530214E-3</v>
      </c>
      <c r="F413" s="18">
        <f>IF(C410&gt;0,B$6+B$7*E411+B$8*(H412*100)^2,B$6+B$7*E411+B$8*(H412*100)^2+E411*$B$9)</f>
        <v>0.56616819789491657</v>
      </c>
      <c r="G413" s="7">
        <v>3.7148311326953682E-3</v>
      </c>
      <c r="H413" s="7">
        <f t="shared" si="46"/>
        <v>7.5244149134329145E-3</v>
      </c>
      <c r="I413" s="6">
        <f t="shared" si="44"/>
        <v>3.8095837807375463E-3</v>
      </c>
      <c r="J413" s="8">
        <f t="shared" si="47"/>
        <v>1.0255065828452419</v>
      </c>
      <c r="K413" s="8">
        <f t="shared" si="48"/>
        <v>0.19952348707201217</v>
      </c>
      <c r="AC413" s="10"/>
      <c r="AD413" s="11"/>
    </row>
    <row r="414" spans="1:30" x14ac:dyDescent="0.3">
      <c r="A414" s="14">
        <v>43175</v>
      </c>
      <c r="B414" s="15">
        <v>-1.5241914383393066E-2</v>
      </c>
      <c r="C414" s="7">
        <f t="shared" si="42"/>
        <v>-7.024191438339307E-2</v>
      </c>
      <c r="D414" s="18">
        <f t="shared" si="43"/>
        <v>4.9339265362439225E-3</v>
      </c>
      <c r="E414" s="18">
        <f t="shared" si="45"/>
        <v>3.5341779134537244E-3</v>
      </c>
      <c r="F414" s="18">
        <f>IF(C410&gt;0,B$6+B$7*E411+B$8*(H413*100)^2,B$6+B$7*E411+B$8*(H413*100)^2+E411*$B$9)</f>
        <v>0.54373813297209428</v>
      </c>
      <c r="G414" s="7">
        <v>7.7725155125082683E-3</v>
      </c>
      <c r="H414" s="7">
        <f t="shared" si="46"/>
        <v>7.3738601354520839E-3</v>
      </c>
      <c r="I414" s="6">
        <f t="shared" si="44"/>
        <v>3.9865537705618438E-4</v>
      </c>
      <c r="J414" s="8">
        <f t="shared" si="47"/>
        <v>5.1290393234292089E-2</v>
      </c>
      <c r="K414" s="8">
        <f t="shared" si="48"/>
        <v>1.4107959016624871E-3</v>
      </c>
      <c r="AC414" s="10"/>
      <c r="AD414" s="11"/>
    </row>
    <row r="415" spans="1:30" x14ac:dyDescent="0.3">
      <c r="A415" s="14">
        <v>43178</v>
      </c>
      <c r="B415" s="15">
        <v>-7.6515431921266551E-3</v>
      </c>
      <c r="C415" s="7">
        <f t="shared" si="42"/>
        <v>-6.2651543192126652E-2</v>
      </c>
      <c r="D415" s="18">
        <f t="shared" si="43"/>
        <v>3.9252158643549116E-3</v>
      </c>
      <c r="E415" s="18">
        <f t="shared" si="45"/>
        <v>4.9339265362439225E-3</v>
      </c>
      <c r="F415" s="18">
        <f>IF(C410&gt;0,B$6+B$7*E411+B$8*(H414*100)^2,B$6+B$7*E411+B$8*(H414*100)^2+E411*$B$9)</f>
        <v>0.52424192054117724</v>
      </c>
      <c r="G415" s="7">
        <v>6.8658594957228397E-3</v>
      </c>
      <c r="H415" s="7">
        <f t="shared" si="46"/>
        <v>7.2404552380439255E-3</v>
      </c>
      <c r="I415" s="6">
        <f t="shared" si="44"/>
        <v>3.7459574232108581E-4</v>
      </c>
      <c r="J415" s="8">
        <f t="shared" si="47"/>
        <v>5.4559191395402752E-2</v>
      </c>
      <c r="K415" s="8">
        <f t="shared" si="48"/>
        <v>1.386361234317679E-3</v>
      </c>
      <c r="AC415" s="10"/>
      <c r="AD415" s="11"/>
    </row>
    <row r="416" spans="1:30" x14ac:dyDescent="0.3">
      <c r="A416" s="14">
        <v>43179</v>
      </c>
      <c r="B416" s="15">
        <v>2.2342471646408456E-3</v>
      </c>
      <c r="C416" s="7">
        <f t="shared" si="42"/>
        <v>-5.2765752835359156E-2</v>
      </c>
      <c r="D416" s="18">
        <f t="shared" si="43"/>
        <v>2.7842246722822126E-3</v>
      </c>
      <c r="E416" s="18">
        <f t="shared" si="45"/>
        <v>3.9252158643549116E-3</v>
      </c>
      <c r="F416" s="18">
        <f>IF(C410&gt;0,B$6+B$7*E411+B$8*(H415*100)^2,B$6+B$7*E411+B$8*(H415*100)^2+E411*$B$9)</f>
        <v>0.50729581269622415</v>
      </c>
      <c r="G416" s="7">
        <v>5.6916161889755115E-3</v>
      </c>
      <c r="H416" s="7">
        <f t="shared" si="46"/>
        <v>7.1224701662851789E-3</v>
      </c>
      <c r="I416" s="6">
        <f t="shared" si="44"/>
        <v>1.4308539773096674E-3</v>
      </c>
      <c r="J416" s="8">
        <f t="shared" si="47"/>
        <v>0.25139677901703705</v>
      </c>
      <c r="K416" s="8">
        <f t="shared" si="48"/>
        <v>2.3367409897065539E-2</v>
      </c>
      <c r="AC416" s="10"/>
      <c r="AD416" s="11"/>
    </row>
    <row r="417" spans="1:30" x14ac:dyDescent="0.3">
      <c r="A417" s="14">
        <v>43180</v>
      </c>
      <c r="B417" s="15">
        <v>4.2163004494781779E-3</v>
      </c>
      <c r="C417" s="7">
        <f t="shared" si="42"/>
        <v>-5.0783699550521824E-2</v>
      </c>
      <c r="D417" s="18">
        <f t="shared" si="43"/>
        <v>2.5789841400376706E-3</v>
      </c>
      <c r="E417" s="18">
        <f t="shared" si="45"/>
        <v>2.7842246722822126E-3</v>
      </c>
      <c r="F417" s="18">
        <f>IF(C410&gt;0,B$6+B$7*E411+B$8*(H416*100)^2,B$6+B$7*E411+B$8*(H416*100)^2+E411*$B$9)</f>
        <v>0.49256625575739094</v>
      </c>
      <c r="G417" s="7">
        <v>7.3571156903730972E-3</v>
      </c>
      <c r="H417" s="7">
        <f t="shared" si="46"/>
        <v>7.0183064606598004E-3</v>
      </c>
      <c r="I417" s="6">
        <f t="shared" si="44"/>
        <v>3.3880922971329681E-4</v>
      </c>
      <c r="J417" s="8">
        <f t="shared" si="47"/>
        <v>4.6051910010961775E-2</v>
      </c>
      <c r="K417" s="8">
        <f t="shared" si="48"/>
        <v>1.1290471276039771E-3</v>
      </c>
      <c r="AC417" s="10"/>
      <c r="AD417" s="11"/>
    </row>
    <row r="418" spans="1:30" x14ac:dyDescent="0.3">
      <c r="A418" s="14">
        <v>43181</v>
      </c>
      <c r="B418" s="15">
        <v>-3.9281981491534317E-3</v>
      </c>
      <c r="C418" s="7">
        <f t="shared" si="42"/>
        <v>-5.8928198149153434E-2</v>
      </c>
      <c r="D418" s="18">
        <f t="shared" si="43"/>
        <v>3.4725325371058901E-3</v>
      </c>
      <c r="E418" s="18">
        <f t="shared" si="45"/>
        <v>2.5789841400376706E-3</v>
      </c>
      <c r="F418" s="18">
        <f>IF(C410&gt;0,B$6+B$7*E411+B$8*(H417*100)^2,B$6+B$7*E411+B$8*(H417*100)^2+E411*$B$9)</f>
        <v>0.47976332486615708</v>
      </c>
      <c r="G418" s="7">
        <v>5.8375327007349626E-3</v>
      </c>
      <c r="H418" s="7">
        <f t="shared" si="46"/>
        <v>6.9264949640215371E-3</v>
      </c>
      <c r="I418" s="6">
        <f t="shared" si="44"/>
        <v>1.0889622632865746E-3</v>
      </c>
      <c r="J418" s="8">
        <f t="shared" si="47"/>
        <v>0.18654495299863091</v>
      </c>
      <c r="K418" s="8">
        <f t="shared" si="48"/>
        <v>1.3828754770481178E-2</v>
      </c>
      <c r="AC418" s="10"/>
      <c r="AD418" s="11"/>
    </row>
    <row r="419" spans="1:30" x14ac:dyDescent="0.3">
      <c r="A419" s="14">
        <v>43182</v>
      </c>
      <c r="B419" s="15">
        <v>-1.2491410207018277E-2</v>
      </c>
      <c r="C419" s="7">
        <f t="shared" si="42"/>
        <v>-6.7491410207018279E-2</v>
      </c>
      <c r="D419" s="18">
        <f t="shared" si="43"/>
        <v>4.5550904517320115E-3</v>
      </c>
      <c r="E419" s="18">
        <f t="shared" si="45"/>
        <v>3.4725325371058901E-3</v>
      </c>
      <c r="F419" s="18">
        <f>IF(C410&gt;0,B$6+B$7*E411+B$8*(H418*100)^2,B$6+B$7*E411+B$8*(H418*100)^2+E411*$B$9)</f>
        <v>0.46863501733549667</v>
      </c>
      <c r="G419" s="7">
        <v>1.1815875391825006E-2</v>
      </c>
      <c r="H419" s="7">
        <f t="shared" si="46"/>
        <v>6.8456922026592518E-3</v>
      </c>
      <c r="I419" s="6">
        <f t="shared" si="44"/>
        <v>4.9701831891657547E-3</v>
      </c>
      <c r="J419" s="8">
        <f t="shared" si="47"/>
        <v>0.42063605313614355</v>
      </c>
      <c r="K419" s="8">
        <f t="shared" si="48"/>
        <v>0.18020635064805424</v>
      </c>
      <c r="AC419" s="10"/>
      <c r="AD419" s="11"/>
    </row>
    <row r="420" spans="1:30" x14ac:dyDescent="0.3">
      <c r="A420" s="14">
        <v>43185</v>
      </c>
      <c r="B420" s="15">
        <v>1.4311849211256389E-2</v>
      </c>
      <c r="C420" s="7">
        <f t="shared" si="42"/>
        <v>-4.0688150788743611E-2</v>
      </c>
      <c r="D420" s="18">
        <f t="shared" si="43"/>
        <v>1.6555256146075373E-3</v>
      </c>
      <c r="E420" s="18">
        <f t="shared" si="45"/>
        <v>4.5550904517320115E-3</v>
      </c>
      <c r="F420" s="18">
        <f>IF(C410&gt;0,B$6+B$7*E411+B$8*(H419*100)^2,B$6+B$7*E411+B$8*(H419*100)^2+E411*$B$9)</f>
        <v>0.45896229242984665</v>
      </c>
      <c r="G420" s="7">
        <v>8.5459976048733004E-3</v>
      </c>
      <c r="H420" s="7">
        <f t="shared" si="46"/>
        <v>6.7746755821208636E-3</v>
      </c>
      <c r="I420" s="6">
        <f t="shared" si="44"/>
        <v>1.7713220227524367E-3</v>
      </c>
      <c r="J420" s="8">
        <f t="shared" si="47"/>
        <v>0.20726919250976056</v>
      </c>
      <c r="K420" s="8">
        <f t="shared" si="48"/>
        <v>2.9190689163212991E-2</v>
      </c>
      <c r="AC420" s="10"/>
      <c r="AD420" s="11"/>
    </row>
    <row r="421" spans="1:30" x14ac:dyDescent="0.3">
      <c r="A421" s="14">
        <v>43186</v>
      </c>
      <c r="B421" s="15">
        <v>3.2602433280343461E-3</v>
      </c>
      <c r="C421" s="7">
        <f t="shared" si="42"/>
        <v>-5.1739756671965655E-2</v>
      </c>
      <c r="D421" s="18">
        <f t="shared" si="43"/>
        <v>2.6770024204742144E-3</v>
      </c>
      <c r="E421" s="18">
        <f t="shared" si="45"/>
        <v>1.6555256146075373E-3</v>
      </c>
      <c r="F421" s="18">
        <f>IF(C410&gt;0,B$6+B$7*E411+B$8*(H420*100)^2,B$6+B$7*E411+B$8*(H420*100)^2+E411*$B$9)</f>
        <v>0.45055475994185562</v>
      </c>
      <c r="G421" s="7">
        <v>6.9057964280699099E-3</v>
      </c>
      <c r="H421" s="7">
        <f t="shared" si="46"/>
        <v>6.7123375953676203E-3</v>
      </c>
      <c r="I421" s="6">
        <f t="shared" si="44"/>
        <v>1.9345883270228958E-4</v>
      </c>
      <c r="J421" s="8">
        <f t="shared" si="47"/>
        <v>2.8013978505931587E-2</v>
      </c>
      <c r="K421" s="8">
        <f t="shared" si="48"/>
        <v>4.0752422245526887E-4</v>
      </c>
      <c r="AC421" s="10"/>
      <c r="AD421" s="11"/>
    </row>
    <row r="422" spans="1:30" x14ac:dyDescent="0.3">
      <c r="A422" s="14">
        <v>43187</v>
      </c>
      <c r="B422" s="15">
        <v>-6.2202011424471043E-3</v>
      </c>
      <c r="C422" s="7">
        <f t="shared" si="42"/>
        <v>-6.1220201142447105E-2</v>
      </c>
      <c r="D422" s="18">
        <f t="shared" si="43"/>
        <v>3.7479130279216817E-3</v>
      </c>
      <c r="E422" s="18">
        <f t="shared" si="45"/>
        <v>2.6770024204742144E-3</v>
      </c>
      <c r="F422" s="18">
        <f>IF(C410&gt;0,B$6+B$7*E411+B$8*(H421*100)^2,B$6+B$7*E411+B$8*(H421*100)^2+E411*$B$9)</f>
        <v>0.44324693270329385</v>
      </c>
      <c r="G422" s="7">
        <v>3.9248311893881338E-3</v>
      </c>
      <c r="H422" s="7">
        <f t="shared" si="46"/>
        <v>6.6576792706114487E-3</v>
      </c>
      <c r="I422" s="6">
        <f t="shared" si="44"/>
        <v>2.7328480812233149E-3</v>
      </c>
      <c r="J422" s="8">
        <f t="shared" si="47"/>
        <v>0.69629697415071645</v>
      </c>
      <c r="K422" s="8">
        <f t="shared" si="48"/>
        <v>0.1179670398022834</v>
      </c>
      <c r="AC422" s="10"/>
      <c r="AD422" s="11"/>
    </row>
    <row r="423" spans="1:30" x14ac:dyDescent="0.3">
      <c r="A423" s="14">
        <v>43192</v>
      </c>
      <c r="B423" s="15">
        <v>8.6579279168660633E-3</v>
      </c>
      <c r="C423" s="7">
        <f t="shared" si="42"/>
        <v>-4.6342072083133935E-2</v>
      </c>
      <c r="D423" s="18">
        <f t="shared" si="43"/>
        <v>2.1475876449583817E-3</v>
      </c>
      <c r="E423" s="18">
        <f t="shared" si="45"/>
        <v>3.7479130279216817E-3</v>
      </c>
      <c r="F423" s="18">
        <f>IF(C410&gt;0,B$6+B$7*E411+B$8*(H422*100)^2,B$6+B$7*E411+B$8*(H422*100)^2+E411*$B$9)</f>
        <v>0.43689496926753596</v>
      </c>
      <c r="G423" s="7">
        <v>4.8638923050197793E-3</v>
      </c>
      <c r="H423" s="7">
        <f t="shared" si="46"/>
        <v>6.6098030928881382E-3</v>
      </c>
      <c r="I423" s="6">
        <f t="shared" si="44"/>
        <v>1.7459107878683589E-3</v>
      </c>
      <c r="J423" s="8">
        <f t="shared" si="47"/>
        <v>0.35895342215256121</v>
      </c>
      <c r="K423" s="8">
        <f t="shared" si="48"/>
        <v>4.2575254482835057E-2</v>
      </c>
      <c r="AC423" s="10"/>
      <c r="AD423" s="11"/>
    </row>
    <row r="424" spans="1:30" x14ac:dyDescent="0.3">
      <c r="A424" s="14">
        <v>43193</v>
      </c>
      <c r="B424" s="15">
        <v>3.4602007184780298E-3</v>
      </c>
      <c r="C424" s="7">
        <f t="shared" si="42"/>
        <v>-5.153979928152197E-2</v>
      </c>
      <c r="D424" s="18">
        <f t="shared" si="43"/>
        <v>2.6563509099795726E-3</v>
      </c>
      <c r="E424" s="18">
        <f t="shared" si="45"/>
        <v>2.1475876449583817E-3</v>
      </c>
      <c r="F424" s="18">
        <f>IF(C410&gt;0,B$6+B$7*E411+B$8*(H423*100)^2,B$6+B$7*E411+B$8*(H423*100)^2+E411*$B$9)</f>
        <v>0.43137384264917517</v>
      </c>
      <c r="G424" s="7">
        <v>4.4045115846917367E-3</v>
      </c>
      <c r="H424" s="7">
        <f t="shared" si="46"/>
        <v>6.5679056224124841E-3</v>
      </c>
      <c r="I424" s="6">
        <f t="shared" si="44"/>
        <v>2.1633940377207474E-3</v>
      </c>
      <c r="J424" s="8">
        <f t="shared" si="47"/>
        <v>0.49117682996675766</v>
      </c>
      <c r="K424" s="8">
        <f t="shared" si="48"/>
        <v>7.0176905206940976E-2</v>
      </c>
      <c r="AC424" s="10"/>
      <c r="AD424" s="11"/>
    </row>
    <row r="425" spans="1:30" x14ac:dyDescent="0.3">
      <c r="A425" s="14">
        <v>43194</v>
      </c>
      <c r="B425" s="15">
        <v>-1.0590856231149814E-2</v>
      </c>
      <c r="C425" s="7">
        <f t="shared" si="42"/>
        <v>-6.5590856231149811E-2</v>
      </c>
      <c r="D425" s="18">
        <f t="shared" si="43"/>
        <v>4.3021604211353637E-3</v>
      </c>
      <c r="E425" s="18">
        <f t="shared" si="45"/>
        <v>2.6563509099795726E-3</v>
      </c>
      <c r="F425" s="18">
        <f>IF(C410&gt;0,B$6+B$7*E411+B$8*(H424*100)^2,B$6+B$7*E411+B$8*(H424*100)^2+E411*$B$9)</f>
        <v>0.426574879392496</v>
      </c>
      <c r="G425" s="7">
        <v>8.3254298163406414E-3</v>
      </c>
      <c r="H425" s="7">
        <f t="shared" si="46"/>
        <v>6.5312700096726677E-3</v>
      </c>
      <c r="I425" s="6">
        <f t="shared" si="44"/>
        <v>1.7941598066679738E-3</v>
      </c>
      <c r="J425" s="8">
        <f t="shared" si="47"/>
        <v>0.21550356513083652</v>
      </c>
      <c r="K425" s="8">
        <f t="shared" si="48"/>
        <v>3.1989800959237868E-2</v>
      </c>
      <c r="AC425" s="10"/>
      <c r="AD425" s="11"/>
    </row>
    <row r="426" spans="1:30" x14ac:dyDescent="0.3">
      <c r="A426" s="14">
        <v>43195</v>
      </c>
      <c r="B426" s="15">
        <v>1.7345564781248997E-2</v>
      </c>
      <c r="C426" s="7">
        <f t="shared" si="42"/>
        <v>-3.7654435218751003E-2</v>
      </c>
      <c r="D426" s="18">
        <f t="shared" si="43"/>
        <v>1.4178564916431159E-3</v>
      </c>
      <c r="E426" s="18">
        <f t="shared" si="45"/>
        <v>4.3021604211353637E-3</v>
      </c>
      <c r="F426" s="18">
        <f>IF(C410&gt;0,B$6+B$7*E411+B$8*(H425*100)^2,B$6+B$7*E411+B$8*(H425*100)^2+E411*$B$9)</f>
        <v>0.42240362052979047</v>
      </c>
      <c r="G426" s="7">
        <v>9.7623575504900799E-3</v>
      </c>
      <c r="H426" s="7">
        <f t="shared" si="46"/>
        <v>6.4992585771747116E-3</v>
      </c>
      <c r="I426" s="6">
        <f t="shared" si="44"/>
        <v>3.2630989733153683E-3</v>
      </c>
      <c r="J426" s="8">
        <f t="shared" si="47"/>
        <v>0.3342531715765274</v>
      </c>
      <c r="K426" s="8">
        <f t="shared" si="48"/>
        <v>9.5226677373620561E-2</v>
      </c>
      <c r="AC426" s="10"/>
      <c r="AD426" s="11"/>
    </row>
    <row r="427" spans="1:30" x14ac:dyDescent="0.3">
      <c r="A427" s="14">
        <v>43196</v>
      </c>
      <c r="B427" s="15">
        <v>8.9753880169406326E-4</v>
      </c>
      <c r="C427" s="7">
        <f t="shared" si="42"/>
        <v>-5.4102461198305939E-2</v>
      </c>
      <c r="D427" s="18">
        <f t="shared" si="43"/>
        <v>2.9270763077141999E-3</v>
      </c>
      <c r="E427" s="18">
        <f t="shared" si="45"/>
        <v>1.4178564916431159E-3</v>
      </c>
      <c r="F427" s="18">
        <f>IF(C410&gt;0,B$6+B$7*E411+B$8*(H426*100)^2,B$6+B$7*E411+B$8*(H426*100)^2+E411*$B$9)</f>
        <v>0.41877796232632686</v>
      </c>
      <c r="G427" s="7">
        <v>3.8885123360760626E-3</v>
      </c>
      <c r="H427" s="7">
        <f t="shared" si="46"/>
        <v>6.4713056049480987E-3</v>
      </c>
      <c r="I427" s="6">
        <f t="shared" si="44"/>
        <v>2.5827932688720361E-3</v>
      </c>
      <c r="J427" s="8">
        <f t="shared" si="47"/>
        <v>0.66421115471588266</v>
      </c>
      <c r="K427" s="8">
        <f t="shared" si="48"/>
        <v>0.1102365188156591</v>
      </c>
      <c r="AC427" s="10"/>
      <c r="AD427" s="11"/>
    </row>
    <row r="428" spans="1:30" x14ac:dyDescent="0.3">
      <c r="A428" s="14">
        <v>43199</v>
      </c>
      <c r="B428" s="15">
        <v>4.7932776030093216E-3</v>
      </c>
      <c r="C428" s="7">
        <f t="shared" si="42"/>
        <v>-5.0206722396990679E-2</v>
      </c>
      <c r="D428" s="18">
        <f t="shared" si="43"/>
        <v>2.5207149738484856E-3</v>
      </c>
      <c r="E428" s="18">
        <f t="shared" si="45"/>
        <v>2.9270763077141999E-3</v>
      </c>
      <c r="F428" s="18">
        <f>IF(C410&gt;0,B$6+B$7*E411+B$8*(H427*100)^2,B$6+B$7*E411+B$8*(H427*100)^2+E411*$B$9)</f>
        <v>0.41562654021587619</v>
      </c>
      <c r="G428" s="7">
        <v>4.8110772902428493E-3</v>
      </c>
      <c r="H428" s="7">
        <f t="shared" si="46"/>
        <v>6.4469104245047197E-3</v>
      </c>
      <c r="I428" s="6">
        <f t="shared" si="44"/>
        <v>1.6358331342618705E-3</v>
      </c>
      <c r="J428" s="8">
        <f t="shared" si="47"/>
        <v>0.34001389617652522</v>
      </c>
      <c r="K428" s="8">
        <f t="shared" si="48"/>
        <v>3.8940901971047381E-2</v>
      </c>
      <c r="AC428" s="10"/>
      <c r="AD428" s="11"/>
    </row>
    <row r="429" spans="1:30" x14ac:dyDescent="0.3">
      <c r="A429" s="14">
        <v>43200</v>
      </c>
      <c r="B429" s="15">
        <v>2.7105847443898512E-3</v>
      </c>
      <c r="C429" s="7">
        <f t="shared" si="42"/>
        <v>-5.228941525561015E-2</v>
      </c>
      <c r="D429" s="18">
        <f t="shared" si="43"/>
        <v>2.7341829477736355E-3</v>
      </c>
      <c r="E429" s="18">
        <f t="shared" si="45"/>
        <v>2.5207149738484856E-3</v>
      </c>
      <c r="F429" s="18">
        <f>IF(C410&gt;0,B$6+B$7*E411+B$8*(H428*100)^2,B$6+B$7*E411+B$8*(H428*100)^2+E411*$B$9)</f>
        <v>0.41288732411747253</v>
      </c>
      <c r="G429" s="7">
        <v>3.7792784726123582E-3</v>
      </c>
      <c r="H429" s="7">
        <f t="shared" si="46"/>
        <v>6.4256308960091426E-3</v>
      </c>
      <c r="I429" s="6">
        <f t="shared" si="44"/>
        <v>2.6463524233967845E-3</v>
      </c>
      <c r="J429" s="8">
        <f t="shared" si="47"/>
        <v>0.70022689319518205</v>
      </c>
      <c r="K429" s="8">
        <f t="shared" si="48"/>
        <v>0.11891850358025868</v>
      </c>
      <c r="AC429" s="10"/>
      <c r="AD429" s="11"/>
    </row>
    <row r="430" spans="1:30" x14ac:dyDescent="0.3">
      <c r="A430" s="14">
        <v>43201</v>
      </c>
      <c r="B430" s="15">
        <v>1.7750164678541256E-3</v>
      </c>
      <c r="C430" s="7">
        <f t="shared" si="42"/>
        <v>-5.3224983532145873E-2</v>
      </c>
      <c r="D430" s="18">
        <f t="shared" si="43"/>
        <v>2.8328988719971992E-3</v>
      </c>
      <c r="E430" s="18">
        <f t="shared" si="45"/>
        <v>2.7341829477736355E-3</v>
      </c>
      <c r="F430" s="18">
        <f>IF(C410&gt;0,B$6+B$7*E411+B$8*(H429*100)^2,B$6+B$7*E411+B$8*(H429*100)^2+E411*$B$9)</f>
        <v>0.41050639748474005</v>
      </c>
      <c r="G430" s="7">
        <v>6.2113993233788656E-3</v>
      </c>
      <c r="H430" s="7">
        <f t="shared" si="46"/>
        <v>6.4070773171918264E-3</v>
      </c>
      <c r="I430" s="6">
        <f t="shared" si="44"/>
        <v>1.9567799381296075E-4</v>
      </c>
      <c r="J430" s="8">
        <f t="shared" si="47"/>
        <v>3.1503045227901434E-2</v>
      </c>
      <c r="K430" s="8">
        <f t="shared" si="48"/>
        <v>4.7609230720802032E-4</v>
      </c>
      <c r="AC430" s="10"/>
      <c r="AD430" s="11"/>
    </row>
    <row r="431" spans="1:30" x14ac:dyDescent="0.3">
      <c r="A431" s="14">
        <v>43202</v>
      </c>
      <c r="B431" s="15">
        <v>4.7232242874848344E-3</v>
      </c>
      <c r="C431" s="7">
        <f t="shared" si="42"/>
        <v>-5.0276775712515168E-2</v>
      </c>
      <c r="D431" s="18">
        <f t="shared" si="43"/>
        <v>2.527754176046555E-3</v>
      </c>
      <c r="E431" s="18">
        <f t="shared" si="45"/>
        <v>2.8328988719971992E-3</v>
      </c>
      <c r="F431" s="18">
        <f>IF(C410&gt;0,B$6+B$7*E411+B$8*(H430*100)^2,B$6+B$7*E411+B$8*(H430*100)^2+E411*$B$9)</f>
        <v>0.40843689605556899</v>
      </c>
      <c r="G431" s="7">
        <v>4.7287503249570286E-3</v>
      </c>
      <c r="H431" s="7">
        <f t="shared" si="46"/>
        <v>6.3909067905546001E-3</v>
      </c>
      <c r="I431" s="6">
        <f t="shared" si="44"/>
        <v>1.6621564655975715E-3</v>
      </c>
      <c r="J431" s="8">
        <f t="shared" si="47"/>
        <v>0.35150015360827408</v>
      </c>
      <c r="K431" s="8">
        <f t="shared" si="48"/>
        <v>4.1133725247615605E-2</v>
      </c>
      <c r="AC431" s="10"/>
      <c r="AD431" s="11"/>
    </row>
    <row r="432" spans="1:30" x14ac:dyDescent="0.3">
      <c r="A432" s="14">
        <v>43203</v>
      </c>
      <c r="B432" s="15">
        <v>2.6801734973282108E-3</v>
      </c>
      <c r="C432" s="7">
        <f t="shared" si="42"/>
        <v>-5.2319826502671793E-2</v>
      </c>
      <c r="D432" s="18">
        <f t="shared" si="43"/>
        <v>2.7373642452696778E-3</v>
      </c>
      <c r="E432" s="18">
        <f t="shared" si="45"/>
        <v>2.527754176046555E-3</v>
      </c>
      <c r="F432" s="18">
        <f>IF(C410&gt;0,B$6+B$7*E411+B$8*(H431*100)^2,B$6+B$7*E411+B$8*(H431*100)^2+E411*$B$9)</f>
        <v>0.40663808541333346</v>
      </c>
      <c r="G432" s="7">
        <v>4.5642583805444508E-3</v>
      </c>
      <c r="H432" s="7">
        <f t="shared" si="46"/>
        <v>6.3768180577254471E-3</v>
      </c>
      <c r="I432" s="6">
        <f t="shared" si="44"/>
        <v>1.8125596771809962E-3</v>
      </c>
      <c r="J432" s="8">
        <f t="shared" si="47"/>
        <v>0.39712030434280182</v>
      </c>
      <c r="K432" s="8">
        <f t="shared" si="48"/>
        <v>5.0171167869830668E-2</v>
      </c>
      <c r="AC432" s="10"/>
      <c r="AD432" s="11"/>
    </row>
    <row r="433" spans="1:30" x14ac:dyDescent="0.3">
      <c r="A433" s="14">
        <v>43206</v>
      </c>
      <c r="B433" s="15">
        <v>3.2929785769486557E-3</v>
      </c>
      <c r="C433" s="7">
        <f t="shared" si="42"/>
        <v>-5.1707021423051343E-2</v>
      </c>
      <c r="D433" s="18">
        <f t="shared" si="43"/>
        <v>2.6736160644438905E-3</v>
      </c>
      <c r="E433" s="18">
        <f t="shared" si="45"/>
        <v>2.7373642452696778E-3</v>
      </c>
      <c r="F433" s="18">
        <f>IF(C432&gt;0,B$6+B$7*E433+B$8*(G432*100)^2,B$6+B$7*E433+B$8*(G432*100)^2+E433*$B$9)</f>
        <v>0.23292927632894742</v>
      </c>
      <c r="G433" s="7">
        <v>9.6553101543426483E-3</v>
      </c>
      <c r="H433" s="7">
        <f t="shared" si="46"/>
        <v>4.8262747158543248E-3</v>
      </c>
      <c r="I433" s="6">
        <f t="shared" si="44"/>
        <v>4.8290354384883235E-3</v>
      </c>
      <c r="J433" s="8">
        <f t="shared" si="47"/>
        <v>0.50014296395402469</v>
      </c>
      <c r="K433" s="8">
        <f t="shared" si="48"/>
        <v>0.30713887001922835</v>
      </c>
      <c r="AC433" s="10"/>
      <c r="AD433" s="11"/>
    </row>
    <row r="434" spans="1:30" x14ac:dyDescent="0.3">
      <c r="A434" s="14">
        <v>43207</v>
      </c>
      <c r="B434" s="15">
        <v>2.609266959925605E-3</v>
      </c>
      <c r="C434" s="7">
        <f t="shared" si="42"/>
        <v>-5.2390733040074397E-2</v>
      </c>
      <c r="D434" s="18">
        <f t="shared" si="43"/>
        <v>2.7447889084763429E-3</v>
      </c>
      <c r="E434" s="18">
        <f t="shared" si="45"/>
        <v>2.6736160644438905E-3</v>
      </c>
      <c r="F434" s="18">
        <f>IF(C432&gt;0,B$6+B$7*E433+B$8*(H433*100)^2,B$6+B$7*E433+B$8*(H433*100)^2+E433*$B$9)</f>
        <v>0.25431570824056227</v>
      </c>
      <c r="G434" s="7">
        <v>4.9677015432951334E-3</v>
      </c>
      <c r="H434" s="7">
        <f t="shared" si="46"/>
        <v>5.0429724195216689E-3</v>
      </c>
      <c r="I434" s="6">
        <f t="shared" si="44"/>
        <v>7.5270876226535451E-5</v>
      </c>
      <c r="J434" s="8">
        <f t="shared" si="47"/>
        <v>1.5152052829769523E-2</v>
      </c>
      <c r="K434" s="8">
        <f t="shared" si="48"/>
        <v>1.1251213562002427E-4</v>
      </c>
      <c r="AC434" s="10"/>
      <c r="AD434" s="11"/>
    </row>
    <row r="435" spans="1:30" x14ac:dyDescent="0.3">
      <c r="A435" s="14">
        <v>43208</v>
      </c>
      <c r="B435" s="15">
        <v>-1.8443745709875437E-3</v>
      </c>
      <c r="C435" s="7">
        <f t="shared" si="42"/>
        <v>-5.6844374570987545E-2</v>
      </c>
      <c r="D435" s="18">
        <f t="shared" si="43"/>
        <v>3.2312829203667353E-3</v>
      </c>
      <c r="E435" s="18">
        <f t="shared" si="45"/>
        <v>2.7447889084763429E-3</v>
      </c>
      <c r="F435" s="18">
        <f>IF(C432&gt;0,B$6+B$7*E433+B$8*(H434*100)^2,B$6+B$7*E433+B$8*(H434*100)^2+E433*$B$9)</f>
        <v>0.27290479485813796</v>
      </c>
      <c r="G435" s="7">
        <v>6.2448025037877023E-3</v>
      </c>
      <c r="H435" s="7">
        <f t="shared" si="46"/>
        <v>5.2240290471831981E-3</v>
      </c>
      <c r="I435" s="6">
        <f t="shared" si="44"/>
        <v>1.0207734566045042E-3</v>
      </c>
      <c r="J435" s="8">
        <f t="shared" si="47"/>
        <v>0.1634596860325635</v>
      </c>
      <c r="K435" s="8">
        <f t="shared" si="48"/>
        <v>1.6919085668764211E-2</v>
      </c>
      <c r="AC435" s="10"/>
      <c r="AD435" s="11"/>
    </row>
    <row r="436" spans="1:30" x14ac:dyDescent="0.3">
      <c r="A436" s="14">
        <v>43209</v>
      </c>
      <c r="B436" s="15">
        <v>2.7810026345121215E-3</v>
      </c>
      <c r="C436" s="7">
        <f t="shared" si="42"/>
        <v>-5.2218997365487879E-2</v>
      </c>
      <c r="D436" s="18">
        <f t="shared" si="43"/>
        <v>2.7268236858568303E-3</v>
      </c>
      <c r="E436" s="18">
        <f t="shared" si="45"/>
        <v>3.2312829203667353E-3</v>
      </c>
      <c r="F436" s="18">
        <f>IF(C432&gt;0,B$6+B$7*E433+B$8*(H435*100)^2,B$6+B$7*E433+B$8*(H435*100)^2+E433*$B$9)</f>
        <v>0.28906242894613471</v>
      </c>
      <c r="G436" s="7">
        <v>3.0754913644158279E-3</v>
      </c>
      <c r="H436" s="7">
        <f t="shared" si="46"/>
        <v>5.3764526311140762E-3</v>
      </c>
      <c r="I436" s="6">
        <f t="shared" si="44"/>
        <v>2.3009612666982484E-3</v>
      </c>
      <c r="J436" s="8">
        <f t="shared" si="47"/>
        <v>0.74816053568575147</v>
      </c>
      <c r="K436" s="8">
        <f t="shared" si="48"/>
        <v>0.13059395750280611</v>
      </c>
      <c r="AC436" s="10"/>
      <c r="AD436" s="11"/>
    </row>
    <row r="437" spans="1:30" x14ac:dyDescent="0.3">
      <c r="A437" s="14">
        <v>43210</v>
      </c>
      <c r="B437" s="15">
        <v>-3.4022225079809702E-4</v>
      </c>
      <c r="C437" s="7">
        <f t="shared" si="42"/>
        <v>-5.5340222250798099E-2</v>
      </c>
      <c r="D437" s="18">
        <f t="shared" si="43"/>
        <v>3.0625401987677292E-3</v>
      </c>
      <c r="E437" s="18">
        <f t="shared" si="45"/>
        <v>2.7268236858568303E-3</v>
      </c>
      <c r="F437" s="18">
        <f>IF(C432&gt;0,B$6+B$7*E433+B$8*(H436*100)^2,B$6+B$7*E433+B$8*(H436*100)^2+E433*$B$9)</f>
        <v>0.30310664449542146</v>
      </c>
      <c r="G437" s="7">
        <v>3.4787208793831369E-3</v>
      </c>
      <c r="H437" s="7">
        <f t="shared" si="46"/>
        <v>5.505512187757116E-3</v>
      </c>
      <c r="I437" s="6">
        <f t="shared" si="44"/>
        <v>2.0267913083739791E-3</v>
      </c>
      <c r="J437" s="8">
        <f t="shared" si="47"/>
        <v>0.58262544729756516</v>
      </c>
      <c r="K437" s="8">
        <f t="shared" si="48"/>
        <v>9.0946587210016361E-2</v>
      </c>
      <c r="AC437" s="10"/>
      <c r="AD437" s="11"/>
    </row>
    <row r="438" spans="1:30" x14ac:dyDescent="0.3">
      <c r="A438" s="14">
        <v>43213</v>
      </c>
      <c r="B438" s="15">
        <v>1.0220204936336398E-3</v>
      </c>
      <c r="C438" s="7">
        <f t="shared" si="42"/>
        <v>-5.3977979506366361E-2</v>
      </c>
      <c r="D438" s="18">
        <f t="shared" si="43"/>
        <v>2.9136222715897067E-3</v>
      </c>
      <c r="E438" s="18">
        <f t="shared" si="45"/>
        <v>3.0625401987677292E-3</v>
      </c>
      <c r="F438" s="18">
        <f>IF(C432&gt;0,B$6+B$7*E433+B$8*(H437*100)^2,B$6+B$7*E433+B$8*(H437*100)^2+E433*$B$9)</f>
        <v>0.31531387665086147</v>
      </c>
      <c r="G438" s="7">
        <v>7.9888222601173699E-3</v>
      </c>
      <c r="H438" s="7">
        <f t="shared" si="46"/>
        <v>5.6152816193924017E-3</v>
      </c>
      <c r="I438" s="6">
        <f t="shared" si="44"/>
        <v>2.3735406407249682E-3</v>
      </c>
      <c r="J438" s="8">
        <f t="shared" si="47"/>
        <v>0.29710770416991311</v>
      </c>
      <c r="K438" s="8">
        <f t="shared" si="48"/>
        <v>7.0141467103308486E-2</v>
      </c>
      <c r="AC438" s="10"/>
      <c r="AD438" s="11"/>
    </row>
    <row r="439" spans="1:30" x14ac:dyDescent="0.3">
      <c r="A439" s="14">
        <v>43214</v>
      </c>
      <c r="B439" s="15">
        <v>4.8031745295941527E-3</v>
      </c>
      <c r="C439" s="7">
        <f t="shared" si="42"/>
        <v>-5.0196825470405847E-2</v>
      </c>
      <c r="D439" s="18">
        <f t="shared" si="43"/>
        <v>2.5197212873063852E-3</v>
      </c>
      <c r="E439" s="18">
        <f t="shared" si="45"/>
        <v>2.9136222715897067E-3</v>
      </c>
      <c r="F439" s="18">
        <f>IF(C432&gt;0,B$6+B$7*E433+B$8*(H438*100)^2,B$6+B$7*E433+B$8*(H438*100)^2+E433*$B$9)</f>
        <v>0.32592440284037005</v>
      </c>
      <c r="G439" s="7">
        <v>4.4642116582077592E-3</v>
      </c>
      <c r="H439" s="7">
        <f t="shared" si="46"/>
        <v>5.7089789178133253E-3</v>
      </c>
      <c r="I439" s="6">
        <f t="shared" si="44"/>
        <v>1.2447672596055661E-3</v>
      </c>
      <c r="J439" s="8">
        <f t="shared" si="47"/>
        <v>0.27883249158157103</v>
      </c>
      <c r="K439" s="8">
        <f t="shared" si="48"/>
        <v>2.791078689480031E-2</v>
      </c>
      <c r="AC439" s="10"/>
      <c r="AD439" s="11"/>
    </row>
    <row r="440" spans="1:30" x14ac:dyDescent="0.3">
      <c r="A440" s="14">
        <v>43215</v>
      </c>
      <c r="B440" s="15">
        <v>-3.3383879992459234E-3</v>
      </c>
      <c r="C440" s="7">
        <f t="shared" si="42"/>
        <v>-5.8338387999245921E-2</v>
      </c>
      <c r="D440" s="18">
        <f t="shared" si="43"/>
        <v>3.4033675143505604E-3</v>
      </c>
      <c r="E440" s="18">
        <f t="shared" si="45"/>
        <v>2.5197212873063852E-3</v>
      </c>
      <c r="F440" s="18">
        <f>IF(C432&gt;0,B$6+B$7*E433+B$8*(H439*100)^2,B$6+B$7*E433+B$8*(H439*100)^2+E433*$B$9)</f>
        <v>0.33514707220429091</v>
      </c>
      <c r="G440" s="7">
        <v>4.3564201397468813E-3</v>
      </c>
      <c r="H440" s="7">
        <f t="shared" si="46"/>
        <v>5.7891888223160493E-3</v>
      </c>
      <c r="I440" s="6">
        <f t="shared" si="44"/>
        <v>1.4327686825691679E-3</v>
      </c>
      <c r="J440" s="8">
        <f t="shared" si="47"/>
        <v>0.32888670895099098</v>
      </c>
      <c r="K440" s="8">
        <f t="shared" si="48"/>
        <v>3.6851126400355039E-2</v>
      </c>
      <c r="AC440" s="10"/>
      <c r="AD440" s="11"/>
    </row>
    <row r="441" spans="1:30" x14ac:dyDescent="0.3">
      <c r="A441" s="14">
        <v>43216</v>
      </c>
      <c r="B441" s="15">
        <v>6.1354646473663317E-3</v>
      </c>
      <c r="C441" s="7">
        <f t="shared" si="42"/>
        <v>-4.8864535352633666E-2</v>
      </c>
      <c r="D441" s="18">
        <f t="shared" si="43"/>
        <v>2.3877428152287855E-3</v>
      </c>
      <c r="E441" s="18">
        <f t="shared" si="45"/>
        <v>3.4033675143505604E-3</v>
      </c>
      <c r="F441" s="18">
        <f>IF(C432&gt;0,B$6+B$7*E433+B$8*(H440*100)^2,B$6+B$7*E433+B$8*(H440*100)^2+E433*$B$9)</f>
        <v>0.34316341641541082</v>
      </c>
      <c r="G441" s="7">
        <v>3.7566387365233563E-3</v>
      </c>
      <c r="H441" s="7">
        <f t="shared" si="46"/>
        <v>5.8580151622833034E-3</v>
      </c>
      <c r="I441" s="6">
        <f t="shared" si="44"/>
        <v>2.1013764257599471E-3</v>
      </c>
      <c r="J441" s="8">
        <f t="shared" si="47"/>
        <v>0.55937676554565396</v>
      </c>
      <c r="K441" s="8">
        <f t="shared" si="48"/>
        <v>8.556807123296295E-2</v>
      </c>
      <c r="AC441" s="10"/>
      <c r="AD441" s="11"/>
    </row>
    <row r="442" spans="1:30" x14ac:dyDescent="0.3">
      <c r="A442" s="14">
        <v>43217</v>
      </c>
      <c r="B442" s="15">
        <v>7.3503639010071729E-3</v>
      </c>
      <c r="C442" s="7">
        <f t="shared" si="42"/>
        <v>-4.764963609899283E-2</v>
      </c>
      <c r="D442" s="18">
        <f t="shared" si="43"/>
        <v>2.2704878203664404E-3</v>
      </c>
      <c r="E442" s="18">
        <f t="shared" si="45"/>
        <v>2.3877428152287855E-3</v>
      </c>
      <c r="F442" s="18">
        <f>IF(C432&gt;0,B$6+B$7*E433+B$8*(H441*100)^2,B$6+B$7*E433+B$8*(H441*100)^2+E433*$B$9)</f>
        <v>0.35013122280371622</v>
      </c>
      <c r="G442" s="7">
        <v>5.3400476978313202E-3</v>
      </c>
      <c r="H442" s="7">
        <f t="shared" si="46"/>
        <v>5.9171887142773823E-3</v>
      </c>
      <c r="I442" s="6">
        <f t="shared" si="44"/>
        <v>5.7714101644606216E-4</v>
      </c>
      <c r="J442" s="8">
        <f t="shared" si="47"/>
        <v>0.1080778766602494</v>
      </c>
      <c r="K442" s="8">
        <f t="shared" si="48"/>
        <v>5.0905170876036632E-3</v>
      </c>
      <c r="AC442" s="10"/>
      <c r="AD442" s="11"/>
    </row>
    <row r="443" spans="1:30" x14ac:dyDescent="0.3">
      <c r="A443" s="14">
        <v>43220</v>
      </c>
      <c r="B443" s="15">
        <v>5.4373439808049944E-3</v>
      </c>
      <c r="C443" s="7">
        <f t="shared" si="42"/>
        <v>-4.9562656019195003E-2</v>
      </c>
      <c r="D443" s="18">
        <f t="shared" si="43"/>
        <v>2.4564568716770466E-3</v>
      </c>
      <c r="E443" s="18">
        <f t="shared" si="45"/>
        <v>2.2704878203664404E-3</v>
      </c>
      <c r="F443" s="18">
        <f>IF(C432&gt;0,B$6+B$7*E433+B$8*(H442*100)^2,B$6+B$7*E433+B$8*(H442*100)^2+E433*$B$9)</f>
        <v>0.35618764011643139</v>
      </c>
      <c r="G443" s="7">
        <v>3.6546071539353625E-3</v>
      </c>
      <c r="H443" s="7">
        <f t="shared" si="46"/>
        <v>5.9681457766749581E-3</v>
      </c>
      <c r="I443" s="6">
        <f t="shared" si="44"/>
        <v>2.3135386227395955E-3</v>
      </c>
      <c r="J443" s="8">
        <f t="shared" si="47"/>
        <v>0.633047144410125</v>
      </c>
      <c r="K443" s="8">
        <f t="shared" si="48"/>
        <v>0.10279987629493514</v>
      </c>
      <c r="AC443" s="10"/>
      <c r="AD443" s="11"/>
    </row>
    <row r="444" spans="1:30" x14ac:dyDescent="0.3">
      <c r="A444" s="14">
        <v>43222</v>
      </c>
      <c r="B444" s="15">
        <v>4.5673117233318775E-4</v>
      </c>
      <c r="C444" s="7">
        <f t="shared" si="42"/>
        <v>-5.4543268827666816E-2</v>
      </c>
      <c r="D444" s="18">
        <f t="shared" si="43"/>
        <v>2.9749681744071308E-3</v>
      </c>
      <c r="E444" s="18">
        <f t="shared" si="45"/>
        <v>2.4564568716770466E-3</v>
      </c>
      <c r="F444" s="18">
        <f>IF(C432&gt;0,B$6+B$7*E433+B$8*(H443*100)^2,B$6+B$7*E433+B$8*(H443*100)^2+E433*$B$9)</f>
        <v>0.36145187804464335</v>
      </c>
      <c r="G444" s="7">
        <v>6.8941465098783352E-3</v>
      </c>
      <c r="H444" s="7">
        <f t="shared" si="46"/>
        <v>6.0120868094584549E-3</v>
      </c>
      <c r="I444" s="6">
        <f t="shared" si="44"/>
        <v>8.8205970041988022E-4</v>
      </c>
      <c r="J444" s="8">
        <f t="shared" si="47"/>
        <v>0.12794327755524396</v>
      </c>
      <c r="K444" s="8">
        <f t="shared" si="48"/>
        <v>9.8135900597005055E-3</v>
      </c>
      <c r="AC444" s="10"/>
      <c r="AD444" s="11"/>
    </row>
    <row r="445" spans="1:30" x14ac:dyDescent="0.3">
      <c r="A445" s="14">
        <v>43223</v>
      </c>
      <c r="B445" s="15">
        <v>-2.0854221042783216E-3</v>
      </c>
      <c r="C445" s="7">
        <f t="shared" si="42"/>
        <v>-5.7085422104278319E-2</v>
      </c>
      <c r="D445" s="18">
        <f t="shared" si="43"/>
        <v>3.2587454168236277E-3</v>
      </c>
      <c r="E445" s="18">
        <f t="shared" si="45"/>
        <v>2.9749681744071308E-3</v>
      </c>
      <c r="F445" s="18">
        <f>IF(C432&gt;0,B$6+B$7*E433+B$8*(H444*100)^2,B$6+B$7*E433+B$8*(H444*100)^2+E433*$B$9)</f>
        <v>0.36602755365184525</v>
      </c>
      <c r="G445" s="7">
        <v>4.6621413178404448E-3</v>
      </c>
      <c r="H445" s="7">
        <f t="shared" si="46"/>
        <v>6.0500211045238948E-3</v>
      </c>
      <c r="I445" s="6">
        <f t="shared" si="44"/>
        <v>1.38787978668345E-3</v>
      </c>
      <c r="J445" s="8">
        <f t="shared" si="47"/>
        <v>0.2976914881092303</v>
      </c>
      <c r="K445" s="8">
        <f t="shared" si="48"/>
        <v>3.1186090123445975E-2</v>
      </c>
      <c r="AC445" s="10"/>
      <c r="AD445" s="11"/>
    </row>
    <row r="446" spans="1:30" x14ac:dyDescent="0.3">
      <c r="A446" s="14">
        <v>43224</v>
      </c>
      <c r="B446" s="15">
        <v>-5.3632144773329803E-3</v>
      </c>
      <c r="C446" s="7">
        <f t="shared" si="42"/>
        <v>-6.0363214477332977E-2</v>
      </c>
      <c r="D446" s="18">
        <f t="shared" si="43"/>
        <v>3.6437176620365015E-3</v>
      </c>
      <c r="E446" s="18">
        <f t="shared" si="45"/>
        <v>3.2587454168236277E-3</v>
      </c>
      <c r="F446" s="18">
        <f>IF(C432&gt;0,B$6+B$7*E433+B$8*(H445*100)^2,B$6+B$7*E433+B$8*(H445*100)^2+E433*$B$9)</f>
        <v>0.37000473088962516</v>
      </c>
      <c r="G446" s="7">
        <v>5.8476468337514166E-3</v>
      </c>
      <c r="H446" s="7">
        <f t="shared" si="46"/>
        <v>6.0828014178470856E-3</v>
      </c>
      <c r="I446" s="6">
        <f t="shared" si="44"/>
        <v>2.3515458409566897E-4</v>
      </c>
      <c r="J446" s="8">
        <f t="shared" si="47"/>
        <v>4.0213540725203341E-2</v>
      </c>
      <c r="K446" s="8">
        <f t="shared" si="48"/>
        <v>7.6709136067409922E-4</v>
      </c>
      <c r="AC446" s="10"/>
      <c r="AD446" s="11"/>
    </row>
    <row r="447" spans="1:30" x14ac:dyDescent="0.3">
      <c r="A447" s="14">
        <v>43227</v>
      </c>
      <c r="B447" s="15">
        <v>8.349935134037461E-3</v>
      </c>
      <c r="C447" s="7">
        <f t="shared" si="42"/>
        <v>-4.6650064865962543E-2</v>
      </c>
      <c r="D447" s="18">
        <f t="shared" si="43"/>
        <v>2.176228551998513E-3</v>
      </c>
      <c r="E447" s="18">
        <f t="shared" si="45"/>
        <v>3.6437176620365015E-3</v>
      </c>
      <c r="F447" s="18">
        <f>IF(C432&gt;0,B$6+B$7*E433+B$8*(H446*100)^2,B$6+B$7*E433+B$8*(H446*100)^2+E433*$B$9)</f>
        <v>0.37346169334470336</v>
      </c>
      <c r="G447" s="7">
        <v>4.5332568997774074E-3</v>
      </c>
      <c r="H447" s="7">
        <f t="shared" si="46"/>
        <v>6.1111512282441792E-3</v>
      </c>
      <c r="I447" s="6">
        <f t="shared" si="44"/>
        <v>1.5778943284667718E-3</v>
      </c>
      <c r="J447" s="8">
        <f t="shared" si="47"/>
        <v>0.34807079399013319</v>
      </c>
      <c r="K447" s="8">
        <f t="shared" si="48"/>
        <v>4.0475333775253031E-2</v>
      </c>
      <c r="AC447" s="10"/>
      <c r="AD447" s="11"/>
    </row>
    <row r="448" spans="1:30" x14ac:dyDescent="0.3">
      <c r="A448" s="14">
        <v>43228</v>
      </c>
      <c r="B448" s="15">
        <v>2.3229677381672429E-4</v>
      </c>
      <c r="C448" s="7">
        <f t="shared" si="42"/>
        <v>-5.4767703226183274E-2</v>
      </c>
      <c r="D448" s="18">
        <f t="shared" si="43"/>
        <v>2.9995013166712859E-3</v>
      </c>
      <c r="E448" s="18">
        <f t="shared" si="45"/>
        <v>2.176228551998513E-3</v>
      </c>
      <c r="F448" s="18">
        <f>IF(C432&gt;0,B$6+B$7*E433+B$8*(H447*100)^2,B$6+B$7*E433+B$8*(H447*100)^2+E433*$B$9)</f>
        <v>0.37646648511065739</v>
      </c>
      <c r="G448" s="7">
        <v>5.8877332554028734E-3</v>
      </c>
      <c r="H448" s="7">
        <f t="shared" si="46"/>
        <v>6.1356864743128568E-3</v>
      </c>
      <c r="I448" s="6">
        <f t="shared" si="44"/>
        <v>2.4795321890998343E-4</v>
      </c>
      <c r="J448" s="8">
        <f t="shared" si="47"/>
        <v>4.2113527932409196E-2</v>
      </c>
      <c r="K448" s="8">
        <f t="shared" si="48"/>
        <v>8.3923859706702686E-4</v>
      </c>
      <c r="AC448" s="10"/>
      <c r="AD448" s="11"/>
    </row>
    <row r="449" spans="1:30" x14ac:dyDescent="0.3">
      <c r="A449" s="14">
        <v>43229</v>
      </c>
      <c r="B449" s="15">
        <v>2.9213962393308669E-3</v>
      </c>
      <c r="C449" s="7">
        <f t="shared" si="42"/>
        <v>-5.2078603760669133E-2</v>
      </c>
      <c r="D449" s="18">
        <f t="shared" si="43"/>
        <v>2.7121809696607812E-3</v>
      </c>
      <c r="E449" s="18">
        <f t="shared" si="45"/>
        <v>2.9995013166712859E-3</v>
      </c>
      <c r="F449" s="18">
        <f>IF(C432&gt;0,B$6+B$7*E433+B$8*(H448*100)^2,B$6+B$7*E433+B$8*(H448*100)^2+E433*$B$9)</f>
        <v>0.37907825011362462</v>
      </c>
      <c r="G449" s="7">
        <v>4.7168461528688923E-3</v>
      </c>
      <c r="H449" s="7">
        <f t="shared" si="46"/>
        <v>6.1569330848534045E-3</v>
      </c>
      <c r="I449" s="6">
        <f t="shared" si="44"/>
        <v>1.4400869319845123E-3</v>
      </c>
      <c r="J449" s="8">
        <f t="shared" si="47"/>
        <v>0.30530716612595449</v>
      </c>
      <c r="K449" s="8">
        <f t="shared" si="48"/>
        <v>3.2541591754782218E-2</v>
      </c>
      <c r="AC449" s="10"/>
      <c r="AD449" s="11"/>
    </row>
    <row r="450" spans="1:30" x14ac:dyDescent="0.3">
      <c r="A450" s="14">
        <v>43230</v>
      </c>
      <c r="B450" s="15">
        <v>-2.0713218773206819E-3</v>
      </c>
      <c r="C450" s="7">
        <f t="shared" si="42"/>
        <v>-5.7071321877320683E-2</v>
      </c>
      <c r="D450" s="18">
        <f t="shared" si="43"/>
        <v>3.2571357808247425E-3</v>
      </c>
      <c r="E450" s="18">
        <f t="shared" si="45"/>
        <v>2.7121809696607812E-3</v>
      </c>
      <c r="F450" s="18">
        <f>IF(C432&gt;0,B$6+B$7*E433+B$8*(H449*100)^2,B$6+B$7*E433+B$8*(H449*100)^2+E433*$B$9)</f>
        <v>0.38134839625420364</v>
      </c>
      <c r="G450" s="7">
        <v>5.672175817627848E-3</v>
      </c>
      <c r="H450" s="7">
        <f t="shared" si="46"/>
        <v>6.1753412557866271E-3</v>
      </c>
      <c r="I450" s="6">
        <f t="shared" si="44"/>
        <v>5.0316543815877909E-4</v>
      </c>
      <c r="J450" s="8">
        <f t="shared" si="47"/>
        <v>8.8707658989528135E-2</v>
      </c>
      <c r="K450" s="8">
        <f t="shared" si="48"/>
        <v>3.5115802895206993E-3</v>
      </c>
      <c r="AC450" s="10"/>
      <c r="AD450" s="11"/>
    </row>
    <row r="451" spans="1:30" x14ac:dyDescent="0.3">
      <c r="A451" s="14">
        <v>43231</v>
      </c>
      <c r="B451" s="15">
        <v>8.1806364952363587E-3</v>
      </c>
      <c r="C451" s="7">
        <f t="shared" si="42"/>
        <v>-4.6819363504763643E-2</v>
      </c>
      <c r="D451" s="18">
        <f t="shared" si="43"/>
        <v>2.1920527989911938E-3</v>
      </c>
      <c r="E451" s="18">
        <f t="shared" si="45"/>
        <v>3.2571357808247425E-3</v>
      </c>
      <c r="F451" s="18">
        <f>IF(C432&gt;0,B$6+B$7*E433+B$8*(H450*100)^2,B$6+B$7*E433+B$8*(H450*100)^2+E433*$B$9)</f>
        <v>0.38332160727959497</v>
      </c>
      <c r="G451" s="7">
        <v>5.0972308593543987E-3</v>
      </c>
      <c r="H451" s="7">
        <f t="shared" si="46"/>
        <v>6.1912971765179792E-3</v>
      </c>
      <c r="I451" s="6">
        <f t="shared" si="44"/>
        <v>1.0940663171635804E-3</v>
      </c>
      <c r="J451" s="8">
        <f t="shared" si="47"/>
        <v>0.21463934974727666</v>
      </c>
      <c r="K451" s="8">
        <f t="shared" si="48"/>
        <v>1.7736847022405744E-2</v>
      </c>
      <c r="AC451" s="10"/>
      <c r="AD451" s="11"/>
    </row>
    <row r="452" spans="1:30" x14ac:dyDescent="0.3">
      <c r="A452" s="14">
        <v>43234</v>
      </c>
      <c r="B452" s="15">
        <v>5.8858179425392003E-4</v>
      </c>
      <c r="C452" s="7">
        <f t="shared" si="42"/>
        <v>-5.4411418205746083E-2</v>
      </c>
      <c r="D452" s="18">
        <f t="shared" si="43"/>
        <v>2.9606024311605965E-3</v>
      </c>
      <c r="E452" s="18">
        <f t="shared" si="45"/>
        <v>2.1920527989911938E-3</v>
      </c>
      <c r="F452" s="18">
        <f>IF(C432&gt;0,B$6+B$7*E433+B$8*(H451*100)^2,B$6+B$7*E433+B$8*(H451*100)^2+E433*$B$9)</f>
        <v>0.38503672230286518</v>
      </c>
      <c r="G452" s="7">
        <v>3.4784529761404666E-3</v>
      </c>
      <c r="H452" s="7">
        <f t="shared" si="46"/>
        <v>6.205132732688844E-3</v>
      </c>
      <c r="I452" s="6">
        <f t="shared" si="44"/>
        <v>2.7266797565483774E-3</v>
      </c>
      <c r="J452" s="8">
        <f t="shared" si="47"/>
        <v>0.78387713597145636</v>
      </c>
      <c r="K452" s="8">
        <f t="shared" si="48"/>
        <v>0.13936588530972216</v>
      </c>
      <c r="AC452" s="10"/>
      <c r="AD452" s="11"/>
    </row>
    <row r="453" spans="1:30" x14ac:dyDescent="0.3">
      <c r="A453" s="14">
        <v>43235</v>
      </c>
      <c r="B453" s="15">
        <v>-3.5919589951323032E-4</v>
      </c>
      <c r="C453" s="7">
        <f t="shared" si="42"/>
        <v>-5.5359195899513228E-2</v>
      </c>
      <c r="D453" s="18">
        <f t="shared" si="43"/>
        <v>3.0646405706406823E-3</v>
      </c>
      <c r="E453" s="18">
        <f t="shared" si="45"/>
        <v>2.9606024311605965E-3</v>
      </c>
      <c r="F453" s="18">
        <f>IF(C432&gt;0,B$6+B$7*E433+B$8*(H452*100)^2,B$6+B$7*E433+B$8*(H452*100)^2+E433*$B$9)</f>
        <v>0.38652750028109162</v>
      </c>
      <c r="G453" s="7">
        <v>1.1765369999909335E-2</v>
      </c>
      <c r="H453" s="7">
        <f t="shared" si="46"/>
        <v>6.2171335861560158E-3</v>
      </c>
      <c r="I453" s="6">
        <f t="shared" si="44"/>
        <v>5.5482364137533196E-3</v>
      </c>
      <c r="J453" s="8">
        <f t="shared" si="47"/>
        <v>0.47157347485001105</v>
      </c>
      <c r="K453" s="8">
        <f t="shared" si="48"/>
        <v>0.25455917180211385</v>
      </c>
      <c r="AC453" s="10"/>
      <c r="AD453" s="11"/>
    </row>
    <row r="454" spans="1:30" x14ac:dyDescent="0.3">
      <c r="A454" s="14">
        <v>43236</v>
      </c>
      <c r="B454" s="15">
        <v>-4.4003594193503517E-3</v>
      </c>
      <c r="C454" s="7">
        <f t="shared" si="42"/>
        <v>-5.9400359419350353E-2</v>
      </c>
      <c r="D454" s="18">
        <f t="shared" si="43"/>
        <v>3.5284026991480042E-3</v>
      </c>
      <c r="E454" s="18">
        <f t="shared" si="45"/>
        <v>3.0646405706406823E-3</v>
      </c>
      <c r="F454" s="18">
        <f>IF(C432&gt;0,B$6+B$7*E433+B$8*(H453*100)^2,B$6+B$7*E433+B$8*(H453*100)^2+E433*$B$9)</f>
        <v>0.38782328449976605</v>
      </c>
      <c r="G454" s="7">
        <v>6.1594324217595434E-3</v>
      </c>
      <c r="H454" s="7">
        <f t="shared" si="46"/>
        <v>6.2275459412176647E-3</v>
      </c>
      <c r="I454" s="6">
        <f t="shared" si="44"/>
        <v>6.8113519458121337E-5</v>
      </c>
      <c r="J454" s="8">
        <f t="shared" si="47"/>
        <v>1.1058408436708456E-2</v>
      </c>
      <c r="K454" s="8">
        <f t="shared" si="48"/>
        <v>6.0253740262528055E-5</v>
      </c>
      <c r="AC454" s="10"/>
      <c r="AD454" s="11"/>
    </row>
    <row r="455" spans="1:30" x14ac:dyDescent="0.3">
      <c r="A455" s="14">
        <v>43237</v>
      </c>
      <c r="B455" s="15">
        <v>-6.7697442290990846E-3</v>
      </c>
      <c r="C455" s="7">
        <f t="shared" si="42"/>
        <v>-6.1769744229099088E-2</v>
      </c>
      <c r="D455" s="18">
        <f t="shared" si="43"/>
        <v>3.81550130212832E-3</v>
      </c>
      <c r="E455" s="18">
        <f t="shared" si="45"/>
        <v>3.5284026991480042E-3</v>
      </c>
      <c r="F455" s="18">
        <f>IF(C454&gt;0,B$6+B$7*E455+B$8*(G454*100)^2,B$6+B$7*E455+B$8*(G454*100)^2+E455*$B$9)</f>
        <v>0.38174703496171991</v>
      </c>
      <c r="G455" s="7">
        <v>6.5996140395145654E-3</v>
      </c>
      <c r="H455" s="7">
        <f t="shared" si="46"/>
        <v>6.1785680781368743E-3</v>
      </c>
      <c r="I455" s="6">
        <f t="shared" si="44"/>
        <v>4.210459613776911E-4</v>
      </c>
      <c r="J455" s="8">
        <f t="shared" si="47"/>
        <v>6.3798573500922662E-2</v>
      </c>
      <c r="K455" s="8">
        <f t="shared" si="48"/>
        <v>2.221577707392175E-3</v>
      </c>
      <c r="AC455" s="10"/>
      <c r="AD455" s="11"/>
    </row>
    <row r="456" spans="1:30" x14ac:dyDescent="0.3">
      <c r="A456" s="14">
        <v>43238</v>
      </c>
      <c r="B456" s="15">
        <v>-8.595235551304644E-3</v>
      </c>
      <c r="C456" s="7">
        <f t="shared" si="42"/>
        <v>-6.3595235551304641E-2</v>
      </c>
      <c r="D456" s="18">
        <f t="shared" si="43"/>
        <v>4.0443539848259219E-3</v>
      </c>
      <c r="E456" s="18">
        <f t="shared" si="45"/>
        <v>3.81550130212832E-3</v>
      </c>
      <c r="F456" s="18">
        <f>IF(C454&gt;0,B$6+B$7*E455+B$8*(H455*100)^2,B$6+B$7*E455+B$8*(H455*100)^2+E455*$B$9)</f>
        <v>0.38379917911597572</v>
      </c>
      <c r="G456" s="7">
        <v>4.5449650839861E-3</v>
      </c>
      <c r="H456" s="7">
        <f t="shared" si="46"/>
        <v>6.1951527754848445E-3</v>
      </c>
      <c r="I456" s="6">
        <f t="shared" si="44"/>
        <v>1.6501876914987446E-3</v>
      </c>
      <c r="J456" s="8">
        <f t="shared" si="47"/>
        <v>0.36308038917902308</v>
      </c>
      <c r="K456" s="8">
        <f t="shared" si="48"/>
        <v>4.3379576557695421E-2</v>
      </c>
      <c r="AC456" s="10"/>
      <c r="AD456" s="11"/>
    </row>
    <row r="457" spans="1:30" x14ac:dyDescent="0.3">
      <c r="A457" s="14">
        <v>43241</v>
      </c>
      <c r="B457" s="15">
        <v>-6.6846511397374827E-3</v>
      </c>
      <c r="C457" s="7">
        <f t="shared" si="42"/>
        <v>-6.1684651139737486E-2</v>
      </c>
      <c r="D457" s="18">
        <f t="shared" si="43"/>
        <v>3.8049961862311171E-3</v>
      </c>
      <c r="E457" s="18">
        <f t="shared" si="45"/>
        <v>4.0443539848259219E-3</v>
      </c>
      <c r="F457" s="18">
        <f>IF(C454&gt;0,B$6+B$7*E455+B$8*(H456*100)^2,B$6+B$7*E455+B$8*(H456*100)^2+E455*$B$9)</f>
        <v>0.38558290281485491</v>
      </c>
      <c r="G457" s="7">
        <v>6.1851573363756705E-3</v>
      </c>
      <c r="H457" s="7">
        <f t="shared" si="46"/>
        <v>6.2095322111641784E-3</v>
      </c>
      <c r="I457" s="6">
        <f t="shared" si="44"/>
        <v>2.4374874788507875E-5</v>
      </c>
      <c r="J457" s="8">
        <f t="shared" si="47"/>
        <v>3.9408657634553996E-3</v>
      </c>
      <c r="K457" s="8">
        <f t="shared" si="48"/>
        <v>7.724589413005134E-6</v>
      </c>
      <c r="AC457" s="10"/>
      <c r="AD457" s="11"/>
    </row>
    <row r="458" spans="1:30" x14ac:dyDescent="0.3">
      <c r="A458" s="14">
        <v>43242</v>
      </c>
      <c r="B458" s="15">
        <v>1.0137350221979537E-3</v>
      </c>
      <c r="C458" s="7">
        <f t="shared" si="42"/>
        <v>-5.3986264977802047E-2</v>
      </c>
      <c r="D458" s="18">
        <f t="shared" si="43"/>
        <v>2.9145168062534557E-3</v>
      </c>
      <c r="E458" s="18">
        <f t="shared" si="45"/>
        <v>3.8049961862311171E-3</v>
      </c>
      <c r="F458" s="18">
        <f>IF(C454&gt;0,B$6+B$7*E455+B$8*(H457*100)^2,B$6+B$7*E455+B$8*(H457*100)^2+E455*$B$9)</f>
        <v>0.38713331545392066</v>
      </c>
      <c r="G458" s="7">
        <v>3.9269294102451946E-3</v>
      </c>
      <c r="H458" s="7">
        <f t="shared" si="46"/>
        <v>6.222003820747145E-3</v>
      </c>
      <c r="I458" s="6">
        <f t="shared" si="44"/>
        <v>2.2950744105019504E-3</v>
      </c>
      <c r="J458" s="8">
        <f t="shared" si="47"/>
        <v>0.58444503853677565</v>
      </c>
      <c r="K458" s="8">
        <f t="shared" si="48"/>
        <v>9.1370020837411969E-2</v>
      </c>
      <c r="AC458" s="10"/>
      <c r="AD458" s="11"/>
    </row>
    <row r="459" spans="1:30" x14ac:dyDescent="0.3">
      <c r="A459" s="14">
        <v>43243</v>
      </c>
      <c r="B459" s="15">
        <v>-8.8796300869030138E-3</v>
      </c>
      <c r="C459" s="7">
        <f t="shared" si="42"/>
        <v>-6.3879630086903019E-2</v>
      </c>
      <c r="D459" s="18">
        <f t="shared" si="43"/>
        <v>4.0806071400395659E-3</v>
      </c>
      <c r="E459" s="18">
        <f t="shared" si="45"/>
        <v>2.9145168062534557E-3</v>
      </c>
      <c r="F459" s="18">
        <f>IF(C454&gt;0,B$6+B$7*E455+B$8*(H458*100)^2,B$6+B$7*E455+B$8*(H458*100)^2+E455*$B$9)</f>
        <v>0.38848093411979667</v>
      </c>
      <c r="G459" s="7">
        <v>5.0350105541985173E-3</v>
      </c>
      <c r="H459" s="7">
        <f t="shared" si="46"/>
        <v>6.2328238714068973E-3</v>
      </c>
      <c r="I459" s="6">
        <f t="shared" si="44"/>
        <v>1.1978133172083801E-3</v>
      </c>
      <c r="J459" s="8">
        <f t="shared" si="47"/>
        <v>0.23789688309780521</v>
      </c>
      <c r="K459" s="8">
        <f t="shared" si="48"/>
        <v>2.1235606311908573E-2</v>
      </c>
      <c r="AC459" s="10"/>
      <c r="AD459" s="11"/>
    </row>
    <row r="460" spans="1:30" x14ac:dyDescent="0.3">
      <c r="A460" s="14">
        <v>43244</v>
      </c>
      <c r="B460" s="15">
        <v>9.2221592822995246E-3</v>
      </c>
      <c r="C460" s="7">
        <f t="shared" si="42"/>
        <v>-4.5777840717700476E-2</v>
      </c>
      <c r="D460" s="18">
        <f t="shared" si="43"/>
        <v>2.0956107007751557E-3</v>
      </c>
      <c r="E460" s="18">
        <f t="shared" si="45"/>
        <v>4.0806071400395659E-3</v>
      </c>
      <c r="F460" s="18">
        <f>IF(C454&gt;0,B$6+B$7*E455+B$8*(H459*100)^2,B$6+B$7*E455+B$8*(H459*100)^2+E455*$B$9)</f>
        <v>0.38965228426417603</v>
      </c>
      <c r="G460" s="7">
        <v>6.1390389117594851E-3</v>
      </c>
      <c r="H460" s="7">
        <f t="shared" si="46"/>
        <v>6.24221342365171E-3</v>
      </c>
      <c r="I460" s="6">
        <f t="shared" si="44"/>
        <v>1.0317451189222494E-4</v>
      </c>
      <c r="J460" s="8">
        <f t="shared" si="47"/>
        <v>1.6806297105332161E-2</v>
      </c>
      <c r="K460" s="8">
        <f t="shared" si="48"/>
        <v>1.3811994729140409E-4</v>
      </c>
      <c r="AC460" s="10"/>
      <c r="AD460" s="11"/>
    </row>
    <row r="461" spans="1:30" x14ac:dyDescent="0.3">
      <c r="A461" s="14">
        <v>43245</v>
      </c>
      <c r="B461" s="15">
        <v>7.5232231659569391E-3</v>
      </c>
      <c r="C461" s="7">
        <f t="shared" ref="C461:C524" si="49">B461-B$5</f>
        <v>-4.7476776834043062E-2</v>
      </c>
      <c r="D461" s="18">
        <f t="shared" ref="D461:D524" si="50">C461^2</f>
        <v>2.254044338549528E-3</v>
      </c>
      <c r="E461" s="18">
        <f t="shared" si="45"/>
        <v>2.0956107007751557E-3</v>
      </c>
      <c r="F461" s="18">
        <f>IF(C454&gt;0,B$6+B$7*E455+B$8*(H460*100)^2,B$6+B$7*E455+B$8*(H460*100)^2+E455*$B$9)</f>
        <v>0.3906704218096706</v>
      </c>
      <c r="G461" s="7">
        <v>5.9945878148475688E-3</v>
      </c>
      <c r="H461" s="7">
        <f t="shared" si="46"/>
        <v>6.250363363914698E-3</v>
      </c>
      <c r="I461" s="6">
        <f t="shared" si="44"/>
        <v>2.5577554906712919E-4</v>
      </c>
      <c r="J461" s="8">
        <f t="shared" si="47"/>
        <v>4.2667745801240393E-2</v>
      </c>
      <c r="K461" s="8">
        <f t="shared" si="48"/>
        <v>8.6086025485809792E-4</v>
      </c>
      <c r="AC461" s="10"/>
      <c r="AD461" s="11"/>
    </row>
    <row r="462" spans="1:30" x14ac:dyDescent="0.3">
      <c r="A462" s="14">
        <v>43248</v>
      </c>
      <c r="B462" s="15">
        <v>6.8657187413395156E-3</v>
      </c>
      <c r="C462" s="7">
        <f t="shared" si="49"/>
        <v>-4.8134281258660483E-2</v>
      </c>
      <c r="D462" s="18">
        <f t="shared" si="50"/>
        <v>2.3169090322878337E-3</v>
      </c>
      <c r="E462" s="18">
        <f t="shared" si="45"/>
        <v>2.254044338549528E-3</v>
      </c>
      <c r="F462" s="18">
        <f>IF(C454&gt;0,B$6+B$7*E455+B$8*(H461*100)^2,B$6+B$7*E455+B$8*(H461*100)^2+E455*$B$9)</f>
        <v>0.39155538696421455</v>
      </c>
      <c r="G462" s="7">
        <v>5.9493938852906774E-3</v>
      </c>
      <c r="H462" s="7">
        <f t="shared" si="46"/>
        <v>6.2574386690099851E-3</v>
      </c>
      <c r="I462" s="6">
        <f t="shared" ref="I462:I525" si="51">SQRT((G462-H462)^2)</f>
        <v>3.0804478371930771E-4</v>
      </c>
      <c r="J462" s="8">
        <f t="shared" si="47"/>
        <v>5.1777507029904302E-2</v>
      </c>
      <c r="K462" s="8">
        <f t="shared" si="48"/>
        <v>1.253022544509097E-3</v>
      </c>
      <c r="AC462" s="10"/>
      <c r="AD462" s="11"/>
    </row>
    <row r="463" spans="1:30" x14ac:dyDescent="0.3">
      <c r="A463" s="14">
        <v>43249</v>
      </c>
      <c r="B463" s="15">
        <v>-6.1682590182534297E-3</v>
      </c>
      <c r="C463" s="7">
        <f t="shared" si="49"/>
        <v>-6.1168259018253429E-2</v>
      </c>
      <c r="D463" s="18">
        <f t="shared" si="50"/>
        <v>3.7415559113241422E-3</v>
      </c>
      <c r="E463" s="18">
        <f t="shared" ref="E463:E526" si="52">D462</f>
        <v>2.3169090322878337E-3</v>
      </c>
      <c r="F463" s="18">
        <f>IF(C454&gt;0,B$6+B$7*E455+B$8*(H462*100)^2,B$6+B$7*E455+B$8*(H462*100)^2+E455*$B$9)</f>
        <v>0.39232459867654401</v>
      </c>
      <c r="G463" s="7">
        <v>4.4364547439732357E-3</v>
      </c>
      <c r="H463" s="7">
        <f t="shared" ref="H463:H526" si="53">SQRT(F463)/100</f>
        <v>6.2635820316855753E-3</v>
      </c>
      <c r="I463" s="6">
        <f t="shared" si="51"/>
        <v>1.8271272877123396E-3</v>
      </c>
      <c r="J463" s="8">
        <f t="shared" ref="J463:J526" si="54">ABS(G463-H463)/G463</f>
        <v>0.41184400453862996</v>
      </c>
      <c r="K463" s="8">
        <f t="shared" ref="K463:K526" si="55">G463/H463-LN(G463/H463)-1</f>
        <v>5.3190203164412475E-2</v>
      </c>
      <c r="AC463" s="10"/>
      <c r="AD463" s="11"/>
    </row>
    <row r="464" spans="1:30" x14ac:dyDescent="0.3">
      <c r="A464" s="14">
        <v>43250</v>
      </c>
      <c r="B464" s="15">
        <v>-1.2348063012237104E-3</v>
      </c>
      <c r="C464" s="7">
        <f t="shared" si="49"/>
        <v>-5.6234806301223711E-2</v>
      </c>
      <c r="D464" s="18">
        <f t="shared" si="50"/>
        <v>3.16235343973615E-3</v>
      </c>
      <c r="E464" s="18">
        <f t="shared" si="52"/>
        <v>3.7415559113241422E-3</v>
      </c>
      <c r="F464" s="18">
        <f>IF(C454&gt;0,B$6+B$7*E455+B$8*(H463*100)^2,B$6+B$7*E455+B$8*(H463*100)^2+E455*$B$9)</f>
        <v>0.39299319749690081</v>
      </c>
      <c r="G464" s="7">
        <v>5.7016383219234941E-3</v>
      </c>
      <c r="H464" s="7">
        <f t="shared" si="53"/>
        <v>6.2689169518897027E-3</v>
      </c>
      <c r="I464" s="6">
        <f t="shared" si="51"/>
        <v>5.6727862996620859E-4</v>
      </c>
      <c r="J464" s="8">
        <f t="shared" si="54"/>
        <v>9.9493969616584257E-2</v>
      </c>
      <c r="K464" s="8">
        <f t="shared" si="55"/>
        <v>4.3593548325036036E-3</v>
      </c>
      <c r="AC464" s="10"/>
      <c r="AD464" s="11"/>
    </row>
    <row r="465" spans="1:30" x14ac:dyDescent="0.3">
      <c r="A465" s="14">
        <v>43251</v>
      </c>
      <c r="B465" s="15">
        <v>1.1854858806042158E-2</v>
      </c>
      <c r="C465" s="7">
        <f t="shared" si="49"/>
        <v>-4.3145141193957841E-2</v>
      </c>
      <c r="D465" s="18">
        <f t="shared" si="50"/>
        <v>1.8615032086465577E-3</v>
      </c>
      <c r="E465" s="18">
        <f t="shared" si="52"/>
        <v>3.16235343973615E-3</v>
      </c>
      <c r="F465" s="18">
        <f>IF(C454&gt;0,B$6+B$7*E455+B$8*(H464*100)^2,B$6+B$7*E455+B$8*(H464*100)^2+E455*$B$9)</f>
        <v>0.39357434359155496</v>
      </c>
      <c r="G465" s="7">
        <v>9.8612304794694419E-3</v>
      </c>
      <c r="H465" s="7">
        <f t="shared" si="53"/>
        <v>6.2735503791039645E-3</v>
      </c>
      <c r="I465" s="6">
        <f t="shared" si="51"/>
        <v>3.5876801003654774E-3</v>
      </c>
      <c r="J465" s="8">
        <f t="shared" si="54"/>
        <v>0.36381667661402267</v>
      </c>
      <c r="K465" s="8">
        <f t="shared" si="55"/>
        <v>0.11960544742930823</v>
      </c>
      <c r="AC465" s="10"/>
      <c r="AD465" s="11"/>
    </row>
    <row r="466" spans="1:30" x14ac:dyDescent="0.3">
      <c r="A466" s="14">
        <v>43252</v>
      </c>
      <c r="B466" s="15">
        <v>-2.6964629242542644E-3</v>
      </c>
      <c r="C466" s="7">
        <f t="shared" si="49"/>
        <v>-5.7696462924254267E-2</v>
      </c>
      <c r="D466" s="18">
        <f t="shared" si="50"/>
        <v>3.3288818339698473E-3</v>
      </c>
      <c r="E466" s="18">
        <f t="shared" si="52"/>
        <v>1.8615032086465577E-3</v>
      </c>
      <c r="F466" s="18">
        <f>IF(C454&gt;0,B$6+B$7*E455+B$8*(H465*100)^2,B$6+B$7*E455+B$8*(H465*100)^2+E455*$B$9)</f>
        <v>0.3940794757770284</v>
      </c>
      <c r="G466" s="7">
        <v>4.5447238191773758E-3</v>
      </c>
      <c r="H466" s="7">
        <f t="shared" si="53"/>
        <v>6.2775749758726771E-3</v>
      </c>
      <c r="I466" s="6">
        <f t="shared" si="51"/>
        <v>1.7328511566953014E-3</v>
      </c>
      <c r="J466" s="8">
        <f t="shared" si="54"/>
        <v>0.38128855033680759</v>
      </c>
      <c r="K466" s="8">
        <f t="shared" si="55"/>
        <v>4.6978490505956483E-2</v>
      </c>
      <c r="AC466" s="10"/>
      <c r="AD466" s="11"/>
    </row>
    <row r="467" spans="1:30" x14ac:dyDescent="0.3">
      <c r="A467" s="14">
        <v>43255</v>
      </c>
      <c r="B467" s="15">
        <v>-6.1325275586088203E-3</v>
      </c>
      <c r="C467" s="7">
        <f t="shared" si="49"/>
        <v>-6.1132527558608818E-2</v>
      </c>
      <c r="D467" s="18">
        <f t="shared" si="50"/>
        <v>3.7371859257040664E-3</v>
      </c>
      <c r="E467" s="18">
        <f t="shared" si="52"/>
        <v>3.3288818339698473E-3</v>
      </c>
      <c r="F467" s="18">
        <f>IF(C454&gt;0,B$6+B$7*E455+B$8*(H466*100)^2,B$6+B$7*E455+B$8*(H466*100)^2+E455*$B$9)</f>
        <v>0.39451853667264192</v>
      </c>
      <c r="G467" s="7">
        <v>1.0918270544937455E-2</v>
      </c>
      <c r="H467" s="7">
        <f t="shared" si="53"/>
        <v>6.2810710605170029E-3</v>
      </c>
      <c r="I467" s="6">
        <f t="shared" si="51"/>
        <v>4.6371994844204524E-3</v>
      </c>
      <c r="J467" s="8">
        <f t="shared" si="54"/>
        <v>0.42471923234862619</v>
      </c>
      <c r="K467" s="8">
        <f t="shared" si="55"/>
        <v>0.18538458071977715</v>
      </c>
      <c r="AC467" s="10"/>
      <c r="AD467" s="11"/>
    </row>
    <row r="468" spans="1:30" x14ac:dyDescent="0.3">
      <c r="A468" s="14">
        <v>43256</v>
      </c>
      <c r="B468" s="15">
        <v>-3.1089070202668209E-3</v>
      </c>
      <c r="C468" s="7">
        <f t="shared" si="49"/>
        <v>-5.8108907020266824E-2</v>
      </c>
      <c r="D468" s="18">
        <f t="shared" si="50"/>
        <v>3.3766450750900151E-3</v>
      </c>
      <c r="E468" s="18">
        <f t="shared" si="52"/>
        <v>3.7371859257040664E-3</v>
      </c>
      <c r="F468" s="18">
        <f>IF(C454&gt;0,B$6+B$7*E455+B$8*(H467*100)^2,B$6+B$7*E455+B$8*(H467*100)^2+E455*$B$9)</f>
        <v>0.3949001684031091</v>
      </c>
      <c r="G468" s="7">
        <v>5.2636416619604191E-3</v>
      </c>
      <c r="H468" s="7">
        <f t="shared" si="53"/>
        <v>6.2841082772586683E-3</v>
      </c>
      <c r="I468" s="6">
        <f t="shared" si="51"/>
        <v>1.0204666152982492E-3</v>
      </c>
      <c r="J468" s="8">
        <f t="shared" si="54"/>
        <v>0.19387083711891229</v>
      </c>
      <c r="K468" s="8">
        <f t="shared" si="55"/>
        <v>1.4812380508919309E-2</v>
      </c>
      <c r="AC468" s="10"/>
      <c r="AD468" s="11"/>
    </row>
    <row r="469" spans="1:30" x14ac:dyDescent="0.3">
      <c r="A469" s="14">
        <v>43257</v>
      </c>
      <c r="B469" s="15">
        <v>7.8670425248139261E-3</v>
      </c>
      <c r="C469" s="7">
        <f t="shared" si="49"/>
        <v>-4.7132957475186074E-2</v>
      </c>
      <c r="D469" s="18">
        <f t="shared" si="50"/>
        <v>2.2215156803576989E-3</v>
      </c>
      <c r="E469" s="18">
        <f t="shared" si="52"/>
        <v>3.3766450750900151E-3</v>
      </c>
      <c r="F469" s="18">
        <f>IF(C454&gt;0,B$6+B$7*E455+B$8*(H468*100)^2,B$6+B$7*E455+B$8*(H468*100)^2+E455*$B$9)</f>
        <v>0.39523188270323129</v>
      </c>
      <c r="G469" s="7">
        <v>5.0658397781392804E-3</v>
      </c>
      <c r="H469" s="7">
        <f t="shared" si="53"/>
        <v>6.2867470340648461E-3</v>
      </c>
      <c r="I469" s="6">
        <f t="shared" si="51"/>
        <v>1.2209072559255657E-3</v>
      </c>
      <c r="J469" s="8">
        <f t="shared" si="54"/>
        <v>0.24100787024377895</v>
      </c>
      <c r="K469" s="8">
        <f t="shared" si="55"/>
        <v>2.1720510575937269E-2</v>
      </c>
      <c r="AC469" s="10"/>
      <c r="AD469" s="11"/>
    </row>
    <row r="470" spans="1:30" x14ac:dyDescent="0.3">
      <c r="A470" s="14">
        <v>43258</v>
      </c>
      <c r="B470" s="15">
        <v>8.0462309933125829E-3</v>
      </c>
      <c r="C470" s="7">
        <f t="shared" si="49"/>
        <v>-4.6953769006687421E-2</v>
      </c>
      <c r="D470" s="18">
        <f t="shared" si="50"/>
        <v>2.2046564239333604E-3</v>
      </c>
      <c r="E470" s="18">
        <f t="shared" si="52"/>
        <v>2.2215156803576989E-3</v>
      </c>
      <c r="F470" s="18">
        <f>IF(C454&gt;0,B$6+B$7*E455+B$8*(H469*100)^2,B$6+B$7*E455+B$8*(H469*100)^2+E455*$B$9)</f>
        <v>0.39552020877289745</v>
      </c>
      <c r="G470" s="7">
        <v>7.1566776838515528E-3</v>
      </c>
      <c r="H470" s="7">
        <f t="shared" si="53"/>
        <v>6.2890397420663317E-3</v>
      </c>
      <c r="I470" s="6">
        <f t="shared" si="51"/>
        <v>8.6763794178522109E-4</v>
      </c>
      <c r="J470" s="8">
        <f t="shared" si="54"/>
        <v>0.12123473769721023</v>
      </c>
      <c r="K470" s="8">
        <f t="shared" si="55"/>
        <v>8.7228532184355778E-3</v>
      </c>
      <c r="AC470" s="10"/>
      <c r="AD470" s="11"/>
    </row>
    <row r="471" spans="1:30" x14ac:dyDescent="0.3">
      <c r="A471" s="14">
        <v>43259</v>
      </c>
      <c r="B471" s="15">
        <v>-5.4737385325202587E-4</v>
      </c>
      <c r="C471" s="7">
        <f t="shared" si="49"/>
        <v>-5.5547373853252029E-2</v>
      </c>
      <c r="D471" s="18">
        <f t="shared" si="50"/>
        <v>3.0855107419929472E-3</v>
      </c>
      <c r="E471" s="18">
        <f t="shared" si="52"/>
        <v>2.2046564239333604E-3</v>
      </c>
      <c r="F471" s="18">
        <f>IF(C454&gt;0,B$6+B$7*E455+B$8*(H470*100)^2,B$6+B$7*E455+B$8*(H470*100)^2+E455*$B$9)</f>
        <v>0.39577082179265127</v>
      </c>
      <c r="G471" s="7">
        <v>4.8295701156552727E-3</v>
      </c>
      <c r="H471" s="7">
        <f t="shared" si="53"/>
        <v>6.2910318850936632E-3</v>
      </c>
      <c r="I471" s="6">
        <f t="shared" si="51"/>
        <v>1.4614617694383904E-3</v>
      </c>
      <c r="J471" s="8">
        <f t="shared" si="54"/>
        <v>0.30260700941083662</v>
      </c>
      <c r="K471" s="8">
        <f t="shared" si="55"/>
        <v>3.2058895664348386E-2</v>
      </c>
      <c r="AC471" s="10"/>
      <c r="AD471" s="11"/>
    </row>
    <row r="472" spans="1:30" x14ac:dyDescent="0.3">
      <c r="A472" s="14">
        <v>43262</v>
      </c>
      <c r="B472" s="15">
        <v>1.1221904288175925E-3</v>
      </c>
      <c r="C472" s="7">
        <f t="shared" si="49"/>
        <v>-5.3877809571182406E-2</v>
      </c>
      <c r="D472" s="18">
        <f t="shared" si="50"/>
        <v>2.9028183641885944E-3</v>
      </c>
      <c r="E472" s="18">
        <f t="shared" si="52"/>
        <v>3.0855107419929472E-3</v>
      </c>
      <c r="F472" s="18">
        <f>IF(C454&gt;0,B$6+B$7*E455+B$8*(H471*100)^2,B$6+B$7*E455+B$8*(H471*100)^2+E455*$B$9)</f>
        <v>0.39598865462942129</v>
      </c>
      <c r="G472" s="7">
        <v>6.0097652643861296E-3</v>
      </c>
      <c r="H472" s="7">
        <f t="shared" si="53"/>
        <v>6.2927629434885056E-3</v>
      </c>
      <c r="I472" s="6">
        <f t="shared" si="51"/>
        <v>2.8299767910237601E-4</v>
      </c>
      <c r="J472" s="8">
        <f t="shared" si="54"/>
        <v>4.7089639387318555E-2</v>
      </c>
      <c r="K472" s="8">
        <f t="shared" si="55"/>
        <v>1.0426161472261164E-3</v>
      </c>
      <c r="AC472" s="10"/>
      <c r="AD472" s="11"/>
    </row>
    <row r="473" spans="1:30" x14ac:dyDescent="0.3">
      <c r="A473" s="14">
        <v>43263</v>
      </c>
      <c r="B473" s="15">
        <v>5.8742108800869516E-3</v>
      </c>
      <c r="C473" s="7">
        <f t="shared" si="49"/>
        <v>-4.9125789119913048E-2</v>
      </c>
      <c r="D473" s="18">
        <f t="shared" si="50"/>
        <v>2.4133431566541672E-3</v>
      </c>
      <c r="E473" s="18">
        <f t="shared" si="52"/>
        <v>2.9028183641885944E-3</v>
      </c>
      <c r="F473" s="18">
        <f>IF(C454&gt;0,B$6+B$7*E455+B$8*(H472*100)^2,B$6+B$7*E455+B$8*(H472*100)^2+E455*$B$9)</f>
        <v>0.39617799493114175</v>
      </c>
      <c r="G473" s="7">
        <v>4.3199022045213656E-3</v>
      </c>
      <c r="H473" s="7">
        <f t="shared" si="53"/>
        <v>6.2942671927011633E-3</v>
      </c>
      <c r="I473" s="6">
        <f t="shared" si="51"/>
        <v>1.9743649881797977E-3</v>
      </c>
      <c r="J473" s="8">
        <f t="shared" si="54"/>
        <v>0.45703927883213563</v>
      </c>
      <c r="K473" s="8">
        <f t="shared" si="55"/>
        <v>6.2729781382707017E-2</v>
      </c>
      <c r="AC473" s="10"/>
      <c r="AD473" s="11"/>
    </row>
    <row r="474" spans="1:30" x14ac:dyDescent="0.3">
      <c r="A474" s="14">
        <v>43264</v>
      </c>
      <c r="B474" s="15">
        <v>1.3058808593654401E-3</v>
      </c>
      <c r="C474" s="7">
        <f t="shared" si="49"/>
        <v>-5.3694119140634558E-2</v>
      </c>
      <c r="D474" s="18">
        <f t="shared" si="50"/>
        <v>2.8830584302886584E-3</v>
      </c>
      <c r="E474" s="18">
        <f t="shared" si="52"/>
        <v>2.4133431566541672E-3</v>
      </c>
      <c r="F474" s="18">
        <f>IF(C454&gt;0,B$6+B$7*E455+B$8*(H473*100)^2,B$6+B$7*E455+B$8*(H473*100)^2+E455*$B$9)</f>
        <v>0.39634256952139718</v>
      </c>
      <c r="G474" s="7">
        <v>4.7683956731750929E-3</v>
      </c>
      <c r="H474" s="7">
        <f t="shared" si="53"/>
        <v>6.2955743941390859E-3</v>
      </c>
      <c r="I474" s="6">
        <f t="shared" si="51"/>
        <v>1.5271787209639931E-3</v>
      </c>
      <c r="J474" s="8">
        <f t="shared" si="54"/>
        <v>0.32027097280438205</v>
      </c>
      <c r="K474" s="8">
        <f t="shared" si="55"/>
        <v>3.5257270461820589E-2</v>
      </c>
      <c r="AC474" s="10"/>
      <c r="AD474" s="11"/>
    </row>
    <row r="475" spans="1:30" x14ac:dyDescent="0.3">
      <c r="A475" s="14">
        <v>43265</v>
      </c>
      <c r="B475" s="15">
        <v>-3.9064203056901692E-3</v>
      </c>
      <c r="C475" s="7">
        <f t="shared" si="49"/>
        <v>-5.8906420305690169E-2</v>
      </c>
      <c r="D475" s="18">
        <f t="shared" si="50"/>
        <v>3.4699663532306271E-3</v>
      </c>
      <c r="E475" s="18">
        <f t="shared" si="52"/>
        <v>2.8830584302886584E-3</v>
      </c>
      <c r="F475" s="18">
        <f>IF(C454&gt;0,B$6+B$7*E455+B$8*(H474*100)^2,B$6+B$7*E455+B$8*(H474*100)^2+E455*$B$9)</f>
        <v>0.39648561775524727</v>
      </c>
      <c r="G475" s="7">
        <v>4.7076194549009786E-3</v>
      </c>
      <c r="H475" s="7">
        <f t="shared" si="53"/>
        <v>6.2967103931755282E-3</v>
      </c>
      <c r="I475" s="6">
        <f t="shared" si="51"/>
        <v>1.5890909382745497E-3</v>
      </c>
      <c r="J475" s="8">
        <f t="shared" si="54"/>
        <v>0.33755722048012804</v>
      </c>
      <c r="K475" s="8">
        <f t="shared" si="55"/>
        <v>3.8476547017165963E-2</v>
      </c>
      <c r="AC475" s="10"/>
      <c r="AD475" s="11"/>
    </row>
    <row r="476" spans="1:30" x14ac:dyDescent="0.3">
      <c r="A476" s="14">
        <v>43266</v>
      </c>
      <c r="B476" s="15">
        <v>6.2678176609913072E-4</v>
      </c>
      <c r="C476" s="7">
        <f t="shared" si="49"/>
        <v>-5.4373218233900872E-2</v>
      </c>
      <c r="D476" s="18">
        <f t="shared" si="50"/>
        <v>2.9564468611114102E-3</v>
      </c>
      <c r="E476" s="18">
        <f t="shared" si="52"/>
        <v>3.4699663532306271E-3</v>
      </c>
      <c r="F476" s="18">
        <f>IF(C454&gt;0,B$6+B$7*E455+B$8*(H475*100)^2,B$6+B$7*E455+B$8*(H475*100)^2+E455*$B$9)</f>
        <v>0.39660995528010967</v>
      </c>
      <c r="G476" s="7">
        <v>5.9794007136332933E-3</v>
      </c>
      <c r="H476" s="7">
        <f t="shared" si="53"/>
        <v>6.2976976370742802E-3</v>
      </c>
      <c r="I476" s="6">
        <f t="shared" si="51"/>
        <v>3.182969234409869E-4</v>
      </c>
      <c r="J476" s="8">
        <f t="shared" si="54"/>
        <v>5.3232244949775E-2</v>
      </c>
      <c r="K476" s="8">
        <f t="shared" si="55"/>
        <v>1.3219724379123221E-3</v>
      </c>
      <c r="AC476" s="10"/>
      <c r="AD476" s="11"/>
    </row>
    <row r="477" spans="1:30" x14ac:dyDescent="0.3">
      <c r="A477" s="14">
        <v>43269</v>
      </c>
      <c r="B477" s="15">
        <v>-2.0761139561791524E-3</v>
      </c>
      <c r="C477" s="7">
        <f t="shared" si="49"/>
        <v>-5.7076113956179154E-2</v>
      </c>
      <c r="D477" s="18">
        <f t="shared" si="50"/>
        <v>3.2576827843387489E-3</v>
      </c>
      <c r="E477" s="18">
        <f t="shared" si="52"/>
        <v>2.9564468611114102E-3</v>
      </c>
      <c r="F477" s="18">
        <f>IF(C476&gt;0,B$6+B$7*E477+B$8*(G476*100)^2,B$6+B$7*E477+B$8*(G476*100)^2+E477*$B$9)</f>
        <v>0.36265698356125797</v>
      </c>
      <c r="G477" s="7">
        <v>3.6651653929697298E-3</v>
      </c>
      <c r="H477" s="7">
        <f t="shared" si="53"/>
        <v>6.0221008258020559E-3</v>
      </c>
      <c r="I477" s="6">
        <f t="shared" si="51"/>
        <v>2.3569354328323261E-3</v>
      </c>
      <c r="J477" s="8">
        <f t="shared" si="54"/>
        <v>0.64306386755512823</v>
      </c>
      <c r="K477" s="8">
        <f t="shared" si="55"/>
        <v>0.10518177898326631</v>
      </c>
      <c r="AC477" s="10"/>
      <c r="AD477" s="11"/>
    </row>
    <row r="478" spans="1:30" x14ac:dyDescent="0.3">
      <c r="A478" s="14">
        <v>43270</v>
      </c>
      <c r="B478" s="15">
        <v>-7.3840509854958339E-3</v>
      </c>
      <c r="C478" s="7">
        <f t="shared" si="49"/>
        <v>-6.2384050985495834E-2</v>
      </c>
      <c r="D478" s="18">
        <f t="shared" si="50"/>
        <v>3.8917698173609439E-3</v>
      </c>
      <c r="E478" s="18">
        <f t="shared" si="52"/>
        <v>3.2576827843387489E-3</v>
      </c>
      <c r="F478" s="18">
        <f>IF(C476&gt;0,B$6+B$7*E477+B$8*(H477*100)^2,B$6+B$7*E477+B$8*(H477*100)^2+E477*$B$9)</f>
        <v>0.36711133335633162</v>
      </c>
      <c r="G478" s="7">
        <v>4.0017546318555789E-3</v>
      </c>
      <c r="H478" s="7">
        <f t="shared" si="53"/>
        <v>6.0589713100189834E-3</v>
      </c>
      <c r="I478" s="6">
        <f t="shared" si="51"/>
        <v>2.0572166781634045E-3</v>
      </c>
      <c r="J478" s="8">
        <f t="shared" si="54"/>
        <v>0.51407866484045051</v>
      </c>
      <c r="K478" s="8">
        <f t="shared" si="55"/>
        <v>7.5274776688577294E-2</v>
      </c>
      <c r="AC478" s="10"/>
      <c r="AD478" s="11"/>
    </row>
    <row r="479" spans="1:30" x14ac:dyDescent="0.3">
      <c r="A479" s="14">
        <v>43271</v>
      </c>
      <c r="B479" s="15">
        <v>7.3577879288954165E-3</v>
      </c>
      <c r="C479" s="7">
        <f t="shared" si="49"/>
        <v>-4.7642212071104584E-2</v>
      </c>
      <c r="D479" s="18">
        <f t="shared" si="50"/>
        <v>2.2697803710281035E-3</v>
      </c>
      <c r="E479" s="18">
        <f t="shared" si="52"/>
        <v>3.8917698173609439E-3</v>
      </c>
      <c r="F479" s="18">
        <f>IF(C476&gt;0,B$6+B$7*E477+B$8*(H478*100)^2,B$6+B$7*E477+B$8*(H478*100)^2+E477*$B$9)</f>
        <v>0.37098305419820954</v>
      </c>
      <c r="G479" s="7">
        <v>3.3031403714220784E-3</v>
      </c>
      <c r="H479" s="7">
        <f t="shared" si="53"/>
        <v>6.0908378257692065E-3</v>
      </c>
      <c r="I479" s="6">
        <f t="shared" si="51"/>
        <v>2.7876974543471281E-3</v>
      </c>
      <c r="J479" s="8">
        <f t="shared" si="54"/>
        <v>0.84395367465021165</v>
      </c>
      <c r="K479" s="8">
        <f t="shared" si="55"/>
        <v>0.15422497595137008</v>
      </c>
      <c r="AC479" s="10"/>
      <c r="AD479" s="11"/>
    </row>
    <row r="480" spans="1:30" x14ac:dyDescent="0.3">
      <c r="A480" s="14">
        <v>43272</v>
      </c>
      <c r="B480" s="15">
        <v>-3.2386039980098189E-3</v>
      </c>
      <c r="C480" s="7">
        <f t="shared" si="49"/>
        <v>-5.8238603998009821E-2</v>
      </c>
      <c r="D480" s="18">
        <f t="shared" si="50"/>
        <v>3.3917349956370055E-3</v>
      </c>
      <c r="E480" s="18">
        <f t="shared" si="52"/>
        <v>2.2697803710281035E-3</v>
      </c>
      <c r="F480" s="18">
        <f>IF(C476&gt;0,B$6+B$7*E477+B$8*(H479*100)^2,B$6+B$7*E477+B$8*(H479*100)^2+E477*$B$9)</f>
        <v>0.37434835395396987</v>
      </c>
      <c r="G480" s="7">
        <v>4.9227284114745822E-3</v>
      </c>
      <c r="H480" s="7">
        <f t="shared" si="53"/>
        <v>6.1184013758004618E-3</v>
      </c>
      <c r="I480" s="6">
        <f t="shared" si="51"/>
        <v>1.1956729643258796E-3</v>
      </c>
      <c r="J480" s="8">
        <f t="shared" si="54"/>
        <v>0.24288826528370694</v>
      </c>
      <c r="K480" s="8">
        <f t="shared" si="55"/>
        <v>2.2015471021029631E-2</v>
      </c>
      <c r="AC480" s="10"/>
      <c r="AD480" s="11"/>
    </row>
    <row r="481" spans="1:30" x14ac:dyDescent="0.3">
      <c r="A481" s="14">
        <v>43273</v>
      </c>
      <c r="B481" s="15">
        <v>7.2329823994698346E-3</v>
      </c>
      <c r="C481" s="7">
        <f t="shared" si="49"/>
        <v>-4.7767017600530162E-2</v>
      </c>
      <c r="D481" s="18">
        <f t="shared" si="50"/>
        <v>2.2816879704493582E-3</v>
      </c>
      <c r="E481" s="18">
        <f t="shared" si="52"/>
        <v>3.3917349956370055E-3</v>
      </c>
      <c r="F481" s="18">
        <f>IF(C476&gt;0,B$6+B$7*E477+B$8*(H480*100)^2,B$6+B$7*E477+B$8*(H480*100)^2+E477*$B$9)</f>
        <v>0.37727347250167675</v>
      </c>
      <c r="G481" s="7">
        <v>6.1981426970573288E-3</v>
      </c>
      <c r="H481" s="7">
        <f t="shared" si="53"/>
        <v>6.1422591324501834E-3</v>
      </c>
      <c r="I481" s="6">
        <f t="shared" si="51"/>
        <v>5.5883564607145386E-5</v>
      </c>
      <c r="J481" s="8">
        <f t="shared" si="54"/>
        <v>9.0161790940497446E-3</v>
      </c>
      <c r="K481" s="8">
        <f t="shared" si="55"/>
        <v>4.1139372802145857E-5</v>
      </c>
      <c r="AC481" s="10"/>
      <c r="AD481" s="11"/>
    </row>
    <row r="482" spans="1:30" x14ac:dyDescent="0.3">
      <c r="A482" s="14">
        <v>43276</v>
      </c>
      <c r="B482" s="15">
        <v>-6.1621933169616686E-3</v>
      </c>
      <c r="C482" s="7">
        <f t="shared" si="49"/>
        <v>-6.1162193316961669E-2</v>
      </c>
      <c r="D482" s="18">
        <f t="shared" si="50"/>
        <v>3.7408138913413908E-3</v>
      </c>
      <c r="E482" s="18">
        <f t="shared" si="52"/>
        <v>2.2816879704493582E-3</v>
      </c>
      <c r="F482" s="18">
        <f>IF(C476&gt;0,B$6+B$7*E477+B$8*(H481*100)^2,B$6+B$7*E477+B$8*(H481*100)^2+E477*$B$9)</f>
        <v>0.37981598554334356</v>
      </c>
      <c r="G482" s="7">
        <v>5.749001128479452E-3</v>
      </c>
      <c r="H482" s="7">
        <f t="shared" si="53"/>
        <v>6.1629212679000164E-3</v>
      </c>
      <c r="I482" s="6">
        <f t="shared" si="51"/>
        <v>4.1392013942056442E-4</v>
      </c>
      <c r="J482" s="8">
        <f t="shared" si="54"/>
        <v>7.199861857220434E-2</v>
      </c>
      <c r="K482" s="8">
        <f t="shared" si="55"/>
        <v>2.3617969940454842E-3</v>
      </c>
      <c r="AC482" s="10"/>
      <c r="AD482" s="11"/>
    </row>
    <row r="483" spans="1:30" x14ac:dyDescent="0.3">
      <c r="A483" s="14">
        <v>43277</v>
      </c>
      <c r="B483" s="15">
        <v>5.5488703857876735E-4</v>
      </c>
      <c r="C483" s="7">
        <f t="shared" si="49"/>
        <v>-5.4445112961421231E-2</v>
      </c>
      <c r="D483" s="18">
        <f t="shared" si="50"/>
        <v>2.9642703253819182E-3</v>
      </c>
      <c r="E483" s="18">
        <f t="shared" si="52"/>
        <v>3.7408138913413908E-3</v>
      </c>
      <c r="F483" s="18">
        <f>IF(C476&gt;0,B$6+B$7*E477+B$8*(H482*100)^2,B$6+B$7*E477+B$8*(H482*100)^2+E477*$B$9)</f>
        <v>0.38202593787916028</v>
      </c>
      <c r="G483" s="7">
        <v>6.064335940143978E-3</v>
      </c>
      <c r="H483" s="7">
        <f t="shared" si="53"/>
        <v>6.180824685097939E-3</v>
      </c>
      <c r="I483" s="6">
        <f t="shared" si="51"/>
        <v>1.1648874495396103E-4</v>
      </c>
      <c r="J483" s="8">
        <f t="shared" si="54"/>
        <v>1.9208821230176667E-2</v>
      </c>
      <c r="K483" s="8">
        <f t="shared" si="55"/>
        <v>1.7986436574224385E-4</v>
      </c>
      <c r="AC483" s="10"/>
      <c r="AD483" s="11"/>
    </row>
    <row r="484" spans="1:30" x14ac:dyDescent="0.3">
      <c r="A484" s="14">
        <v>43278</v>
      </c>
      <c r="B484" s="15">
        <v>-7.7200410159009624E-3</v>
      </c>
      <c r="C484" s="7">
        <f t="shared" si="49"/>
        <v>-6.2720041015900965E-2</v>
      </c>
      <c r="D484" s="18">
        <f t="shared" si="50"/>
        <v>3.9338035450362996E-3</v>
      </c>
      <c r="E484" s="18">
        <f t="shared" si="52"/>
        <v>2.9642703253819182E-3</v>
      </c>
      <c r="F484" s="18">
        <f>IF(C476&gt;0,B$6+B$7*E477+B$8*(H483*100)^2,B$6+B$7*E477+B$8*(H483*100)^2+E477*$B$9)</f>
        <v>0.38394682844945227</v>
      </c>
      <c r="G484" s="7">
        <v>7.2081802064203945E-3</v>
      </c>
      <c r="H484" s="7">
        <f t="shared" si="53"/>
        <v>6.1963443129756136E-3</v>
      </c>
      <c r="I484" s="6">
        <f t="shared" si="51"/>
        <v>1.0118358934447808E-3</v>
      </c>
      <c r="J484" s="8">
        <f t="shared" si="54"/>
        <v>0.14037327931168106</v>
      </c>
      <c r="K484" s="8">
        <f t="shared" si="55"/>
        <v>1.2038591478755967E-2</v>
      </c>
      <c r="AC484" s="10"/>
      <c r="AD484" s="11"/>
    </row>
    <row r="485" spans="1:30" x14ac:dyDescent="0.3">
      <c r="A485" s="14">
        <v>43279</v>
      </c>
      <c r="B485" s="15">
        <v>-5.1090962643010563E-3</v>
      </c>
      <c r="C485" s="7">
        <f t="shared" si="49"/>
        <v>-6.0109096264301054E-2</v>
      </c>
      <c r="D485" s="18">
        <f t="shared" si="50"/>
        <v>3.6131034537110109E-3</v>
      </c>
      <c r="E485" s="18">
        <f t="shared" si="52"/>
        <v>3.9338035450362996E-3</v>
      </c>
      <c r="F485" s="18">
        <f>IF(C476&gt;0,B$6+B$7*E477+B$8*(H484*100)^2,B$6+B$7*E477+B$8*(H484*100)^2+E477*$B$9)</f>
        <v>0.38561646653315002</v>
      </c>
      <c r="G485" s="7">
        <v>5.9215489273071534E-3</v>
      </c>
      <c r="H485" s="7">
        <f t="shared" si="53"/>
        <v>6.2098024649190732E-3</v>
      </c>
      <c r="I485" s="6">
        <f t="shared" si="51"/>
        <v>2.8825353761191986E-4</v>
      </c>
      <c r="J485" s="8">
        <f t="shared" si="54"/>
        <v>4.8678739490379291E-2</v>
      </c>
      <c r="K485" s="8">
        <f t="shared" si="55"/>
        <v>1.1119129867023236E-3</v>
      </c>
      <c r="AC485" s="10"/>
      <c r="AD485" s="11"/>
    </row>
    <row r="486" spans="1:30" x14ac:dyDescent="0.3">
      <c r="A486" s="14">
        <v>43280</v>
      </c>
      <c r="B486" s="15">
        <v>1.0951960298017089E-2</v>
      </c>
      <c r="C486" s="7">
        <f t="shared" si="49"/>
        <v>-4.4048039701982913E-2</v>
      </c>
      <c r="D486" s="18">
        <f t="shared" si="50"/>
        <v>1.940229801587463E-3</v>
      </c>
      <c r="E486" s="18">
        <f t="shared" si="52"/>
        <v>3.6131034537110109E-3</v>
      </c>
      <c r="F486" s="18">
        <f>IF(C476&gt;0,B$6+B$7*E477+B$8*(H485*100)^2,B$6+B$7*E477+B$8*(H485*100)^2+E477*$B$9)</f>
        <v>0.38706771595550005</v>
      </c>
      <c r="G486" s="7">
        <v>5.5903008825499301E-3</v>
      </c>
      <c r="H486" s="7">
        <f t="shared" si="53"/>
        <v>6.2214766410836906E-3</v>
      </c>
      <c r="I486" s="6">
        <f t="shared" si="51"/>
        <v>6.3117575853376042E-4</v>
      </c>
      <c r="J486" s="8">
        <f t="shared" si="54"/>
        <v>0.11290550755576849</v>
      </c>
      <c r="K486" s="8">
        <f t="shared" si="55"/>
        <v>5.523052189676747E-3</v>
      </c>
      <c r="AC486" s="10"/>
      <c r="AD486" s="11"/>
    </row>
    <row r="487" spans="1:30" x14ac:dyDescent="0.3">
      <c r="A487" s="14">
        <v>43283</v>
      </c>
      <c r="B487" s="15">
        <v>-4.5006458560771234E-3</v>
      </c>
      <c r="C487" s="7">
        <f t="shared" si="49"/>
        <v>-5.9500645856077124E-2</v>
      </c>
      <c r="D487" s="18">
        <f t="shared" si="50"/>
        <v>3.5403268572903076E-3</v>
      </c>
      <c r="E487" s="18">
        <f t="shared" si="52"/>
        <v>1.940229801587463E-3</v>
      </c>
      <c r="F487" s="18">
        <f>IF(C476&gt;0,B$6+B$7*E477+B$8*(H486*100)^2,B$6+B$7*E477+B$8*(H486*100)^2+E477*$B$9)</f>
        <v>0.38832914195340679</v>
      </c>
      <c r="G487" s="7">
        <v>8.6920486412754572E-3</v>
      </c>
      <c r="H487" s="7">
        <f t="shared" si="53"/>
        <v>6.2316060686905331E-3</v>
      </c>
      <c r="I487" s="6">
        <f t="shared" si="51"/>
        <v>2.4604425725849241E-3</v>
      </c>
      <c r="J487" s="8">
        <f t="shared" si="54"/>
        <v>0.28306820107991054</v>
      </c>
      <c r="K487" s="8">
        <f t="shared" si="55"/>
        <v>6.2058253082737824E-2</v>
      </c>
      <c r="AC487" s="10"/>
      <c r="AD487" s="11"/>
    </row>
    <row r="488" spans="1:30" x14ac:dyDescent="0.3">
      <c r="A488" s="14">
        <v>43284</v>
      </c>
      <c r="B488" s="15">
        <v>3.2329172533861255E-3</v>
      </c>
      <c r="C488" s="7">
        <f t="shared" si="49"/>
        <v>-5.1767082746613874E-2</v>
      </c>
      <c r="D488" s="18">
        <f t="shared" si="50"/>
        <v>2.6798308560947678E-3</v>
      </c>
      <c r="E488" s="18">
        <f t="shared" si="52"/>
        <v>3.5403268572903076E-3</v>
      </c>
      <c r="F488" s="18">
        <f>IF(C476&gt;0,B$6+B$7*E477+B$8*(H487*100)^2,B$6+B$7*E477+B$8*(H487*100)^2+E477*$B$9)</f>
        <v>0.38942557343078732</v>
      </c>
      <c r="G488" s="7">
        <v>5.3391964812373434E-3</v>
      </c>
      <c r="H488" s="7">
        <f t="shared" si="53"/>
        <v>6.2403972103607895E-3</v>
      </c>
      <c r="I488" s="6">
        <f t="shared" si="51"/>
        <v>9.0120072912344609E-4</v>
      </c>
      <c r="J488" s="8">
        <f t="shared" si="54"/>
        <v>0.1687895795351205</v>
      </c>
      <c r="K488" s="8">
        <f t="shared" si="55"/>
        <v>1.1554664866845865E-2</v>
      </c>
      <c r="AC488" s="10"/>
      <c r="AD488" s="11"/>
    </row>
    <row r="489" spans="1:30" x14ac:dyDescent="0.3">
      <c r="A489" s="14">
        <v>43285</v>
      </c>
      <c r="B489" s="15">
        <v>7.5129007072315783E-3</v>
      </c>
      <c r="C489" s="7">
        <f t="shared" si="49"/>
        <v>-4.7487099292768425E-2</v>
      </c>
      <c r="D489" s="18">
        <f t="shared" si="50"/>
        <v>2.2550245992412473E-3</v>
      </c>
      <c r="E489" s="18">
        <f t="shared" si="52"/>
        <v>2.6798308560947678E-3</v>
      </c>
      <c r="F489" s="18">
        <f>IF(C476&gt;0,B$6+B$7*E477+B$8*(H488*100)^2,B$6+B$7*E477+B$8*(H488*100)^2+E477*$B$9)</f>
        <v>0.39037859167092642</v>
      </c>
      <c r="G489" s="7">
        <v>5.4163108182627619E-3</v>
      </c>
      <c r="H489" s="7">
        <f t="shared" si="53"/>
        <v>6.2480284223979518E-3</v>
      </c>
      <c r="I489" s="6">
        <f t="shared" si="51"/>
        <v>8.3171760413518984E-4</v>
      </c>
      <c r="J489" s="8">
        <f t="shared" si="54"/>
        <v>0.15355795338236453</v>
      </c>
      <c r="K489" s="8">
        <f t="shared" si="55"/>
        <v>9.7342300261522574E-3</v>
      </c>
      <c r="AC489" s="10"/>
      <c r="AD489" s="11"/>
    </row>
    <row r="490" spans="1:30" x14ac:dyDescent="0.3">
      <c r="A490" s="14">
        <v>43286</v>
      </c>
      <c r="B490" s="15">
        <v>-1.9895459178731331E-3</v>
      </c>
      <c r="C490" s="7">
        <f t="shared" si="49"/>
        <v>-5.6989545917873134E-2</v>
      </c>
      <c r="D490" s="18">
        <f t="shared" si="50"/>
        <v>3.2478083439253704E-3</v>
      </c>
      <c r="E490" s="18">
        <f t="shared" si="52"/>
        <v>2.2550245992412473E-3</v>
      </c>
      <c r="F490" s="18">
        <f>IF(C476&gt;0,B$6+B$7*E477+B$8*(H489*100)^2,B$6+B$7*E477+B$8*(H489*100)^2+E477*$B$9)</f>
        <v>0.39120695512525538</v>
      </c>
      <c r="G490" s="7">
        <v>4.1079264718805906E-3</v>
      </c>
      <c r="H490" s="7">
        <f t="shared" si="53"/>
        <v>6.2546539082930508E-3</v>
      </c>
      <c r="I490" s="6">
        <f t="shared" si="51"/>
        <v>2.1467274364124602E-3</v>
      </c>
      <c r="J490" s="8">
        <f t="shared" si="54"/>
        <v>0.52258175775714355</v>
      </c>
      <c r="K490" s="8">
        <f t="shared" si="55"/>
        <v>7.718659992490684E-2</v>
      </c>
      <c r="AC490" s="10"/>
      <c r="AD490" s="11"/>
    </row>
    <row r="491" spans="1:30" x14ac:dyDescent="0.3">
      <c r="A491" s="14">
        <v>43287</v>
      </c>
      <c r="B491" s="15">
        <v>2.3390653650663834E-3</v>
      </c>
      <c r="C491" s="7">
        <f t="shared" si="49"/>
        <v>-5.2660934634933619E-2</v>
      </c>
      <c r="D491" s="18">
        <f t="shared" si="50"/>
        <v>2.7731740366247512E-3</v>
      </c>
      <c r="E491" s="18">
        <f t="shared" si="52"/>
        <v>3.2478083439253704E-3</v>
      </c>
      <c r="F491" s="18">
        <f>IF(C476&gt;0,B$6+B$7*E477+B$8*(H490*100)^2,B$6+B$7*E477+B$8*(H490*100)^2+E477*$B$9)</f>
        <v>0.39192696863975807</v>
      </c>
      <c r="G491" s="7">
        <v>5.2517900258648581E-3</v>
      </c>
      <c r="H491" s="7">
        <f t="shared" si="53"/>
        <v>6.2604070845253988E-3</v>
      </c>
      <c r="I491" s="6">
        <f t="shared" si="51"/>
        <v>1.0086170586605407E-3</v>
      </c>
      <c r="J491" s="8">
        <f t="shared" si="54"/>
        <v>0.19205205343190446</v>
      </c>
      <c r="K491" s="8">
        <f t="shared" si="55"/>
        <v>1.456577771679668E-2</v>
      </c>
      <c r="AC491" s="10"/>
      <c r="AD491" s="11"/>
    </row>
    <row r="492" spans="1:30" x14ac:dyDescent="0.3">
      <c r="A492" s="14">
        <v>43290</v>
      </c>
      <c r="B492" s="15">
        <v>7.7343423688530002E-3</v>
      </c>
      <c r="C492" s="7">
        <f t="shared" si="49"/>
        <v>-4.7265657631146998E-2</v>
      </c>
      <c r="D492" s="18">
        <f t="shared" si="50"/>
        <v>2.2340423913048044E-3</v>
      </c>
      <c r="E492" s="18">
        <f t="shared" si="52"/>
        <v>2.7731740366247512E-3</v>
      </c>
      <c r="F492" s="18">
        <f>IF(C476&gt;0,B$6+B$7*E477+B$8*(H491*100)^2,B$6+B$7*E477+B$8*(H491*100)^2+E477*$B$9)</f>
        <v>0.39255280438656381</v>
      </c>
      <c r="G492" s="7">
        <v>5.9528727558237253E-3</v>
      </c>
      <c r="H492" s="7">
        <f t="shared" si="53"/>
        <v>6.2654034537814388E-3</v>
      </c>
      <c r="I492" s="6">
        <f t="shared" si="51"/>
        <v>3.1253069795771343E-4</v>
      </c>
      <c r="J492" s="8">
        <f t="shared" si="54"/>
        <v>5.2500819482822488E-2</v>
      </c>
      <c r="K492" s="8">
        <f t="shared" si="55"/>
        <v>1.2870902581072485E-3</v>
      </c>
      <c r="AC492" s="10"/>
      <c r="AD492" s="11"/>
    </row>
    <row r="493" spans="1:30" x14ac:dyDescent="0.3">
      <c r="A493" s="14">
        <v>43291</v>
      </c>
      <c r="B493" s="15">
        <v>8.4491013912851853E-3</v>
      </c>
      <c r="C493" s="7">
        <f t="shared" si="49"/>
        <v>-4.6550898608714815E-2</v>
      </c>
      <c r="D493" s="18">
        <f t="shared" si="50"/>
        <v>2.1669861612788467E-3</v>
      </c>
      <c r="E493" s="18">
        <f t="shared" si="52"/>
        <v>2.2340423913048044E-3</v>
      </c>
      <c r="F493" s="18">
        <f>IF(C476&gt;0,B$6+B$7*E477+B$8*(H492*100)^2,B$6+B$7*E477+B$8*(H492*100)^2+E477*$B$9)</f>
        <v>0.39309678081768734</v>
      </c>
      <c r="G493" s="7">
        <v>5.3579847794376599E-3</v>
      </c>
      <c r="H493" s="7">
        <f t="shared" si="53"/>
        <v>6.2697430634571253E-3</v>
      </c>
      <c r="I493" s="6">
        <f t="shared" si="51"/>
        <v>9.1175828401946542E-4</v>
      </c>
      <c r="J493" s="8">
        <f t="shared" si="54"/>
        <v>0.17016813625871438</v>
      </c>
      <c r="K493" s="8">
        <f t="shared" si="55"/>
        <v>1.1725491222687179E-2</v>
      </c>
      <c r="AC493" s="10"/>
      <c r="AD493" s="11"/>
    </row>
    <row r="494" spans="1:30" x14ac:dyDescent="0.3">
      <c r="A494" s="14">
        <v>43292</v>
      </c>
      <c r="B494" s="15">
        <v>7.2569878088279646E-4</v>
      </c>
      <c r="C494" s="7">
        <f t="shared" si="49"/>
        <v>-5.4274301219117201E-2</v>
      </c>
      <c r="D494" s="18">
        <f t="shared" si="50"/>
        <v>2.9456997728234667E-3</v>
      </c>
      <c r="E494" s="18">
        <f t="shared" si="52"/>
        <v>2.1669861612788467E-3</v>
      </c>
      <c r="F494" s="18">
        <f>IF(C476&gt;0,B$6+B$7*E477+B$8*(H493*100)^2,B$6+B$7*E477+B$8*(H493*100)^2+E477*$B$9)</f>
        <v>0.39356960513161998</v>
      </c>
      <c r="G494" s="7">
        <v>3.8579429599825059E-3</v>
      </c>
      <c r="H494" s="7">
        <f t="shared" si="53"/>
        <v>6.2735126136130468E-3</v>
      </c>
      <c r="I494" s="6">
        <f t="shared" si="51"/>
        <v>2.415569653630541E-3</v>
      </c>
      <c r="J494" s="8">
        <f t="shared" si="54"/>
        <v>0.62612891861975439</v>
      </c>
      <c r="K494" s="8">
        <f t="shared" si="55"/>
        <v>0.1011596864337645</v>
      </c>
      <c r="AC494" s="10"/>
      <c r="AD494" s="11"/>
    </row>
    <row r="495" spans="1:30" x14ac:dyDescent="0.3">
      <c r="A495" s="14">
        <v>43293</v>
      </c>
      <c r="B495" s="15">
        <v>7.7589630421861667E-3</v>
      </c>
      <c r="C495" s="7">
        <f t="shared" si="49"/>
        <v>-4.7241036957813835E-2</v>
      </c>
      <c r="D495" s="18">
        <f t="shared" si="50"/>
        <v>2.2317155728495326E-3</v>
      </c>
      <c r="E495" s="18">
        <f t="shared" si="52"/>
        <v>2.9456997728234667E-3</v>
      </c>
      <c r="F495" s="18">
        <f>IF(C476&gt;0,B$6+B$7*E477+B$8*(H494*100)^2,B$6+B$7*E477+B$8*(H494*100)^2+E477*$B$9)</f>
        <v>0.39398058402529024</v>
      </c>
      <c r="G495" s="7">
        <v>6.883738092459007E-3</v>
      </c>
      <c r="H495" s="7">
        <f t="shared" si="53"/>
        <v>6.2767872675859437E-3</v>
      </c>
      <c r="I495" s="6">
        <f t="shared" si="51"/>
        <v>6.0695082487306328E-4</v>
      </c>
      <c r="J495" s="8">
        <f t="shared" si="54"/>
        <v>8.8171690543828993E-2</v>
      </c>
      <c r="K495" s="8">
        <f t="shared" si="55"/>
        <v>4.3941254736004076E-3</v>
      </c>
      <c r="AC495" s="10"/>
      <c r="AD495" s="11"/>
    </row>
    <row r="496" spans="1:30" x14ac:dyDescent="0.3">
      <c r="A496" s="14">
        <v>43294</v>
      </c>
      <c r="B496" s="15">
        <v>-1.8555880134796758E-4</v>
      </c>
      <c r="C496" s="7">
        <f t="shared" si="49"/>
        <v>-5.518555880134797E-2</v>
      </c>
      <c r="D496" s="18">
        <f t="shared" si="50"/>
        <v>3.0454459002170345E-3</v>
      </c>
      <c r="E496" s="18">
        <f t="shared" si="52"/>
        <v>2.2317155728495326E-3</v>
      </c>
      <c r="F496" s="18">
        <f>IF(C476&gt;0,B$6+B$7*E477+B$8*(H495*100)^2,B$6+B$7*E477+B$8*(H495*100)^2+E477*$B$9)</f>
        <v>0.39433780687966835</v>
      </c>
      <c r="G496" s="7">
        <v>4.8194812138711426E-3</v>
      </c>
      <c r="H496" s="7">
        <f t="shared" si="53"/>
        <v>6.2796322096096389E-3</v>
      </c>
      <c r="I496" s="6">
        <f t="shared" si="51"/>
        <v>1.4601509957384963E-3</v>
      </c>
      <c r="J496" s="8">
        <f t="shared" si="54"/>
        <v>0.30296850033069472</v>
      </c>
      <c r="K496" s="8">
        <f t="shared" si="55"/>
        <v>3.2123385066262111E-2</v>
      </c>
      <c r="AC496" s="10"/>
      <c r="AD496" s="11"/>
    </row>
    <row r="497" spans="1:30" x14ac:dyDescent="0.3">
      <c r="A497" s="14">
        <v>43297</v>
      </c>
      <c r="B497" s="15">
        <v>-5.9797936703764702E-3</v>
      </c>
      <c r="C497" s="7">
        <f t="shared" si="49"/>
        <v>-6.0979793670376467E-2</v>
      </c>
      <c r="D497" s="18">
        <f t="shared" si="50"/>
        <v>3.7185352360816857E-3</v>
      </c>
      <c r="E497" s="18">
        <f t="shared" si="52"/>
        <v>3.0454459002170345E-3</v>
      </c>
      <c r="F497" s="18">
        <f>IF(C476&gt;0,B$6+B$7*E477+B$8*(H496*100)^2,B$6+B$7*E477+B$8*(H496*100)^2+E477*$B$9)</f>
        <v>0.39464830498469389</v>
      </c>
      <c r="G497" s="7">
        <v>5.3132576587364439E-3</v>
      </c>
      <c r="H497" s="7">
        <f t="shared" si="53"/>
        <v>6.2821039866010966E-3</v>
      </c>
      <c r="I497" s="6">
        <f t="shared" si="51"/>
        <v>9.6884632786465273E-4</v>
      </c>
      <c r="J497" s="8">
        <f t="shared" si="54"/>
        <v>0.18234506777054285</v>
      </c>
      <c r="K497" s="8">
        <f t="shared" si="55"/>
        <v>1.3276588277451484E-2</v>
      </c>
      <c r="AC497" s="10"/>
      <c r="AD497" s="11"/>
    </row>
    <row r="498" spans="1:30" x14ac:dyDescent="0.3">
      <c r="A498" s="14">
        <v>43298</v>
      </c>
      <c r="B498" s="15">
        <v>5.3866511058195694E-3</v>
      </c>
      <c r="C498" s="7">
        <f t="shared" si="49"/>
        <v>-4.9613348894180433E-2</v>
      </c>
      <c r="D498" s="18">
        <f t="shared" si="50"/>
        <v>2.4614843884956748E-3</v>
      </c>
      <c r="E498" s="18">
        <f t="shared" si="52"/>
        <v>3.7185352360816857E-3</v>
      </c>
      <c r="F498" s="18">
        <f>IF(C476&gt;0,B$6+B$7*E477+B$8*(H497*100)^2,B$6+B$7*E477+B$8*(H497*100)^2+E477*$B$9)</f>
        <v>0.39491818993758204</v>
      </c>
      <c r="G498" s="7">
        <v>5.4604039881526577E-3</v>
      </c>
      <c r="H498" s="7">
        <f t="shared" si="53"/>
        <v>6.2842516653741839E-3</v>
      </c>
      <c r="I498" s="6">
        <f t="shared" si="51"/>
        <v>8.238476772215262E-4</v>
      </c>
      <c r="J498" s="8">
        <f t="shared" si="54"/>
        <v>0.15087668952865282</v>
      </c>
      <c r="K498" s="8">
        <f t="shared" si="55"/>
        <v>9.4268097910326087E-3</v>
      </c>
      <c r="AC498" s="10"/>
      <c r="AD498" s="11"/>
    </row>
    <row r="499" spans="1:30" x14ac:dyDescent="0.3">
      <c r="A499" s="14">
        <v>43299</v>
      </c>
      <c r="B499" s="15">
        <v>-4.0201094712958617E-3</v>
      </c>
      <c r="C499" s="7">
        <f t="shared" si="49"/>
        <v>-5.9020109471295865E-2</v>
      </c>
      <c r="D499" s="18">
        <f t="shared" si="50"/>
        <v>3.483373322003748E-3</v>
      </c>
      <c r="E499" s="18">
        <f t="shared" si="52"/>
        <v>2.4614843884956748E-3</v>
      </c>
      <c r="F499" s="18">
        <f>IF(C498&gt;0,B$6+B$7*E499+B$8*(G498*100)^2,B$6+B$7*E499+B$8*(G498*100)^2+E499*$B$9)</f>
        <v>0.31096864177981409</v>
      </c>
      <c r="G499" s="7">
        <v>7.9652309880995434E-3</v>
      </c>
      <c r="H499" s="7">
        <f t="shared" si="53"/>
        <v>5.5764562383274754E-3</v>
      </c>
      <c r="I499" s="6">
        <f t="shared" si="51"/>
        <v>2.388774749772068E-3</v>
      </c>
      <c r="J499" s="8">
        <f t="shared" si="54"/>
        <v>0.29990024813354665</v>
      </c>
      <c r="K499" s="8">
        <f t="shared" si="55"/>
        <v>7.1835430914738652E-2</v>
      </c>
      <c r="AC499" s="10"/>
      <c r="AD499" s="11"/>
    </row>
    <row r="500" spans="1:30" x14ac:dyDescent="0.3">
      <c r="A500" s="14">
        <v>43300</v>
      </c>
      <c r="B500" s="15">
        <v>-6.1082264430867414E-4</v>
      </c>
      <c r="C500" s="7">
        <f t="shared" si="49"/>
        <v>-5.5610822644308673E-2</v>
      </c>
      <c r="D500" s="18">
        <f t="shared" si="50"/>
        <v>3.0925635951767542E-3</v>
      </c>
      <c r="E500" s="18">
        <f t="shared" si="52"/>
        <v>3.483373322003748E-3</v>
      </c>
      <c r="F500" s="18">
        <f>IF(C498&gt;0,B$6+B$7*E499+B$8*(H499*100)^2,B$6+B$7*E499+B$8*(H499*100)^2+E499*$B$9)</f>
        <v>0.32210181139818816</v>
      </c>
      <c r="G500" s="7">
        <v>5.2868177440898905E-3</v>
      </c>
      <c r="H500" s="7">
        <f t="shared" si="53"/>
        <v>5.675401407814148E-3</v>
      </c>
      <c r="I500" s="6">
        <f t="shared" si="51"/>
        <v>3.8858366372425748E-4</v>
      </c>
      <c r="J500" s="8">
        <f t="shared" si="54"/>
        <v>7.3500484135026856E-2</v>
      </c>
      <c r="K500" s="8">
        <f t="shared" si="55"/>
        <v>2.4567399647115185E-3</v>
      </c>
      <c r="AC500" s="10"/>
      <c r="AD500" s="11"/>
    </row>
    <row r="501" spans="1:30" x14ac:dyDescent="0.3">
      <c r="A501" s="14">
        <v>43301</v>
      </c>
      <c r="B501" s="15">
        <v>3.984779565496783E-3</v>
      </c>
      <c r="C501" s="7">
        <f t="shared" si="49"/>
        <v>-5.1015220434503218E-2</v>
      </c>
      <c r="D501" s="18">
        <f t="shared" si="50"/>
        <v>2.6025527159809548E-3</v>
      </c>
      <c r="E501" s="18">
        <f t="shared" si="52"/>
        <v>3.0925635951767542E-3</v>
      </c>
      <c r="F501" s="18">
        <f>IF(C498&gt;0,B$6+B$7*E499+B$8*(H500*100)^2,B$6+B$7*E499+B$8*(H500*100)^2+E499*$B$9)</f>
        <v>0.33177876243047882</v>
      </c>
      <c r="G501" s="7">
        <v>3.8762328469795354E-3</v>
      </c>
      <c r="H501" s="7">
        <f t="shared" si="53"/>
        <v>5.7600239793813256E-3</v>
      </c>
      <c r="I501" s="6">
        <f t="shared" si="51"/>
        <v>1.8837911324017902E-3</v>
      </c>
      <c r="J501" s="8">
        <f t="shared" si="54"/>
        <v>0.48598502896173812</v>
      </c>
      <c r="K501" s="8">
        <f t="shared" si="55"/>
        <v>6.9032161444117834E-2</v>
      </c>
      <c r="AC501" s="10"/>
      <c r="AD501" s="11"/>
    </row>
    <row r="502" spans="1:30" x14ac:dyDescent="0.3">
      <c r="A502" s="14">
        <v>43304</v>
      </c>
      <c r="B502" s="15">
        <v>6.0706476604688994E-3</v>
      </c>
      <c r="C502" s="7">
        <f t="shared" si="49"/>
        <v>-4.89293523395311E-2</v>
      </c>
      <c r="D502" s="18">
        <f t="shared" si="50"/>
        <v>2.3940815203659775E-3</v>
      </c>
      <c r="E502" s="18">
        <f t="shared" si="52"/>
        <v>2.6025527159809548E-3</v>
      </c>
      <c r="F502" s="18">
        <f>IF(C498&gt;0,B$6+B$7*E499+B$8*(H501*100)^2,B$6+B$7*E499+B$8*(H501*100)^2+E499*$B$9)</f>
        <v>0.34018996826774589</v>
      </c>
      <c r="G502" s="7">
        <v>3.3754140566574242E-3</v>
      </c>
      <c r="H502" s="7">
        <f t="shared" si="53"/>
        <v>5.8325806318279549E-3</v>
      </c>
      <c r="I502" s="6">
        <f t="shared" si="51"/>
        <v>2.4571665751705308E-3</v>
      </c>
      <c r="J502" s="8">
        <f t="shared" si="54"/>
        <v>0.72796004695311145</v>
      </c>
      <c r="K502" s="8">
        <f t="shared" si="55"/>
        <v>0.12565863334600058</v>
      </c>
      <c r="AC502" s="10"/>
      <c r="AD502" s="11"/>
    </row>
    <row r="503" spans="1:30" x14ac:dyDescent="0.3">
      <c r="A503" s="14">
        <v>43305</v>
      </c>
      <c r="B503" s="15">
        <v>2.8962391046385523E-3</v>
      </c>
      <c r="C503" s="7">
        <f t="shared" si="49"/>
        <v>-5.2103760895361451E-2</v>
      </c>
      <c r="D503" s="18">
        <f t="shared" si="50"/>
        <v>2.7148018994409971E-3</v>
      </c>
      <c r="E503" s="18">
        <f t="shared" si="52"/>
        <v>2.3940815203659775E-3</v>
      </c>
      <c r="F503" s="18">
        <f>IF(C498&gt;0,B$6+B$7*E499+B$8*(H502*100)^2,B$6+B$7*E499+B$8*(H502*100)^2+E499*$B$9)</f>
        <v>0.3475009883814984</v>
      </c>
      <c r="G503" s="7">
        <v>5.2678841647983404E-3</v>
      </c>
      <c r="H503" s="7">
        <f t="shared" si="53"/>
        <v>5.8949214446122888E-3</v>
      </c>
      <c r="I503" s="6">
        <f t="shared" si="51"/>
        <v>6.2703727981394848E-4</v>
      </c>
      <c r="J503" s="8">
        <f t="shared" si="54"/>
        <v>0.11903019508363698</v>
      </c>
      <c r="K503" s="8">
        <f t="shared" si="55"/>
        <v>6.0933483784180176E-3</v>
      </c>
      <c r="AC503" s="10"/>
      <c r="AD503" s="11"/>
    </row>
    <row r="504" spans="1:30" x14ac:dyDescent="0.3">
      <c r="A504" s="14">
        <v>43306</v>
      </c>
      <c r="B504" s="15">
        <v>8.9922395117244408E-4</v>
      </c>
      <c r="C504" s="7">
        <f t="shared" si="49"/>
        <v>-5.4100776048827556E-2</v>
      </c>
      <c r="D504" s="18">
        <f t="shared" si="50"/>
        <v>2.9268939690853934E-3</v>
      </c>
      <c r="E504" s="18">
        <f t="shared" si="52"/>
        <v>2.7148018994409971E-3</v>
      </c>
      <c r="F504" s="18">
        <f>IF(C498&gt;0,B$6+B$7*E499+B$8*(H503*100)^2,B$6+B$7*E499+B$8*(H503*100)^2+E499*$B$9)</f>
        <v>0.35385572706437207</v>
      </c>
      <c r="G504" s="7">
        <v>3.703131285398537E-3</v>
      </c>
      <c r="H504" s="7">
        <f t="shared" si="53"/>
        <v>5.9485773682820342E-3</v>
      </c>
      <c r="I504" s="6">
        <f t="shared" si="51"/>
        <v>2.2454460828834973E-3</v>
      </c>
      <c r="J504" s="8">
        <f t="shared" si="54"/>
        <v>0.60636415774328634</v>
      </c>
      <c r="K504" s="8">
        <f t="shared" si="55"/>
        <v>9.6497188116781762E-2</v>
      </c>
      <c r="AC504" s="10"/>
      <c r="AD504" s="11"/>
    </row>
    <row r="505" spans="1:30" x14ac:dyDescent="0.3">
      <c r="A505" s="14">
        <v>43307</v>
      </c>
      <c r="B505" s="15">
        <v>3.4237639425699746E-3</v>
      </c>
      <c r="C505" s="7">
        <f t="shared" si="49"/>
        <v>-5.1576236057430024E-2</v>
      </c>
      <c r="D505" s="18">
        <f t="shared" si="50"/>
        <v>2.6601081258517448E-3</v>
      </c>
      <c r="E505" s="18">
        <f t="shared" si="52"/>
        <v>2.9268939690853934E-3</v>
      </c>
      <c r="F505" s="18">
        <f>IF(C498&gt;0,B$6+B$7*E499+B$8*(H504*100)^2,B$6+B$7*E499+B$8*(H504*100)^2+E499*$B$9)</f>
        <v>0.35937926592752595</v>
      </c>
      <c r="G505" s="7">
        <v>4.0794776170631234E-3</v>
      </c>
      <c r="H505" s="7">
        <f t="shared" si="53"/>
        <v>5.9948249843304515E-3</v>
      </c>
      <c r="I505" s="6">
        <f t="shared" si="51"/>
        <v>1.9153473672673281E-3</v>
      </c>
      <c r="J505" s="8">
        <f t="shared" si="54"/>
        <v>0.46950799760637368</v>
      </c>
      <c r="K505" s="8">
        <f t="shared" si="55"/>
        <v>6.5427518353201375E-2</v>
      </c>
      <c r="AC505" s="10"/>
      <c r="AD505" s="11"/>
    </row>
    <row r="506" spans="1:30" x14ac:dyDescent="0.3">
      <c r="A506" s="14">
        <v>43308</v>
      </c>
      <c r="B506" s="15">
        <v>9.478108252535894E-3</v>
      </c>
      <c r="C506" s="7">
        <f t="shared" si="49"/>
        <v>-4.5521891747464106E-2</v>
      </c>
      <c r="D506" s="18">
        <f t="shared" si="50"/>
        <v>2.0722426282678407E-3</v>
      </c>
      <c r="E506" s="18">
        <f t="shared" si="52"/>
        <v>2.6601081258517448E-3</v>
      </c>
      <c r="F506" s="18">
        <f>IF(C498&gt;0,B$6+B$7*E499+B$8*(H505*100)^2,B$6+B$7*E499+B$8*(H505*100)^2+E499*$B$9)</f>
        <v>0.36418032590737925</v>
      </c>
      <c r="G506" s="7">
        <v>8.3899180344764214E-3</v>
      </c>
      <c r="H506" s="7">
        <f t="shared" si="53"/>
        <v>6.0347355029643111E-3</v>
      </c>
      <c r="I506" s="6">
        <f t="shared" si="51"/>
        <v>2.3551825315121103E-3</v>
      </c>
      <c r="J506" s="8">
        <f t="shared" si="54"/>
        <v>0.28071579744093256</v>
      </c>
      <c r="K506" s="8">
        <f t="shared" si="55"/>
        <v>6.0772320485787956E-2</v>
      </c>
      <c r="AC506" s="10"/>
      <c r="AD506" s="11"/>
    </row>
    <row r="507" spans="1:30" x14ac:dyDescent="0.3">
      <c r="A507" s="14">
        <v>43311</v>
      </c>
      <c r="B507" s="15">
        <v>4.2107303507216342E-3</v>
      </c>
      <c r="C507" s="7">
        <f t="shared" si="49"/>
        <v>-5.0789269649278365E-2</v>
      </c>
      <c r="D507" s="18">
        <f t="shared" si="50"/>
        <v>2.5795499115071085E-3</v>
      </c>
      <c r="E507" s="18">
        <f t="shared" si="52"/>
        <v>2.0722426282678407E-3</v>
      </c>
      <c r="F507" s="18">
        <f>IF(C498&gt;0,B$6+B$7*E499+B$8*(H506*100)^2,B$6+B$7*E499+B$8*(H506*100)^2+E499*$B$9)</f>
        <v>0.36835340724186771</v>
      </c>
      <c r="G507" s="7">
        <v>6.5287067374097466E-3</v>
      </c>
      <c r="H507" s="7">
        <f t="shared" si="53"/>
        <v>6.0692125291661007E-3</v>
      </c>
      <c r="I507" s="6">
        <f t="shared" si="51"/>
        <v>4.5949420824364581E-4</v>
      </c>
      <c r="J507" s="8">
        <f t="shared" si="54"/>
        <v>7.0380586343498308E-2</v>
      </c>
      <c r="K507" s="8">
        <f t="shared" si="55"/>
        <v>2.729023217205917E-3</v>
      </c>
      <c r="AC507" s="10"/>
      <c r="AD507" s="11"/>
    </row>
    <row r="508" spans="1:30" x14ac:dyDescent="0.3">
      <c r="A508" s="14">
        <v>43312</v>
      </c>
      <c r="B508" s="15">
        <v>2.9874384080291359E-3</v>
      </c>
      <c r="C508" s="7">
        <f t="shared" si="49"/>
        <v>-5.2012561591970867E-2</v>
      </c>
      <c r="D508" s="18">
        <f t="shared" si="50"/>
        <v>2.7053065633585631E-3</v>
      </c>
      <c r="E508" s="18">
        <f t="shared" si="52"/>
        <v>2.5795499115071085E-3</v>
      </c>
      <c r="F508" s="18">
        <f>IF(C498&gt;0,B$6+B$7*E499+B$8*(H507*100)^2,B$6+B$7*E499+B$8*(H507*100)^2+E499*$B$9)</f>
        <v>0.37198064953780513</v>
      </c>
      <c r="G508" s="7">
        <v>6.9689444064761482E-3</v>
      </c>
      <c r="H508" s="7">
        <f t="shared" si="53"/>
        <v>6.0990216390647868E-3</v>
      </c>
      <c r="I508" s="6">
        <f t="shared" si="51"/>
        <v>8.6992276741136142E-4</v>
      </c>
      <c r="J508" s="8">
        <f t="shared" si="54"/>
        <v>0.12482848429712735</v>
      </c>
      <c r="K508" s="8">
        <f t="shared" si="55"/>
        <v>9.2977723633129727E-3</v>
      </c>
      <c r="AC508" s="10"/>
      <c r="AD508" s="11"/>
    </row>
    <row r="509" spans="1:30" x14ac:dyDescent="0.3">
      <c r="A509" s="14">
        <v>43313</v>
      </c>
      <c r="B509" s="15">
        <v>-2.2616558987706235E-3</v>
      </c>
      <c r="C509" s="7">
        <f t="shared" si="49"/>
        <v>-5.7261655898770622E-2</v>
      </c>
      <c r="D509" s="18">
        <f t="shared" si="50"/>
        <v>3.2788972362692123E-3</v>
      </c>
      <c r="E509" s="18">
        <f t="shared" si="52"/>
        <v>2.7053065633585631E-3</v>
      </c>
      <c r="F509" s="18">
        <f>IF(C498&gt;0,B$6+B$7*E499+B$8*(H508*100)^2,B$6+B$7*E499+B$8*(H508*100)^2+E499*$B$9)</f>
        <v>0.37513344854143399</v>
      </c>
      <c r="G509" s="7">
        <v>4.6574982278730333E-3</v>
      </c>
      <c r="H509" s="7">
        <f t="shared" si="53"/>
        <v>6.1248138628160285E-3</v>
      </c>
      <c r="I509" s="6">
        <f t="shared" si="51"/>
        <v>1.4673156349429952E-3</v>
      </c>
      <c r="J509" s="8">
        <f t="shared" si="54"/>
        <v>0.3150437344585062</v>
      </c>
      <c r="K509" s="8">
        <f t="shared" si="55"/>
        <v>3.4300906461648406E-2</v>
      </c>
      <c r="AC509" s="10"/>
      <c r="AD509" s="11"/>
    </row>
    <row r="510" spans="1:30" x14ac:dyDescent="0.3">
      <c r="A510" s="14">
        <v>43314</v>
      </c>
      <c r="B510" s="15">
        <v>-9.5455618300806597E-3</v>
      </c>
      <c r="C510" s="7">
        <f t="shared" si="49"/>
        <v>-6.4545561830080658E-2</v>
      </c>
      <c r="D510" s="18">
        <f t="shared" si="50"/>
        <v>4.1661295519607655E-3</v>
      </c>
      <c r="E510" s="18">
        <f t="shared" si="52"/>
        <v>3.2788972362692123E-3</v>
      </c>
      <c r="F510" s="18">
        <f>IF(C498&gt;0,B$6+B$7*E499+B$8*(H509*100)^2,B$6+B$7*E499+B$8*(H509*100)^2+E499*$B$9)</f>
        <v>0.3778738614353882</v>
      </c>
      <c r="G510" s="7">
        <v>4.7764329543312136E-3</v>
      </c>
      <c r="H510" s="7">
        <f t="shared" si="53"/>
        <v>6.1471445520289193E-3</v>
      </c>
      <c r="I510" s="6">
        <f t="shared" si="51"/>
        <v>1.3707115976977057E-3</v>
      </c>
      <c r="J510" s="8">
        <f t="shared" si="54"/>
        <v>0.28697390098499354</v>
      </c>
      <c r="K510" s="8">
        <f t="shared" si="55"/>
        <v>2.9310183537488488E-2</v>
      </c>
      <c r="AC510" s="10"/>
      <c r="AD510" s="11"/>
    </row>
    <row r="511" spans="1:30" x14ac:dyDescent="0.3">
      <c r="A511" s="14">
        <v>43315</v>
      </c>
      <c r="B511" s="15">
        <v>1.0465649354287293E-2</v>
      </c>
      <c r="C511" s="7">
        <f t="shared" si="49"/>
        <v>-4.4534350645712706E-2</v>
      </c>
      <c r="D511" s="18">
        <f t="shared" si="50"/>
        <v>1.9833083874352918E-3</v>
      </c>
      <c r="E511" s="18">
        <f t="shared" si="52"/>
        <v>4.1661295519607655E-3</v>
      </c>
      <c r="F511" s="18">
        <f>IF(C498&gt;0,B$6+B$7*E499+B$8*(H510*100)^2,B$6+B$7*E499+B$8*(H510*100)^2+E499*$B$9)</f>
        <v>0.38025582832281313</v>
      </c>
      <c r="G511" s="7">
        <v>5.4303080758035622E-3</v>
      </c>
      <c r="H511" s="7">
        <f t="shared" si="53"/>
        <v>6.1664886955447593E-3</v>
      </c>
      <c r="I511" s="6">
        <f t="shared" si="51"/>
        <v>7.3618061974119707E-4</v>
      </c>
      <c r="J511" s="8">
        <f t="shared" si="54"/>
        <v>0.13556884977143016</v>
      </c>
      <c r="K511" s="8">
        <f t="shared" si="55"/>
        <v>7.7496281203557338E-3</v>
      </c>
      <c r="AC511" s="10"/>
      <c r="AD511" s="11"/>
    </row>
    <row r="512" spans="1:30" x14ac:dyDescent="0.3">
      <c r="A512" s="14">
        <v>43318</v>
      </c>
      <c r="B512" s="15">
        <v>3.6075516786232263E-3</v>
      </c>
      <c r="C512" s="7">
        <f t="shared" si="49"/>
        <v>-5.1392448321376773E-2</v>
      </c>
      <c r="D512" s="18">
        <f t="shared" si="50"/>
        <v>2.6411837444653822E-3</v>
      </c>
      <c r="E512" s="18">
        <f t="shared" si="52"/>
        <v>1.9833083874352918E-3</v>
      </c>
      <c r="F512" s="18">
        <f>IF(C498&gt;0,B$6+B$7*E499+B$8*(H511*100)^2,B$6+B$7*E499+B$8*(H511*100)^2+E499*$B$9)</f>
        <v>0.38232623394136289</v>
      </c>
      <c r="G512" s="7">
        <v>5.1033683888970947E-3</v>
      </c>
      <c r="H512" s="7">
        <f t="shared" si="53"/>
        <v>6.1832534635203407E-3</v>
      </c>
      <c r="I512" s="6">
        <f t="shared" si="51"/>
        <v>1.079885074623246E-3</v>
      </c>
      <c r="J512" s="8">
        <f t="shared" si="54"/>
        <v>0.21160241478405667</v>
      </c>
      <c r="K512" s="8">
        <f t="shared" si="55"/>
        <v>1.7297050857444596E-2</v>
      </c>
      <c r="AC512" s="10"/>
      <c r="AD512" s="11"/>
    </row>
    <row r="513" spans="1:30" x14ac:dyDescent="0.3">
      <c r="A513" s="14">
        <v>43319</v>
      </c>
      <c r="B513" s="15">
        <v>-6.9242685930387946E-4</v>
      </c>
      <c r="C513" s="7">
        <f t="shared" si="49"/>
        <v>-5.5692426859303881E-2</v>
      </c>
      <c r="D513" s="18">
        <f t="shared" si="50"/>
        <v>3.1016464094789126E-3</v>
      </c>
      <c r="E513" s="18">
        <f t="shared" si="52"/>
        <v>2.6411837444653822E-3</v>
      </c>
      <c r="F513" s="18">
        <f>IF(C498&gt;0,B$6+B$7*E499+B$8*(H512*100)^2,B$6+B$7*E499+B$8*(H512*100)^2+E499*$B$9)</f>
        <v>0.38412583050500632</v>
      </c>
      <c r="G513" s="7">
        <v>6.0609015978125326E-3</v>
      </c>
      <c r="H513" s="7">
        <f t="shared" si="53"/>
        <v>6.1977885612935065E-3</v>
      </c>
      <c r="I513" s="6">
        <f t="shared" si="51"/>
        <v>1.3688696348097395E-4</v>
      </c>
      <c r="J513" s="8">
        <f t="shared" si="54"/>
        <v>2.2585247635496745E-2</v>
      </c>
      <c r="K513" s="8">
        <f t="shared" si="55"/>
        <v>2.475568680098128E-4</v>
      </c>
      <c r="AC513" s="10"/>
      <c r="AD513" s="11"/>
    </row>
    <row r="514" spans="1:30" x14ac:dyDescent="0.3">
      <c r="A514" s="14">
        <v>43320</v>
      </c>
      <c r="B514" s="15">
        <v>5.8702472304330471E-3</v>
      </c>
      <c r="C514" s="7">
        <f t="shared" si="49"/>
        <v>-4.9129752769566951E-2</v>
      </c>
      <c r="D514" s="18">
        <f t="shared" si="50"/>
        <v>2.4137326071987713E-3</v>
      </c>
      <c r="E514" s="18">
        <f t="shared" si="52"/>
        <v>3.1016464094789126E-3</v>
      </c>
      <c r="F514" s="18">
        <f>IF(C498&gt;0,B$6+B$7*E499+B$8*(H513*100)^2,B$6+B$7*E499+B$8*(H513*100)^2+E499*$B$9)</f>
        <v>0.38569003983812522</v>
      </c>
      <c r="G514" s="7">
        <v>5.3901168553876222E-3</v>
      </c>
      <c r="H514" s="7">
        <f t="shared" si="53"/>
        <v>6.2103948331658047E-3</v>
      </c>
      <c r="I514" s="6">
        <f t="shared" si="51"/>
        <v>8.2027797777818254E-4</v>
      </c>
      <c r="J514" s="8">
        <f t="shared" si="54"/>
        <v>0.15218185426875935</v>
      </c>
      <c r="K514" s="8">
        <f t="shared" si="55"/>
        <v>9.5759556972869753E-3</v>
      </c>
      <c r="AC514" s="10"/>
      <c r="AD514" s="11"/>
    </row>
    <row r="515" spans="1:30" x14ac:dyDescent="0.3">
      <c r="A515" s="14">
        <v>43321</v>
      </c>
      <c r="B515" s="15">
        <v>3.6045098231887451E-3</v>
      </c>
      <c r="C515" s="7">
        <f t="shared" si="49"/>
        <v>-5.1395490176811255E-2</v>
      </c>
      <c r="D515" s="18">
        <f t="shared" si="50"/>
        <v>2.6414964105147022E-3</v>
      </c>
      <c r="E515" s="18">
        <f t="shared" si="52"/>
        <v>2.4137326071987713E-3</v>
      </c>
      <c r="F515" s="18">
        <f>IF(C498&gt;0,B$6+B$7*E499+B$8*(H514*100)^2,B$6+B$7*E499+B$8*(H514*100)^2+E499*$B$9)</f>
        <v>0.38704965059047208</v>
      </c>
      <c r="G515" s="7">
        <v>3.6503098342929581E-3</v>
      </c>
      <c r="H515" s="7">
        <f t="shared" si="53"/>
        <v>6.2213314538808497E-3</v>
      </c>
      <c r="I515" s="6">
        <f t="shared" si="51"/>
        <v>2.5710216195878916E-3</v>
      </c>
      <c r="J515" s="8">
        <f t="shared" si="54"/>
        <v>0.7043296970121119</v>
      </c>
      <c r="K515" s="8">
        <f t="shared" si="55"/>
        <v>0.11991282886926724</v>
      </c>
      <c r="AC515" s="10"/>
      <c r="AD515" s="11"/>
    </row>
    <row r="516" spans="1:30" x14ac:dyDescent="0.3">
      <c r="A516" s="14">
        <v>43322</v>
      </c>
      <c r="B516" s="15">
        <v>-4.088377357291049E-3</v>
      </c>
      <c r="C516" s="7">
        <f t="shared" si="49"/>
        <v>-5.9088377357291048E-2</v>
      </c>
      <c r="D516" s="18">
        <f t="shared" si="50"/>
        <v>3.4914363387176257E-3</v>
      </c>
      <c r="E516" s="18">
        <f t="shared" si="52"/>
        <v>2.6414964105147022E-3</v>
      </c>
      <c r="F516" s="18">
        <f>IF(C498&gt;0,B$6+B$7*E499+B$8*(H515*100)^2,B$6+B$7*E499+B$8*(H515*100)^2+E499*$B$9)</f>
        <v>0.38823142425641199</v>
      </c>
      <c r="G516" s="7">
        <v>3.3708984106930314E-3</v>
      </c>
      <c r="H516" s="7">
        <f t="shared" si="53"/>
        <v>6.2308219703054593E-3</v>
      </c>
      <c r="I516" s="6">
        <f t="shared" si="51"/>
        <v>2.8599235596124279E-3</v>
      </c>
      <c r="J516" s="8">
        <f t="shared" si="54"/>
        <v>0.84841582604218824</v>
      </c>
      <c r="K516" s="8">
        <f t="shared" si="55"/>
        <v>0.1553327696446567</v>
      </c>
      <c r="AC516" s="10"/>
      <c r="AD516" s="11"/>
    </row>
    <row r="517" spans="1:30" x14ac:dyDescent="0.3">
      <c r="A517" s="14">
        <v>43325</v>
      </c>
      <c r="B517" s="15">
        <v>-5.9414759709253123E-3</v>
      </c>
      <c r="C517" s="7">
        <f t="shared" si="49"/>
        <v>-6.0941475970925314E-2</v>
      </c>
      <c r="D517" s="18">
        <f t="shared" si="50"/>
        <v>3.7138634935148674E-3</v>
      </c>
      <c r="E517" s="18">
        <f t="shared" si="52"/>
        <v>3.4914363387176257E-3</v>
      </c>
      <c r="F517" s="18">
        <f>IF(C498&gt;0,B$6+B$7*E499+B$8*(H516*100)^2,B$6+B$7*E499+B$8*(H516*100)^2+E499*$B$9)</f>
        <v>0.38925862192684707</v>
      </c>
      <c r="G517" s="7">
        <v>6.2250628090139261E-3</v>
      </c>
      <c r="H517" s="7">
        <f t="shared" si="53"/>
        <v>6.2390593996759398E-3</v>
      </c>
      <c r="I517" s="6">
        <f t="shared" si="51"/>
        <v>1.3996590662013718E-5</v>
      </c>
      <c r="J517" s="8">
        <f t="shared" si="54"/>
        <v>2.2484256129506959E-3</v>
      </c>
      <c r="K517" s="8">
        <f t="shared" si="55"/>
        <v>2.5201501701044293E-6</v>
      </c>
      <c r="AC517" s="10"/>
      <c r="AD517" s="11"/>
    </row>
    <row r="518" spans="1:30" x14ac:dyDescent="0.3">
      <c r="A518" s="14">
        <v>43326</v>
      </c>
      <c r="B518" s="15">
        <v>5.4863732489877533E-3</v>
      </c>
      <c r="C518" s="7">
        <f t="shared" si="49"/>
        <v>-4.9513626751012244E-2</v>
      </c>
      <c r="D518" s="18">
        <f t="shared" si="50"/>
        <v>2.4515992340385551E-3</v>
      </c>
      <c r="E518" s="18">
        <f t="shared" si="52"/>
        <v>3.7138634935148674E-3</v>
      </c>
      <c r="F518" s="18">
        <f>IF(C498&gt;0,B$6+B$7*E499+B$8*(H517*100)^2,B$6+B$7*E499+B$8*(H517*100)^2+E499*$B$9)</f>
        <v>0.39015146214198915</v>
      </c>
      <c r="G518" s="7">
        <v>4.8343292014026099E-3</v>
      </c>
      <c r="H518" s="7">
        <f t="shared" si="53"/>
        <v>6.2462105483404029E-3</v>
      </c>
      <c r="I518" s="6">
        <f t="shared" si="51"/>
        <v>1.411881346937793E-3</v>
      </c>
      <c r="J518" s="8">
        <f t="shared" si="54"/>
        <v>0.29205320699470699</v>
      </c>
      <c r="K518" s="8">
        <f t="shared" si="55"/>
        <v>3.0194521235475502E-2</v>
      </c>
      <c r="AC518" s="10"/>
      <c r="AD518" s="11"/>
    </row>
    <row r="519" spans="1:30" x14ac:dyDescent="0.3">
      <c r="A519" s="14">
        <v>43328</v>
      </c>
      <c r="B519" s="15">
        <v>-4.9908072164995647E-3</v>
      </c>
      <c r="C519" s="7">
        <f t="shared" si="49"/>
        <v>-5.9990807216499561E-2</v>
      </c>
      <c r="D519" s="18">
        <f t="shared" si="50"/>
        <v>3.5988969504872157E-3</v>
      </c>
      <c r="E519" s="18">
        <f t="shared" si="52"/>
        <v>2.4515992340385551E-3</v>
      </c>
      <c r="F519" s="18">
        <f>IF(C498&gt;0,B$6+B$7*E499+B$8*(H518*100)^2,B$6+B$7*E499+B$8*(H518*100)^2+E499*$B$9)</f>
        <v>0.39092751885699067</v>
      </c>
      <c r="G519" s="7">
        <v>4.4658878635155472E-3</v>
      </c>
      <c r="H519" s="7">
        <f t="shared" si="53"/>
        <v>6.2524196824668664E-3</v>
      </c>
      <c r="I519" s="6">
        <f t="shared" si="51"/>
        <v>1.7865318189513191E-3</v>
      </c>
      <c r="J519" s="8">
        <f t="shared" si="54"/>
        <v>0.40003956067651042</v>
      </c>
      <c r="K519" s="8">
        <f t="shared" si="55"/>
        <v>5.076602468547553E-2</v>
      </c>
      <c r="AC519" s="10"/>
      <c r="AD519" s="11"/>
    </row>
    <row r="520" spans="1:30" x14ac:dyDescent="0.3">
      <c r="A520" s="14">
        <v>43329</v>
      </c>
      <c r="B520" s="15">
        <v>7.5205990517284603E-3</v>
      </c>
      <c r="C520" s="7">
        <f t="shared" si="49"/>
        <v>-4.7479400948271543E-2</v>
      </c>
      <c r="D520" s="18">
        <f t="shared" si="50"/>
        <v>2.2542935144067287E-3</v>
      </c>
      <c r="E520" s="18">
        <f t="shared" si="52"/>
        <v>3.5988969504872157E-3</v>
      </c>
      <c r="F520" s="18">
        <f>IF(C498&gt;0,B$6+B$7*E499+B$8*(H519*100)^2,B$6+B$7*E499+B$8*(H519*100)^2+E499*$B$9)</f>
        <v>0.39160206735367004</v>
      </c>
      <c r="G520" s="7">
        <v>6.93960481818177E-3</v>
      </c>
      <c r="H520" s="7">
        <f t="shared" si="53"/>
        <v>6.257811657070466E-3</v>
      </c>
      <c r="I520" s="6">
        <f t="shared" si="51"/>
        <v>6.8179316111130397E-4</v>
      </c>
      <c r="J520" s="8">
        <f t="shared" si="54"/>
        <v>9.8246683921396405E-2</v>
      </c>
      <c r="K520" s="8">
        <f t="shared" si="55"/>
        <v>5.536450232851875E-3</v>
      </c>
      <c r="AC520" s="10"/>
      <c r="AD520" s="11"/>
    </row>
    <row r="521" spans="1:30" x14ac:dyDescent="0.3">
      <c r="A521" s="14">
        <v>43332</v>
      </c>
      <c r="B521" s="15">
        <v>8.6813014428990462E-3</v>
      </c>
      <c r="C521" s="7">
        <f t="shared" si="49"/>
        <v>-4.6318698557100954E-2</v>
      </c>
      <c r="D521" s="18">
        <f t="shared" si="50"/>
        <v>2.1454218360235861E-3</v>
      </c>
      <c r="E521" s="18">
        <f t="shared" si="52"/>
        <v>2.2542935144067287E-3</v>
      </c>
      <c r="F521" s="18">
        <f>IF(C520&gt;0,B$6+B$7*E521+B$8*(G520*100)^2,B$6+B$7*E521+B$8*(G520*100)^2+E521*$B$9)</f>
        <v>0.47036387229810228</v>
      </c>
      <c r="G521" s="7">
        <v>5.3112663158486045E-3</v>
      </c>
      <c r="H521" s="7">
        <f t="shared" si="53"/>
        <v>6.8583078984404185E-3</v>
      </c>
      <c r="I521" s="6">
        <f t="shared" si="51"/>
        <v>1.5470415825918141E-3</v>
      </c>
      <c r="J521" s="8">
        <f t="shared" si="54"/>
        <v>0.29127546814504562</v>
      </c>
      <c r="K521" s="8">
        <f t="shared" si="55"/>
        <v>3.0058559184027889E-2</v>
      </c>
      <c r="AC521" s="10"/>
      <c r="AD521" s="11"/>
    </row>
    <row r="522" spans="1:30" x14ac:dyDescent="0.3">
      <c r="A522" s="14">
        <v>43333</v>
      </c>
      <c r="B522" s="15">
        <v>1.8285236681503638E-4</v>
      </c>
      <c r="C522" s="7">
        <f t="shared" si="49"/>
        <v>-5.4817147633184966E-2</v>
      </c>
      <c r="D522" s="18">
        <f t="shared" si="50"/>
        <v>3.0049196746383964E-3</v>
      </c>
      <c r="E522" s="18">
        <f t="shared" si="52"/>
        <v>2.1454218360235861E-3</v>
      </c>
      <c r="F522" s="18">
        <f>IF(C520&gt;0,B$6+B$7*E521+B$8*(H521*100)^2,B$6+B$7*E521+B$8*(H521*100)^2+E521*$B$9)</f>
        <v>0.46061381423684777</v>
      </c>
      <c r="G522" s="7">
        <v>3.7587589704073622E-3</v>
      </c>
      <c r="H522" s="7">
        <f t="shared" si="53"/>
        <v>6.7868535731725336E-3</v>
      </c>
      <c r="I522" s="6">
        <f t="shared" si="51"/>
        <v>3.0280946027651714E-3</v>
      </c>
      <c r="J522" s="8">
        <f t="shared" si="54"/>
        <v>0.80561020980735998</v>
      </c>
      <c r="K522" s="8">
        <f t="shared" si="55"/>
        <v>0.14472799043297346</v>
      </c>
      <c r="AC522" s="10"/>
      <c r="AD522" s="11"/>
    </row>
    <row r="523" spans="1:30" x14ac:dyDescent="0.3">
      <c r="A523" s="14">
        <v>43335</v>
      </c>
      <c r="B523" s="15">
        <v>1.3315075463422197E-3</v>
      </c>
      <c r="C523" s="7">
        <f t="shared" si="49"/>
        <v>-5.3668492453657783E-2</v>
      </c>
      <c r="D523" s="18">
        <f t="shared" si="50"/>
        <v>2.8803070822483222E-3</v>
      </c>
      <c r="E523" s="18">
        <f t="shared" si="52"/>
        <v>3.0049196746383964E-3</v>
      </c>
      <c r="F523" s="18">
        <f>IF(C520&gt;0,B$6+B$7*E521+B$8*(H522*100)^2,B$6+B$7*E521+B$8*(H522*100)^2+E521*$B$9)</f>
        <v>0.45213906377000534</v>
      </c>
      <c r="G523" s="7">
        <v>5.5265274494195951E-3</v>
      </c>
      <c r="H523" s="7">
        <f t="shared" si="53"/>
        <v>6.7241286704673138E-3</v>
      </c>
      <c r="I523" s="6">
        <f t="shared" si="51"/>
        <v>1.1976012210477187E-3</v>
      </c>
      <c r="J523" s="8">
        <f t="shared" si="54"/>
        <v>0.2167004926707625</v>
      </c>
      <c r="K523" s="8">
        <f t="shared" si="55"/>
        <v>1.8037638470136397E-2</v>
      </c>
      <c r="AC523" s="10"/>
      <c r="AD523" s="11"/>
    </row>
    <row r="524" spans="1:30" x14ac:dyDescent="0.3">
      <c r="A524" s="14">
        <v>43336</v>
      </c>
      <c r="B524" s="15">
        <v>-2.218633424553662E-3</v>
      </c>
      <c r="C524" s="7">
        <f t="shared" si="49"/>
        <v>-5.7218633424553661E-2</v>
      </c>
      <c r="D524" s="18">
        <f t="shared" si="50"/>
        <v>3.2739720109734496E-3</v>
      </c>
      <c r="E524" s="18">
        <f t="shared" si="52"/>
        <v>2.8803070822483222E-3</v>
      </c>
      <c r="F524" s="18">
        <f>IF(C520&gt;0,B$6+B$7*E521+B$8*(H523*100)^2,B$6+B$7*E521+B$8*(H523*100)^2+E521*$B$9)</f>
        <v>0.4447728106642258</v>
      </c>
      <c r="G524" s="7">
        <v>4.1658643370609009E-3</v>
      </c>
      <c r="H524" s="7">
        <f t="shared" si="53"/>
        <v>6.6691289585989102E-3</v>
      </c>
      <c r="I524" s="6">
        <f t="shared" si="51"/>
        <v>2.5032646215380093E-3</v>
      </c>
      <c r="J524" s="8">
        <f t="shared" si="54"/>
        <v>0.60089921778492472</v>
      </c>
      <c r="K524" s="8">
        <f t="shared" si="55"/>
        <v>9.5214422844401181E-2</v>
      </c>
      <c r="AC524" s="10"/>
      <c r="AD524" s="11"/>
    </row>
    <row r="525" spans="1:30" x14ac:dyDescent="0.3">
      <c r="A525" s="14">
        <v>43339</v>
      </c>
      <c r="B525" s="15">
        <v>1.1496737505215427E-2</v>
      </c>
      <c r="C525" s="7">
        <f t="shared" ref="C525:C588" si="56">B525-B$5</f>
        <v>-4.3503262494784575E-2</v>
      </c>
      <c r="D525" s="18">
        <f t="shared" ref="D525:D588" si="57">C525^2</f>
        <v>1.8925338476901302E-3</v>
      </c>
      <c r="E525" s="18">
        <f t="shared" si="52"/>
        <v>3.2739720109734496E-3</v>
      </c>
      <c r="F525" s="18">
        <f>IF(C520&gt;0,B$6+B$7*E521+B$8*(H524*100)^2,B$6+B$7*E521+B$8*(H524*100)^2+E521*$B$9)</f>
        <v>0.43837006346468227</v>
      </c>
      <c r="G525" s="7">
        <v>7.286478744108333E-3</v>
      </c>
      <c r="H525" s="7">
        <f t="shared" si="53"/>
        <v>6.620952072509529E-3</v>
      </c>
      <c r="I525" s="6">
        <f t="shared" si="51"/>
        <v>6.6552667159880396E-4</v>
      </c>
      <c r="J525" s="8">
        <f t="shared" si="54"/>
        <v>9.1337214444896647E-2</v>
      </c>
      <c r="K525" s="8">
        <f t="shared" si="55"/>
        <v>4.7370469330967335E-3</v>
      </c>
      <c r="AC525" s="10"/>
      <c r="AD525" s="11"/>
    </row>
    <row r="526" spans="1:30" x14ac:dyDescent="0.3">
      <c r="A526" s="14">
        <v>43340</v>
      </c>
      <c r="B526" s="15">
        <v>5.2202104435166126E-3</v>
      </c>
      <c r="C526" s="7">
        <f t="shared" si="56"/>
        <v>-4.9779789556483385E-2</v>
      </c>
      <c r="D526" s="18">
        <f t="shared" si="57"/>
        <v>2.4780274482877722E-3</v>
      </c>
      <c r="E526" s="18">
        <f t="shared" si="52"/>
        <v>1.8925338476901302E-3</v>
      </c>
      <c r="F526" s="18">
        <f>IF(C520&gt;0,B$6+B$7*E521+B$8*(H525*100)^2,B$6+B$7*E521+B$8*(H525*100)^2+E521*$B$9)</f>
        <v>0.43280479559883911</v>
      </c>
      <c r="G526" s="7">
        <v>4.1816889024506587E-3</v>
      </c>
      <c r="H526" s="7">
        <f t="shared" si="53"/>
        <v>6.578790128882659E-3</v>
      </c>
      <c r="I526" s="6">
        <f t="shared" ref="I526:I589" si="58">SQRT((G526-H526)^2)</f>
        <v>2.3971012264320003E-3</v>
      </c>
      <c r="J526" s="8">
        <f t="shared" si="54"/>
        <v>0.57323757992307622</v>
      </c>
      <c r="K526" s="8">
        <f t="shared" si="55"/>
        <v>8.876755389444746E-2</v>
      </c>
      <c r="AC526" s="10"/>
      <c r="AD526" s="11"/>
    </row>
    <row r="527" spans="1:30" x14ac:dyDescent="0.3">
      <c r="A527" s="14">
        <v>43341</v>
      </c>
      <c r="B527" s="15">
        <v>-4.4756633985666185E-3</v>
      </c>
      <c r="C527" s="7">
        <f t="shared" si="56"/>
        <v>-5.9475663398566622E-2</v>
      </c>
      <c r="D527" s="18">
        <f t="shared" si="57"/>
        <v>3.5373545366995975E-3</v>
      </c>
      <c r="E527" s="18">
        <f t="shared" ref="E527:E590" si="59">D526</f>
        <v>2.4780274482877722E-3</v>
      </c>
      <c r="F527" s="18">
        <f>IF(C520&gt;0,B$6+B$7*E521+B$8*(H526*100)^2,B$6+B$7*E521+B$8*(H526*100)^2+E521*$B$9)</f>
        <v>0.42796746476984815</v>
      </c>
      <c r="G527" s="7">
        <v>4.4937432021230697E-3</v>
      </c>
      <c r="H527" s="7">
        <f t="shared" ref="H527:H590" si="60">SQRT(F527)/100</f>
        <v>6.5419222310407225E-3</v>
      </c>
      <c r="I527" s="6">
        <f t="shared" si="58"/>
        <v>2.0481790289176528E-3</v>
      </c>
      <c r="J527" s="8">
        <f t="shared" ref="J527:J590" si="61">ABS(G527-H527)/G527</f>
        <v>0.45578461803291082</v>
      </c>
      <c r="K527" s="8">
        <f t="shared" ref="K527:K590" si="62">G527/H527-LN(G527/H527)-1</f>
        <v>6.245981183617122E-2</v>
      </c>
      <c r="AC527" s="10"/>
      <c r="AD527" s="11"/>
    </row>
    <row r="528" spans="1:30" x14ac:dyDescent="0.3">
      <c r="A528" s="14">
        <v>43342</v>
      </c>
      <c r="B528" s="15">
        <v>-8.4812922159887096E-4</v>
      </c>
      <c r="C528" s="7">
        <f t="shared" si="56"/>
        <v>-5.5848129221598874E-2</v>
      </c>
      <c r="D528" s="18">
        <f t="shared" si="57"/>
        <v>3.1190135375524061E-3</v>
      </c>
      <c r="E528" s="18">
        <f t="shared" si="59"/>
        <v>3.5373545366995975E-3</v>
      </c>
      <c r="F528" s="18">
        <f>IF(C520&gt;0,B$6+B$7*E521+B$8*(H527*100)^2,B$6+B$7*E521+B$8*(H527*100)^2+E521*$B$9)</f>
        <v>0.42376285681328929</v>
      </c>
      <c r="G528" s="7">
        <v>4.4378556856293338E-3</v>
      </c>
      <c r="H528" s="7">
        <f t="shared" si="60"/>
        <v>6.5097070349846723E-3</v>
      </c>
      <c r="I528" s="6">
        <f t="shared" si="58"/>
        <v>2.0718513493553385E-3</v>
      </c>
      <c r="J528" s="8">
        <f t="shared" si="61"/>
        <v>0.4668586579019251</v>
      </c>
      <c r="K528" s="8">
        <f t="shared" si="62"/>
        <v>6.4852088180194389E-2</v>
      </c>
      <c r="AC528" s="10"/>
      <c r="AD528" s="11"/>
    </row>
    <row r="529" spans="1:30" x14ac:dyDescent="0.3">
      <c r="A529" s="14">
        <v>43343</v>
      </c>
      <c r="B529" s="15">
        <v>-1.1645737378636872E-3</v>
      </c>
      <c r="C529" s="7">
        <f t="shared" si="56"/>
        <v>-5.6164573737863689E-2</v>
      </c>
      <c r="D529" s="18">
        <f t="shared" si="57"/>
        <v>3.1544593431559278E-3</v>
      </c>
      <c r="E529" s="18">
        <f t="shared" si="59"/>
        <v>3.1190135375524061E-3</v>
      </c>
      <c r="F529" s="18">
        <f>IF(C520&gt;0,B$6+B$7*E521+B$8*(H528*100)^2,B$6+B$7*E521+B$8*(H528*100)^2+E521*$B$9)</f>
        <v>0.42010821157744827</v>
      </c>
      <c r="G529" s="7">
        <v>4.6870979676554873E-3</v>
      </c>
      <c r="H529" s="7">
        <f t="shared" si="60"/>
        <v>6.4815755150846484E-3</v>
      </c>
      <c r="I529" s="6">
        <f t="shared" si="58"/>
        <v>1.7944775474291611E-3</v>
      </c>
      <c r="J529" s="8">
        <f t="shared" si="61"/>
        <v>0.38285471304683844</v>
      </c>
      <c r="K529" s="8">
        <f t="shared" si="62"/>
        <v>4.7291761633392992E-2</v>
      </c>
      <c r="AC529" s="10"/>
      <c r="AD529" s="11"/>
    </row>
    <row r="530" spans="1:30" x14ac:dyDescent="0.3">
      <c r="A530" s="14">
        <v>43346</v>
      </c>
      <c r="B530" s="15">
        <v>-8.6424965191921593E-3</v>
      </c>
      <c r="C530" s="7">
        <f t="shared" si="56"/>
        <v>-6.3642496519192154E-2</v>
      </c>
      <c r="D530" s="18">
        <f t="shared" si="57"/>
        <v>4.0503673631953853E-3</v>
      </c>
      <c r="E530" s="18">
        <f t="shared" si="59"/>
        <v>3.1544593431559278E-3</v>
      </c>
      <c r="F530" s="18">
        <f>IF(C520&gt;0,B$6+B$7*E521+B$8*(H529*100)^2,B$6+B$7*E521+B$8*(H529*100)^2+E521*$B$9)</f>
        <v>0.4169315939384553</v>
      </c>
      <c r="G530" s="7">
        <v>1.0326344670960217E-2</v>
      </c>
      <c r="H530" s="7">
        <f t="shared" si="60"/>
        <v>6.4570240354086903E-3</v>
      </c>
      <c r="I530" s="6">
        <f t="shared" si="58"/>
        <v>3.8693206355515271E-3</v>
      </c>
      <c r="J530" s="8">
        <f t="shared" si="61"/>
        <v>0.37470380457402747</v>
      </c>
      <c r="K530" s="8">
        <f t="shared" si="62"/>
        <v>0.12971227006313057</v>
      </c>
      <c r="AC530" s="10"/>
      <c r="AD530" s="11"/>
    </row>
    <row r="531" spans="1:30" x14ac:dyDescent="0.3">
      <c r="A531" s="14">
        <v>43347</v>
      </c>
      <c r="B531" s="15">
        <v>-4.0433365893504268E-3</v>
      </c>
      <c r="C531" s="7">
        <f t="shared" si="56"/>
        <v>-5.9043336589350424E-2</v>
      </c>
      <c r="D531" s="18">
        <f t="shared" si="57"/>
        <v>3.4861155956033268E-3</v>
      </c>
      <c r="E531" s="18">
        <f t="shared" si="59"/>
        <v>4.0503673631953853E-3</v>
      </c>
      <c r="F531" s="18">
        <f>IF(C520&gt;0,B$6+B$7*E521+B$8*(H530*100)^2,B$6+B$7*E521+B$8*(H530*100)^2+E521*$B$9)</f>
        <v>0.41417047788664257</v>
      </c>
      <c r="G531" s="7">
        <v>6.975760114821563E-3</v>
      </c>
      <c r="H531" s="7">
        <f t="shared" si="60"/>
        <v>6.4356078025827722E-3</v>
      </c>
      <c r="I531" s="6">
        <f t="shared" si="58"/>
        <v>5.4015231223879072E-4</v>
      </c>
      <c r="J531" s="8">
        <f t="shared" si="61"/>
        <v>7.7432753326926521E-2</v>
      </c>
      <c r="K531" s="8">
        <f t="shared" si="62"/>
        <v>3.3368160795004265E-3</v>
      </c>
      <c r="AC531" s="10"/>
      <c r="AD531" s="11"/>
    </row>
    <row r="532" spans="1:30" x14ac:dyDescent="0.3">
      <c r="A532" s="14">
        <v>43348</v>
      </c>
      <c r="B532" s="15">
        <v>-3.6655381006165406E-3</v>
      </c>
      <c r="C532" s="7">
        <f t="shared" si="56"/>
        <v>-5.8665538100616539E-2</v>
      </c>
      <c r="D532" s="18">
        <f t="shared" si="57"/>
        <v>3.441645360634891E-3</v>
      </c>
      <c r="E532" s="18">
        <f t="shared" si="59"/>
        <v>3.4861155956033268E-3</v>
      </c>
      <c r="F532" s="18">
        <f>IF(C520&gt;0,B$6+B$7*E521+B$8*(H531*100)^2,B$6+B$7*E521+B$8*(H531*100)^2+E521*$B$9)</f>
        <v>0.41177051581440693</v>
      </c>
      <c r="G532" s="7">
        <v>8.5066501705538221E-3</v>
      </c>
      <c r="H532" s="7">
        <f t="shared" si="60"/>
        <v>6.4169347496636341E-3</v>
      </c>
      <c r="I532" s="6">
        <f t="shared" si="58"/>
        <v>2.089715420890188E-3</v>
      </c>
      <c r="J532" s="8">
        <f t="shared" si="61"/>
        <v>0.24565667789229634</v>
      </c>
      <c r="K532" s="8">
        <f t="shared" si="62"/>
        <v>4.3748649825441355E-2</v>
      </c>
      <c r="AC532" s="10"/>
      <c r="AD532" s="11"/>
    </row>
    <row r="533" spans="1:30" x14ac:dyDescent="0.3">
      <c r="A533" s="14">
        <v>43349</v>
      </c>
      <c r="B533" s="15">
        <v>5.8876831811560037E-3</v>
      </c>
      <c r="C533" s="7">
        <f t="shared" si="56"/>
        <v>-4.9112316818843996E-2</v>
      </c>
      <c r="D533" s="18">
        <f t="shared" si="57"/>
        <v>2.4120196633145067E-3</v>
      </c>
      <c r="E533" s="18">
        <f t="shared" si="59"/>
        <v>3.441645360634891E-3</v>
      </c>
      <c r="F533" s="18">
        <f>IF(C520&gt;0,B$6+B$7*E521+B$8*(H532*100)^2,B$6+B$7*E521+B$8*(H532*100)^2+E521*$B$9)</f>
        <v>0.40968446878121967</v>
      </c>
      <c r="G533" s="7">
        <v>8.4097597520166462E-3</v>
      </c>
      <c r="H533" s="7">
        <f t="shared" si="60"/>
        <v>6.4006598783345747E-3</v>
      </c>
      <c r="I533" s="6">
        <f t="shared" si="58"/>
        <v>2.0090998736820714E-3</v>
      </c>
      <c r="J533" s="8">
        <f t="shared" si="61"/>
        <v>0.23890098325345058</v>
      </c>
      <c r="K533" s="8">
        <f t="shared" si="62"/>
        <v>4.0897675781801812E-2</v>
      </c>
      <c r="AC533" s="10"/>
      <c r="AD533" s="11"/>
    </row>
    <row r="534" spans="1:30" x14ac:dyDescent="0.3">
      <c r="A534" s="14">
        <v>43350</v>
      </c>
      <c r="B534" s="15">
        <v>3.8367964454544849E-3</v>
      </c>
      <c r="C534" s="7">
        <f t="shared" si="56"/>
        <v>-5.1163203554545518E-2</v>
      </c>
      <c r="D534" s="18">
        <f t="shared" si="57"/>
        <v>2.617673397963859E-3</v>
      </c>
      <c r="E534" s="18">
        <f t="shared" si="59"/>
        <v>2.4120196633145067E-3</v>
      </c>
      <c r="F534" s="18">
        <f>IF(C520&gt;0,B$6+B$7*E521+B$8*(H533*100)^2,B$6+B$7*E521+B$8*(H533*100)^2+E521*$B$9)</f>
        <v>0.40787127669997342</v>
      </c>
      <c r="G534" s="7">
        <v>7.2634931428161706E-3</v>
      </c>
      <c r="H534" s="7">
        <f t="shared" si="60"/>
        <v>6.3864800688640169E-3</v>
      </c>
      <c r="I534" s="6">
        <f t="shared" si="58"/>
        <v>8.770130739521537E-4</v>
      </c>
      <c r="J534" s="8">
        <f t="shared" si="61"/>
        <v>0.1207426036905601</v>
      </c>
      <c r="K534" s="8">
        <f t="shared" si="62"/>
        <v>8.6457913854636192E-3</v>
      </c>
      <c r="AC534" s="10"/>
      <c r="AD534" s="11"/>
    </row>
    <row r="535" spans="1:30" x14ac:dyDescent="0.3">
      <c r="A535" s="14">
        <v>43353</v>
      </c>
      <c r="B535" s="15">
        <v>-1.2256377489612471E-2</v>
      </c>
      <c r="C535" s="7">
        <f t="shared" si="56"/>
        <v>-6.7256377489612468E-2</v>
      </c>
      <c r="D535" s="18">
        <f t="shared" si="57"/>
        <v>4.5234203130252509E-3</v>
      </c>
      <c r="E535" s="18">
        <f t="shared" si="59"/>
        <v>2.617673397963859E-3</v>
      </c>
      <c r="F535" s="18">
        <f>IF(C520&gt;0,B$6+B$7*E521+B$8*(H534*100)^2,B$6+B$7*E521+B$8*(H534*100)^2+E521*$B$9)</f>
        <v>0.40629525014295403</v>
      </c>
      <c r="G535" s="7">
        <v>5.6294351349630524E-3</v>
      </c>
      <c r="H535" s="7">
        <f t="shared" si="60"/>
        <v>6.3741293534329384E-3</v>
      </c>
      <c r="I535" s="6">
        <f t="shared" si="58"/>
        <v>7.4469421846988602E-4</v>
      </c>
      <c r="J535" s="8">
        <f t="shared" si="61"/>
        <v>0.13228578012112999</v>
      </c>
      <c r="K535" s="8">
        <f t="shared" si="62"/>
        <v>7.4076686805286673E-3</v>
      </c>
      <c r="AC535" s="10"/>
      <c r="AD535" s="11"/>
    </row>
    <row r="536" spans="1:30" x14ac:dyDescent="0.3">
      <c r="A536" s="14">
        <v>43354</v>
      </c>
      <c r="B536" s="15">
        <v>-1.3514267836930407E-2</v>
      </c>
      <c r="C536" s="7">
        <f t="shared" si="56"/>
        <v>-6.8514267836930404E-2</v>
      </c>
      <c r="D536" s="18">
        <f t="shared" si="57"/>
        <v>4.6942048972306357E-3</v>
      </c>
      <c r="E536" s="18">
        <f t="shared" si="59"/>
        <v>4.5234203130252509E-3</v>
      </c>
      <c r="F536" s="18">
        <f>IF(C520&gt;0,B$6+B$7*E521+B$8*(H535*100)^2,B$6+B$7*E521+B$8*(H535*100)^2+E521*$B$9)</f>
        <v>0.40492536785959288</v>
      </c>
      <c r="G536" s="7">
        <v>8.5989000681155024E-3</v>
      </c>
      <c r="H536" s="7">
        <f t="shared" si="60"/>
        <v>6.3633746381899668E-3</v>
      </c>
      <c r="I536" s="6">
        <f t="shared" si="58"/>
        <v>2.2355254299255356E-3</v>
      </c>
      <c r="J536" s="8">
        <f t="shared" si="61"/>
        <v>0.25997806838281629</v>
      </c>
      <c r="K536" s="8">
        <f t="shared" si="62"/>
        <v>5.0235846202590695E-2</v>
      </c>
      <c r="AC536" s="10"/>
      <c r="AD536" s="11"/>
    </row>
    <row r="537" spans="1:30" x14ac:dyDescent="0.3">
      <c r="A537" s="14">
        <v>43355</v>
      </c>
      <c r="B537" s="15">
        <v>8.1147153491973305E-3</v>
      </c>
      <c r="C537" s="7">
        <f t="shared" si="56"/>
        <v>-4.6885284650802668E-2</v>
      </c>
      <c r="D537" s="18">
        <f t="shared" si="57"/>
        <v>2.1982299167867922E-3</v>
      </c>
      <c r="E537" s="18">
        <f t="shared" si="59"/>
        <v>4.6942048972306357E-3</v>
      </c>
      <c r="F537" s="18">
        <f>IF(C520&gt;0,B$6+B$7*E521+B$8*(H536*100)^2,B$6+B$7*E521+B$8*(H536*100)^2+E521*$B$9)</f>
        <v>0.40373466617889536</v>
      </c>
      <c r="G537" s="7">
        <v>8.16751195427683E-3</v>
      </c>
      <c r="H537" s="7">
        <f t="shared" si="60"/>
        <v>6.3540118521993282E-3</v>
      </c>
      <c r="I537" s="6">
        <f t="shared" si="58"/>
        <v>1.8135001020775018E-3</v>
      </c>
      <c r="J537" s="8">
        <f t="shared" si="61"/>
        <v>0.22203825500713004</v>
      </c>
      <c r="K537" s="8">
        <f t="shared" si="62"/>
        <v>3.4332321585129888E-2</v>
      </c>
      <c r="AC537" s="10"/>
      <c r="AD537" s="11"/>
    </row>
    <row r="538" spans="1:30" x14ac:dyDescent="0.3">
      <c r="A538" s="14">
        <v>43357</v>
      </c>
      <c r="B538" s="15">
        <v>9.8322006243768741E-3</v>
      </c>
      <c r="C538" s="7">
        <f t="shared" si="56"/>
        <v>-4.5167799375623124E-2</v>
      </c>
      <c r="D538" s="18">
        <f t="shared" si="57"/>
        <v>2.0401301004365408E-3</v>
      </c>
      <c r="E538" s="18">
        <f t="shared" si="59"/>
        <v>2.1982299167867922E-3</v>
      </c>
      <c r="F538" s="18">
        <f>IF(C520&gt;0,B$6+B$7*E521+B$8*(H537*100)^2,B$6+B$7*E521+B$8*(H537*100)^2+E521*$B$9)</f>
        <v>0.40269970827803303</v>
      </c>
      <c r="G538" s="7">
        <v>7.1643516684334642E-3</v>
      </c>
      <c r="H538" s="7">
        <f t="shared" si="60"/>
        <v>6.3458624967614374E-3</v>
      </c>
      <c r="I538" s="6">
        <f t="shared" si="58"/>
        <v>8.1848917167202679E-4</v>
      </c>
      <c r="J538" s="8">
        <f t="shared" si="61"/>
        <v>0.1142446950612902</v>
      </c>
      <c r="K538" s="8">
        <f t="shared" si="62"/>
        <v>7.6654266638269686E-3</v>
      </c>
      <c r="AC538" s="10"/>
      <c r="AD538" s="11"/>
    </row>
    <row r="539" spans="1:30" x14ac:dyDescent="0.3">
      <c r="A539" s="14">
        <v>43360</v>
      </c>
      <c r="B539" s="15">
        <v>-1.3349949558425656E-2</v>
      </c>
      <c r="C539" s="7">
        <f t="shared" si="56"/>
        <v>-6.834994955842566E-2</v>
      </c>
      <c r="D539" s="18">
        <f t="shared" si="57"/>
        <v>4.6717156046393324E-3</v>
      </c>
      <c r="E539" s="18">
        <f t="shared" si="59"/>
        <v>2.0401301004365408E-3</v>
      </c>
      <c r="F539" s="18">
        <f>IF(C520&gt;0,B$6+B$7*E521+B$8*(H538*100)^2,B$6+B$7*E521+B$8*(H538*100)^2+E521*$B$9)</f>
        <v>0.40180012287060352</v>
      </c>
      <c r="G539" s="7">
        <v>5.7573749265937236E-3</v>
      </c>
      <c r="H539" s="7">
        <f t="shared" si="60"/>
        <v>6.3387705658952791E-3</v>
      </c>
      <c r="I539" s="6">
        <f t="shared" si="58"/>
        <v>5.8139563930155545E-4</v>
      </c>
      <c r="J539" s="8">
        <f t="shared" si="61"/>
        <v>0.10098276501258373</v>
      </c>
      <c r="K539" s="8">
        <f t="shared" si="62"/>
        <v>4.4826352721130114E-3</v>
      </c>
      <c r="AC539" s="10"/>
      <c r="AD539" s="11"/>
    </row>
    <row r="540" spans="1:30" x14ac:dyDescent="0.3">
      <c r="A540" s="14">
        <v>43361</v>
      </c>
      <c r="B540" s="15">
        <v>-7.8754379160318501E-3</v>
      </c>
      <c r="C540" s="7">
        <f t="shared" si="56"/>
        <v>-6.2875437916031854E-2</v>
      </c>
      <c r="D540" s="18">
        <f t="shared" si="57"/>
        <v>3.9533206931327758E-3</v>
      </c>
      <c r="E540" s="18">
        <f t="shared" si="59"/>
        <v>4.6717156046393324E-3</v>
      </c>
      <c r="F540" s="18">
        <f>IF(C520&gt;0,B$6+B$7*E521+B$8*(H539*100)^2,B$6+B$7*E521+B$8*(H539*100)^2+E521*$B$9)</f>
        <v>0.4010182032344658</v>
      </c>
      <c r="G540" s="7">
        <v>7.3286357687949886E-3</v>
      </c>
      <c r="H540" s="7">
        <f t="shared" si="60"/>
        <v>6.3325998076182409E-3</v>
      </c>
      <c r="I540" s="6">
        <f t="shared" si="58"/>
        <v>9.9603596117674772E-4</v>
      </c>
      <c r="J540" s="8">
        <f t="shared" si="61"/>
        <v>0.13591014652656438</v>
      </c>
      <c r="K540" s="8">
        <f t="shared" si="62"/>
        <v>1.1208534428448269E-2</v>
      </c>
      <c r="AC540" s="10"/>
      <c r="AD540" s="11"/>
    </row>
    <row r="541" spans="1:30" x14ac:dyDescent="0.3">
      <c r="A541" s="14">
        <v>43362</v>
      </c>
      <c r="B541" s="15">
        <v>-4.5544715096861284E-3</v>
      </c>
      <c r="C541" s="7">
        <f t="shared" si="56"/>
        <v>-5.9554471509686131E-2</v>
      </c>
      <c r="D541" s="18">
        <f t="shared" si="57"/>
        <v>3.5467350767980172E-3</v>
      </c>
      <c r="E541" s="18">
        <f t="shared" si="59"/>
        <v>3.9533206931327758E-3</v>
      </c>
      <c r="F541" s="18">
        <f>IF(C520&gt;0,B$6+B$7*E521+B$8*(H540*100)^2,B$6+B$7*E521+B$8*(H540*100)^2+E521*$B$9)</f>
        <v>0.4003385586867349</v>
      </c>
      <c r="G541" s="7">
        <v>7.9054888797960247E-3</v>
      </c>
      <c r="H541" s="7">
        <f t="shared" si="60"/>
        <v>6.327231295651636E-3</v>
      </c>
      <c r="I541" s="6">
        <f t="shared" si="58"/>
        <v>1.5782575841443887E-3</v>
      </c>
      <c r="J541" s="8">
        <f t="shared" si="61"/>
        <v>0.19964073166656715</v>
      </c>
      <c r="K541" s="8">
        <f t="shared" si="62"/>
        <v>2.6744328506893789E-2</v>
      </c>
      <c r="AC541" s="10"/>
      <c r="AD541" s="11"/>
    </row>
    <row r="542" spans="1:30" x14ac:dyDescent="0.3">
      <c r="A542" s="14">
        <v>43364</v>
      </c>
      <c r="B542" s="15">
        <v>-7.5610561752564448E-3</v>
      </c>
      <c r="C542" s="7">
        <f t="shared" si="56"/>
        <v>-6.2561056175256452E-2</v>
      </c>
      <c r="D542" s="18">
        <f t="shared" si="57"/>
        <v>3.9138857497635939E-3</v>
      </c>
      <c r="E542" s="18">
        <f t="shared" si="59"/>
        <v>3.5467350767980172E-3</v>
      </c>
      <c r="F542" s="18">
        <f>IF(C520&gt;0,B$6+B$7*E521+B$8*(H541*100)^2,B$6+B$7*E521+B$8*(H541*100)^2+E521*$B$9)</f>
        <v>0.39974781164584716</v>
      </c>
      <c r="G542" s="7">
        <v>2.8641564757662653E-2</v>
      </c>
      <c r="H542" s="7">
        <f t="shared" si="60"/>
        <v>6.3225612819951945E-3</v>
      </c>
      <c r="I542" s="6">
        <f t="shared" si="58"/>
        <v>2.2319003475667457E-2</v>
      </c>
      <c r="J542" s="8">
        <f t="shared" si="61"/>
        <v>0.7792522393419975</v>
      </c>
      <c r="K542" s="8">
        <f t="shared" si="62"/>
        <v>2.0193226952433148</v>
      </c>
      <c r="AC542" s="10"/>
      <c r="AD542" s="11"/>
    </row>
    <row r="543" spans="1:30" x14ac:dyDescent="0.3">
      <c r="A543" s="14">
        <v>43367</v>
      </c>
      <c r="B543" s="15">
        <v>-1.4671673099575214E-2</v>
      </c>
      <c r="C543" s="7">
        <f t="shared" si="56"/>
        <v>-6.9671673099575213E-2</v>
      </c>
      <c r="D543" s="18">
        <f t="shared" si="57"/>
        <v>4.8541420324940722E-3</v>
      </c>
      <c r="E543" s="18">
        <f t="shared" si="59"/>
        <v>3.9138857497635939E-3</v>
      </c>
      <c r="F543" s="18">
        <f>IF(C542&gt;0,B$6+B$7*E543+B$8*(G542*100)^2,B$6+B$7*E543+B$8*(G542*100)^2+E543*$B$9)</f>
        <v>7.182437133390831</v>
      </c>
      <c r="G543" s="7">
        <v>9.7603769876061734E-3</v>
      </c>
      <c r="H543" s="7">
        <f t="shared" si="60"/>
        <v>2.6800069278624692E-2</v>
      </c>
      <c r="I543" s="6">
        <f t="shared" si="58"/>
        <v>1.7039692291018517E-2</v>
      </c>
      <c r="J543" s="8">
        <f t="shared" si="61"/>
        <v>1.7458026787956749</v>
      </c>
      <c r="K543" s="8">
        <f t="shared" si="62"/>
        <v>0.37426567681234513</v>
      </c>
      <c r="AC543" s="10"/>
      <c r="AD543" s="11"/>
    </row>
    <row r="544" spans="1:30" x14ac:dyDescent="0.3">
      <c r="A544" s="14">
        <v>43368</v>
      </c>
      <c r="B544" s="15">
        <v>9.5135849435847922E-3</v>
      </c>
      <c r="C544" s="7">
        <f t="shared" si="56"/>
        <v>-4.5486415056415208E-2</v>
      </c>
      <c r="D544" s="18">
        <f t="shared" si="57"/>
        <v>2.0690139546844762E-3</v>
      </c>
      <c r="E544" s="18">
        <f t="shared" si="59"/>
        <v>4.8541420324940722E-3</v>
      </c>
      <c r="F544" s="18">
        <f>IF(C542&gt;0,B$6+B$7*E543+B$8*(H543*100)^2,B$6+B$7*E543+B$8*(H543*100)^2+E543*$B$9)</f>
        <v>6.2950228872120455</v>
      </c>
      <c r="G544" s="7">
        <v>1.1528846884377265E-2</v>
      </c>
      <c r="H544" s="7">
        <f t="shared" si="60"/>
        <v>2.5089884191068012E-2</v>
      </c>
      <c r="I544" s="6">
        <f t="shared" si="58"/>
        <v>1.3561037306690747E-2</v>
      </c>
      <c r="J544" s="8">
        <f t="shared" si="61"/>
        <v>1.1762700504824384</v>
      </c>
      <c r="K544" s="8">
        <f t="shared" si="62"/>
        <v>0.23711422285608141</v>
      </c>
      <c r="AC544" s="10"/>
      <c r="AD544" s="11"/>
    </row>
    <row r="545" spans="1:30" x14ac:dyDescent="0.3">
      <c r="A545" s="14">
        <v>43369</v>
      </c>
      <c r="B545" s="15">
        <v>-2.9999358598050514E-3</v>
      </c>
      <c r="C545" s="7">
        <f t="shared" si="56"/>
        <v>-5.7999935859805049E-2</v>
      </c>
      <c r="D545" s="18">
        <f t="shared" si="57"/>
        <v>3.3639925597414998E-3</v>
      </c>
      <c r="E545" s="18">
        <f t="shared" si="59"/>
        <v>2.0690139546844762E-3</v>
      </c>
      <c r="F545" s="18">
        <f>IF(C542&gt;0,B$6+B$7*E543+B$8*(H544*100)^2,B$6+B$7*E543+B$8*(H544*100)^2+E543*$B$9)</f>
        <v>5.5236824244334457</v>
      </c>
      <c r="G545" s="7">
        <v>1.2055864194153203E-2</v>
      </c>
      <c r="H545" s="7">
        <f t="shared" si="60"/>
        <v>2.350251566201679E-2</v>
      </c>
      <c r="I545" s="6">
        <f t="shared" si="58"/>
        <v>1.1446651467863587E-2</v>
      </c>
      <c r="J545" s="8">
        <f t="shared" si="61"/>
        <v>0.94946751916921313</v>
      </c>
      <c r="K545" s="8">
        <f t="shared" si="62"/>
        <v>0.18051685366960157</v>
      </c>
      <c r="AC545" s="10"/>
      <c r="AD545" s="11"/>
    </row>
    <row r="546" spans="1:30" x14ac:dyDescent="0.3">
      <c r="A546" s="14">
        <v>43370</v>
      </c>
      <c r="B546" s="15">
        <v>-5.9862483562456237E-3</v>
      </c>
      <c r="C546" s="7">
        <f t="shared" si="56"/>
        <v>-6.0986248356245623E-2</v>
      </c>
      <c r="D546" s="18">
        <f t="shared" si="57"/>
        <v>3.7193224885696719E-3</v>
      </c>
      <c r="E546" s="18">
        <f t="shared" si="59"/>
        <v>3.3639925597414998E-3</v>
      </c>
      <c r="F546" s="18">
        <f>IF(C542&gt;0,B$6+B$7*E543+B$8*(H545*100)^2,B$6+B$7*E543+B$8*(H545*100)^2+E543*$B$9)</f>
        <v>4.8532332941862855</v>
      </c>
      <c r="G546" s="7">
        <v>7.8420698411336125E-3</v>
      </c>
      <c r="H546" s="7">
        <f t="shared" si="60"/>
        <v>2.2030055138801366E-2</v>
      </c>
      <c r="I546" s="6">
        <f t="shared" si="58"/>
        <v>1.4187985297667753E-2</v>
      </c>
      <c r="J546" s="8">
        <f t="shared" si="61"/>
        <v>1.8092143509419198</v>
      </c>
      <c r="K546" s="8">
        <f t="shared" si="62"/>
        <v>0.38887626615571147</v>
      </c>
      <c r="AC546" s="10"/>
      <c r="AD546" s="11"/>
    </row>
    <row r="547" spans="1:30" x14ac:dyDescent="0.3">
      <c r="A547" s="14">
        <v>43371</v>
      </c>
      <c r="B547" s="15">
        <v>-2.6748325980371348E-3</v>
      </c>
      <c r="C547" s="7">
        <f t="shared" si="56"/>
        <v>-5.7674832598037136E-2</v>
      </c>
      <c r="D547" s="18">
        <f t="shared" si="57"/>
        <v>3.326386315211607E-3</v>
      </c>
      <c r="E547" s="18">
        <f t="shared" si="59"/>
        <v>3.7193224885696719E-3</v>
      </c>
      <c r="F547" s="18">
        <f>IF(C542&gt;0,B$6+B$7*E543+B$8*(H546*100)^2,B$6+B$7*E543+B$8*(H546*100)^2+E543*$B$9)</f>
        <v>4.2704789101754548</v>
      </c>
      <c r="G547" s="7">
        <v>1.0608146528689839E-2</v>
      </c>
      <c r="H547" s="7">
        <f t="shared" si="60"/>
        <v>2.066513709167073E-2</v>
      </c>
      <c r="I547" s="6">
        <f t="shared" si="58"/>
        <v>1.0056990562980891E-2</v>
      </c>
      <c r="J547" s="8">
        <f t="shared" si="61"/>
        <v>0.94804408440076304</v>
      </c>
      <c r="K547" s="8">
        <f t="shared" si="62"/>
        <v>0.18016124106130871</v>
      </c>
      <c r="AC547" s="10"/>
      <c r="AD547" s="11"/>
    </row>
    <row r="548" spans="1:30" x14ac:dyDescent="0.3">
      <c r="A548" s="14">
        <v>43374</v>
      </c>
      <c r="B548" s="15">
        <v>8.2196068212759248E-3</v>
      </c>
      <c r="C548" s="7">
        <f t="shared" si="56"/>
        <v>-4.6780393178724074E-2</v>
      </c>
      <c r="D548" s="18">
        <f t="shared" si="57"/>
        <v>2.1884051859560136E-3</v>
      </c>
      <c r="E548" s="18">
        <f t="shared" si="59"/>
        <v>3.326386315211607E-3</v>
      </c>
      <c r="F548" s="18">
        <f>IF(C542&gt;0,B$6+B$7*E543+B$8*(H547*100)^2,B$6+B$7*E543+B$8*(H547*100)^2+E543*$B$9)</f>
        <v>3.763948799593241</v>
      </c>
      <c r="G548" s="7">
        <v>1.2013391983164253E-2</v>
      </c>
      <c r="H548" s="7">
        <f t="shared" si="60"/>
        <v>1.9400898947196342E-2</v>
      </c>
      <c r="I548" s="6">
        <f t="shared" si="58"/>
        <v>7.3875069640320888E-3</v>
      </c>
      <c r="J548" s="8">
        <f t="shared" si="61"/>
        <v>0.61493930892998838</v>
      </c>
      <c r="K548" s="8">
        <f t="shared" si="62"/>
        <v>9.851569278098582E-2</v>
      </c>
      <c r="AC548" s="10"/>
      <c r="AD548" s="11"/>
    </row>
    <row r="549" spans="1:30" x14ac:dyDescent="0.3">
      <c r="A549" s="14">
        <v>43376</v>
      </c>
      <c r="B549" s="15">
        <v>-1.5186451380908284E-2</v>
      </c>
      <c r="C549" s="7">
        <f t="shared" si="56"/>
        <v>-7.0186451380908288E-2</v>
      </c>
      <c r="D549" s="18">
        <f t="shared" si="57"/>
        <v>4.9261379574446033E-3</v>
      </c>
      <c r="E549" s="18">
        <f t="shared" si="59"/>
        <v>2.1884051859560136E-3</v>
      </c>
      <c r="F549" s="18">
        <f>IF(C542&gt;0,B$6+B$7*E543+B$8*(H548*100)^2,B$6+B$7*E543+B$8*(H548*100)^2+E543*$B$9)</f>
        <v>3.3236728274751806</v>
      </c>
      <c r="G549" s="7">
        <v>8.758007300663043E-3</v>
      </c>
      <c r="H549" s="7">
        <f t="shared" si="60"/>
        <v>1.8230943002146602E-2</v>
      </c>
      <c r="I549" s="6">
        <f t="shared" si="58"/>
        <v>9.4729357014835588E-3</v>
      </c>
      <c r="J549" s="8">
        <f t="shared" si="61"/>
        <v>1.0816314004175802</v>
      </c>
      <c r="K549" s="8">
        <f t="shared" si="62"/>
        <v>0.21354435935707228</v>
      </c>
      <c r="AC549" s="10"/>
      <c r="AD549" s="11"/>
    </row>
    <row r="550" spans="1:30" x14ac:dyDescent="0.3">
      <c r="A550" s="14">
        <v>43377</v>
      </c>
      <c r="B550" s="15">
        <v>-2.267216772735442E-2</v>
      </c>
      <c r="C550" s="7">
        <f t="shared" si="56"/>
        <v>-7.7672167727354413E-2</v>
      </c>
      <c r="D550" s="18">
        <f t="shared" si="57"/>
        <v>6.0329656394662763E-3</v>
      </c>
      <c r="E550" s="18">
        <f t="shared" si="59"/>
        <v>4.9261379574446033E-3</v>
      </c>
      <c r="F550" s="18">
        <f>IF(C542&gt;0,B$6+B$7*E543+B$8*(H549*100)^2,B$6+B$7*E543+B$8*(H549*100)^2+E543*$B$9)</f>
        <v>2.9409849525101639</v>
      </c>
      <c r="G550" s="7">
        <v>1.217767884897141E-2</v>
      </c>
      <c r="H550" s="7">
        <f t="shared" si="60"/>
        <v>1.7149300138810809E-2</v>
      </c>
      <c r="I550" s="6">
        <f t="shared" si="58"/>
        <v>4.9716212898393997E-3</v>
      </c>
      <c r="J550" s="8">
        <f t="shared" si="61"/>
        <v>0.40825688963371937</v>
      </c>
      <c r="K550" s="8">
        <f t="shared" si="62"/>
        <v>5.2450406499913171E-2</v>
      </c>
      <c r="AC550" s="10"/>
      <c r="AD550" s="11"/>
    </row>
    <row r="551" spans="1:30" x14ac:dyDescent="0.3">
      <c r="A551" s="14">
        <v>43378</v>
      </c>
      <c r="B551" s="15">
        <v>-2.2782171428332925E-2</v>
      </c>
      <c r="C551" s="7">
        <f t="shared" si="56"/>
        <v>-7.7782171428332922E-2</v>
      </c>
      <c r="D551" s="18">
        <f t="shared" si="57"/>
        <v>6.05006619210657E-3</v>
      </c>
      <c r="E551" s="18">
        <f t="shared" si="59"/>
        <v>6.0329656394662763E-3</v>
      </c>
      <c r="F551" s="18">
        <f>IF(C542&gt;0,B$6+B$7*E543+B$8*(H550*100)^2,B$6+B$7*E543+B$8*(H550*100)^2+E543*$B$9)</f>
        <v>2.6083526515905708</v>
      </c>
      <c r="G551" s="7">
        <v>1.3783202614934433E-2</v>
      </c>
      <c r="H551" s="7">
        <f t="shared" si="60"/>
        <v>1.6150395201327338E-2</v>
      </c>
      <c r="I551" s="6">
        <f t="shared" si="58"/>
        <v>2.3671925863929053E-3</v>
      </c>
      <c r="J551" s="8">
        <f t="shared" si="61"/>
        <v>0.17174474267888909</v>
      </c>
      <c r="K551" s="8">
        <f t="shared" si="62"/>
        <v>1.1922065448720209E-2</v>
      </c>
      <c r="AC551" s="10"/>
      <c r="AD551" s="11"/>
    </row>
    <row r="552" spans="1:30" x14ac:dyDescent="0.3">
      <c r="A552" s="14">
        <v>43381</v>
      </c>
      <c r="B552" s="15">
        <v>2.8290125216753051E-3</v>
      </c>
      <c r="C552" s="7">
        <f t="shared" si="56"/>
        <v>-5.2170987478324694E-2</v>
      </c>
      <c r="D552" s="18">
        <f t="shared" si="57"/>
        <v>2.721811934463512E-3</v>
      </c>
      <c r="E552" s="18">
        <f t="shared" si="59"/>
        <v>6.05006619210657E-3</v>
      </c>
      <c r="F552" s="18">
        <f>IF(C542&gt;0,B$6+B$7*E543+B$8*(H551*100)^2,B$6+B$7*E543+B$8*(H551*100)^2+E543*$B$9)</f>
        <v>2.3192286556312602</v>
      </c>
      <c r="G552" s="7">
        <v>1.3686367791639583E-2</v>
      </c>
      <c r="H552" s="7">
        <f t="shared" si="60"/>
        <v>1.5229013939291212E-2</v>
      </c>
      <c r="I552" s="6">
        <f t="shared" si="58"/>
        <v>1.5426461476516287E-3</v>
      </c>
      <c r="J552" s="8">
        <f t="shared" si="61"/>
        <v>0.11271406491019226</v>
      </c>
      <c r="K552" s="8">
        <f t="shared" si="62"/>
        <v>5.5056123064343154E-3</v>
      </c>
      <c r="AC552" s="10"/>
      <c r="AD552" s="11"/>
    </row>
    <row r="553" spans="1:30" x14ac:dyDescent="0.3">
      <c r="A553" s="14">
        <v>43382</v>
      </c>
      <c r="B553" s="15">
        <v>-5.0865420310245227E-3</v>
      </c>
      <c r="C553" s="7">
        <f t="shared" si="56"/>
        <v>-6.0086542031024523E-2</v>
      </c>
      <c r="D553" s="18">
        <f t="shared" si="57"/>
        <v>3.6103925332460767E-3</v>
      </c>
      <c r="E553" s="18">
        <f t="shared" si="59"/>
        <v>2.721811934463512E-3</v>
      </c>
      <c r="F553" s="18">
        <f>IF(C542&gt;0,B$6+B$7*E543+B$8*(H552*100)^2,B$6+B$7*E543+B$8*(H552*100)^2+E543*$B$9)</f>
        <v>2.0679220783434271</v>
      </c>
      <c r="G553" s="7">
        <v>8.8958283046191335E-3</v>
      </c>
      <c r="H553" s="7">
        <f t="shared" si="60"/>
        <v>1.4380271479855404E-2</v>
      </c>
      <c r="I553" s="6">
        <f t="shared" si="58"/>
        <v>5.4844431752362702E-3</v>
      </c>
      <c r="J553" s="8">
        <f t="shared" si="61"/>
        <v>0.61651855087945984</v>
      </c>
      <c r="K553" s="8">
        <f t="shared" si="62"/>
        <v>9.888817123056648E-2</v>
      </c>
      <c r="AC553" s="10"/>
      <c r="AD553" s="11"/>
    </row>
    <row r="554" spans="1:30" x14ac:dyDescent="0.3">
      <c r="A554" s="14">
        <v>43383</v>
      </c>
      <c r="B554" s="15">
        <v>1.3363056478324068E-2</v>
      </c>
      <c r="C554" s="7">
        <f t="shared" si="56"/>
        <v>-4.1636943521675934E-2</v>
      </c>
      <c r="D554" s="18">
        <f t="shared" si="57"/>
        <v>1.7336350658272316E-3</v>
      </c>
      <c r="E554" s="18">
        <f t="shared" si="59"/>
        <v>3.6103925332460767E-3</v>
      </c>
      <c r="F554" s="18">
        <f>IF(C542&gt;0,B$6+B$7*E543+B$8*(H553*100)^2,B$6+B$7*E543+B$8*(H553*100)^2+E543*$B$9)</f>
        <v>1.8494864013648429</v>
      </c>
      <c r="G554" s="7">
        <v>1.0454736171204349E-2</v>
      </c>
      <c r="H554" s="7">
        <f t="shared" si="60"/>
        <v>1.3599582351546104E-2</v>
      </c>
      <c r="I554" s="6">
        <f t="shared" si="58"/>
        <v>3.1448461803417552E-3</v>
      </c>
      <c r="J554" s="8">
        <f t="shared" si="61"/>
        <v>0.30080588633156108</v>
      </c>
      <c r="K554" s="8">
        <f t="shared" si="62"/>
        <v>3.1738193802860915E-2</v>
      </c>
      <c r="AC554" s="10"/>
      <c r="AD554" s="11"/>
    </row>
    <row r="555" spans="1:30" x14ac:dyDescent="0.3">
      <c r="A555" s="14">
        <v>43384</v>
      </c>
      <c r="B555" s="15">
        <v>-2.2098620572838883E-2</v>
      </c>
      <c r="C555" s="7">
        <f t="shared" si="56"/>
        <v>-7.709862057283888E-2</v>
      </c>
      <c r="D555" s="18">
        <f t="shared" si="57"/>
        <v>5.9441972942345742E-3</v>
      </c>
      <c r="E555" s="18">
        <f t="shared" si="59"/>
        <v>1.7336350658272316E-3</v>
      </c>
      <c r="F555" s="18">
        <f>IF(C542&gt;0,B$6+B$7*E543+B$8*(H554*100)^2,B$6+B$7*E543+B$8*(H554*100)^2+E543*$B$9)</f>
        <v>1.6596221109350568</v>
      </c>
      <c r="G555" s="7">
        <v>2.3306059817202338E-2</v>
      </c>
      <c r="H555" s="7">
        <f t="shared" si="60"/>
        <v>1.2882632149273909E-2</v>
      </c>
      <c r="I555" s="6">
        <f t="shared" si="58"/>
        <v>1.0423427667928429E-2</v>
      </c>
      <c r="J555" s="8">
        <f t="shared" si="61"/>
        <v>0.44724109307549431</v>
      </c>
      <c r="K555" s="8">
        <f t="shared" si="62"/>
        <v>0.21627364030023744</v>
      </c>
      <c r="AC555" s="10"/>
      <c r="AD555" s="11"/>
    </row>
    <row r="556" spans="1:30" x14ac:dyDescent="0.3">
      <c r="A556" s="14">
        <v>43385</v>
      </c>
      <c r="B556" s="15">
        <v>2.1312586751801938E-2</v>
      </c>
      <c r="C556" s="7">
        <f t="shared" si="56"/>
        <v>-3.3687413248198059E-2</v>
      </c>
      <c r="D556" s="18">
        <f t="shared" si="57"/>
        <v>1.1348418113548702E-3</v>
      </c>
      <c r="E556" s="18">
        <f t="shared" si="59"/>
        <v>5.9441972942345742E-3</v>
      </c>
      <c r="F556" s="18">
        <f>IF(C542&gt;0,B$6+B$7*E543+B$8*(H555*100)^2,B$6+B$7*E543+B$8*(H555*100)^2+E543*$B$9)</f>
        <v>1.4945920696934873</v>
      </c>
      <c r="G556" s="7">
        <v>1.1303963083430645E-2</v>
      </c>
      <c r="H556" s="7">
        <f t="shared" si="60"/>
        <v>1.2225350995752586E-2</v>
      </c>
      <c r="I556" s="6">
        <f t="shared" si="58"/>
        <v>9.2138791232194116E-4</v>
      </c>
      <c r="J556" s="8">
        <f t="shared" si="61"/>
        <v>8.1510166436452022E-2</v>
      </c>
      <c r="K556" s="8">
        <f t="shared" si="62"/>
        <v>2.9913761806814598E-3</v>
      </c>
      <c r="AC556" s="10"/>
      <c r="AD556" s="11"/>
    </row>
    <row r="557" spans="1:30" x14ac:dyDescent="0.3">
      <c r="A557" s="14">
        <v>43388</v>
      </c>
      <c r="B557" s="15">
        <v>3.7794853193428941E-3</v>
      </c>
      <c r="C557" s="7">
        <f t="shared" si="56"/>
        <v>-5.1220514680657109E-2</v>
      </c>
      <c r="D557" s="18">
        <f t="shared" si="57"/>
        <v>2.6235411241514106E-3</v>
      </c>
      <c r="E557" s="18">
        <f t="shared" si="59"/>
        <v>1.1348418113548702E-3</v>
      </c>
      <c r="F557" s="18">
        <f>IF(C542&gt;0,B$6+B$7*E543+B$8*(H556*100)^2,B$6+B$7*E543+B$8*(H556*100)^2+E543*$B$9)</f>
        <v>1.351147957846315</v>
      </c>
      <c r="G557" s="7">
        <v>1.1865615185922117E-2</v>
      </c>
      <c r="H557" s="7">
        <f t="shared" si="60"/>
        <v>1.1623889012917816E-2</v>
      </c>
      <c r="I557" s="6">
        <f t="shared" si="58"/>
        <v>2.4172617300430126E-4</v>
      </c>
      <c r="J557" s="8">
        <f t="shared" si="61"/>
        <v>2.0371988238005199E-2</v>
      </c>
      <c r="K557" s="8">
        <f t="shared" si="62"/>
        <v>2.1327749346866653E-4</v>
      </c>
      <c r="AC557" s="10"/>
      <c r="AD557" s="11"/>
    </row>
    <row r="558" spans="1:30" x14ac:dyDescent="0.3">
      <c r="A558" s="14">
        <v>43389</v>
      </c>
      <c r="B558" s="15">
        <v>8.493244668627168E-3</v>
      </c>
      <c r="C558" s="7">
        <f t="shared" si="56"/>
        <v>-4.6506755331372829E-2</v>
      </c>
      <c r="D558" s="18">
        <f t="shared" si="57"/>
        <v>2.1628782914521749E-3</v>
      </c>
      <c r="E558" s="18">
        <f t="shared" si="59"/>
        <v>2.6235411241514106E-3</v>
      </c>
      <c r="F558" s="18">
        <f>IF(C542&gt;0,B$6+B$7*E543+B$8*(H557*100)^2,B$6+B$7*E543+B$8*(H557*100)^2+E543*$B$9)</f>
        <v>1.2264663358287529</v>
      </c>
      <c r="G558" s="7">
        <v>6.5207048009724546E-3</v>
      </c>
      <c r="H558" s="7">
        <f t="shared" si="60"/>
        <v>1.1074594059507342E-2</v>
      </c>
      <c r="I558" s="6">
        <f t="shared" si="58"/>
        <v>4.5538892585348873E-3</v>
      </c>
      <c r="J558" s="8">
        <f t="shared" si="61"/>
        <v>0.69837377975702108</v>
      </c>
      <c r="K558" s="8">
        <f t="shared" si="62"/>
        <v>0.11846973196942545</v>
      </c>
      <c r="AC558" s="10"/>
      <c r="AD558" s="11"/>
    </row>
    <row r="559" spans="1:30" x14ac:dyDescent="0.3">
      <c r="A559" s="14">
        <v>43390</v>
      </c>
      <c r="B559" s="15">
        <v>-1.0949239322429364E-2</v>
      </c>
      <c r="C559" s="7">
        <f t="shared" si="56"/>
        <v>-6.5949239322429368E-2</v>
      </c>
      <c r="D559" s="18">
        <f t="shared" si="57"/>
        <v>4.3493021672070644E-3</v>
      </c>
      <c r="E559" s="18">
        <f t="shared" si="59"/>
        <v>2.1628782914521749E-3</v>
      </c>
      <c r="F559" s="18">
        <f>IF(C542&gt;0,B$6+B$7*E543+B$8*(H558*100)^2,B$6+B$7*E543+B$8*(H558*100)^2+E543*$B$9)</f>
        <v>1.1180930699710876</v>
      </c>
      <c r="G559" s="7">
        <v>1.5797123288893444E-2</v>
      </c>
      <c r="H559" s="7">
        <f t="shared" si="60"/>
        <v>1.0573992008560852E-2</v>
      </c>
      <c r="I559" s="6">
        <f t="shared" si="58"/>
        <v>5.2231312803325911E-3</v>
      </c>
      <c r="J559" s="8">
        <f t="shared" si="61"/>
        <v>0.33063812852589702</v>
      </c>
      <c r="K559" s="8">
        <f t="shared" si="62"/>
        <v>9.2529755819310111E-2</v>
      </c>
      <c r="AC559" s="10"/>
      <c r="AD559" s="11"/>
    </row>
    <row r="560" spans="1:30" x14ac:dyDescent="0.3">
      <c r="A560" s="14">
        <v>43392</v>
      </c>
      <c r="B560" s="15">
        <v>-1.3429475399665202E-2</v>
      </c>
      <c r="C560" s="7">
        <f t="shared" si="56"/>
        <v>-6.8429475399665207E-2</v>
      </c>
      <c r="D560" s="18">
        <f t="shared" si="57"/>
        <v>4.6825931034733858E-3</v>
      </c>
      <c r="E560" s="18">
        <f t="shared" si="59"/>
        <v>4.3493021672070644E-3</v>
      </c>
      <c r="F560" s="18">
        <f>IF(C542&gt;0,B$6+B$7*E543+B$8*(H559*100)^2,B$6+B$7*E543+B$8*(H559*100)^2+E543*$B$9)</f>
        <v>1.0238950272876053</v>
      </c>
      <c r="G560" s="7">
        <v>1.0016616560623016E-2</v>
      </c>
      <c r="H560" s="7">
        <f t="shared" si="60"/>
        <v>1.0118769822896483E-2</v>
      </c>
      <c r="I560" s="6">
        <f t="shared" si="58"/>
        <v>1.0215326227346749E-4</v>
      </c>
      <c r="J560" s="8">
        <f t="shared" si="61"/>
        <v>1.0198380027348649E-2</v>
      </c>
      <c r="K560" s="8">
        <f t="shared" si="62"/>
        <v>5.1304368378080056E-5</v>
      </c>
      <c r="AC560" s="10"/>
      <c r="AD560" s="11"/>
    </row>
    <row r="561" spans="1:30" x14ac:dyDescent="0.3">
      <c r="A561" s="14">
        <v>43395</v>
      </c>
      <c r="B561" s="15">
        <v>-5.2958481497288115E-3</v>
      </c>
      <c r="C561" s="7">
        <f t="shared" si="56"/>
        <v>-6.0295848149728812E-2</v>
      </c>
      <c r="D561" s="18">
        <f t="shared" si="57"/>
        <v>3.6355893040951556E-3</v>
      </c>
      <c r="E561" s="18">
        <f t="shared" si="59"/>
        <v>4.6825931034733858E-3</v>
      </c>
      <c r="F561" s="18">
        <f>IF(C542&gt;0,B$6+B$7*E543+B$8*(H560*100)^2,B$6+B$7*E543+B$8*(H560*100)^2+E543*$B$9)</f>
        <v>0.94201808858712233</v>
      </c>
      <c r="G561" s="7">
        <v>1.428249841335217E-2</v>
      </c>
      <c r="H561" s="7">
        <f t="shared" si="60"/>
        <v>9.7057616320777342E-3</v>
      </c>
      <c r="I561" s="6">
        <f t="shared" si="58"/>
        <v>4.5767367812744354E-3</v>
      </c>
      <c r="J561" s="8">
        <f t="shared" si="61"/>
        <v>0.32044371011417838</v>
      </c>
      <c r="K561" s="8">
        <f t="shared" si="62"/>
        <v>8.5233233874119962E-2</v>
      </c>
      <c r="AC561" s="10"/>
      <c r="AD561" s="11"/>
    </row>
    <row r="562" spans="1:30" x14ac:dyDescent="0.3">
      <c r="A562" s="14">
        <v>43396</v>
      </c>
      <c r="B562" s="15">
        <v>-8.4478772383477889E-3</v>
      </c>
      <c r="C562" s="7">
        <f t="shared" si="56"/>
        <v>-6.3447877238347786E-2</v>
      </c>
      <c r="D562" s="18">
        <f t="shared" si="57"/>
        <v>4.0256331260524513E-3</v>
      </c>
      <c r="E562" s="18">
        <f t="shared" si="59"/>
        <v>3.6355893040951556E-3</v>
      </c>
      <c r="F562" s="18">
        <f>IF(C542&gt;0,B$6+B$7*E543+B$8*(H561*100)^2,B$6+B$7*E543+B$8*(H561*100)^2+E543*$B$9)</f>
        <v>0.87085065346866264</v>
      </c>
      <c r="G562" s="7">
        <v>8.558857523622997E-3</v>
      </c>
      <c r="H562" s="7">
        <f t="shared" si="60"/>
        <v>9.331937920221408E-3</v>
      </c>
      <c r="I562" s="6">
        <f t="shared" si="58"/>
        <v>7.73080396598411E-4</v>
      </c>
      <c r="J562" s="8">
        <f t="shared" si="61"/>
        <v>9.0325185863260299E-2</v>
      </c>
      <c r="K562" s="8">
        <f t="shared" si="62"/>
        <v>3.6335592583802701E-3</v>
      </c>
      <c r="AC562" s="10"/>
      <c r="AD562" s="11"/>
    </row>
    <row r="563" spans="1:30" x14ac:dyDescent="0.3">
      <c r="A563" s="14">
        <v>43397</v>
      </c>
      <c r="B563" s="15">
        <v>5.5016989504345203E-3</v>
      </c>
      <c r="C563" s="7">
        <f t="shared" si="56"/>
        <v>-4.9498301049565478E-2</v>
      </c>
      <c r="D563" s="18">
        <f t="shared" si="57"/>
        <v>2.4500818067934148E-3</v>
      </c>
      <c r="E563" s="18">
        <f t="shared" si="59"/>
        <v>4.0256331260524513E-3</v>
      </c>
      <c r="F563" s="18">
        <f>IF(C542&gt;0,B$6+B$7*E543+B$8*(H562*100)^2,B$6+B$7*E543+B$8*(H562*100)^2+E543*$B$9)</f>
        <v>0.80899191886369737</v>
      </c>
      <c r="G563" s="7">
        <v>1.5542353792297946E-2</v>
      </c>
      <c r="H563" s="7">
        <f t="shared" si="60"/>
        <v>8.9943978056549034E-3</v>
      </c>
      <c r="I563" s="6">
        <f t="shared" si="58"/>
        <v>6.5479559866430427E-3</v>
      </c>
      <c r="J563" s="8">
        <f t="shared" si="61"/>
        <v>0.42129757655419603</v>
      </c>
      <c r="K563" s="8">
        <f t="shared" si="62"/>
        <v>0.18103694016810001</v>
      </c>
      <c r="AC563" s="10"/>
      <c r="AD563" s="11"/>
    </row>
    <row r="564" spans="1:30" x14ac:dyDescent="0.3">
      <c r="A564" s="14">
        <v>43398</v>
      </c>
      <c r="B564" s="15">
        <v>-1.0155153006395407E-2</v>
      </c>
      <c r="C564" s="7">
        <f t="shared" si="56"/>
        <v>-6.5155153006395405E-2</v>
      </c>
      <c r="D564" s="18">
        <f t="shared" si="57"/>
        <v>4.2451939632867962E-3</v>
      </c>
      <c r="E564" s="18">
        <f t="shared" si="59"/>
        <v>2.4500818067934148E-3</v>
      </c>
      <c r="F564" s="18">
        <f>IF(C542&gt;0,B$6+B$7*E543+B$8*(H563*100)^2,B$6+B$7*E543+B$8*(H563*100)^2+E543*$B$9)</f>
        <v>0.75522430674506158</v>
      </c>
      <c r="G564" s="7">
        <v>9.3662027985926127E-3</v>
      </c>
      <c r="H564" s="7">
        <f t="shared" si="60"/>
        <v>8.6903642429133048E-3</v>
      </c>
      <c r="I564" s="6">
        <f t="shared" si="58"/>
        <v>6.7583855567930791E-4</v>
      </c>
      <c r="J564" s="8">
        <f t="shared" si="61"/>
        <v>7.2157155916041132E-2</v>
      </c>
      <c r="K564" s="8">
        <f t="shared" si="62"/>
        <v>2.8758164191169389E-3</v>
      </c>
      <c r="AC564" s="10"/>
      <c r="AD564" s="11"/>
    </row>
    <row r="565" spans="1:30" x14ac:dyDescent="0.3">
      <c r="A565" s="14">
        <v>43399</v>
      </c>
      <c r="B565" s="15">
        <v>-1.0166683867744958E-2</v>
      </c>
      <c r="C565" s="7">
        <f t="shared" si="56"/>
        <v>-6.5166683867744962E-2</v>
      </c>
      <c r="D565" s="18">
        <f t="shared" si="57"/>
        <v>4.2466966863186116E-3</v>
      </c>
      <c r="E565" s="18">
        <f t="shared" si="59"/>
        <v>4.2451939632867962E-3</v>
      </c>
      <c r="F565" s="18">
        <f>IF(C564&gt;0,B$6+B$7*E565+B$8*(G564*100)^2,B$6+B$7*E565+B$8*(G564*100)^2+E565*$B$9)</f>
        <v>0.81461568992076938</v>
      </c>
      <c r="G565" s="7">
        <v>7.1828849049692875E-3</v>
      </c>
      <c r="H565" s="7">
        <f t="shared" si="60"/>
        <v>9.0256062949852257E-3</v>
      </c>
      <c r="I565" s="6">
        <f t="shared" si="58"/>
        <v>1.8427213900159382E-3</v>
      </c>
      <c r="J565" s="8">
        <f t="shared" si="61"/>
        <v>0.25654335470990225</v>
      </c>
      <c r="K565" s="8">
        <f t="shared" si="62"/>
        <v>2.4198642113837154E-2</v>
      </c>
      <c r="AC565" s="10"/>
      <c r="AD565" s="11"/>
    </row>
    <row r="566" spans="1:30" x14ac:dyDescent="0.3">
      <c r="A566" s="14">
        <v>43402</v>
      </c>
      <c r="B566" s="15">
        <v>2.1303829098491902E-2</v>
      </c>
      <c r="C566" s="7">
        <f t="shared" si="56"/>
        <v>-3.3696170901508102E-2</v>
      </c>
      <c r="D566" s="18">
        <f t="shared" si="57"/>
        <v>1.1354319334236412E-3</v>
      </c>
      <c r="E566" s="18">
        <f t="shared" si="59"/>
        <v>4.2466966863186116E-3</v>
      </c>
      <c r="F566" s="18">
        <f>IF(C564&gt;0,B$6+B$7*E565+B$8*(H565*100)^2,B$6+B$7*E565+B$8*(H565*100)^2+E565*$B$9)</f>
        <v>0.76016738631884928</v>
      </c>
      <c r="G566" s="7">
        <v>1.4950167264648741E-2</v>
      </c>
      <c r="H566" s="7">
        <f t="shared" si="60"/>
        <v>8.7187578606063455E-3</v>
      </c>
      <c r="I566" s="6">
        <f t="shared" si="58"/>
        <v>6.2314094040423953E-3</v>
      </c>
      <c r="J566" s="8">
        <f t="shared" si="61"/>
        <v>0.41681201913889115</v>
      </c>
      <c r="K566" s="8">
        <f t="shared" si="62"/>
        <v>0.1754672715866421</v>
      </c>
      <c r="AC566" s="10"/>
      <c r="AD566" s="11"/>
    </row>
    <row r="567" spans="1:30" x14ac:dyDescent="0.3">
      <c r="A567" s="14">
        <v>43403</v>
      </c>
      <c r="B567" s="15">
        <v>-5.1875734639193006E-3</v>
      </c>
      <c r="C567" s="7">
        <f t="shared" si="56"/>
        <v>-6.01875734639193E-2</v>
      </c>
      <c r="D567" s="18">
        <f t="shared" si="57"/>
        <v>3.6225439994746825E-3</v>
      </c>
      <c r="E567" s="18">
        <f t="shared" si="59"/>
        <v>1.1354319334236412E-3</v>
      </c>
      <c r="F567" s="18">
        <f>IF(C564&gt;0,B$6+B$7*E565+B$8*(H566*100)^2,B$6+B$7*E565+B$8*(H566*100)^2+E565*$B$9)</f>
        <v>0.7128409208280605</v>
      </c>
      <c r="G567" s="7">
        <v>6.6954662101270154E-3</v>
      </c>
      <c r="H567" s="7">
        <f t="shared" si="60"/>
        <v>8.4429907072556959E-3</v>
      </c>
      <c r="I567" s="6">
        <f t="shared" si="58"/>
        <v>1.7475244971286805E-3</v>
      </c>
      <c r="J567" s="8">
        <f t="shared" si="61"/>
        <v>0.2610011673997425</v>
      </c>
      <c r="K567" s="8">
        <f t="shared" si="62"/>
        <v>2.4926660176333382E-2</v>
      </c>
      <c r="AC567" s="10"/>
      <c r="AD567" s="11"/>
    </row>
    <row r="568" spans="1:30" x14ac:dyDescent="0.3">
      <c r="A568" s="14">
        <v>43404</v>
      </c>
      <c r="B568" s="15">
        <v>1.6124928320901503E-2</v>
      </c>
      <c r="C568" s="7">
        <f t="shared" si="56"/>
        <v>-3.8875071679098497E-2</v>
      </c>
      <c r="D568" s="18">
        <f t="shared" si="57"/>
        <v>1.5112711980550461E-3</v>
      </c>
      <c r="E568" s="18">
        <f t="shared" si="59"/>
        <v>3.6225439994746825E-3</v>
      </c>
      <c r="F568" s="18">
        <f>IF(C564&gt;0,B$6+B$7*E565+B$8*(H567*100)^2,B$6+B$7*E565+B$8*(H567*100)^2+E565*$B$9)</f>
        <v>0.67170475702346655</v>
      </c>
      <c r="G568" s="7">
        <v>1.6726523808679623E-2</v>
      </c>
      <c r="H568" s="7">
        <f t="shared" si="60"/>
        <v>8.1957596171646392E-3</v>
      </c>
      <c r="I568" s="6">
        <f t="shared" si="58"/>
        <v>8.5307641915149841E-3</v>
      </c>
      <c r="J568" s="8">
        <f t="shared" si="61"/>
        <v>0.51001417204740729</v>
      </c>
      <c r="K568" s="8">
        <f t="shared" si="62"/>
        <v>0.32749654299990238</v>
      </c>
      <c r="AC568" s="10"/>
      <c r="AD568" s="11"/>
    </row>
    <row r="569" spans="1:30" x14ac:dyDescent="0.3">
      <c r="A569" s="14">
        <v>43405</v>
      </c>
      <c r="B569" s="15">
        <v>-2.9276732766962026E-4</v>
      </c>
      <c r="C569" s="7">
        <f t="shared" si="56"/>
        <v>-5.529276732766962E-2</v>
      </c>
      <c r="D569" s="18">
        <f t="shared" si="57"/>
        <v>3.057290118751809E-3</v>
      </c>
      <c r="E569" s="18">
        <f t="shared" si="59"/>
        <v>1.5112711980550461E-3</v>
      </c>
      <c r="F569" s="18">
        <f>IF(C564&gt;0,B$6+B$7*E565+B$8*(H568*100)^2,B$6+B$7*E565+B$8*(H568*100)^2+E565*$B$9)</f>
        <v>0.63594920344451389</v>
      </c>
      <c r="G569" s="7">
        <v>8.9258088788840544E-3</v>
      </c>
      <c r="H569" s="7">
        <f t="shared" si="60"/>
        <v>7.9746423333245092E-3</v>
      </c>
      <c r="I569" s="6">
        <f t="shared" si="58"/>
        <v>9.5116654555954527E-4</v>
      </c>
      <c r="J569" s="8">
        <f t="shared" si="61"/>
        <v>0.10656362448110859</v>
      </c>
      <c r="K569" s="8">
        <f t="shared" si="62"/>
        <v>6.5937265445186188E-3</v>
      </c>
      <c r="AC569" s="10"/>
      <c r="AD569" s="11"/>
    </row>
    <row r="570" spans="1:30" x14ac:dyDescent="0.3">
      <c r="A570" s="14">
        <v>43406</v>
      </c>
      <c r="B570" s="15">
        <v>1.669536166667766E-2</v>
      </c>
      <c r="C570" s="7">
        <f t="shared" si="56"/>
        <v>-3.8304638333322344E-2</v>
      </c>
      <c r="D570" s="18">
        <f t="shared" si="57"/>
        <v>1.4672453178466275E-3</v>
      </c>
      <c r="E570" s="18">
        <f t="shared" si="59"/>
        <v>3.057290118751809E-3</v>
      </c>
      <c r="F570" s="18">
        <f>IF(C564&gt;0,B$6+B$7*E565+B$8*(H569*100)^2,B$6+B$7*E565+B$8*(H569*100)^2+E565*$B$9)</f>
        <v>0.60487047627368784</v>
      </c>
      <c r="G570" s="7">
        <v>1.301932632056887E-2</v>
      </c>
      <c r="H570" s="7">
        <f t="shared" si="60"/>
        <v>7.7773419384368579E-3</v>
      </c>
      <c r="I570" s="6">
        <f t="shared" si="58"/>
        <v>5.2419843821320117E-3</v>
      </c>
      <c r="J570" s="8">
        <f t="shared" si="61"/>
        <v>0.40263100048812411</v>
      </c>
      <c r="K570" s="8">
        <f t="shared" si="62"/>
        <v>0.15878692266111027</v>
      </c>
      <c r="AC570" s="10"/>
      <c r="AD570" s="11"/>
    </row>
    <row r="571" spans="1:30" x14ac:dyDescent="0.3">
      <c r="A571" s="14">
        <v>43409</v>
      </c>
      <c r="B571" s="15">
        <v>-1.7359733205694512E-3</v>
      </c>
      <c r="C571" s="7">
        <f t="shared" si="56"/>
        <v>-5.6735973320569455E-2</v>
      </c>
      <c r="D571" s="18">
        <f t="shared" si="57"/>
        <v>3.2189706686323689E-3</v>
      </c>
      <c r="E571" s="18">
        <f t="shared" si="59"/>
        <v>1.4672453178466275E-3</v>
      </c>
      <c r="F571" s="18">
        <f>IF(C564&gt;0,B$6+B$7*E565+B$8*(H570*100)^2,B$6+B$7*E565+B$8*(H570*100)^2+E565*$B$9)</f>
        <v>0.57785684661680603</v>
      </c>
      <c r="G571" s="7">
        <v>6.5716534855935725E-3</v>
      </c>
      <c r="H571" s="7">
        <f t="shared" si="60"/>
        <v>7.6016895925629978E-3</v>
      </c>
      <c r="I571" s="6">
        <f t="shared" si="58"/>
        <v>1.0300361069694253E-3</v>
      </c>
      <c r="J571" s="8">
        <f t="shared" si="61"/>
        <v>0.15673926040493127</v>
      </c>
      <c r="K571" s="8">
        <f t="shared" si="62"/>
        <v>1.0104121638244035E-2</v>
      </c>
      <c r="AC571" s="10"/>
      <c r="AD571" s="11"/>
    </row>
    <row r="572" spans="1:30" x14ac:dyDescent="0.3">
      <c r="A572" s="14">
        <v>43410</v>
      </c>
      <c r="B572" s="15">
        <v>1.1720510809121803E-3</v>
      </c>
      <c r="C572" s="7">
        <f t="shared" si="56"/>
        <v>-5.382794891908782E-2</v>
      </c>
      <c r="D572" s="18">
        <f t="shared" si="57"/>
        <v>2.8974480848359277E-3</v>
      </c>
      <c r="E572" s="18">
        <f t="shared" si="59"/>
        <v>3.2189706686323689E-3</v>
      </c>
      <c r="F572" s="18">
        <f>IF(C564&gt;0,B$6+B$7*E565+B$8*(H571*100)^2,B$6+B$7*E565+B$8*(H571*100)^2+E565*$B$9)</f>
        <v>0.55437659971904429</v>
      </c>
      <c r="G572" s="7">
        <v>6.6281034654452646E-3</v>
      </c>
      <c r="H572" s="7">
        <f t="shared" si="60"/>
        <v>7.4456470485716976E-3</v>
      </c>
      <c r="I572" s="6">
        <f t="shared" si="58"/>
        <v>8.1754358312643299E-4</v>
      </c>
      <c r="J572" s="8">
        <f t="shared" si="61"/>
        <v>0.12334502431782902</v>
      </c>
      <c r="K572" s="8">
        <f t="shared" si="62"/>
        <v>6.509313524686311E-3</v>
      </c>
      <c r="AC572" s="10"/>
      <c r="AD572" s="11"/>
    </row>
    <row r="573" spans="1:30" x14ac:dyDescent="0.3">
      <c r="A573" s="14">
        <v>43411</v>
      </c>
      <c r="B573" s="15">
        <v>6.9990593732703306E-3</v>
      </c>
      <c r="C573" s="7">
        <f t="shared" si="56"/>
        <v>-4.8000940626729667E-2</v>
      </c>
      <c r="D573" s="18">
        <f t="shared" si="57"/>
        <v>2.3040903010508266E-3</v>
      </c>
      <c r="E573" s="18">
        <f t="shared" si="59"/>
        <v>2.8974480848359277E-3</v>
      </c>
      <c r="F573" s="18">
        <f>IF(C564&gt;0,B$6+B$7*E565+B$8*(H572*100)^2,B$6+B$7*E565+B$8*(H572*100)^2+E565*$B$9)</f>
        <v>0.53396756911550991</v>
      </c>
      <c r="G573" s="7">
        <v>9.0958594681665034E-3</v>
      </c>
      <c r="H573" s="7">
        <f t="shared" si="60"/>
        <v>7.3073084587658536E-3</v>
      </c>
      <c r="I573" s="6">
        <f t="shared" si="58"/>
        <v>1.7885510094006497E-3</v>
      </c>
      <c r="J573" s="8">
        <f t="shared" si="61"/>
        <v>0.19663353591380592</v>
      </c>
      <c r="K573" s="8">
        <f t="shared" si="62"/>
        <v>2.581764161797051E-2</v>
      </c>
      <c r="AC573" s="10"/>
      <c r="AD573" s="11"/>
    </row>
    <row r="574" spans="1:30" x14ac:dyDescent="0.3">
      <c r="A574" s="14">
        <v>43413</v>
      </c>
      <c r="B574" s="15">
        <v>-2.2481016113873975E-3</v>
      </c>
      <c r="C574" s="7">
        <f t="shared" si="56"/>
        <v>-5.7248101611387395E-2</v>
      </c>
      <c r="D574" s="18">
        <f t="shared" si="57"/>
        <v>3.2773451381077358E-3</v>
      </c>
      <c r="E574" s="18">
        <f t="shared" si="59"/>
        <v>2.3040903010508266E-3</v>
      </c>
      <c r="F574" s="18">
        <f>IF(C564&gt;0,B$6+B$7*E565+B$8*(H573*100)^2,B$6+B$7*E565+B$8*(H573*100)^2+E565*$B$9)</f>
        <v>0.51622803971491782</v>
      </c>
      <c r="G574" s="7">
        <v>5.4132786387587947E-3</v>
      </c>
      <c r="H574" s="7">
        <f t="shared" si="60"/>
        <v>7.184901110766367E-3</v>
      </c>
      <c r="I574" s="6">
        <f t="shared" si="58"/>
        <v>1.7716224720075724E-3</v>
      </c>
      <c r="J574" s="8">
        <f t="shared" si="61"/>
        <v>0.32727346775073562</v>
      </c>
      <c r="K574" s="8">
        <f t="shared" si="62"/>
        <v>3.655105101324585E-2</v>
      </c>
      <c r="AC574" s="10"/>
      <c r="AD574" s="11"/>
    </row>
    <row r="575" spans="1:30" x14ac:dyDescent="0.3">
      <c r="A575" s="14">
        <v>43416</v>
      </c>
      <c r="B575" s="15">
        <v>-9.8773105203892424E-3</v>
      </c>
      <c r="C575" s="7">
        <f t="shared" si="56"/>
        <v>-6.4877310520389239E-2</v>
      </c>
      <c r="D575" s="18">
        <f t="shared" si="57"/>
        <v>4.2090654203590086E-3</v>
      </c>
      <c r="E575" s="18">
        <f t="shared" si="59"/>
        <v>3.2773451381077358E-3</v>
      </c>
      <c r="F575" s="18">
        <f>IF(C564&gt;0,B$6+B$7*E565+B$8*(H574*100)^2,B$6+B$7*E565+B$8*(H574*100)^2+E565*$B$9)</f>
        <v>0.50080884075992316</v>
      </c>
      <c r="G575" s="7">
        <v>8.7951867865873855E-3</v>
      </c>
      <c r="H575" s="7">
        <f t="shared" si="60"/>
        <v>7.0767848685679511E-3</v>
      </c>
      <c r="I575" s="6">
        <f t="shared" si="58"/>
        <v>1.7184019180194344E-3</v>
      </c>
      <c r="J575" s="8">
        <f t="shared" si="61"/>
        <v>0.19537980940211394</v>
      </c>
      <c r="K575" s="8">
        <f t="shared" si="62"/>
        <v>2.5437478690580217E-2</v>
      </c>
      <c r="AC575" s="10"/>
      <c r="AD575" s="11"/>
    </row>
    <row r="576" spans="1:30" x14ac:dyDescent="0.3">
      <c r="A576" s="14">
        <v>43417</v>
      </c>
      <c r="B576" s="15">
        <v>9.4772566855885337E-3</v>
      </c>
      <c r="C576" s="7">
        <f t="shared" si="56"/>
        <v>-4.5522743314411467E-2</v>
      </c>
      <c r="D576" s="18">
        <f t="shared" si="57"/>
        <v>2.0723201588697939E-3</v>
      </c>
      <c r="E576" s="18">
        <f t="shared" si="59"/>
        <v>4.2090654203590086E-3</v>
      </c>
      <c r="F576" s="18">
        <f>IF(C564&gt;0,B$6+B$7*E565+B$8*(H575*100)^2,B$6+B$7*E565+B$8*(H575*100)^2+E565*$B$9)</f>
        <v>0.4874064730282418</v>
      </c>
      <c r="G576" s="7">
        <v>8.9222739700035251E-3</v>
      </c>
      <c r="H576" s="7">
        <f t="shared" si="60"/>
        <v>6.9814502292019657E-3</v>
      </c>
      <c r="I576" s="6">
        <f t="shared" si="58"/>
        <v>1.9408237408015594E-3</v>
      </c>
      <c r="J576" s="8">
        <f t="shared" si="61"/>
        <v>0.21752568317522675</v>
      </c>
      <c r="K576" s="8">
        <f t="shared" si="62"/>
        <v>3.2703038869571044E-2</v>
      </c>
      <c r="AC576" s="10"/>
      <c r="AD576" s="11"/>
    </row>
    <row r="577" spans="1:30" x14ac:dyDescent="0.3">
      <c r="A577" s="14">
        <v>43418</v>
      </c>
      <c r="B577" s="15">
        <v>-7.1137439898031067E-5</v>
      </c>
      <c r="C577" s="7">
        <f t="shared" si="56"/>
        <v>-5.5071137439898034E-2</v>
      </c>
      <c r="D577" s="18">
        <f t="shared" si="57"/>
        <v>3.0328301789241388E-3</v>
      </c>
      <c r="E577" s="18">
        <f t="shared" si="59"/>
        <v>2.0723201588697939E-3</v>
      </c>
      <c r="F577" s="18">
        <f>IF(C564&gt;0,B$6+B$7*E565+B$8*(H576*100)^2,B$6+B$7*E565+B$8*(H576*100)^2+E565*$B$9)</f>
        <v>0.47575713499586436</v>
      </c>
      <c r="G577" s="7">
        <v>8.4825813288163226E-3</v>
      </c>
      <c r="H577" s="7">
        <f t="shared" si="60"/>
        <v>6.8975150235129198E-3</v>
      </c>
      <c r="I577" s="6">
        <f t="shared" si="58"/>
        <v>1.5850663053034028E-3</v>
      </c>
      <c r="J577" s="8">
        <f t="shared" si="61"/>
        <v>0.18686131542514622</v>
      </c>
      <c r="K577" s="8">
        <f t="shared" si="62"/>
        <v>2.2948915569944273E-2</v>
      </c>
      <c r="AC577" s="10"/>
      <c r="AD577" s="11"/>
    </row>
    <row r="578" spans="1:30" x14ac:dyDescent="0.3">
      <c r="A578" s="14">
        <v>43419</v>
      </c>
      <c r="B578" s="15">
        <v>3.3678022018241603E-3</v>
      </c>
      <c r="C578" s="7">
        <f t="shared" si="56"/>
        <v>-5.1632197798175843E-2</v>
      </c>
      <c r="D578" s="18">
        <f t="shared" si="57"/>
        <v>2.6658838494699544E-3</v>
      </c>
      <c r="E578" s="18">
        <f t="shared" si="59"/>
        <v>3.0328301789241388E-3</v>
      </c>
      <c r="F578" s="18">
        <f>IF(C564&gt;0,B$6+B$7*E565+B$8*(H577*100)^2,B$6+B$7*E565+B$8*(H577*100)^2+E565*$B$9)</f>
        <v>0.46563153037812194</v>
      </c>
      <c r="G578" s="7">
        <v>5.3947898292085791E-3</v>
      </c>
      <c r="H578" s="7">
        <f t="shared" si="60"/>
        <v>6.823719882718824E-3</v>
      </c>
      <c r="I578" s="6">
        <f t="shared" si="58"/>
        <v>1.428930053510245E-3</v>
      </c>
      <c r="J578" s="8">
        <f t="shared" si="61"/>
        <v>0.26487223761224271</v>
      </c>
      <c r="K578" s="8">
        <f t="shared" si="62"/>
        <v>2.5564801465284948E-2</v>
      </c>
      <c r="AC578" s="10"/>
      <c r="AD578" s="11"/>
    </row>
    <row r="579" spans="1:30" x14ac:dyDescent="0.3">
      <c r="A579" s="14">
        <v>43420</v>
      </c>
      <c r="B579" s="15">
        <v>5.5607465338970222E-3</v>
      </c>
      <c r="C579" s="7">
        <f t="shared" si="56"/>
        <v>-4.9439253466102978E-2</v>
      </c>
      <c r="D579" s="18">
        <f t="shared" si="57"/>
        <v>2.4442397832855753E-3</v>
      </c>
      <c r="E579" s="18">
        <f t="shared" si="59"/>
        <v>2.6658838494699544E-3</v>
      </c>
      <c r="F579" s="18">
        <f>IF(C564&gt;0,B$6+B$7*E565+B$8*(H578*100)^2,B$6+B$7*E565+B$8*(H578*100)^2+E565*$B$9)</f>
        <v>0.45683035484438023</v>
      </c>
      <c r="G579" s="7">
        <v>5.5936255274812146E-3</v>
      </c>
      <c r="H579" s="7">
        <f t="shared" si="60"/>
        <v>6.758922657083599E-3</v>
      </c>
      <c r="I579" s="6">
        <f t="shared" si="58"/>
        <v>1.1652971296023844E-3</v>
      </c>
      <c r="J579" s="8">
        <f t="shared" si="61"/>
        <v>0.20832591024860986</v>
      </c>
      <c r="K579" s="8">
        <f t="shared" si="62"/>
        <v>1.6827147367696638E-2</v>
      </c>
      <c r="AC579" s="10"/>
      <c r="AD579" s="11"/>
    </row>
    <row r="580" spans="1:30" x14ac:dyDescent="0.3">
      <c r="A580" s="14">
        <v>43423</v>
      </c>
      <c r="B580" s="15">
        <v>8.9207289631995871E-3</v>
      </c>
      <c r="C580" s="7">
        <f t="shared" si="56"/>
        <v>-4.6079271036800415E-2</v>
      </c>
      <c r="D580" s="18">
        <f t="shared" si="57"/>
        <v>2.1232992192829134E-3</v>
      </c>
      <c r="E580" s="18">
        <f t="shared" si="59"/>
        <v>2.4442397832855753E-3</v>
      </c>
      <c r="F580" s="18">
        <f>IF(C564&gt;0,B$6+B$7*E565+B$8*(H579*100)^2,B$6+B$7*E565+B$8*(H579*100)^2+E565*$B$9)</f>
        <v>0.44918037307045189</v>
      </c>
      <c r="G580" s="7">
        <v>7.7359532455813038E-3</v>
      </c>
      <c r="H580" s="7">
        <f t="shared" si="60"/>
        <v>6.7020920097418234E-3</v>
      </c>
      <c r="I580" s="6">
        <f t="shared" si="58"/>
        <v>1.0338612358394804E-3</v>
      </c>
      <c r="J580" s="8">
        <f t="shared" si="61"/>
        <v>0.13364367687072193</v>
      </c>
      <c r="K580" s="8">
        <f t="shared" si="62"/>
        <v>1.0800484653005427E-2</v>
      </c>
      <c r="AC580" s="10"/>
      <c r="AD580" s="11"/>
    </row>
    <row r="581" spans="1:30" x14ac:dyDescent="0.3">
      <c r="A581" s="14">
        <v>43424</v>
      </c>
      <c r="B581" s="15">
        <v>-8.4314817091185133E-3</v>
      </c>
      <c r="C581" s="7">
        <f t="shared" si="56"/>
        <v>-6.3431481709118512E-2</v>
      </c>
      <c r="D581" s="18">
        <f t="shared" si="57"/>
        <v>4.0235528718142359E-3</v>
      </c>
      <c r="E581" s="18">
        <f t="shared" si="59"/>
        <v>2.1232992192829134E-3</v>
      </c>
      <c r="F581" s="18">
        <f>IF(C564&gt;0,B$6+B$7*E565+B$8*(H580*100)^2,B$6+B$7*E565+B$8*(H580*100)^2+E565*$B$9)</f>
        <v>0.44253100891255343</v>
      </c>
      <c r="G581" s="7">
        <v>4.6519756809672505E-3</v>
      </c>
      <c r="H581" s="7">
        <f t="shared" si="60"/>
        <v>6.652300421001396E-3</v>
      </c>
      <c r="I581" s="6">
        <f t="shared" si="58"/>
        <v>2.0003247400341454E-3</v>
      </c>
      <c r="J581" s="8">
        <f t="shared" si="61"/>
        <v>0.42999466833374178</v>
      </c>
      <c r="K581" s="8">
        <f t="shared" si="62"/>
        <v>5.6974022436603544E-2</v>
      </c>
      <c r="AC581" s="10"/>
      <c r="AD581" s="11"/>
    </row>
    <row r="582" spans="1:30" x14ac:dyDescent="0.3">
      <c r="A582" s="14">
        <v>43425</v>
      </c>
      <c r="B582" s="15">
        <v>-7.7740358924915324E-3</v>
      </c>
      <c r="C582" s="7">
        <f t="shared" si="56"/>
        <v>-6.2774035892491531E-2</v>
      </c>
      <c r="D582" s="18">
        <f t="shared" si="57"/>
        <v>3.9405795822318153E-3</v>
      </c>
      <c r="E582" s="18">
        <f t="shared" si="59"/>
        <v>4.0235528718142359E-3</v>
      </c>
      <c r="F582" s="18">
        <f>IF(C564&gt;0,B$6+B$7*E565+B$8*(H581*100)^2,B$6+B$7*E565+B$8*(H581*100)^2+E565*$B$9)</f>
        <v>0.43675138158650811</v>
      </c>
      <c r="G582" s="7">
        <v>5.7803439623866385E-3</v>
      </c>
      <c r="H582" s="7">
        <f t="shared" si="60"/>
        <v>6.6087168314772583E-3</v>
      </c>
      <c r="I582" s="6">
        <f t="shared" si="58"/>
        <v>8.2837286909061975E-4</v>
      </c>
      <c r="J582" s="8">
        <f t="shared" si="61"/>
        <v>0.14330857721978779</v>
      </c>
      <c r="K582" s="8">
        <f t="shared" si="62"/>
        <v>8.5808267354441359E-3</v>
      </c>
      <c r="AC582" s="10"/>
      <c r="AD582" s="11"/>
    </row>
    <row r="583" spans="1:30" x14ac:dyDescent="0.3">
      <c r="A583" s="14">
        <v>43426</v>
      </c>
      <c r="B583" s="15">
        <v>-6.2348076795290669E-3</v>
      </c>
      <c r="C583" s="7">
        <f t="shared" si="56"/>
        <v>-6.1234807679529067E-2</v>
      </c>
      <c r="D583" s="18">
        <f t="shared" si="57"/>
        <v>3.7497016715489122E-3</v>
      </c>
      <c r="E583" s="18">
        <f t="shared" si="59"/>
        <v>3.9405795822318153E-3</v>
      </c>
      <c r="F583" s="18">
        <f>IF(C564&gt;0,B$6+B$7*E565+B$8*(H582*100)^2,B$6+B$7*E565+B$8*(H582*100)^2+E565*$B$9)</f>
        <v>0.43172772951470945</v>
      </c>
      <c r="G583" s="7">
        <v>6.9401882073363286E-3</v>
      </c>
      <c r="H583" s="7">
        <f t="shared" si="60"/>
        <v>6.5705991318502268E-3</v>
      </c>
      <c r="I583" s="6">
        <f t="shared" si="58"/>
        <v>3.6958907548610177E-4</v>
      </c>
      <c r="J583" s="8">
        <f t="shared" si="61"/>
        <v>5.325346582033854E-2</v>
      </c>
      <c r="K583" s="8">
        <f t="shared" si="62"/>
        <v>1.5250425579309557E-3</v>
      </c>
      <c r="AC583" s="10"/>
      <c r="AD583" s="11"/>
    </row>
    <row r="584" spans="1:30" x14ac:dyDescent="0.3">
      <c r="A584" s="14">
        <v>43430</v>
      </c>
      <c r="B584" s="15">
        <v>1.0608134618708229E-2</v>
      </c>
      <c r="C584" s="7">
        <f t="shared" si="56"/>
        <v>-4.4391865381291772E-2</v>
      </c>
      <c r="D584" s="18">
        <f t="shared" si="57"/>
        <v>1.9706377120307307E-3</v>
      </c>
      <c r="E584" s="18">
        <f t="shared" si="59"/>
        <v>3.7497016715489122E-3</v>
      </c>
      <c r="F584" s="18">
        <f>IF(C564&gt;0,B$6+B$7*E565+B$8*(H583*100)^2,B$6+B$7*E565+B$8*(H583*100)^2+E565*$B$9)</f>
        <v>0.4273611711339021</v>
      </c>
      <c r="G584" s="7">
        <v>1.0037672768510975E-2</v>
      </c>
      <c r="H584" s="7">
        <f t="shared" si="60"/>
        <v>6.5372866782320484E-3</v>
      </c>
      <c r="I584" s="6">
        <f t="shared" si="58"/>
        <v>3.5003860902789261E-3</v>
      </c>
      <c r="J584" s="8">
        <f t="shared" si="61"/>
        <v>0.34872486591313601</v>
      </c>
      <c r="K584" s="8">
        <f t="shared" si="62"/>
        <v>0.10662628565366883</v>
      </c>
      <c r="AC584" s="10"/>
      <c r="AD584" s="11"/>
    </row>
    <row r="585" spans="1:30" x14ac:dyDescent="0.3">
      <c r="A585" s="14">
        <v>43431</v>
      </c>
      <c r="B585" s="15">
        <v>4.4890365367009945E-3</v>
      </c>
      <c r="C585" s="7">
        <f t="shared" si="56"/>
        <v>-5.0510963463299002E-2</v>
      </c>
      <c r="D585" s="18">
        <f t="shared" si="57"/>
        <v>2.5513574299907268E-3</v>
      </c>
      <c r="E585" s="18">
        <f t="shared" si="59"/>
        <v>1.9706377120307307E-3</v>
      </c>
      <c r="F585" s="18">
        <f>IF(C564&gt;0,B$6+B$7*E565+B$8*(H584*100)^2,B$6+B$7*E565+B$8*(H584*100)^2+E565*$B$9)</f>
        <v>0.42356575858930429</v>
      </c>
      <c r="G585" s="7">
        <v>5.4823519533531489E-3</v>
      </c>
      <c r="H585" s="7">
        <f t="shared" si="60"/>
        <v>6.5081929795397456E-3</v>
      </c>
      <c r="I585" s="6">
        <f t="shared" si="58"/>
        <v>1.0258410261865967E-3</v>
      </c>
      <c r="J585" s="8">
        <f t="shared" si="61"/>
        <v>0.18711695909255985</v>
      </c>
      <c r="K585" s="8">
        <f t="shared" si="62"/>
        <v>1.390462504915746E-2</v>
      </c>
      <c r="AC585" s="10"/>
      <c r="AD585" s="11"/>
    </row>
    <row r="586" spans="1:30" x14ac:dyDescent="0.3">
      <c r="A586" s="14">
        <v>43432</v>
      </c>
      <c r="B586" s="15">
        <v>5.7225577107866367E-3</v>
      </c>
      <c r="C586" s="7">
        <f t="shared" si="56"/>
        <v>-4.9277442289213366E-2</v>
      </c>
      <c r="D586" s="18">
        <f t="shared" si="57"/>
        <v>2.4282663185667538E-3</v>
      </c>
      <c r="E586" s="18">
        <f t="shared" si="59"/>
        <v>2.5513574299907268E-3</v>
      </c>
      <c r="F586" s="18">
        <f>IF(C564&gt;0,B$6+B$7*E565+B$8*(H585*100)^2,B$6+B$7*E565+B$8*(H585*100)^2+E565*$B$9)</f>
        <v>0.42026678600553991</v>
      </c>
      <c r="G586" s="7">
        <v>5.2906937144298546E-3</v>
      </c>
      <c r="H586" s="7">
        <f t="shared" si="60"/>
        <v>6.4827986703702278E-3</v>
      </c>
      <c r="I586" s="6">
        <f t="shared" si="58"/>
        <v>1.1921049559403731E-3</v>
      </c>
      <c r="J586" s="8">
        <f t="shared" si="61"/>
        <v>0.22532110537584557</v>
      </c>
      <c r="K586" s="8">
        <f t="shared" si="62"/>
        <v>1.9315542080835524E-2</v>
      </c>
      <c r="AC586" s="10"/>
      <c r="AD586" s="11"/>
    </row>
    <row r="587" spans="1:30" x14ac:dyDescent="0.3">
      <c r="A587" s="14">
        <v>43433</v>
      </c>
      <c r="B587" s="15">
        <v>1.2616041429264514E-2</v>
      </c>
      <c r="C587" s="7">
        <f t="shared" si="56"/>
        <v>-4.2383958570735486E-2</v>
      </c>
      <c r="D587" s="18">
        <f t="shared" si="57"/>
        <v>1.796399944125822E-3</v>
      </c>
      <c r="E587" s="18">
        <f t="shared" si="59"/>
        <v>2.4282663185667538E-3</v>
      </c>
      <c r="F587" s="18">
        <f>IF(C586&gt;0,B$6+B$7*E587+B$8*(G586*100)^2,B$6+B$7*E587+B$8*(G586*100)^2+E587*$B$9)</f>
        <v>0.29510396003434314</v>
      </c>
      <c r="G587" s="7">
        <v>9.2735305319403757E-3</v>
      </c>
      <c r="H587" s="7">
        <f t="shared" si="60"/>
        <v>5.432347190987917E-3</v>
      </c>
      <c r="I587" s="6">
        <f t="shared" si="58"/>
        <v>3.8411833409524587E-3</v>
      </c>
      <c r="J587" s="8">
        <f t="shared" si="61"/>
        <v>0.41420938096040721</v>
      </c>
      <c r="K587" s="8">
        <f t="shared" si="62"/>
        <v>0.17230173709687158</v>
      </c>
      <c r="AC587" s="10"/>
      <c r="AD587" s="11"/>
    </row>
    <row r="588" spans="1:30" x14ac:dyDescent="0.3">
      <c r="A588" s="14">
        <v>43434</v>
      </c>
      <c r="B588" s="15">
        <v>6.602838747912079E-4</v>
      </c>
      <c r="C588" s="7">
        <f t="shared" si="56"/>
        <v>-5.4339716125208791E-2</v>
      </c>
      <c r="D588" s="18">
        <f t="shared" si="57"/>
        <v>2.9528047485682762E-3</v>
      </c>
      <c r="E588" s="18">
        <f t="shared" si="59"/>
        <v>1.796399944125822E-3</v>
      </c>
      <c r="F588" s="18">
        <f>IF(C586&gt;0,B$6+B$7*E587+B$8*(H587*100)^2,B$6+B$7*E587+B$8*(H587*100)^2+E587*$B$9)</f>
        <v>0.30830672579083757</v>
      </c>
      <c r="G588" s="7">
        <v>6.4684710457671539E-3</v>
      </c>
      <c r="H588" s="7">
        <f t="shared" si="60"/>
        <v>5.5525374901106029E-3</v>
      </c>
      <c r="I588" s="6">
        <f t="shared" si="58"/>
        <v>9.15933555656551E-4</v>
      </c>
      <c r="J588" s="8">
        <f t="shared" si="61"/>
        <v>0.14159969939974001</v>
      </c>
      <c r="K588" s="8">
        <f t="shared" si="62"/>
        <v>1.2272916078100327E-2</v>
      </c>
      <c r="AC588" s="10"/>
      <c r="AD588" s="11"/>
    </row>
    <row r="589" spans="1:30" x14ac:dyDescent="0.3">
      <c r="A589" s="14">
        <v>43437</v>
      </c>
      <c r="B589" s="15">
        <v>1.2894051578821078E-3</v>
      </c>
      <c r="C589" s="7">
        <f t="shared" ref="C589:C652" si="63">B589-B$5</f>
        <v>-5.371059484211789E-2</v>
      </c>
      <c r="D589" s="18">
        <f t="shared" ref="D589:D652" si="64">C589^2</f>
        <v>2.8848279982941409E-3</v>
      </c>
      <c r="E589" s="18">
        <f t="shared" si="59"/>
        <v>2.9528047485682762E-3</v>
      </c>
      <c r="F589" s="18">
        <f>IF(C586&gt;0,B$6+B$7*E587+B$8*(H588*100)^2,B$6+B$7*E587+B$8*(H588*100)^2+E587*$B$9)</f>
        <v>0.31978256978638248</v>
      </c>
      <c r="G589" s="7">
        <v>8.2269098435024026E-3</v>
      </c>
      <c r="H589" s="7">
        <f t="shared" si="60"/>
        <v>5.6549320931942445E-3</v>
      </c>
      <c r="I589" s="6">
        <f t="shared" si="58"/>
        <v>2.5719777503081581E-3</v>
      </c>
      <c r="J589" s="8">
        <f t="shared" si="61"/>
        <v>0.31262986944478321</v>
      </c>
      <c r="K589" s="8">
        <f t="shared" si="62"/>
        <v>7.9937903268937793E-2</v>
      </c>
      <c r="AC589" s="10"/>
      <c r="AD589" s="11"/>
    </row>
    <row r="590" spans="1:30" x14ac:dyDescent="0.3">
      <c r="A590" s="14">
        <v>43438</v>
      </c>
      <c r="B590" s="15">
        <v>-2.9482840379270797E-3</v>
      </c>
      <c r="C590" s="7">
        <f t="shared" si="63"/>
        <v>-5.7948284037927081E-2</v>
      </c>
      <c r="D590" s="18">
        <f t="shared" si="64"/>
        <v>3.3580036229402745E-3</v>
      </c>
      <c r="E590" s="18">
        <f t="shared" si="59"/>
        <v>2.8848279982941409E-3</v>
      </c>
      <c r="F590" s="18">
        <f>IF(C586&gt;0,B$6+B$7*E587+B$8*(H589*100)^2,B$6+B$7*E587+B$8*(H589*100)^2+E587*$B$9)</f>
        <v>0.32975737338731009</v>
      </c>
      <c r="G590" s="7">
        <v>4.6284403319973482E-3</v>
      </c>
      <c r="H590" s="7">
        <f t="shared" si="60"/>
        <v>5.7424504646301491E-3</v>
      </c>
      <c r="I590" s="6">
        <f t="shared" ref="I590:I653" si="65">SQRT((G590-H590)^2)</f>
        <v>1.1140101326328009E-3</v>
      </c>
      <c r="J590" s="8">
        <f t="shared" si="61"/>
        <v>0.24068801858185848</v>
      </c>
      <c r="K590" s="8">
        <f t="shared" si="62"/>
        <v>2.1670477822155032E-2</v>
      </c>
      <c r="AC590" s="10"/>
      <c r="AD590" s="11"/>
    </row>
    <row r="591" spans="1:30" x14ac:dyDescent="0.3">
      <c r="A591" s="14">
        <v>43439</v>
      </c>
      <c r="B591" s="15">
        <v>-6.9398468840612629E-3</v>
      </c>
      <c r="C591" s="7">
        <f t="shared" si="63"/>
        <v>-6.1939846884061261E-2</v>
      </c>
      <c r="D591" s="18">
        <f t="shared" si="64"/>
        <v>3.8365446320209537E-3</v>
      </c>
      <c r="E591" s="18">
        <f t="shared" ref="E591:E654" si="66">D590</f>
        <v>3.3580036229402745E-3</v>
      </c>
      <c r="F591" s="18">
        <f>IF(C586&gt;0,B$6+B$7*E587+B$8*(H590*100)^2,B$6+B$7*E587+B$8*(H590*100)^2+E587*$B$9)</f>
        <v>0.3384274726772365</v>
      </c>
      <c r="G591" s="7">
        <v>5.4510006638567319E-3</v>
      </c>
      <c r="H591" s="7">
        <f t="shared" ref="H591:H654" si="67">SQRT(F591)/100</f>
        <v>5.8174519566321862E-3</v>
      </c>
      <c r="I591" s="6">
        <f t="shared" si="65"/>
        <v>3.6645129277545433E-4</v>
      </c>
      <c r="J591" s="8">
        <f t="shared" ref="J591:J654" si="68">ABS(G591-H591)/G591</f>
        <v>6.7226426003804601E-2</v>
      </c>
      <c r="K591" s="8">
        <f t="shared" ref="K591:K654" si="69">G591/H591-LN(G591/H591)-1</f>
        <v>2.0714399312864451E-3</v>
      </c>
      <c r="AC591" s="10"/>
      <c r="AD591" s="11"/>
    </row>
    <row r="592" spans="1:30" x14ac:dyDescent="0.3">
      <c r="A592" s="14">
        <v>43440</v>
      </c>
      <c r="B592" s="15">
        <v>-1.6076443689188612E-2</v>
      </c>
      <c r="C592" s="7">
        <f t="shared" si="63"/>
        <v>-7.1076443689188612E-2</v>
      </c>
      <c r="D592" s="18">
        <f t="shared" si="64"/>
        <v>5.0518608475023999E-3</v>
      </c>
      <c r="E592" s="18">
        <f t="shared" si="66"/>
        <v>3.8365446320209537E-3</v>
      </c>
      <c r="F592" s="18">
        <f>IF(C586&gt;0,B$6+B$7*E587+B$8*(H591*100)^2,B$6+B$7*E587+B$8*(H591*100)^2+E587*$B$9)</f>
        <v>0.34596352298004046</v>
      </c>
      <c r="G592" s="7">
        <v>7.8581631835309088E-3</v>
      </c>
      <c r="H592" s="7">
        <f t="shared" si="67"/>
        <v>5.881866395796834E-3</v>
      </c>
      <c r="I592" s="6">
        <f t="shared" si="65"/>
        <v>1.9762967877340748E-3</v>
      </c>
      <c r="J592" s="8">
        <f t="shared" si="68"/>
        <v>0.25149602287160261</v>
      </c>
      <c r="K592" s="8">
        <f t="shared" si="69"/>
        <v>4.6319483569959186E-2</v>
      </c>
      <c r="AC592" s="10"/>
      <c r="AD592" s="11"/>
    </row>
    <row r="593" spans="1:30" x14ac:dyDescent="0.3">
      <c r="A593" s="14">
        <v>43441</v>
      </c>
      <c r="B593" s="15">
        <v>1.0174608198476267E-2</v>
      </c>
      <c r="C593" s="7">
        <f t="shared" si="63"/>
        <v>-4.4825391801523735E-2</v>
      </c>
      <c r="D593" s="18">
        <f t="shared" si="64"/>
        <v>2.0093157501601113E-3</v>
      </c>
      <c r="E593" s="18">
        <f t="shared" si="66"/>
        <v>5.0518608475023999E-3</v>
      </c>
      <c r="F593" s="18">
        <f>IF(C586&gt;0,B$6+B$7*E587+B$8*(H592*100)^2,B$6+B$7*E587+B$8*(H592*100)^2+E587*$B$9)</f>
        <v>0.35251385790323764</v>
      </c>
      <c r="G593" s="7">
        <v>7.9134538313534522E-3</v>
      </c>
      <c r="H593" s="7">
        <f t="shared" si="67"/>
        <v>5.9372877469703088E-3</v>
      </c>
      <c r="I593" s="6">
        <f t="shared" si="65"/>
        <v>1.9761660843831434E-3</v>
      </c>
      <c r="J593" s="8">
        <f t="shared" si="68"/>
        <v>0.24972232434761751</v>
      </c>
      <c r="K593" s="8">
        <f t="shared" si="69"/>
        <v>4.5527963657568948E-2</v>
      </c>
      <c r="AC593" s="10"/>
      <c r="AD593" s="11"/>
    </row>
    <row r="594" spans="1:30" x14ac:dyDescent="0.3">
      <c r="A594" s="14">
        <v>43444</v>
      </c>
      <c r="B594" s="15">
        <v>-2.0204602353852616E-2</v>
      </c>
      <c r="C594" s="7">
        <f t="shared" si="63"/>
        <v>-7.5204602353852623E-2</v>
      </c>
      <c r="D594" s="18">
        <f t="shared" si="64"/>
        <v>5.6557322152010958E-3</v>
      </c>
      <c r="E594" s="18">
        <f t="shared" si="66"/>
        <v>2.0093157501601113E-3</v>
      </c>
      <c r="F594" s="18">
        <f>IF(C586&gt;0,B$6+B$7*E587+B$8*(H593*100)^2,B$6+B$7*E587+B$8*(H593*100)^2+E587*$B$9)</f>
        <v>0.35820740901848069</v>
      </c>
      <c r="G594" s="7">
        <v>1.4113041938724128E-2</v>
      </c>
      <c r="H594" s="7">
        <f t="shared" si="67"/>
        <v>5.9850430994144123E-3</v>
      </c>
      <c r="I594" s="6">
        <f t="shared" si="65"/>
        <v>8.1279988393097163E-3</v>
      </c>
      <c r="J594" s="8">
        <f t="shared" si="68"/>
        <v>0.57592111428562209</v>
      </c>
      <c r="K594" s="8">
        <f t="shared" si="69"/>
        <v>0.50021605778839606</v>
      </c>
      <c r="AC594" s="10"/>
      <c r="AD594" s="11"/>
    </row>
    <row r="595" spans="1:30" x14ac:dyDescent="0.3">
      <c r="A595" s="14">
        <v>43445</v>
      </c>
      <c r="B595" s="15">
        <v>5.4284458027139331E-3</v>
      </c>
      <c r="C595" s="7">
        <f t="shared" si="63"/>
        <v>-4.9571554197286066E-2</v>
      </c>
      <c r="D595" s="18">
        <f t="shared" si="64"/>
        <v>2.4573389855344699E-3</v>
      </c>
      <c r="E595" s="18">
        <f t="shared" si="66"/>
        <v>5.6557322152010958E-3</v>
      </c>
      <c r="F595" s="18">
        <f>IF(C586&gt;0,B$6+B$7*E587+B$8*(H594*100)^2,B$6+B$7*E587+B$8*(H594*100)^2+E587*$B$9)</f>
        <v>0.36315624364784993</v>
      </c>
      <c r="G595" s="7">
        <v>1.6160000562602021E-2</v>
      </c>
      <c r="H595" s="7">
        <f t="shared" si="67"/>
        <v>6.0262446320063197E-3</v>
      </c>
      <c r="I595" s="6">
        <f t="shared" si="65"/>
        <v>1.0133755930595702E-2</v>
      </c>
      <c r="J595" s="8">
        <f t="shared" si="68"/>
        <v>0.62708883525954551</v>
      </c>
      <c r="K595" s="8">
        <f t="shared" si="69"/>
        <v>0.69518875763354271</v>
      </c>
      <c r="AC595" s="10"/>
      <c r="AD595" s="11"/>
    </row>
    <row r="596" spans="1:30" x14ac:dyDescent="0.3">
      <c r="A596" s="14">
        <v>43446</v>
      </c>
      <c r="B596" s="15">
        <v>1.7738142653306619E-2</v>
      </c>
      <c r="C596" s="7">
        <f t="shared" si="63"/>
        <v>-3.7261857346693378E-2</v>
      </c>
      <c r="D596" s="18">
        <f t="shared" si="64"/>
        <v>1.3884460129253273E-3</v>
      </c>
      <c r="E596" s="18">
        <f t="shared" si="66"/>
        <v>2.4573389855344699E-3</v>
      </c>
      <c r="F596" s="18">
        <f>IF(C586&gt;0,B$6+B$7*E587+B$8*(H595*100)^2,B$6+B$7*E587+B$8*(H595*100)^2+E587*$B$9)</f>
        <v>0.36745777070769758</v>
      </c>
      <c r="G596" s="7">
        <v>1.0284325996723265E-2</v>
      </c>
      <c r="H596" s="7">
        <f t="shared" si="67"/>
        <v>6.0618295151521505E-3</v>
      </c>
      <c r="I596" s="6">
        <f t="shared" si="65"/>
        <v>4.2224964815711146E-3</v>
      </c>
      <c r="J596" s="8">
        <f t="shared" si="68"/>
        <v>0.41057590773731434</v>
      </c>
      <c r="K596" s="8">
        <f t="shared" si="69"/>
        <v>0.16796196900862226</v>
      </c>
      <c r="AC596" s="10"/>
      <c r="AD596" s="11"/>
    </row>
    <row r="597" spans="1:30" x14ac:dyDescent="0.3">
      <c r="A597" s="14">
        <v>43447</v>
      </c>
      <c r="B597" s="15">
        <v>4.1995046854858215E-3</v>
      </c>
      <c r="C597" s="7">
        <f t="shared" si="63"/>
        <v>-5.080049531451418E-2</v>
      </c>
      <c r="D597" s="18">
        <f t="shared" si="64"/>
        <v>2.5806903241999773E-3</v>
      </c>
      <c r="E597" s="18">
        <f t="shared" si="66"/>
        <v>1.3884460129253273E-3</v>
      </c>
      <c r="F597" s="18">
        <f>IF(C586&gt;0,B$6+B$7*E587+B$8*(H596*100)^2,B$6+B$7*E587+B$8*(H596*100)^2+E587*$B$9)</f>
        <v>0.37119665802811724</v>
      </c>
      <c r="G597" s="7">
        <v>8.733643383694329E-3</v>
      </c>
      <c r="H597" s="7">
        <f t="shared" si="67"/>
        <v>6.0925910582289803E-3</v>
      </c>
      <c r="I597" s="6">
        <f t="shared" si="65"/>
        <v>2.6410523254653488E-3</v>
      </c>
      <c r="J597" s="8">
        <f t="shared" si="68"/>
        <v>0.30239983583439883</v>
      </c>
      <c r="K597" s="8">
        <f t="shared" si="69"/>
        <v>7.3376730132855172E-2</v>
      </c>
      <c r="AC597" s="10"/>
      <c r="AD597" s="11"/>
    </row>
    <row r="598" spans="1:30" x14ac:dyDescent="0.3">
      <c r="A598" s="14">
        <v>43448</v>
      </c>
      <c r="B598" s="15">
        <v>9.2607802821396794E-4</v>
      </c>
      <c r="C598" s="7">
        <f t="shared" si="63"/>
        <v>-5.4073921971786031E-2</v>
      </c>
      <c r="D598" s="18">
        <f t="shared" si="64"/>
        <v>2.9239890374108042E-3</v>
      </c>
      <c r="E598" s="18">
        <f t="shared" si="66"/>
        <v>2.5806903241999773E-3</v>
      </c>
      <c r="F598" s="18">
        <f>IF(C586&gt;0,B$6+B$7*E587+B$8*(H597*100)^2,B$6+B$7*E587+B$8*(H597*100)^2+E587*$B$9)</f>
        <v>0.37444649888702602</v>
      </c>
      <c r="G598" s="7">
        <v>4.1689513592111076E-3</v>
      </c>
      <c r="H598" s="7">
        <f t="shared" si="67"/>
        <v>6.1192033704316941E-3</v>
      </c>
      <c r="I598" s="6">
        <f t="shared" si="65"/>
        <v>1.9502520112205865E-3</v>
      </c>
      <c r="J598" s="8">
        <f t="shared" si="68"/>
        <v>0.46780397351281006</v>
      </c>
      <c r="K598" s="8">
        <f t="shared" si="69"/>
        <v>6.505727303054698E-2</v>
      </c>
      <c r="AC598" s="10"/>
      <c r="AD598" s="11"/>
    </row>
    <row r="599" spans="1:30" x14ac:dyDescent="0.3">
      <c r="A599" s="14">
        <v>43451</v>
      </c>
      <c r="B599" s="15">
        <v>8.5042148623119436E-3</v>
      </c>
      <c r="C599" s="7">
        <f t="shared" si="63"/>
        <v>-4.6495785137688053E-2</v>
      </c>
      <c r="D599" s="18">
        <f t="shared" si="64"/>
        <v>2.1618580355700534E-3</v>
      </c>
      <c r="E599" s="18">
        <f t="shared" si="66"/>
        <v>2.9239890374108042E-3</v>
      </c>
      <c r="F599" s="18">
        <f>IF(C586&gt;0,B$6+B$7*E587+B$8*(H598*100)^2,B$6+B$7*E587+B$8*(H598*100)^2+E587*$B$9)</f>
        <v>0.37727126056158949</v>
      </c>
      <c r="G599" s="7">
        <v>5.3869170894620009E-3</v>
      </c>
      <c r="H599" s="7">
        <f t="shared" si="67"/>
        <v>6.1422411265074041E-3</v>
      </c>
      <c r="I599" s="6">
        <f t="shared" si="65"/>
        <v>7.5532403704540313E-4</v>
      </c>
      <c r="J599" s="8">
        <f t="shared" si="68"/>
        <v>0.14021452799468248</v>
      </c>
      <c r="K599" s="8">
        <f t="shared" si="69"/>
        <v>8.2443683419382019E-3</v>
      </c>
      <c r="AC599" s="10"/>
      <c r="AD599" s="11"/>
    </row>
    <row r="600" spans="1:30" x14ac:dyDescent="0.3">
      <c r="A600" s="14">
        <v>43452</v>
      </c>
      <c r="B600" s="15">
        <v>2.1209271645665421E-3</v>
      </c>
      <c r="C600" s="7">
        <f t="shared" si="63"/>
        <v>-5.2879072835433458E-2</v>
      </c>
      <c r="D600" s="18">
        <f t="shared" si="64"/>
        <v>2.7961963439350765E-3</v>
      </c>
      <c r="E600" s="18">
        <f t="shared" si="66"/>
        <v>2.1618580355700534E-3</v>
      </c>
      <c r="F600" s="18">
        <f>IF(C586&gt;0,B$6+B$7*E587+B$8*(H599*100)^2,B$6+B$7*E587+B$8*(H599*100)^2+E587*$B$9)</f>
        <v>0.37972654340912004</v>
      </c>
      <c r="G600" s="7">
        <v>6.4123151066780701E-3</v>
      </c>
      <c r="H600" s="7">
        <f t="shared" si="67"/>
        <v>6.1621955779504432E-3</v>
      </c>
      <c r="I600" s="6">
        <f t="shared" si="65"/>
        <v>2.5011952872762682E-4</v>
      </c>
      <c r="J600" s="8">
        <f t="shared" si="68"/>
        <v>3.900611940719214E-2</v>
      </c>
      <c r="K600" s="8">
        <f t="shared" si="69"/>
        <v>8.0211475745017857E-4</v>
      </c>
      <c r="AC600" s="10"/>
      <c r="AD600" s="11"/>
    </row>
    <row r="601" spans="1:30" x14ac:dyDescent="0.3">
      <c r="A601" s="14">
        <v>43453</v>
      </c>
      <c r="B601" s="15">
        <v>3.7689829028201738E-3</v>
      </c>
      <c r="C601" s="7">
        <f t="shared" si="63"/>
        <v>-5.1231017097179823E-2</v>
      </c>
      <c r="D601" s="18">
        <f t="shared" si="64"/>
        <v>2.6246171128115315E-3</v>
      </c>
      <c r="E601" s="18">
        <f t="shared" si="66"/>
        <v>2.7961963439350765E-3</v>
      </c>
      <c r="F601" s="18">
        <f>IF(C586&gt;0,B$6+B$7*E587+B$8*(H600*100)^2,B$6+B$7*E587+B$8*(H600*100)^2+E587*$B$9)</f>
        <v>0.38186067526019357</v>
      </c>
      <c r="G601" s="7">
        <v>4.0005834356869798E-3</v>
      </c>
      <c r="H601" s="7">
        <f t="shared" si="67"/>
        <v>6.1794876426787479E-3</v>
      </c>
      <c r="I601" s="6">
        <f t="shared" si="65"/>
        <v>2.1789042069917681E-3</v>
      </c>
      <c r="J601" s="8">
        <f t="shared" si="68"/>
        <v>0.54464661018064897</v>
      </c>
      <c r="K601" s="8">
        <f t="shared" si="69"/>
        <v>8.2192423853566066E-2</v>
      </c>
      <c r="AC601" s="10"/>
      <c r="AD601" s="11"/>
    </row>
    <row r="602" spans="1:30" x14ac:dyDescent="0.3">
      <c r="A602" s="14">
        <v>43454</v>
      </c>
      <c r="B602" s="15">
        <v>-1.4442991703717267E-3</v>
      </c>
      <c r="C602" s="7">
        <f t="shared" si="63"/>
        <v>-5.6444299170371727E-2</v>
      </c>
      <c r="D602" s="18">
        <f t="shared" si="64"/>
        <v>3.1859589088344266E-3</v>
      </c>
      <c r="E602" s="18">
        <f t="shared" si="66"/>
        <v>2.6246171128115315E-3</v>
      </c>
      <c r="F602" s="18">
        <f>IF(C586&gt;0,B$6+B$7*E587+B$8*(H601*100)^2,B$6+B$7*E587+B$8*(H601*100)^2+E587*$B$9)</f>
        <v>0.38371566266514667</v>
      </c>
      <c r="G602" s="7">
        <v>6.5840451126117205E-3</v>
      </c>
      <c r="H602" s="7">
        <f t="shared" si="67"/>
        <v>6.1944786920704363E-3</v>
      </c>
      <c r="I602" s="6">
        <f t="shared" si="65"/>
        <v>3.8956642054128413E-4</v>
      </c>
      <c r="J602" s="8">
        <f t="shared" si="68"/>
        <v>5.9168248983451029E-2</v>
      </c>
      <c r="K602" s="8">
        <f t="shared" si="69"/>
        <v>1.8983452126799527E-3</v>
      </c>
      <c r="AC602" s="10"/>
      <c r="AD602" s="11"/>
    </row>
    <row r="603" spans="1:30" x14ac:dyDescent="0.3">
      <c r="A603" s="14">
        <v>43455</v>
      </c>
      <c r="B603" s="15">
        <v>-1.9110067679449901E-2</v>
      </c>
      <c r="C603" s="7">
        <f t="shared" si="63"/>
        <v>-7.4110067679449901E-2</v>
      </c>
      <c r="D603" s="18">
        <f t="shared" si="64"/>
        <v>5.4923021314526449E-3</v>
      </c>
      <c r="E603" s="18">
        <f t="shared" si="66"/>
        <v>3.1859589088344266E-3</v>
      </c>
      <c r="F603" s="18">
        <f>IF(C586&gt;0,B$6+B$7*E587+B$8*(H602*100)^2,B$6+B$7*E587+B$8*(H602*100)^2+E587*$B$9)</f>
        <v>0.385328017717532</v>
      </c>
      <c r="G603" s="7">
        <v>9.8049265367633094E-3</v>
      </c>
      <c r="H603" s="7">
        <f t="shared" si="67"/>
        <v>6.2074795023224364E-3</v>
      </c>
      <c r="I603" s="6">
        <f t="shared" si="65"/>
        <v>3.597447034440873E-3</v>
      </c>
      <c r="J603" s="8">
        <f t="shared" si="68"/>
        <v>0.36690198758270565</v>
      </c>
      <c r="K603" s="8">
        <f t="shared" si="69"/>
        <v>0.12240422824753772</v>
      </c>
      <c r="AC603" s="10"/>
      <c r="AD603" s="11"/>
    </row>
    <row r="604" spans="1:30" x14ac:dyDescent="0.3">
      <c r="A604" s="14">
        <v>43458</v>
      </c>
      <c r="B604" s="15">
        <v>-7.6369814447892082E-3</v>
      </c>
      <c r="C604" s="7">
        <f t="shared" si="63"/>
        <v>-6.2636981444789214E-2</v>
      </c>
      <c r="D604" s="18">
        <f t="shared" si="64"/>
        <v>3.9233914445148685E-3</v>
      </c>
      <c r="E604" s="18">
        <f t="shared" si="66"/>
        <v>5.4923021314526449E-3</v>
      </c>
      <c r="F604" s="18">
        <f>IF(C586&gt;0,B$6+B$7*E587+B$8*(H603*100)^2,B$6+B$7*E587+B$8*(H603*100)^2+E587*$B$9)</f>
        <v>0.38672947672906532</v>
      </c>
      <c r="G604" s="7">
        <v>7.547059742855463E-3</v>
      </c>
      <c r="H604" s="7">
        <f t="shared" si="67"/>
        <v>6.2187577274650709E-3</v>
      </c>
      <c r="I604" s="6">
        <f t="shared" si="65"/>
        <v>1.328302015390392E-3</v>
      </c>
      <c r="J604" s="8">
        <f t="shared" si="68"/>
        <v>0.17600258387352094</v>
      </c>
      <c r="K604" s="8">
        <f t="shared" si="69"/>
        <v>2.0008153719928146E-2</v>
      </c>
      <c r="AC604" s="10"/>
      <c r="AD604" s="11"/>
    </row>
    <row r="605" spans="1:30" x14ac:dyDescent="0.3">
      <c r="A605" s="14">
        <v>43460</v>
      </c>
      <c r="B605" s="15">
        <v>5.0560496241882436E-3</v>
      </c>
      <c r="C605" s="7">
        <f t="shared" si="63"/>
        <v>-4.9943950375811758E-2</v>
      </c>
      <c r="D605" s="18">
        <f t="shared" si="64"/>
        <v>2.4943981791415472E-3</v>
      </c>
      <c r="E605" s="18">
        <f t="shared" si="66"/>
        <v>3.9233914445148685E-3</v>
      </c>
      <c r="F605" s="18">
        <f>IF(C586&gt;0,B$6+B$7*E587+B$8*(H604*100)^2,B$6+B$7*E587+B$8*(H604*100)^2+E587*$B$9)</f>
        <v>0.38794762490189005</v>
      </c>
      <c r="G605" s="7">
        <v>1.4364897523136929E-2</v>
      </c>
      <c r="H605" s="7">
        <f t="shared" si="67"/>
        <v>6.2285441710072994E-3</v>
      </c>
      <c r="I605" s="6">
        <f t="shared" si="65"/>
        <v>8.13635335212963E-3</v>
      </c>
      <c r="J605" s="8">
        <f t="shared" si="68"/>
        <v>0.56640524855988372</v>
      </c>
      <c r="K605" s="8">
        <f t="shared" si="69"/>
        <v>0.47065604606754174</v>
      </c>
      <c r="AC605" s="10"/>
      <c r="AD605" s="11"/>
    </row>
    <row r="606" spans="1:30" x14ac:dyDescent="0.3">
      <c r="A606" s="14">
        <v>43461</v>
      </c>
      <c r="B606" s="15">
        <v>4.4037563223532873E-3</v>
      </c>
      <c r="C606" s="7">
        <f t="shared" si="63"/>
        <v>-5.0596243677646716E-2</v>
      </c>
      <c r="D606" s="18">
        <f t="shared" si="64"/>
        <v>2.5599798742878053E-3</v>
      </c>
      <c r="E606" s="18">
        <f t="shared" si="66"/>
        <v>2.4943981791415472E-3</v>
      </c>
      <c r="F606" s="18">
        <f>IF(C586&gt;0,B$6+B$7*E587+B$8*(H605*100)^2,B$6+B$7*E587+B$8*(H605*100)^2+E587*$B$9)</f>
        <v>0.38900643929370937</v>
      </c>
      <c r="G606" s="7">
        <v>1.0519629859419427E-2</v>
      </c>
      <c r="H606" s="7">
        <f t="shared" si="67"/>
        <v>6.2370380734264354E-3</v>
      </c>
      <c r="I606" s="6">
        <f t="shared" si="65"/>
        <v>4.2825917859929917E-3</v>
      </c>
      <c r="J606" s="8">
        <f t="shared" si="68"/>
        <v>0.40710479771855257</v>
      </c>
      <c r="K606" s="8">
        <f t="shared" si="69"/>
        <v>0.16390109119462437</v>
      </c>
      <c r="AC606" s="10"/>
      <c r="AD606" s="11"/>
    </row>
    <row r="607" spans="1:30" x14ac:dyDescent="0.3">
      <c r="A607" s="14">
        <v>43462</v>
      </c>
      <c r="B607" s="15">
        <v>7.4964877247913992E-3</v>
      </c>
      <c r="C607" s="7">
        <f t="shared" si="63"/>
        <v>-4.7503512275208604E-2</v>
      </c>
      <c r="D607" s="18">
        <f t="shared" si="64"/>
        <v>2.2565836784808947E-3</v>
      </c>
      <c r="E607" s="18">
        <f t="shared" si="66"/>
        <v>2.5599798742878053E-3</v>
      </c>
      <c r="F607" s="18">
        <f>IF(C586&gt;0,B$6+B$7*E587+B$8*(H606*100)^2,B$6+B$7*E587+B$8*(H606*100)^2+E587*$B$9)</f>
        <v>0.38992676076307869</v>
      </c>
      <c r="G607" s="7">
        <v>5.7856025548569338E-3</v>
      </c>
      <c r="H607" s="7">
        <f t="shared" si="67"/>
        <v>6.2444115876764458E-3</v>
      </c>
      <c r="I607" s="6">
        <f t="shared" si="65"/>
        <v>4.5880903281951199E-4</v>
      </c>
      <c r="J607" s="8">
        <f t="shared" si="68"/>
        <v>7.9301858098487624E-2</v>
      </c>
      <c r="K607" s="8">
        <f t="shared" si="69"/>
        <v>2.8392616710408713E-3</v>
      </c>
      <c r="AC607" s="10"/>
      <c r="AD607" s="11"/>
    </row>
    <row r="608" spans="1:30" x14ac:dyDescent="0.3">
      <c r="A608" s="14">
        <v>43465</v>
      </c>
      <c r="B608" s="15">
        <v>-2.3260432701274937E-4</v>
      </c>
      <c r="C608" s="7">
        <f t="shared" si="63"/>
        <v>-5.5232604327012748E-2</v>
      </c>
      <c r="D608" s="18">
        <f t="shared" si="64"/>
        <v>3.0506405807443474E-3</v>
      </c>
      <c r="E608" s="18">
        <f t="shared" si="66"/>
        <v>2.2565836784808947E-3</v>
      </c>
      <c r="F608" s="18">
        <f>IF(C586&gt;0,B$6+B$7*E587+B$8*(H607*100)^2,B$6+B$7*E587+B$8*(H607*100)^2+E587*$B$9)</f>
        <v>0.39072670418425454</v>
      </c>
      <c r="G608" s="7">
        <v>5.8830300313503052E-3</v>
      </c>
      <c r="H608" s="7">
        <f t="shared" si="67"/>
        <v>6.2508135805209751E-3</v>
      </c>
      <c r="I608" s="6">
        <f t="shared" si="65"/>
        <v>3.6778354917066988E-4</v>
      </c>
      <c r="J608" s="8">
        <f t="shared" si="68"/>
        <v>6.2516007433375986E-2</v>
      </c>
      <c r="K608" s="8">
        <f t="shared" si="69"/>
        <v>1.8019787294909495E-3</v>
      </c>
      <c r="AC608" s="10"/>
      <c r="AD608" s="11"/>
    </row>
    <row r="609" spans="1:30" x14ac:dyDescent="0.3">
      <c r="A609" s="14">
        <v>43467</v>
      </c>
      <c r="B609" s="15">
        <v>-4.9141001631325979E-3</v>
      </c>
      <c r="C609" s="7">
        <f t="shared" si="63"/>
        <v>-5.9914100163132596E-2</v>
      </c>
      <c r="D609" s="18">
        <f t="shared" si="64"/>
        <v>3.5896993983578853E-3</v>
      </c>
      <c r="E609" s="18">
        <f t="shared" si="66"/>
        <v>3.0506405807443474E-3</v>
      </c>
      <c r="F609" s="18">
        <f>IF(C608&gt;0,B$6+B$7*E609+B$8*(G608*100)^2,B$6+B$7*E609+B$8*(G608*100)^2+E609*$B$9)</f>
        <v>0.35273597924842642</v>
      </c>
      <c r="G609" s="7">
        <v>8.9798918936222719E-3</v>
      </c>
      <c r="H609" s="7">
        <f t="shared" si="67"/>
        <v>5.9391580148066983E-3</v>
      </c>
      <c r="I609" s="6">
        <f t="shared" si="65"/>
        <v>3.0407338788155736E-3</v>
      </c>
      <c r="J609" s="8">
        <f t="shared" si="68"/>
        <v>0.33861586696552254</v>
      </c>
      <c r="K609" s="8">
        <f t="shared" si="69"/>
        <v>9.8560164124856797E-2</v>
      </c>
      <c r="AC609" s="10"/>
      <c r="AD609" s="11"/>
    </row>
    <row r="610" spans="1:30" x14ac:dyDescent="0.3">
      <c r="A610" s="14">
        <v>43468</v>
      </c>
      <c r="B610" s="15">
        <v>-1.0582197324716642E-2</v>
      </c>
      <c r="C610" s="7">
        <f t="shared" si="63"/>
        <v>-6.5582197324716637E-2</v>
      </c>
      <c r="D610" s="18">
        <f t="shared" si="64"/>
        <v>4.3010246059380702E-3</v>
      </c>
      <c r="E610" s="18">
        <f t="shared" si="66"/>
        <v>3.5896993983578853E-3</v>
      </c>
      <c r="F610" s="18">
        <f>IF(C608&gt;0,B$6+B$7*E609+B$8*(H609*100)^2,B$6+B$7*E609+B$8*(H609*100)^2+E609*$B$9)</f>
        <v>0.35850360430696154</v>
      </c>
      <c r="G610" s="7">
        <v>7.3777322405505791E-3</v>
      </c>
      <c r="H610" s="7">
        <f t="shared" si="67"/>
        <v>5.9875170505557769E-3</v>
      </c>
      <c r="I610" s="6">
        <f t="shared" si="65"/>
        <v>1.3902151899948022E-3</v>
      </c>
      <c r="J610" s="8">
        <f t="shared" si="68"/>
        <v>0.18843394483113612</v>
      </c>
      <c r="K610" s="8">
        <f t="shared" si="69"/>
        <v>2.3396095345598278E-2</v>
      </c>
      <c r="AC610" s="10"/>
      <c r="AD610" s="11"/>
    </row>
    <row r="611" spans="1:30" x14ac:dyDescent="0.3">
      <c r="A611" s="14">
        <v>43469</v>
      </c>
      <c r="B611" s="15">
        <v>5.0946227290441471E-3</v>
      </c>
      <c r="C611" s="7">
        <f t="shared" si="63"/>
        <v>-4.9905377270955856E-2</v>
      </c>
      <c r="D611" s="18">
        <f t="shared" si="64"/>
        <v>2.4905466805564373E-3</v>
      </c>
      <c r="E611" s="18">
        <f t="shared" si="66"/>
        <v>4.3010246059380702E-3</v>
      </c>
      <c r="F611" s="18">
        <f>IF(C608&gt;0,B$6+B$7*E609+B$8*(H610*100)^2,B$6+B$7*E609+B$8*(H610*100)^2+E609*$B$9)</f>
        <v>0.36351682400784036</v>
      </c>
      <c r="G611" s="7">
        <v>7.4350270357617194E-3</v>
      </c>
      <c r="H611" s="7">
        <f t="shared" si="67"/>
        <v>6.0292356398455715E-3</v>
      </c>
      <c r="I611" s="6">
        <f t="shared" si="65"/>
        <v>1.4057913959161479E-3</v>
      </c>
      <c r="J611" s="8">
        <f t="shared" si="68"/>
        <v>0.18907683713245899</v>
      </c>
      <c r="K611" s="8">
        <f t="shared" si="69"/>
        <v>2.3580484004361191E-2</v>
      </c>
      <c r="AC611" s="10"/>
      <c r="AD611" s="11"/>
    </row>
    <row r="612" spans="1:30" x14ac:dyDescent="0.3">
      <c r="A612" s="14">
        <v>43472</v>
      </c>
      <c r="B612" s="15">
        <v>4.3345661977041029E-3</v>
      </c>
      <c r="C612" s="7">
        <f t="shared" si="63"/>
        <v>-5.0665433802295899E-2</v>
      </c>
      <c r="D612" s="18">
        <f t="shared" si="64"/>
        <v>2.5669861823748277E-3</v>
      </c>
      <c r="E612" s="18">
        <f t="shared" si="66"/>
        <v>2.4905466805564373E-3</v>
      </c>
      <c r="F612" s="18">
        <f>IF(C608&gt;0,B$6+B$7*E609+B$8*(H611*100)^2,B$6+B$7*E609+B$8*(H611*100)^2+E609*$B$9)</f>
        <v>0.36787431457184427</v>
      </c>
      <c r="G612" s="7">
        <v>9.0134723012354704E-3</v>
      </c>
      <c r="H612" s="7">
        <f t="shared" si="67"/>
        <v>6.0652643353100799E-3</v>
      </c>
      <c r="I612" s="6">
        <f t="shared" si="65"/>
        <v>2.9482079659253905E-3</v>
      </c>
      <c r="J612" s="8">
        <f t="shared" si="68"/>
        <v>0.32708903598908068</v>
      </c>
      <c r="K612" s="8">
        <f t="shared" si="69"/>
        <v>8.9938450047799545E-2</v>
      </c>
      <c r="AC612" s="10"/>
      <c r="AD612" s="11"/>
    </row>
    <row r="613" spans="1:30" x14ac:dyDescent="0.3">
      <c r="A613" s="14">
        <v>43473</v>
      </c>
      <c r="B613" s="15">
        <v>3.6410327618130226E-3</v>
      </c>
      <c r="C613" s="7">
        <f t="shared" si="63"/>
        <v>-5.1358967238186976E-2</v>
      </c>
      <c r="D613" s="18">
        <f t="shared" si="64"/>
        <v>2.637743515773163E-3</v>
      </c>
      <c r="E613" s="18">
        <f t="shared" si="66"/>
        <v>2.5669861823748277E-3</v>
      </c>
      <c r="F613" s="18">
        <f>IF(C608&gt;0,B$6+B$7*E609+B$8*(H612*100)^2,B$6+B$7*E609+B$8*(H612*100)^2+E609*$B$9)</f>
        <v>0.3716618453700764</v>
      </c>
      <c r="G613" s="7">
        <v>6.6841148084195931E-3</v>
      </c>
      <c r="H613" s="7">
        <f t="shared" si="67"/>
        <v>6.0964075107400465E-3</v>
      </c>
      <c r="I613" s="6">
        <f t="shared" si="65"/>
        <v>5.8770729767954662E-4</v>
      </c>
      <c r="J613" s="8">
        <f t="shared" si="68"/>
        <v>8.79259729260254E-2</v>
      </c>
      <c r="K613" s="8">
        <f t="shared" si="69"/>
        <v>4.3681108954118919E-3</v>
      </c>
      <c r="AC613" s="10"/>
      <c r="AD613" s="11"/>
    </row>
    <row r="614" spans="1:30" x14ac:dyDescent="0.3">
      <c r="A614" s="14">
        <v>43474</v>
      </c>
      <c r="B614" s="15">
        <v>6.4266222070873047E-3</v>
      </c>
      <c r="C614" s="7">
        <f t="shared" si="63"/>
        <v>-4.8573377792912695E-2</v>
      </c>
      <c r="D614" s="18">
        <f t="shared" si="64"/>
        <v>2.359373030213024E-3</v>
      </c>
      <c r="E614" s="18">
        <f t="shared" si="66"/>
        <v>2.637743515773163E-3</v>
      </c>
      <c r="F614" s="18">
        <f>IF(C608&gt;0,B$6+B$7*E609+B$8*(H613*100)^2,B$6+B$7*E609+B$8*(H613*100)^2+E609*$B$9)</f>
        <v>0.37495396713989981</v>
      </c>
      <c r="G614" s="7">
        <v>1.02905103534852E-2</v>
      </c>
      <c r="H614" s="7">
        <f t="shared" si="67"/>
        <v>6.1233484886939089E-3</v>
      </c>
      <c r="I614" s="6">
        <f t="shared" si="65"/>
        <v>4.1671618647912915E-3</v>
      </c>
      <c r="J614" s="8">
        <f t="shared" si="68"/>
        <v>0.40495191410792886</v>
      </c>
      <c r="K614" s="8">
        <f t="shared" si="69"/>
        <v>0.16142339354597257</v>
      </c>
      <c r="AC614" s="10"/>
      <c r="AD614" s="11"/>
    </row>
    <row r="615" spans="1:30" x14ac:dyDescent="0.3">
      <c r="A615" s="14">
        <v>43475</v>
      </c>
      <c r="B615" s="15">
        <v>-2.9427848709660076E-3</v>
      </c>
      <c r="C615" s="7">
        <f t="shared" si="63"/>
        <v>-5.7942784870966005E-2</v>
      </c>
      <c r="D615" s="18">
        <f t="shared" si="64"/>
        <v>3.3573663186030468E-3</v>
      </c>
      <c r="E615" s="18">
        <f t="shared" si="66"/>
        <v>2.359373030213024E-3</v>
      </c>
      <c r="F615" s="18">
        <f>IF(C608&gt;0,B$6+B$7*E609+B$8*(H614*100)^2,B$6+B$7*E609+B$8*(H614*100)^2+E609*$B$9)</f>
        <v>0.37781547938223026</v>
      </c>
      <c r="G615" s="7">
        <v>3.1106387098373584E-3</v>
      </c>
      <c r="H615" s="7">
        <f t="shared" si="67"/>
        <v>6.1466696623637606E-3</v>
      </c>
      <c r="I615" s="6">
        <f t="shared" si="65"/>
        <v>3.0360309525264023E-3</v>
      </c>
      <c r="J615" s="8">
        <f t="shared" si="68"/>
        <v>0.97601529323382685</v>
      </c>
      <c r="K615" s="8">
        <f t="shared" si="69"/>
        <v>0.18715129656441221</v>
      </c>
      <c r="AC615" s="10"/>
      <c r="AD615" s="11"/>
    </row>
    <row r="616" spans="1:30" x14ac:dyDescent="0.3">
      <c r="A616" s="14">
        <v>43476</v>
      </c>
      <c r="B616" s="15">
        <v>-2.6806744308673349E-3</v>
      </c>
      <c r="C616" s="7">
        <f t="shared" si="63"/>
        <v>-5.7680674430867336E-2</v>
      </c>
      <c r="D616" s="18">
        <f t="shared" si="64"/>
        <v>3.327060202799713E-3</v>
      </c>
      <c r="E616" s="18">
        <f t="shared" si="66"/>
        <v>3.3573663186030468E-3</v>
      </c>
      <c r="F616" s="18">
        <f>IF(C608&gt;0,B$6+B$7*E609+B$8*(H615*100)^2,B$6+B$7*E609+B$8*(H615*100)^2+E609*$B$9)</f>
        <v>0.38030270582326392</v>
      </c>
      <c r="G616" s="7">
        <v>7.1788670149718677E-3</v>
      </c>
      <c r="H616" s="7">
        <f t="shared" si="67"/>
        <v>6.1668687826421601E-3</v>
      </c>
      <c r="I616" s="6">
        <f t="shared" si="65"/>
        <v>1.0119982323297076E-3</v>
      </c>
      <c r="J616" s="8">
        <f t="shared" si="68"/>
        <v>0.14096907356260219</v>
      </c>
      <c r="K616" s="8">
        <f t="shared" si="69"/>
        <v>1.2152088100332747E-2</v>
      </c>
      <c r="AC616" s="10"/>
      <c r="AD616" s="11"/>
    </row>
    <row r="617" spans="1:30" x14ac:dyDescent="0.3">
      <c r="A617" s="14">
        <v>43479</v>
      </c>
      <c r="B617" s="15">
        <v>-4.3494045582710581E-3</v>
      </c>
      <c r="C617" s="7">
        <f t="shared" si="63"/>
        <v>-5.9349404558271056E-2</v>
      </c>
      <c r="D617" s="18">
        <f t="shared" si="64"/>
        <v>3.522351821421325E-3</v>
      </c>
      <c r="E617" s="18">
        <f t="shared" si="66"/>
        <v>3.327060202799713E-3</v>
      </c>
      <c r="F617" s="18">
        <f>IF(C608&gt;0,B$6+B$7*E609+B$8*(H616*100)^2,B$6+B$7*E609+B$8*(H616*100)^2+E609*$B$9)</f>
        <v>0.38246460304581037</v>
      </c>
      <c r="G617" s="7">
        <v>7.9541619190614463E-3</v>
      </c>
      <c r="H617" s="7">
        <f t="shared" si="67"/>
        <v>6.184372264392001E-3</v>
      </c>
      <c r="I617" s="6">
        <f t="shared" si="65"/>
        <v>1.7697896546694453E-3</v>
      </c>
      <c r="J617" s="8">
        <f t="shared" si="68"/>
        <v>0.22249857026776143</v>
      </c>
      <c r="K617" s="8">
        <f t="shared" si="69"/>
        <v>3.4501472274335532E-2</v>
      </c>
      <c r="AC617" s="10"/>
      <c r="AD617" s="11"/>
    </row>
    <row r="618" spans="1:30" x14ac:dyDescent="0.3">
      <c r="A618" s="14">
        <v>43480</v>
      </c>
      <c r="B618" s="15">
        <v>1.2879695329605379E-2</v>
      </c>
      <c r="C618" s="7">
        <f t="shared" si="63"/>
        <v>-4.2120304670394619E-2</v>
      </c>
      <c r="D618" s="18">
        <f t="shared" si="64"/>
        <v>1.7741200655268668E-3</v>
      </c>
      <c r="E618" s="18">
        <f t="shared" si="66"/>
        <v>3.522351821421325E-3</v>
      </c>
      <c r="F618" s="18">
        <f>IF(C608&gt;0,B$6+B$7*E609+B$8*(H617*100)^2,B$6+B$7*E609+B$8*(H617*100)^2+E609*$B$9)</f>
        <v>0.3843437241116478</v>
      </c>
      <c r="G618" s="7">
        <v>5.5097978717243805E-3</v>
      </c>
      <c r="H618" s="7">
        <f t="shared" si="67"/>
        <v>6.1995461455791089E-3</v>
      </c>
      <c r="I618" s="6">
        <f t="shared" si="65"/>
        <v>6.897482738547284E-4</v>
      </c>
      <c r="J618" s="8">
        <f t="shared" si="68"/>
        <v>0.12518576723012537</v>
      </c>
      <c r="K618" s="8">
        <f t="shared" si="69"/>
        <v>6.6902825272554534E-3</v>
      </c>
      <c r="AC618" s="10"/>
      <c r="AD618" s="11"/>
    </row>
    <row r="619" spans="1:30" x14ac:dyDescent="0.3">
      <c r="A619" s="14">
        <v>43481</v>
      </c>
      <c r="B619" s="15">
        <v>8.1524039258037577E-5</v>
      </c>
      <c r="C619" s="7">
        <f t="shared" si="63"/>
        <v>-5.491847596074196E-2</v>
      </c>
      <c r="D619" s="18">
        <f t="shared" si="64"/>
        <v>3.0160390018505925E-3</v>
      </c>
      <c r="E619" s="18">
        <f t="shared" si="66"/>
        <v>1.7741200655268668E-3</v>
      </c>
      <c r="F619" s="18">
        <f>IF(C608&gt;0,B$6+B$7*E609+B$8*(H618*100)^2,B$6+B$7*E609+B$8*(H618*100)^2+E609*$B$9)</f>
        <v>0.38597705614207367</v>
      </c>
      <c r="G619" s="7">
        <v>3.631094303913189E-3</v>
      </c>
      <c r="H619" s="7">
        <f t="shared" si="67"/>
        <v>6.2127051768297659E-3</v>
      </c>
      <c r="I619" s="6">
        <f t="shared" si="65"/>
        <v>2.5816108729165769E-3</v>
      </c>
      <c r="J619" s="8">
        <f t="shared" si="68"/>
        <v>0.71097323749879049</v>
      </c>
      <c r="K619" s="8">
        <f t="shared" si="69"/>
        <v>0.12152503113016588</v>
      </c>
      <c r="AC619" s="10"/>
      <c r="AD619" s="11"/>
    </row>
    <row r="620" spans="1:30" x14ac:dyDescent="0.3">
      <c r="A620" s="14">
        <v>43482</v>
      </c>
      <c r="B620" s="15">
        <v>1.4523366156955373E-3</v>
      </c>
      <c r="C620" s="7">
        <f t="shared" si="63"/>
        <v>-5.3547663384304466E-2</v>
      </c>
      <c r="D620" s="18">
        <f t="shared" si="64"/>
        <v>2.8673522539187811E-3</v>
      </c>
      <c r="E620" s="18">
        <f t="shared" si="66"/>
        <v>3.0160390018505925E-3</v>
      </c>
      <c r="F620" s="18">
        <f>IF(C608&gt;0,B$6+B$7*E609+B$8*(H619*100)^2,B$6+B$7*E609+B$8*(H619*100)^2+E609*$B$9)</f>
        <v>0.38739674834291987</v>
      </c>
      <c r="G620" s="7">
        <v>6.4803141809674112E-3</v>
      </c>
      <c r="H620" s="7">
        <f t="shared" si="67"/>
        <v>6.2241204064744753E-3</v>
      </c>
      <c r="I620" s="6">
        <f t="shared" si="65"/>
        <v>2.5619377449293598E-4</v>
      </c>
      <c r="J620" s="8">
        <f t="shared" si="68"/>
        <v>3.9534159508095051E-2</v>
      </c>
      <c r="K620" s="8">
        <f t="shared" si="69"/>
        <v>8.2458083936964854E-4</v>
      </c>
      <c r="AC620" s="10"/>
      <c r="AD620" s="11"/>
    </row>
    <row r="621" spans="1:30" x14ac:dyDescent="0.3">
      <c r="A621" s="14">
        <v>43483</v>
      </c>
      <c r="B621" s="15">
        <v>3.4445111926398639E-4</v>
      </c>
      <c r="C621" s="7">
        <f t="shared" si="63"/>
        <v>-5.4655548880736017E-2</v>
      </c>
      <c r="D621" s="18">
        <f t="shared" si="64"/>
        <v>2.987229023454524E-3</v>
      </c>
      <c r="E621" s="18">
        <f t="shared" si="66"/>
        <v>2.8673522539187811E-3</v>
      </c>
      <c r="F621" s="18">
        <f>IF(C608&gt;0,B$6+B$7*E609+B$8*(H620*100)^2,B$6+B$7*E609+B$8*(H620*100)^2+E609*$B$9)</f>
        <v>0.38863074480389526</v>
      </c>
      <c r="G621" s="7">
        <v>5.1074185090321314E-3</v>
      </c>
      <c r="H621" s="7">
        <f t="shared" si="67"/>
        <v>6.2340255437710167E-3</v>
      </c>
      <c r="I621" s="6">
        <f t="shared" si="65"/>
        <v>1.1266070347388853E-3</v>
      </c>
      <c r="J621" s="8">
        <f t="shared" si="68"/>
        <v>0.22058247875057729</v>
      </c>
      <c r="K621" s="8">
        <f t="shared" si="69"/>
        <v>1.8609158735241049E-2</v>
      </c>
      <c r="AC621" s="10"/>
      <c r="AD621" s="11"/>
    </row>
    <row r="622" spans="1:30" x14ac:dyDescent="0.3">
      <c r="A622" s="14">
        <v>43486</v>
      </c>
      <c r="B622" s="15">
        <v>5.2724047043668735E-3</v>
      </c>
      <c r="C622" s="7">
        <f t="shared" si="63"/>
        <v>-4.9727595295633129E-2</v>
      </c>
      <c r="D622" s="18">
        <f t="shared" si="64"/>
        <v>2.472833733886274E-3</v>
      </c>
      <c r="E622" s="18">
        <f t="shared" si="66"/>
        <v>2.987229023454524E-3</v>
      </c>
      <c r="F622" s="18">
        <f>IF(C608&gt;0,B$6+B$7*E609+B$8*(H621*100)^2,B$6+B$7*E609+B$8*(H621*100)^2+E609*$B$9)</f>
        <v>0.38970333452777506</v>
      </c>
      <c r="G622" s="7">
        <v>6.4286925536480941E-3</v>
      </c>
      <c r="H622" s="7">
        <f t="shared" si="67"/>
        <v>6.2426223218113638E-3</v>
      </c>
      <c r="I622" s="6">
        <f t="shared" si="65"/>
        <v>1.8607023183673035E-4</v>
      </c>
      <c r="J622" s="8">
        <f t="shared" si="68"/>
        <v>2.8943712937577169E-2</v>
      </c>
      <c r="K622" s="8">
        <f t="shared" si="69"/>
        <v>4.3557721107312375E-4</v>
      </c>
      <c r="AC622" s="10"/>
      <c r="AD622" s="11"/>
    </row>
    <row r="623" spans="1:30" x14ac:dyDescent="0.3">
      <c r="A623" s="14">
        <v>43487</v>
      </c>
      <c r="B623" s="15">
        <v>-3.6788233150354152E-3</v>
      </c>
      <c r="C623" s="7">
        <f t="shared" si="63"/>
        <v>-5.8678823315035412E-2</v>
      </c>
      <c r="D623" s="18">
        <f t="shared" si="64"/>
        <v>3.4432043056371437E-3</v>
      </c>
      <c r="E623" s="18">
        <f t="shared" si="66"/>
        <v>2.472833733886274E-3</v>
      </c>
      <c r="F623" s="18">
        <f>IF(C608&gt;0,B$6+B$7*E609+B$8*(H622*100)^2,B$6+B$7*E609+B$8*(H622*100)^2+E609*$B$9)</f>
        <v>0.39063562951577147</v>
      </c>
      <c r="G623" s="7">
        <v>6.8311900805267224E-3</v>
      </c>
      <c r="H623" s="7">
        <f t="shared" si="67"/>
        <v>6.2500850355476879E-3</v>
      </c>
      <c r="I623" s="6">
        <f t="shared" si="65"/>
        <v>5.8110504497903455E-4</v>
      </c>
      <c r="J623" s="8">
        <f t="shared" si="68"/>
        <v>8.5066443493580571E-2</v>
      </c>
      <c r="K623" s="8">
        <f t="shared" si="69"/>
        <v>4.0717100172087406E-3</v>
      </c>
      <c r="AC623" s="10"/>
      <c r="AD623" s="11"/>
    </row>
    <row r="624" spans="1:30" x14ac:dyDescent="0.3">
      <c r="A624" s="14">
        <v>43488</v>
      </c>
      <c r="B624" s="15">
        <v>-9.2669847971699418E-3</v>
      </c>
      <c r="C624" s="7">
        <f t="shared" si="63"/>
        <v>-6.426698479716994E-2</v>
      </c>
      <c r="D624" s="18">
        <f t="shared" si="64"/>
        <v>4.1302453349196721E-3</v>
      </c>
      <c r="E624" s="18">
        <f t="shared" si="66"/>
        <v>3.4432043056371437E-3</v>
      </c>
      <c r="F624" s="18">
        <f>IF(C608&gt;0,B$6+B$7*E609+B$8*(H623*100)^2,B$6+B$7*E609+B$8*(H623*100)^2+E609*$B$9)</f>
        <v>0.39144598031933786</v>
      </c>
      <c r="G624" s="7">
        <v>6.8226147766577809E-3</v>
      </c>
      <c r="H624" s="7">
        <f t="shared" si="67"/>
        <v>6.2565643952519016E-3</v>
      </c>
      <c r="I624" s="6">
        <f t="shared" si="65"/>
        <v>5.6605038140587934E-4</v>
      </c>
      <c r="J624" s="8">
        <f t="shared" si="68"/>
        <v>8.2966780323360495E-2</v>
      </c>
      <c r="K624" s="8">
        <f t="shared" si="69"/>
        <v>3.861455993268148E-3</v>
      </c>
      <c r="AC624" s="10"/>
      <c r="AD624" s="11"/>
    </row>
    <row r="625" spans="1:30" x14ac:dyDescent="0.3">
      <c r="A625" s="14">
        <v>43489</v>
      </c>
      <c r="B625" s="15">
        <v>2.3963644833423807E-3</v>
      </c>
      <c r="C625" s="7">
        <f t="shared" si="63"/>
        <v>-5.2603635516657622E-2</v>
      </c>
      <c r="D625" s="18">
        <f t="shared" si="64"/>
        <v>2.7671424695693632E-3</v>
      </c>
      <c r="E625" s="18">
        <f t="shared" si="66"/>
        <v>4.1302453349196721E-3</v>
      </c>
      <c r="F625" s="18">
        <f>IF(C608&gt;0,B$6+B$7*E609+B$8*(H624*100)^2,B$6+B$7*E609+B$8*(H624*100)^2+E609*$B$9)</f>
        <v>0.39215033723779785</v>
      </c>
      <c r="G625" s="7">
        <v>5.0494397929473382E-3</v>
      </c>
      <c r="H625" s="7">
        <f t="shared" si="67"/>
        <v>6.262190808637165E-3</v>
      </c>
      <c r="I625" s="6">
        <f t="shared" si="65"/>
        <v>1.2127510156898268E-3</v>
      </c>
      <c r="J625" s="8">
        <f t="shared" si="68"/>
        <v>0.2401753591326512</v>
      </c>
      <c r="K625" s="8">
        <f t="shared" si="69"/>
        <v>2.1590370000282633E-2</v>
      </c>
      <c r="AC625" s="10"/>
      <c r="AD625" s="11"/>
    </row>
    <row r="626" spans="1:30" x14ac:dyDescent="0.3">
      <c r="A626" s="14">
        <v>43490</v>
      </c>
      <c r="B626" s="15">
        <v>-4.6956883820570249E-3</v>
      </c>
      <c r="C626" s="7">
        <f t="shared" si="63"/>
        <v>-5.9695688382057022E-2</v>
      </c>
      <c r="D626" s="18">
        <f t="shared" si="64"/>
        <v>3.5635752114076577E-3</v>
      </c>
      <c r="E626" s="18">
        <f t="shared" si="66"/>
        <v>2.7671424695693632E-3</v>
      </c>
      <c r="F626" s="18">
        <f>IF(C608&gt;0,B$6+B$7*E609+B$8*(H625*100)^2,B$6+B$7*E609+B$8*(H625*100)^2+E609*$B$9)</f>
        <v>0.39276256427132328</v>
      </c>
      <c r="G626" s="7">
        <v>9.3743436603414259E-3</v>
      </c>
      <c r="H626" s="7">
        <f t="shared" si="67"/>
        <v>6.2670771837541883E-3</v>
      </c>
      <c r="I626" s="6">
        <f t="shared" si="65"/>
        <v>3.1072664765872376E-3</v>
      </c>
      <c r="J626" s="8">
        <f t="shared" si="68"/>
        <v>0.3314649632200562</v>
      </c>
      <c r="K626" s="8">
        <f t="shared" si="69"/>
        <v>9.3141443018402326E-2</v>
      </c>
      <c r="AC626" s="10"/>
      <c r="AD626" s="11"/>
    </row>
    <row r="627" spans="1:30" x14ac:dyDescent="0.3">
      <c r="A627" s="14">
        <v>43493</v>
      </c>
      <c r="B627" s="15">
        <v>-1.0291059759891341E-2</v>
      </c>
      <c r="C627" s="7">
        <f t="shared" si="63"/>
        <v>-6.5291059759891343E-2</v>
      </c>
      <c r="D627" s="18">
        <f t="shared" si="64"/>
        <v>4.2629224845697027E-3</v>
      </c>
      <c r="E627" s="18">
        <f t="shared" si="66"/>
        <v>3.5635752114076577E-3</v>
      </c>
      <c r="F627" s="18">
        <f>IF(C608&gt;0,B$6+B$7*E609+B$8*(H626*100)^2,B$6+B$7*E609+B$8*(H626*100)^2+E609*$B$9)</f>
        <v>0.39329471200886357</v>
      </c>
      <c r="G627" s="7">
        <v>8.1686929430821436E-3</v>
      </c>
      <c r="H627" s="7">
        <f t="shared" si="67"/>
        <v>6.2713213281481881E-3</v>
      </c>
      <c r="I627" s="6">
        <f t="shared" si="65"/>
        <v>1.8973716149339554E-3</v>
      </c>
      <c r="J627" s="8">
        <f t="shared" si="68"/>
        <v>0.23227358748265728</v>
      </c>
      <c r="K627" s="8">
        <f t="shared" si="69"/>
        <v>3.8225501592977107E-2</v>
      </c>
      <c r="AC627" s="10"/>
      <c r="AD627" s="11"/>
    </row>
    <row r="628" spans="1:30" x14ac:dyDescent="0.3">
      <c r="A628" s="14">
        <v>43494</v>
      </c>
      <c r="B628" s="15">
        <v>-1.8021040749449714E-3</v>
      </c>
      <c r="C628" s="7">
        <f t="shared" si="63"/>
        <v>-5.6802104074944973E-2</v>
      </c>
      <c r="D628" s="18">
        <f t="shared" si="64"/>
        <v>3.2264790273408804E-3</v>
      </c>
      <c r="E628" s="18">
        <f t="shared" si="66"/>
        <v>4.2629224845697027E-3</v>
      </c>
      <c r="F628" s="18">
        <f>IF(C608&gt;0,B$6+B$7*E609+B$8*(H627*100)^2,B$6+B$7*E609+B$8*(H627*100)^2+E609*$B$9)</f>
        <v>0.39375725482233359</v>
      </c>
      <c r="G628" s="7">
        <v>7.5115169882585707E-3</v>
      </c>
      <c r="H628" s="7">
        <f t="shared" si="67"/>
        <v>6.2750080065473515E-3</v>
      </c>
      <c r="I628" s="6">
        <f t="shared" si="65"/>
        <v>1.2365089817112191E-3</v>
      </c>
      <c r="J628" s="8">
        <f t="shared" si="68"/>
        <v>0.16461508156661769</v>
      </c>
      <c r="K628" s="8">
        <f t="shared" si="69"/>
        <v>1.7190292558313391E-2</v>
      </c>
      <c r="AC628" s="10"/>
      <c r="AD628" s="11"/>
    </row>
    <row r="629" spans="1:30" x14ac:dyDescent="0.3">
      <c r="A629" s="14">
        <v>43495</v>
      </c>
      <c r="B629" s="15">
        <v>-3.5120375089265484E-5</v>
      </c>
      <c r="C629" s="7">
        <f t="shared" si="63"/>
        <v>-5.5035120375089265E-2</v>
      </c>
      <c r="D629" s="18">
        <f t="shared" si="64"/>
        <v>3.0288644747005658E-3</v>
      </c>
      <c r="E629" s="18">
        <f t="shared" si="66"/>
        <v>3.2264790273408804E-3</v>
      </c>
      <c r="F629" s="18">
        <f>IF(C608&gt;0,B$6+B$7*E609+B$8*(H628*100)^2,B$6+B$7*E609+B$8*(H628*100)^2+E609*$B$9)</f>
        <v>0.39415929703580177</v>
      </c>
      <c r="G629" s="7">
        <v>8.6009305367648597E-3</v>
      </c>
      <c r="H629" s="7">
        <f t="shared" si="67"/>
        <v>6.2782107087593179E-3</v>
      </c>
      <c r="I629" s="6">
        <f t="shared" si="65"/>
        <v>2.3227198280055417E-3</v>
      </c>
      <c r="J629" s="8">
        <f t="shared" si="68"/>
        <v>0.27005448050964098</v>
      </c>
      <c r="K629" s="8">
        <f t="shared" si="69"/>
        <v>5.5179876889884349E-2</v>
      </c>
      <c r="AC629" s="10"/>
      <c r="AD629" s="11"/>
    </row>
    <row r="630" spans="1:30" x14ac:dyDescent="0.3">
      <c r="A630" s="14">
        <v>43496</v>
      </c>
      <c r="B630" s="15">
        <v>1.8524133652517358E-2</v>
      </c>
      <c r="C630" s="7">
        <f t="shared" si="63"/>
        <v>-3.6475866347482643E-2</v>
      </c>
      <c r="D630" s="18">
        <f t="shared" si="64"/>
        <v>1.3304888257994168E-3</v>
      </c>
      <c r="E630" s="18">
        <f t="shared" si="66"/>
        <v>3.0288644747005658E-3</v>
      </c>
      <c r="F630" s="18">
        <f>IF(C608&gt;0,B$6+B$7*E609+B$8*(H629*100)^2,B$6+B$7*E609+B$8*(H629*100)^2+E609*$B$9)</f>
        <v>0.39450875212774822</v>
      </c>
      <c r="G630" s="7">
        <v>9.3733555926080511E-3</v>
      </c>
      <c r="H630" s="7">
        <f t="shared" si="67"/>
        <v>6.2809931708906371E-3</v>
      </c>
      <c r="I630" s="6">
        <f t="shared" si="65"/>
        <v>3.092362421717414E-3</v>
      </c>
      <c r="J630" s="8">
        <f t="shared" si="68"/>
        <v>0.32990985897900754</v>
      </c>
      <c r="K630" s="8">
        <f t="shared" si="69"/>
        <v>9.1993499401029855E-2</v>
      </c>
      <c r="AC630" s="10"/>
      <c r="AD630" s="11"/>
    </row>
    <row r="631" spans="1:30" x14ac:dyDescent="0.3">
      <c r="A631" s="14">
        <v>43497</v>
      </c>
      <c r="B631" s="15">
        <v>5.8504120620945519E-3</v>
      </c>
      <c r="C631" s="7">
        <f t="shared" si="63"/>
        <v>-4.9149587937905449E-2</v>
      </c>
      <c r="D631" s="18">
        <f t="shared" si="64"/>
        <v>2.4156819944659009E-3</v>
      </c>
      <c r="E631" s="18">
        <f t="shared" si="66"/>
        <v>1.3304888257994168E-3</v>
      </c>
      <c r="F631" s="18">
        <f>IF(C630&gt;0,B$6+B$7*E631+B$8*(G630*100)^2,B$6+B$7*E631+B$8*(G630*100)^2+E631*$B$9)</f>
        <v>0.81529780070755786</v>
      </c>
      <c r="G631" s="7">
        <v>1.0561035502746513E-2</v>
      </c>
      <c r="H631" s="7">
        <f t="shared" si="67"/>
        <v>9.0293842575646203E-3</v>
      </c>
      <c r="I631" s="6">
        <f t="shared" si="65"/>
        <v>1.5316512451818923E-3</v>
      </c>
      <c r="J631" s="8">
        <f t="shared" si="68"/>
        <v>0.14502851020466409</v>
      </c>
      <c r="K631" s="8">
        <f t="shared" si="69"/>
        <v>1.2942489019584613E-2</v>
      </c>
      <c r="AC631" s="10"/>
      <c r="AD631" s="11"/>
    </row>
    <row r="632" spans="1:30" x14ac:dyDescent="0.3">
      <c r="A632" s="14">
        <v>43500</v>
      </c>
      <c r="B632" s="15">
        <v>3.1021306490049438E-3</v>
      </c>
      <c r="C632" s="7">
        <f t="shared" si="63"/>
        <v>-5.1897869350995059E-2</v>
      </c>
      <c r="D632" s="18">
        <f t="shared" si="64"/>
        <v>2.6933888431729522E-3</v>
      </c>
      <c r="E632" s="18">
        <f t="shared" si="66"/>
        <v>2.4156819944659009E-3</v>
      </c>
      <c r="F632" s="18">
        <f>IF(C630&gt;0,B$6+B$7*E631+B$8*(H631*100)^2,B$6+B$7*E631+B$8*(H631*100)^2+E631*$B$9)</f>
        <v>0.76027731037344426</v>
      </c>
      <c r="G632" s="7">
        <v>7.7070219381345046E-3</v>
      </c>
      <c r="H632" s="7">
        <f t="shared" si="67"/>
        <v>8.7193882260938708E-3</v>
      </c>
      <c r="I632" s="6">
        <f t="shared" si="65"/>
        <v>1.0123662879593662E-3</v>
      </c>
      <c r="J632" s="8">
        <f t="shared" si="68"/>
        <v>0.13135635217932323</v>
      </c>
      <c r="K632" s="8">
        <f t="shared" si="69"/>
        <v>7.312027560666845E-3</v>
      </c>
      <c r="AC632" s="10"/>
      <c r="AD632" s="11"/>
    </row>
    <row r="633" spans="1:30" x14ac:dyDescent="0.3">
      <c r="A633" s="14">
        <v>43501</v>
      </c>
      <c r="B633" s="15">
        <v>9.3088868483005513E-4</v>
      </c>
      <c r="C633" s="7">
        <f t="shared" si="63"/>
        <v>-5.4069111315169942E-2</v>
      </c>
      <c r="D633" s="18">
        <f t="shared" si="64"/>
        <v>2.923468798412238E-3</v>
      </c>
      <c r="E633" s="18">
        <f t="shared" si="66"/>
        <v>2.6933888431729522E-3</v>
      </c>
      <c r="F633" s="18">
        <f>IF(C630&gt;0,B$6+B$7*E631+B$8*(H632*100)^2,B$6+B$7*E631+B$8*(H632*100)^2+E631*$B$9)</f>
        <v>0.71245350017503262</v>
      </c>
      <c r="G633" s="7">
        <v>4.1455677550312825E-3</v>
      </c>
      <c r="H633" s="7">
        <f t="shared" si="67"/>
        <v>8.4406960623815419E-3</v>
      </c>
      <c r="I633" s="6">
        <f t="shared" si="65"/>
        <v>4.2951283073502594E-3</v>
      </c>
      <c r="J633" s="8">
        <f t="shared" si="68"/>
        <v>1.0360772181657054</v>
      </c>
      <c r="K633" s="8">
        <f t="shared" si="69"/>
        <v>0.20216553274145843</v>
      </c>
      <c r="AC633" s="10"/>
      <c r="AD633" s="11"/>
    </row>
    <row r="634" spans="1:30" x14ac:dyDescent="0.3">
      <c r="A634" s="14">
        <v>43502</v>
      </c>
      <c r="B634" s="15">
        <v>9.7408554950031718E-3</v>
      </c>
      <c r="C634" s="7">
        <f t="shared" si="63"/>
        <v>-4.525914450499683E-2</v>
      </c>
      <c r="D634" s="18">
        <f t="shared" si="64"/>
        <v>2.0483901613241847E-3</v>
      </c>
      <c r="E634" s="18">
        <f t="shared" si="66"/>
        <v>2.923468798412238E-3</v>
      </c>
      <c r="F634" s="18">
        <f>IF(C630&gt;0,B$6+B$7*E631+B$8*(H633*100)^2,B$6+B$7*E631+B$8*(H633*100)^2+E631*$B$9)</f>
        <v>0.67088504435057328</v>
      </c>
      <c r="G634" s="7">
        <v>5.1099361625413916E-3</v>
      </c>
      <c r="H634" s="7">
        <f t="shared" si="67"/>
        <v>8.1907572565091506E-3</v>
      </c>
      <c r="I634" s="6">
        <f t="shared" si="65"/>
        <v>3.080821093967759E-3</v>
      </c>
      <c r="J634" s="8">
        <f t="shared" si="68"/>
        <v>0.60290794169834283</v>
      </c>
      <c r="K634" s="8">
        <f t="shared" si="69"/>
        <v>9.5685589231101487E-2</v>
      </c>
      <c r="AC634" s="10"/>
      <c r="AD634" s="11"/>
    </row>
    <row r="635" spans="1:30" x14ac:dyDescent="0.3">
      <c r="A635" s="14">
        <v>43503</v>
      </c>
      <c r="B635" s="15">
        <v>-1.1199002159483672E-4</v>
      </c>
      <c r="C635" s="7">
        <f t="shared" si="63"/>
        <v>-5.5111990021594837E-2</v>
      </c>
      <c r="D635" s="18">
        <f t="shared" si="64"/>
        <v>3.0373314441403689E-3</v>
      </c>
      <c r="E635" s="18">
        <f t="shared" si="66"/>
        <v>2.0483901613241847E-3</v>
      </c>
      <c r="F635" s="18">
        <f>IF(C630&gt;0,B$6+B$7*E631+B$8*(H634*100)^2,B$6+B$7*E631+B$8*(H634*100)^2+E631*$B$9)</f>
        <v>0.63475374254795303</v>
      </c>
      <c r="G635" s="7">
        <v>5.1218508061921172E-3</v>
      </c>
      <c r="H635" s="7">
        <f t="shared" si="67"/>
        <v>7.9671434187414576E-3</v>
      </c>
      <c r="I635" s="6">
        <f t="shared" si="65"/>
        <v>2.8452926125493404E-3</v>
      </c>
      <c r="J635" s="8">
        <f t="shared" si="68"/>
        <v>0.55552040077182507</v>
      </c>
      <c r="K635" s="8">
        <f t="shared" si="69"/>
        <v>8.4681823957781344E-2</v>
      </c>
      <c r="AC635" s="10"/>
      <c r="AD635" s="11"/>
    </row>
    <row r="636" spans="1:30" x14ac:dyDescent="0.3">
      <c r="A636" s="14">
        <v>43504</v>
      </c>
      <c r="B636" s="15">
        <v>-1.1551363697920392E-2</v>
      </c>
      <c r="C636" s="7">
        <f t="shared" si="63"/>
        <v>-6.655136369792039E-2</v>
      </c>
      <c r="D636" s="18">
        <f t="shared" si="64"/>
        <v>4.4290840100528759E-3</v>
      </c>
      <c r="E636" s="18">
        <f t="shared" si="66"/>
        <v>3.0373314441403689E-3</v>
      </c>
      <c r="F636" s="18">
        <f>IF(C630&gt;0,B$6+B$7*E631+B$8*(H635*100)^2,B$6+B$7*E631+B$8*(H635*100)^2+E631*$B$9)</f>
        <v>0.60334841502111591</v>
      </c>
      <c r="G636" s="7">
        <v>6.1308949922537015E-3</v>
      </c>
      <c r="H636" s="7">
        <f t="shared" si="67"/>
        <v>7.7675505471230498E-3</v>
      </c>
      <c r="I636" s="6">
        <f t="shared" si="65"/>
        <v>1.6366555548693483E-3</v>
      </c>
      <c r="J636" s="8">
        <f t="shared" si="68"/>
        <v>0.2669521427030212</v>
      </c>
      <c r="K636" s="8">
        <f t="shared" si="69"/>
        <v>2.5909924513806137E-2</v>
      </c>
      <c r="AC636" s="10"/>
      <c r="AD636" s="11"/>
    </row>
    <row r="637" spans="1:30" x14ac:dyDescent="0.3">
      <c r="A637" s="14">
        <v>43507</v>
      </c>
      <c r="B637" s="15">
        <v>-4.1526267503291621E-3</v>
      </c>
      <c r="C637" s="7">
        <f t="shared" si="63"/>
        <v>-5.915262675032916E-2</v>
      </c>
      <c r="D637" s="18">
        <f t="shared" si="64"/>
        <v>3.4990332514637569E-3</v>
      </c>
      <c r="E637" s="18">
        <f t="shared" si="66"/>
        <v>4.4290840100528759E-3</v>
      </c>
      <c r="F637" s="18">
        <f>IF(C630&gt;0,B$6+B$7*E631+B$8*(H636*100)^2,B$6+B$7*E631+B$8*(H636*100)^2+E631*$B$9)</f>
        <v>0.57605090433478889</v>
      </c>
      <c r="G637" s="7">
        <v>4.7797156829081757E-3</v>
      </c>
      <c r="H637" s="7">
        <f t="shared" si="67"/>
        <v>7.589801738746467E-3</v>
      </c>
      <c r="I637" s="6">
        <f t="shared" si="65"/>
        <v>2.8100860558382913E-3</v>
      </c>
      <c r="J637" s="8">
        <f t="shared" si="68"/>
        <v>0.58791908185813246</v>
      </c>
      <c r="K637" s="8">
        <f t="shared" si="69"/>
        <v>9.2179417234143912E-2</v>
      </c>
      <c r="AC637" s="10"/>
      <c r="AD637" s="11"/>
    </row>
    <row r="638" spans="1:30" x14ac:dyDescent="0.3">
      <c r="A638" s="14">
        <v>43508</v>
      </c>
      <c r="B638" s="15">
        <v>-6.655149047578102E-3</v>
      </c>
      <c r="C638" s="7">
        <f t="shared" si="63"/>
        <v>-6.1655149047578101E-2</v>
      </c>
      <c r="D638" s="18">
        <f t="shared" si="64"/>
        <v>3.8013574040790706E-3</v>
      </c>
      <c r="E638" s="18">
        <f t="shared" si="66"/>
        <v>3.4990332514637569E-3</v>
      </c>
      <c r="F638" s="18">
        <f>IF(C630&gt;0,B$6+B$7*E631+B$8*(H637*100)^2,B$6+B$7*E631+B$8*(H637*100)^2+E631*$B$9)</f>
        <v>0.55232390804623344</v>
      </c>
      <c r="G638" s="7">
        <v>5.1652614708485806E-3</v>
      </c>
      <c r="H638" s="7">
        <f t="shared" si="67"/>
        <v>7.4318497565964928E-3</v>
      </c>
      <c r="I638" s="6">
        <f t="shared" si="65"/>
        <v>2.2665882857479122E-3</v>
      </c>
      <c r="J638" s="8">
        <f t="shared" si="68"/>
        <v>0.43881385260745442</v>
      </c>
      <c r="K638" s="8">
        <f t="shared" si="69"/>
        <v>5.8835999939648387E-2</v>
      </c>
      <c r="AC638" s="10"/>
      <c r="AD638" s="11"/>
    </row>
    <row r="639" spans="1:30" x14ac:dyDescent="0.3">
      <c r="A639" s="14">
        <v>43510</v>
      </c>
      <c r="B639" s="15">
        <v>-7.7024665285212795E-3</v>
      </c>
      <c r="C639" s="7">
        <f t="shared" si="63"/>
        <v>-6.2702466528521281E-2</v>
      </c>
      <c r="D639" s="18">
        <f t="shared" si="64"/>
        <v>3.9315993087603316E-3</v>
      </c>
      <c r="E639" s="18">
        <f t="shared" si="66"/>
        <v>3.8013574040790706E-3</v>
      </c>
      <c r="F639" s="18">
        <f>IF(C630&gt;0,B$6+B$7*E631+B$8*(H638*100)^2,B$6+B$7*E631+B$8*(H638*100)^2+E631*$B$9)</f>
        <v>0.53170040287222098</v>
      </c>
      <c r="G639" s="7">
        <v>5.5050159587538621E-3</v>
      </c>
      <c r="H639" s="7">
        <f t="shared" si="67"/>
        <v>7.2917789521640122E-3</v>
      </c>
      <c r="I639" s="6">
        <f t="shared" si="65"/>
        <v>1.78676299341015E-3</v>
      </c>
      <c r="J639" s="8">
        <f t="shared" si="68"/>
        <v>0.32456999340190995</v>
      </c>
      <c r="K639" s="8">
        <f t="shared" si="69"/>
        <v>3.604986490890516E-2</v>
      </c>
      <c r="AC639" s="10"/>
      <c r="AD639" s="11"/>
    </row>
    <row r="640" spans="1:30" x14ac:dyDescent="0.3">
      <c r="A640" s="14">
        <v>43511</v>
      </c>
      <c r="B640" s="15">
        <v>-1.8768052834908422E-3</v>
      </c>
      <c r="C640" s="7">
        <f t="shared" si="63"/>
        <v>-5.6876805283490844E-2</v>
      </c>
      <c r="D640" s="18">
        <f t="shared" si="64"/>
        <v>3.2349709792561321E-3</v>
      </c>
      <c r="E640" s="18">
        <f t="shared" si="66"/>
        <v>3.9315993087603316E-3</v>
      </c>
      <c r="F640" s="18">
        <f>IF(C630&gt;0,B$6+B$7*E631+B$8*(H639*100)^2,B$6+B$7*E631+B$8*(H639*100)^2+E631*$B$9)</f>
        <v>0.51377445217496942</v>
      </c>
      <c r="G640" s="7">
        <v>1.0623704905352501E-2</v>
      </c>
      <c r="H640" s="7">
        <f t="shared" si="67"/>
        <v>7.1678061648943149E-3</v>
      </c>
      <c r="I640" s="6">
        <f t="shared" si="65"/>
        <v>3.4558987404581859E-3</v>
      </c>
      <c r="J640" s="8">
        <f t="shared" si="68"/>
        <v>0.32530070923911053</v>
      </c>
      <c r="K640" s="8">
        <f t="shared" si="69"/>
        <v>8.8653585938075707E-2</v>
      </c>
      <c r="AC640" s="10"/>
      <c r="AD640" s="11"/>
    </row>
    <row r="641" spans="1:30" x14ac:dyDescent="0.3">
      <c r="A641" s="14">
        <v>43514</v>
      </c>
      <c r="B641" s="15">
        <v>-8.7090488764269541E-3</v>
      </c>
      <c r="C641" s="7">
        <f t="shared" si="63"/>
        <v>-6.3709048876426949E-2</v>
      </c>
      <c r="D641" s="18">
        <f t="shared" si="64"/>
        <v>4.0588429087389582E-3</v>
      </c>
      <c r="E641" s="18">
        <f t="shared" si="66"/>
        <v>3.2349709792561321E-3</v>
      </c>
      <c r="F641" s="18">
        <f>IF(C630&gt;0,B$6+B$7*E631+B$8*(H640*100)^2,B$6+B$7*E631+B$8*(H640*100)^2+E631*$B$9)</f>
        <v>0.49819321582891835</v>
      </c>
      <c r="G641" s="7">
        <v>6.4974963786362198E-3</v>
      </c>
      <c r="H641" s="7">
        <f t="shared" si="67"/>
        <v>7.0582803559289019E-3</v>
      </c>
      <c r="I641" s="6">
        <f t="shared" si="65"/>
        <v>5.6078397729268214E-4</v>
      </c>
      <c r="J641" s="8">
        <f t="shared" si="68"/>
        <v>8.630770139965617E-2</v>
      </c>
      <c r="K641" s="8">
        <f t="shared" si="69"/>
        <v>3.3340055359389886E-3</v>
      </c>
      <c r="AC641" s="10"/>
      <c r="AD641" s="11"/>
    </row>
    <row r="642" spans="1:30" x14ac:dyDescent="0.3">
      <c r="A642" s="14">
        <v>43515</v>
      </c>
      <c r="B642" s="15">
        <v>-4.1165864326494321E-3</v>
      </c>
      <c r="C642" s="7">
        <f t="shared" si="63"/>
        <v>-5.9116586432649429E-2</v>
      </c>
      <c r="D642" s="18">
        <f t="shared" si="64"/>
        <v>3.4947707914489107E-3</v>
      </c>
      <c r="E642" s="18">
        <f t="shared" si="66"/>
        <v>4.0588429087389582E-3</v>
      </c>
      <c r="F642" s="18">
        <f>IF(C630&gt;0,B$6+B$7*E631+B$8*(H641*100)^2,B$6+B$7*E631+B$8*(H641*100)^2+E631*$B$9)</f>
        <v>0.48465000519693069</v>
      </c>
      <c r="G642" s="7">
        <v>9.1479756269791084E-3</v>
      </c>
      <c r="H642" s="7">
        <f t="shared" si="67"/>
        <v>6.9616808688486341E-3</v>
      </c>
      <c r="I642" s="6">
        <f t="shared" si="65"/>
        <v>2.1862947581304743E-3</v>
      </c>
      <c r="J642" s="8">
        <f t="shared" si="68"/>
        <v>0.23899219316705195</v>
      </c>
      <c r="K642" s="8">
        <f t="shared" si="69"/>
        <v>4.0935303909445775E-2</v>
      </c>
      <c r="AC642" s="10"/>
      <c r="AD642" s="11"/>
    </row>
    <row r="643" spans="1:30" x14ac:dyDescent="0.3">
      <c r="A643" s="14">
        <v>43516</v>
      </c>
      <c r="B643" s="15">
        <v>1.1353201738939835E-2</v>
      </c>
      <c r="C643" s="7">
        <f t="shared" si="63"/>
        <v>-4.3646798261060167E-2</v>
      </c>
      <c r="D643" s="18">
        <f t="shared" si="64"/>
        <v>1.9050429984416848E-3</v>
      </c>
      <c r="E643" s="18">
        <f t="shared" si="66"/>
        <v>3.4947707914489107E-3</v>
      </c>
      <c r="F643" s="18">
        <f>IF(C630&gt;0,B$6+B$7*E631+B$8*(H642*100)^2,B$6+B$7*E631+B$8*(H642*100)^2+E631*$B$9)</f>
        <v>0.47287824651560711</v>
      </c>
      <c r="G643" s="7">
        <v>8.0549032634922094E-3</v>
      </c>
      <c r="H643" s="7">
        <f t="shared" si="67"/>
        <v>6.8766143305816355E-3</v>
      </c>
      <c r="I643" s="6">
        <f t="shared" si="65"/>
        <v>1.1782889329105739E-3</v>
      </c>
      <c r="J643" s="8">
        <f t="shared" si="68"/>
        <v>0.14628219537421555</v>
      </c>
      <c r="K643" s="8">
        <f t="shared" si="69"/>
        <v>1.31926674597167E-2</v>
      </c>
      <c r="AC643" s="10"/>
      <c r="AD643" s="11"/>
    </row>
    <row r="644" spans="1:30" x14ac:dyDescent="0.3">
      <c r="A644" s="14">
        <v>43517</v>
      </c>
      <c r="B644" s="15">
        <v>3.9659701863310271E-3</v>
      </c>
      <c r="C644" s="7">
        <f t="shared" si="63"/>
        <v>-5.1034029813668974E-2</v>
      </c>
      <c r="D644" s="18">
        <f t="shared" si="64"/>
        <v>2.6044721990224535E-3</v>
      </c>
      <c r="E644" s="18">
        <f t="shared" si="66"/>
        <v>1.9050429984416848E-3</v>
      </c>
      <c r="F644" s="18">
        <f>IF(C630&gt;0,B$6+B$7*E631+B$8*(H643*100)^2,B$6+B$7*E631+B$8*(H643*100)^2+E631*$B$9)</f>
        <v>0.46264623386980064</v>
      </c>
      <c r="G644" s="7">
        <v>5.4998901461068778E-3</v>
      </c>
      <c r="H644" s="7">
        <f t="shared" si="67"/>
        <v>6.8018103021901498E-3</v>
      </c>
      <c r="I644" s="6">
        <f t="shared" si="65"/>
        <v>1.301920156083272E-3</v>
      </c>
      <c r="J644" s="8">
        <f t="shared" si="68"/>
        <v>0.23671748371280507</v>
      </c>
      <c r="K644" s="8">
        <f t="shared" si="69"/>
        <v>2.1052789357841828E-2</v>
      </c>
      <c r="AC644" s="10"/>
      <c r="AD644" s="11"/>
    </row>
    <row r="645" spans="1:30" x14ac:dyDescent="0.3">
      <c r="A645" s="14">
        <v>43518</v>
      </c>
      <c r="B645" s="15">
        <v>-7.488130944460755E-4</v>
      </c>
      <c r="C645" s="7">
        <f t="shared" si="63"/>
        <v>-5.5748813094446077E-2</v>
      </c>
      <c r="D645" s="18">
        <f t="shared" si="64"/>
        <v>3.1079301614394825E-3</v>
      </c>
      <c r="E645" s="18">
        <f t="shared" si="66"/>
        <v>2.6044721990224535E-3</v>
      </c>
      <c r="F645" s="18">
        <f>IF(C630&gt;0,B$6+B$7*E631+B$8*(H644*100)^2,B$6+B$7*E631+B$8*(H644*100)^2+E631*$B$9)</f>
        <v>0.45375256847806561</v>
      </c>
      <c r="G645" s="7">
        <v>2.7186945725880861E-3</v>
      </c>
      <c r="H645" s="7">
        <f t="shared" si="67"/>
        <v>6.736115857659113E-3</v>
      </c>
      <c r="I645" s="6">
        <f t="shared" si="65"/>
        <v>4.0174212850710269E-3</v>
      </c>
      <c r="J645" s="8">
        <f t="shared" si="68"/>
        <v>1.4777023228639494</v>
      </c>
      <c r="K645" s="8">
        <f t="shared" si="69"/>
        <v>0.31093138264034703</v>
      </c>
      <c r="AC645" s="10"/>
      <c r="AD645" s="11"/>
    </row>
    <row r="646" spans="1:30" x14ac:dyDescent="0.3">
      <c r="A646" s="14">
        <v>43521</v>
      </c>
      <c r="B646" s="15">
        <v>9.4860697318756605E-3</v>
      </c>
      <c r="C646" s="7">
        <f t="shared" si="63"/>
        <v>-4.5513930268124336E-2</v>
      </c>
      <c r="D646" s="18">
        <f t="shared" si="64"/>
        <v>2.0715178484516845E-3</v>
      </c>
      <c r="E646" s="18">
        <f t="shared" si="66"/>
        <v>3.1079301614394825E-3</v>
      </c>
      <c r="F646" s="18">
        <f>IF(C630&gt;0,B$6+B$7*E631+B$8*(H645*100)^2,B$6+B$7*E631+B$8*(H645*100)^2+E631*$B$9)</f>
        <v>0.44602219451956959</v>
      </c>
      <c r="G646" s="7">
        <v>6.128099100814079E-3</v>
      </c>
      <c r="H646" s="7">
        <f t="shared" si="67"/>
        <v>6.6784893091145214E-3</v>
      </c>
      <c r="I646" s="6">
        <f t="shared" si="65"/>
        <v>5.5039020830044243E-4</v>
      </c>
      <c r="J646" s="8">
        <f t="shared" si="68"/>
        <v>8.9814182056443342E-2</v>
      </c>
      <c r="K646" s="8">
        <f t="shared" si="69"/>
        <v>3.5948251036999057E-3</v>
      </c>
      <c r="AC646" s="10"/>
      <c r="AD646" s="11"/>
    </row>
    <row r="647" spans="1:30" x14ac:dyDescent="0.3">
      <c r="A647" s="14">
        <v>43522</v>
      </c>
      <c r="B647" s="15">
        <v>-6.6402136419921277E-3</v>
      </c>
      <c r="C647" s="7">
        <f t="shared" si="63"/>
        <v>-6.1640213641992125E-2</v>
      </c>
      <c r="D647" s="18">
        <f t="shared" si="64"/>
        <v>3.7995159378304321E-3</v>
      </c>
      <c r="E647" s="18">
        <f t="shared" si="66"/>
        <v>2.0715178484516845E-3</v>
      </c>
      <c r="F647" s="18">
        <f>IF(C630&gt;0,B$6+B$7*E631+B$8*(H646*100)^2,B$6+B$7*E631+B$8*(H646*100)^2+E631*$B$9)</f>
        <v>0.43930295347484483</v>
      </c>
      <c r="G647" s="7">
        <v>1.0687003815471947E-2</v>
      </c>
      <c r="H647" s="7">
        <f t="shared" si="67"/>
        <v>6.6279933122691424E-3</v>
      </c>
      <c r="I647" s="6">
        <f t="shared" si="65"/>
        <v>4.059010503202805E-3</v>
      </c>
      <c r="J647" s="8">
        <f t="shared" si="68"/>
        <v>0.37980808964683199</v>
      </c>
      <c r="K647" s="8">
        <f t="shared" si="69"/>
        <v>0.13467781778482646</v>
      </c>
      <c r="AC647" s="10"/>
      <c r="AD647" s="11"/>
    </row>
    <row r="648" spans="1:30" x14ac:dyDescent="0.3">
      <c r="A648" s="14">
        <v>43523</v>
      </c>
      <c r="B648" s="15">
        <v>-1.8998911212683874E-3</v>
      </c>
      <c r="C648" s="7">
        <f t="shared" si="63"/>
        <v>-5.6899891121268385E-2</v>
      </c>
      <c r="D648" s="18">
        <f t="shared" si="64"/>
        <v>3.2375976096121967E-3</v>
      </c>
      <c r="E648" s="18">
        <f t="shared" si="66"/>
        <v>3.7995159378304321E-3</v>
      </c>
      <c r="F648" s="18">
        <f>IF(C630&gt;0,B$6+B$7*E631+B$8*(H647*100)^2,B$6+B$7*E631+B$8*(H647*100)^2+E631*$B$9)</f>
        <v>0.43346258915877001</v>
      </c>
      <c r="G648" s="7">
        <v>1.196734241097982E-2</v>
      </c>
      <c r="H648" s="7">
        <f t="shared" si="67"/>
        <v>6.5837875813149526E-3</v>
      </c>
      <c r="I648" s="6">
        <f t="shared" si="65"/>
        <v>5.3835548296648677E-3</v>
      </c>
      <c r="J648" s="8">
        <f t="shared" si="68"/>
        <v>0.44985383093288561</v>
      </c>
      <c r="K648" s="8">
        <f t="shared" si="69"/>
        <v>0.22012746891329371</v>
      </c>
      <c r="AC648" s="10"/>
      <c r="AD648" s="11"/>
    </row>
    <row r="649" spans="1:30" x14ac:dyDescent="0.3">
      <c r="A649" s="14">
        <v>43524</v>
      </c>
      <c r="B649" s="15">
        <v>-1.0585694627641554E-3</v>
      </c>
      <c r="C649" s="7">
        <f t="shared" si="63"/>
        <v>-5.6058569462764156E-2</v>
      </c>
      <c r="D649" s="18">
        <f t="shared" si="64"/>
        <v>3.142563210211554E-3</v>
      </c>
      <c r="E649" s="18">
        <f t="shared" si="66"/>
        <v>3.2375976096121967E-3</v>
      </c>
      <c r="F649" s="18">
        <f>IF(C630&gt;0,B$6+B$7*E631+B$8*(H648*100)^2,B$6+B$7*E631+B$8*(H648*100)^2+E631*$B$9)</f>
        <v>0.42838614449523776</v>
      </c>
      <c r="G649" s="7">
        <v>5.2584954802048093E-3</v>
      </c>
      <c r="H649" s="7">
        <f t="shared" si="67"/>
        <v>6.5451214235890069E-3</v>
      </c>
      <c r="I649" s="6">
        <f t="shared" si="65"/>
        <v>1.2866259433841976E-3</v>
      </c>
      <c r="J649" s="8">
        <f t="shared" si="68"/>
        <v>0.24467567733538981</v>
      </c>
      <c r="K649" s="8">
        <f t="shared" si="69"/>
        <v>2.22971388284956E-2</v>
      </c>
      <c r="AC649" s="10"/>
      <c r="AD649" s="11"/>
    </row>
    <row r="650" spans="1:30" x14ac:dyDescent="0.3">
      <c r="A650" s="14">
        <v>43525</v>
      </c>
      <c r="B650" s="15">
        <v>5.4598710661005363E-3</v>
      </c>
      <c r="C650" s="7">
        <f t="shared" si="63"/>
        <v>-4.954012893389946E-2</v>
      </c>
      <c r="D650" s="18">
        <f t="shared" si="64"/>
        <v>2.4542243747873826E-3</v>
      </c>
      <c r="E650" s="18">
        <f t="shared" si="66"/>
        <v>3.142563210211554E-3</v>
      </c>
      <c r="F650" s="18">
        <f>IF(C630&gt;0,B$6+B$7*E631+B$8*(H649*100)^2,B$6+B$7*E631+B$8*(H649*100)^2+E631*$B$9)</f>
        <v>0.42397369879369567</v>
      </c>
      <c r="G650" s="7">
        <v>5.3767020269283082E-3</v>
      </c>
      <c r="H650" s="7">
        <f t="shared" si="67"/>
        <v>6.5113262765253569E-3</v>
      </c>
      <c r="I650" s="6">
        <f t="shared" si="65"/>
        <v>1.1346242495970486E-3</v>
      </c>
      <c r="J650" s="8">
        <f t="shared" si="68"/>
        <v>0.21102606094116316</v>
      </c>
      <c r="K650" s="8">
        <f t="shared" si="69"/>
        <v>1.7214045860161509E-2</v>
      </c>
      <c r="AC650" s="10"/>
      <c r="AD650" s="11"/>
    </row>
    <row r="651" spans="1:30" x14ac:dyDescent="0.3">
      <c r="A651" s="14">
        <v>43529</v>
      </c>
      <c r="B651" s="15">
        <v>1.0446917421145853E-2</v>
      </c>
      <c r="C651" s="7">
        <f t="shared" si="63"/>
        <v>-4.4553082578854146E-2</v>
      </c>
      <c r="D651" s="18">
        <f t="shared" si="64"/>
        <v>1.9849771672781967E-3</v>
      </c>
      <c r="E651" s="18">
        <f t="shared" si="66"/>
        <v>2.4542243747873826E-3</v>
      </c>
      <c r="F651" s="18">
        <f>IF(C630&gt;0,B$6+B$7*E631+B$8*(H650*100)^2,B$6+B$7*E631+B$8*(H650*100)^2+E631*$B$9)</f>
        <v>0.42013840098991517</v>
      </c>
      <c r="G651" s="7">
        <v>9.4881848141413778E-3</v>
      </c>
      <c r="H651" s="7">
        <f t="shared" si="67"/>
        <v>6.4818083972755262E-3</v>
      </c>
      <c r="I651" s="6">
        <f t="shared" si="65"/>
        <v>3.0063764168658516E-3</v>
      </c>
      <c r="J651" s="8">
        <f t="shared" si="68"/>
        <v>0.31685474890677601</v>
      </c>
      <c r="K651" s="8">
        <f t="shared" si="69"/>
        <v>8.2769762949759684E-2</v>
      </c>
      <c r="AC651" s="10"/>
      <c r="AD651" s="11"/>
    </row>
    <row r="652" spans="1:30" x14ac:dyDescent="0.3">
      <c r="A652" s="14">
        <v>43530</v>
      </c>
      <c r="B652" s="15">
        <v>5.2973878822976366E-3</v>
      </c>
      <c r="C652" s="7">
        <f t="shared" si="63"/>
        <v>-4.9702612117702362E-2</v>
      </c>
      <c r="D652" s="18">
        <f t="shared" si="64"/>
        <v>2.4703496513227736E-3</v>
      </c>
      <c r="E652" s="18">
        <f t="shared" si="66"/>
        <v>1.9849771672781967E-3</v>
      </c>
      <c r="F652" s="18">
        <f>IF(C630&gt;0,B$6+B$7*E631+B$8*(H651*100)^2,B$6+B$7*E631+B$8*(H651*100)^2+E631*$B$9)</f>
        <v>0.41680476013886925</v>
      </c>
      <c r="G652" s="7">
        <v>4.6077153509210874E-3</v>
      </c>
      <c r="H652" s="7">
        <f t="shared" si="67"/>
        <v>6.4560418225013787E-3</v>
      </c>
      <c r="I652" s="6">
        <f t="shared" si="65"/>
        <v>1.8483264715802913E-3</v>
      </c>
      <c r="J652" s="8">
        <f t="shared" si="68"/>
        <v>0.40113729490924582</v>
      </c>
      <c r="K652" s="8">
        <f t="shared" si="69"/>
        <v>5.0990193115839633E-2</v>
      </c>
      <c r="AC652" s="10"/>
      <c r="AD652" s="11"/>
    </row>
    <row r="653" spans="1:30" x14ac:dyDescent="0.3">
      <c r="A653" s="14">
        <v>43531</v>
      </c>
      <c r="B653" s="15">
        <v>2.4350736585266298E-3</v>
      </c>
      <c r="C653" s="7">
        <f t="shared" ref="C653:C716" si="70">B653-B$5</f>
        <v>-5.2564926341473368E-2</v>
      </c>
      <c r="D653" s="18">
        <f t="shared" ref="D653:D716" si="71">C653^2</f>
        <v>2.7630714812845207E-3</v>
      </c>
      <c r="E653" s="18">
        <f t="shared" si="66"/>
        <v>2.4703496513227736E-3</v>
      </c>
      <c r="F653" s="18">
        <f>IF(C631&gt;0,B$6+B$7*E632+B$8*(H652*100)^2,B$6+B$7*E632+B$8*(H652*100)^2+E632*$B$9)</f>
        <v>0.41408697601918809</v>
      </c>
      <c r="G653" s="7">
        <v>5.2442995425384057E-3</v>
      </c>
      <c r="H653" s="7">
        <f t="shared" si="67"/>
        <v>6.434959020997633E-3</v>
      </c>
      <c r="I653" s="6">
        <f t="shared" si="65"/>
        <v>1.1906594784592273E-3</v>
      </c>
      <c r="J653" s="8">
        <f t="shared" si="68"/>
        <v>0.22703880066372231</v>
      </c>
      <c r="K653" s="8">
        <f t="shared" si="69"/>
        <v>1.9573941333804745E-2</v>
      </c>
      <c r="AC653" s="10"/>
      <c r="AD653" s="11"/>
    </row>
    <row r="654" spans="1:30" x14ac:dyDescent="0.3">
      <c r="A654" s="14">
        <v>43532</v>
      </c>
      <c r="B654" s="15">
        <v>-1.4712401442199944E-3</v>
      </c>
      <c r="C654" s="7">
        <f t="shared" si="70"/>
        <v>-5.6471240144219996E-2</v>
      </c>
      <c r="D654" s="18">
        <f t="shared" si="71"/>
        <v>3.1890009634261639E-3</v>
      </c>
      <c r="E654" s="18">
        <f t="shared" si="66"/>
        <v>2.7630714812845207E-3</v>
      </c>
      <c r="F654" s="18">
        <f>IF(C652&gt;0,B$6+B$7*E653+B$8*(H653*100)^2,B$6+B$7*E653+B$8*(H653*100)^2+E653*$B$9)</f>
        <v>0.41173373649310246</v>
      </c>
      <c r="G654" s="7">
        <v>3.0561037787543645E-3</v>
      </c>
      <c r="H654" s="7">
        <f t="shared" si="67"/>
        <v>6.4166481631230373E-3</v>
      </c>
      <c r="I654" s="6">
        <f t="shared" ref="I654:I717" si="72">SQRT((G654-H654)^2)</f>
        <v>3.3605443843686728E-3</v>
      </c>
      <c r="J654" s="8">
        <f t="shared" si="68"/>
        <v>1.0996172341170938</v>
      </c>
      <c r="K654" s="8">
        <f t="shared" si="69"/>
        <v>0.21803234564645035</v>
      </c>
      <c r="AC654" s="10"/>
      <c r="AD654" s="11"/>
    </row>
    <row r="655" spans="1:30" x14ac:dyDescent="0.3">
      <c r="A655" s="14">
        <v>43535</v>
      </c>
      <c r="B655" s="15">
        <v>1.0381079800077618E-2</v>
      </c>
      <c r="C655" s="7">
        <f t="shared" si="70"/>
        <v>-4.4618920199922384E-2</v>
      </c>
      <c r="D655" s="18">
        <f t="shared" si="71"/>
        <v>1.9908480398070417E-3</v>
      </c>
      <c r="E655" s="18">
        <f t="shared" ref="E655:E718" si="73">D654</f>
        <v>3.1890009634261639E-3</v>
      </c>
      <c r="F655" s="18">
        <f>IF(C652&gt;0,B$6+B$7*E653+B$8*(H654*100)^2,B$6+B$7*E653+B$8*(H654*100)^2+E653*$B$9)</f>
        <v>0.40968830069702888</v>
      </c>
      <c r="G655" s="7">
        <v>5.3911694411715328E-3</v>
      </c>
      <c r="H655" s="7">
        <f t="shared" ref="H655:H718" si="74">SQRT(F655)/100</f>
        <v>6.4006898120204892E-3</v>
      </c>
      <c r="I655" s="6">
        <f t="shared" si="72"/>
        <v>1.0095203708489564E-3</v>
      </c>
      <c r="J655" s="8">
        <f t="shared" ref="J655:J718" si="75">ABS(G655-H655)/G655</f>
        <v>0.18725443187509641</v>
      </c>
      <c r="K655" s="8">
        <f t="shared" ref="K655:K718" si="76">G655/H655-LN(G655/H655)-1</f>
        <v>1.3922883001352249E-2</v>
      </c>
      <c r="AC655" s="10"/>
      <c r="AD655" s="11"/>
    </row>
    <row r="656" spans="1:30" x14ac:dyDescent="0.3">
      <c r="A656" s="14">
        <v>43536</v>
      </c>
      <c r="B656" s="15">
        <v>1.291236956551732E-2</v>
      </c>
      <c r="C656" s="7">
        <f t="shared" si="70"/>
        <v>-4.208763043448268E-2</v>
      </c>
      <c r="D656" s="18">
        <f t="shared" si="71"/>
        <v>1.7713686355895928E-3</v>
      </c>
      <c r="E656" s="18">
        <f t="shared" si="73"/>
        <v>1.9908480398070417E-3</v>
      </c>
      <c r="F656" s="18">
        <f>IF(C652&gt;0,B$6+B$7*E653+B$8*(H655*100)^2,B$6+B$7*E653+B$8*(H655*100)^2+E653*$B$9)</f>
        <v>0.40791040790308164</v>
      </c>
      <c r="G656" s="7">
        <v>7.0825937236845566E-3</v>
      </c>
      <c r="H656" s="7">
        <f t="shared" si="74"/>
        <v>6.386786421222191E-3</v>
      </c>
      <c r="I656" s="6">
        <f t="shared" si="72"/>
        <v>6.9580730246236559E-4</v>
      </c>
      <c r="J656" s="8">
        <f t="shared" si="75"/>
        <v>9.8241877143898607E-2</v>
      </c>
      <c r="K656" s="8">
        <f t="shared" si="76"/>
        <v>5.5358694905189854E-3</v>
      </c>
      <c r="AC656" s="10"/>
      <c r="AD656" s="11"/>
    </row>
    <row r="657" spans="1:30" x14ac:dyDescent="0.3">
      <c r="A657" s="14">
        <v>43537</v>
      </c>
      <c r="B657" s="15">
        <v>5.7515885309154472E-3</v>
      </c>
      <c r="C657" s="7">
        <f t="shared" si="70"/>
        <v>-4.9248411469084555E-2</v>
      </c>
      <c r="D657" s="18">
        <f t="shared" si="71"/>
        <v>2.4254060322282593E-3</v>
      </c>
      <c r="E657" s="18">
        <f t="shared" si="73"/>
        <v>1.7713686355895928E-3</v>
      </c>
      <c r="F657" s="18">
        <f>IF(C652&gt;0,B$6+B$7*E653+B$8*(H656*100)^2,B$6+B$7*E653+B$8*(H656*100)^2+E653*$B$9)</f>
        <v>0.40636506348658274</v>
      </c>
      <c r="G657" s="7">
        <v>5.6904295747632625E-3</v>
      </c>
      <c r="H657" s="7">
        <f t="shared" si="74"/>
        <v>6.3746769603375405E-3</v>
      </c>
      <c r="I657" s="6">
        <f t="shared" si="72"/>
        <v>6.8424738557427804E-4</v>
      </c>
      <c r="J657" s="8">
        <f t="shared" si="75"/>
        <v>0.12024529547099168</v>
      </c>
      <c r="K657" s="8">
        <f t="shared" si="76"/>
        <v>6.2093127681877025E-3</v>
      </c>
      <c r="AC657" s="10"/>
      <c r="AD657" s="11"/>
    </row>
    <row r="658" spans="1:30" x14ac:dyDescent="0.3">
      <c r="A658" s="14">
        <v>43538</v>
      </c>
      <c r="B658" s="15">
        <v>7.2013131253074737E-5</v>
      </c>
      <c r="C658" s="7">
        <f t="shared" si="70"/>
        <v>-5.4927986868746927E-2</v>
      </c>
      <c r="D658" s="18">
        <f t="shared" si="71"/>
        <v>3.017083741453235E-3</v>
      </c>
      <c r="E658" s="18">
        <f t="shared" si="73"/>
        <v>2.4254060322282593E-3</v>
      </c>
      <c r="F658" s="18">
        <f>IF(C652&gt;0,B$6+B$7*E653+B$8*(H657*100)^2,B$6+B$7*E653+B$8*(H657*100)^2+E653*$B$9)</f>
        <v>0.40502185011976183</v>
      </c>
      <c r="G658" s="7">
        <v>4.2125625793105999E-3</v>
      </c>
      <c r="H658" s="7">
        <f t="shared" si="74"/>
        <v>6.3641326991174677E-3</v>
      </c>
      <c r="I658" s="6">
        <f t="shared" si="72"/>
        <v>2.1515701198068678E-3</v>
      </c>
      <c r="J658" s="8">
        <f t="shared" si="75"/>
        <v>0.51075089789146333</v>
      </c>
      <c r="K658" s="8">
        <f t="shared" si="76"/>
        <v>7.4529303174401651E-2</v>
      </c>
      <c r="AC658" s="10"/>
      <c r="AD658" s="11"/>
    </row>
    <row r="659" spans="1:30" x14ac:dyDescent="0.3">
      <c r="A659" s="14">
        <v>43539</v>
      </c>
      <c r="B659" s="15">
        <v>7.1109429482460783E-3</v>
      </c>
      <c r="C659" s="7">
        <f t="shared" si="70"/>
        <v>-4.7889057051753919E-2</v>
      </c>
      <c r="D659" s="18">
        <f t="shared" si="71"/>
        <v>2.293361785306142E-3</v>
      </c>
      <c r="E659" s="18">
        <f t="shared" si="73"/>
        <v>3.017083741453235E-3</v>
      </c>
      <c r="F659" s="18">
        <f>IF(C652&gt;0,B$6+B$7*E653+B$8*(H658*100)^2,B$6+B$7*E653+B$8*(H658*100)^2+E653*$B$9)</f>
        <v>0.40385432906132113</v>
      </c>
      <c r="G659" s="7">
        <v>8.6184788780472033E-3</v>
      </c>
      <c r="H659" s="7">
        <f t="shared" si="74"/>
        <v>6.354953414945865E-3</v>
      </c>
      <c r="I659" s="6">
        <f t="shared" si="72"/>
        <v>2.2635254631013383E-3</v>
      </c>
      <c r="J659" s="8">
        <f t="shared" si="75"/>
        <v>0.26263630683912675</v>
      </c>
      <c r="K659" s="8">
        <f t="shared" si="76"/>
        <v>5.1508826264409002E-2</v>
      </c>
      <c r="AC659" s="10"/>
      <c r="AD659" s="11"/>
    </row>
    <row r="660" spans="1:30" x14ac:dyDescent="0.3">
      <c r="A660" s="14">
        <v>43542</v>
      </c>
      <c r="B660" s="15">
        <v>1.8589224057807946E-3</v>
      </c>
      <c r="C660" s="7">
        <f t="shared" si="70"/>
        <v>-5.3141077594219203E-2</v>
      </c>
      <c r="D660" s="18">
        <f t="shared" si="71"/>
        <v>2.8239741278748261E-3</v>
      </c>
      <c r="E660" s="18">
        <f t="shared" si="73"/>
        <v>2.293361785306142E-3</v>
      </c>
      <c r="F660" s="18">
        <f>IF(C652&gt;0,B$6+B$7*E653+B$8*(H659*100)^2,B$6+B$7*E653+B$8*(H659*100)^2+E653*$B$9)</f>
        <v>0.40283951975732446</v>
      </c>
      <c r="G660" s="7">
        <v>7.8442827317513654E-3</v>
      </c>
      <c r="H660" s="7">
        <f t="shared" si="74"/>
        <v>6.3469639967257139E-3</v>
      </c>
      <c r="I660" s="6">
        <f t="shared" si="72"/>
        <v>1.4973187350256515E-3</v>
      </c>
      <c r="J660" s="8">
        <f t="shared" si="75"/>
        <v>0.19088026097847577</v>
      </c>
      <c r="K660" s="8">
        <f t="shared" si="76"/>
        <v>2.4102653385693174E-2</v>
      </c>
      <c r="AC660" s="10"/>
      <c r="AD660" s="11"/>
    </row>
    <row r="661" spans="1:30" x14ac:dyDescent="0.3">
      <c r="A661" s="14">
        <v>43543</v>
      </c>
      <c r="B661" s="15">
        <v>7.0207865143371269E-3</v>
      </c>
      <c r="C661" s="7">
        <f t="shared" si="70"/>
        <v>-4.7979213485662871E-2</v>
      </c>
      <c r="D661" s="18">
        <f t="shared" si="71"/>
        <v>2.3020049267028137E-3</v>
      </c>
      <c r="E661" s="18">
        <f t="shared" si="73"/>
        <v>2.8239741278748261E-3</v>
      </c>
      <c r="F661" s="18">
        <f>IF(C652&gt;0,B$6+B$7*E653+B$8*(H660*100)^2,B$6+B$7*E653+B$8*(H660*100)^2+E653*$B$9)</f>
        <v>0.40195744751029061</v>
      </c>
      <c r="G661" s="7">
        <v>6.2763001278163056E-3</v>
      </c>
      <c r="H661" s="7">
        <f t="shared" si="74"/>
        <v>6.3400114156860208E-3</v>
      </c>
      <c r="I661" s="6">
        <f t="shared" si="72"/>
        <v>6.3711287869715194E-5</v>
      </c>
      <c r="J661" s="8">
        <f t="shared" si="75"/>
        <v>1.0151090064566761E-2</v>
      </c>
      <c r="K661" s="8">
        <f t="shared" si="76"/>
        <v>5.0832849526338819E-5</v>
      </c>
      <c r="AC661" s="10"/>
      <c r="AD661" s="11"/>
    </row>
    <row r="662" spans="1:30" x14ac:dyDescent="0.3">
      <c r="A662" s="14">
        <v>43544</v>
      </c>
      <c r="B662" s="15">
        <v>6.066758139127705E-4</v>
      </c>
      <c r="C662" s="7">
        <f t="shared" si="70"/>
        <v>-5.4393324186087229E-2</v>
      </c>
      <c r="D662" s="18">
        <f t="shared" si="71"/>
        <v>2.9586337160127821E-3</v>
      </c>
      <c r="E662" s="18">
        <f t="shared" si="73"/>
        <v>2.3020049267028137E-3</v>
      </c>
      <c r="F662" s="18">
        <f>IF(C652&gt;0,B$6+B$7*E653+B$8*(H661*100)^2,B$6+B$7*E653+B$8*(H661*100)^2+E653*$B$9)</f>
        <v>0.40119075031316881</v>
      </c>
      <c r="G662" s="7">
        <v>3.4253132295068685E-3</v>
      </c>
      <c r="H662" s="7">
        <f t="shared" si="74"/>
        <v>6.3339620326709313E-3</v>
      </c>
      <c r="I662" s="6">
        <f t="shared" si="72"/>
        <v>2.9086488031640628E-3</v>
      </c>
      <c r="J662" s="8">
        <f t="shared" si="75"/>
        <v>0.84916286724026457</v>
      </c>
      <c r="K662" s="8">
        <f t="shared" si="76"/>
        <v>0.15551828061848205</v>
      </c>
      <c r="AC662" s="10"/>
      <c r="AD662" s="11"/>
    </row>
    <row r="663" spans="1:30" x14ac:dyDescent="0.3">
      <c r="A663" s="14">
        <v>43546</v>
      </c>
      <c r="B663" s="15">
        <v>-5.8037179312336396E-3</v>
      </c>
      <c r="C663" s="7">
        <f t="shared" si="70"/>
        <v>-6.0803717931233639E-2</v>
      </c>
      <c r="D663" s="18">
        <f t="shared" si="71"/>
        <v>3.6970921142610233E-3</v>
      </c>
      <c r="E663" s="18">
        <f t="shared" si="73"/>
        <v>2.9586337160127821E-3</v>
      </c>
      <c r="F663" s="18">
        <f>IF(C652&gt;0,B$6+B$7*E653+B$8*(H662*100)^2,B$6+B$7*E653+B$8*(H662*100)^2+E653*$B$9)</f>
        <v>0.40052433710943042</v>
      </c>
      <c r="G663" s="7">
        <v>7.2880475484686661E-3</v>
      </c>
      <c r="H663" s="7">
        <f t="shared" si="74"/>
        <v>6.3286992116028899E-3</v>
      </c>
      <c r="I663" s="6">
        <f t="shared" si="72"/>
        <v>9.5934833686577622E-4</v>
      </c>
      <c r="J663" s="8">
        <f t="shared" si="75"/>
        <v>0.13163310619005916</v>
      </c>
      <c r="K663" s="8">
        <f t="shared" si="76"/>
        <v>1.0446004986949919E-2</v>
      </c>
      <c r="AC663" s="10"/>
      <c r="AD663" s="11"/>
    </row>
    <row r="664" spans="1:30" x14ac:dyDescent="0.3">
      <c r="A664" s="14">
        <v>43549</v>
      </c>
      <c r="B664" s="15">
        <v>-9.3638367673139697E-3</v>
      </c>
      <c r="C664" s="7">
        <f t="shared" si="70"/>
        <v>-6.436383676731397E-2</v>
      </c>
      <c r="D664" s="18">
        <f t="shared" si="71"/>
        <v>4.1427034834094377E-3</v>
      </c>
      <c r="E664" s="18">
        <f t="shared" si="73"/>
        <v>3.6970921142610233E-3</v>
      </c>
      <c r="F664" s="18">
        <f>IF(C652&gt;0,B$6+B$7*E653+B$8*(H663*100)^2,B$6+B$7*E653+B$8*(H663*100)^2+E653*$B$9)</f>
        <v>0.39994509075274104</v>
      </c>
      <c r="G664" s="7">
        <v>7.001608257725919E-3</v>
      </c>
      <c r="H664" s="7">
        <f t="shared" si="74"/>
        <v>6.3241212097234593E-3</v>
      </c>
      <c r="I664" s="6">
        <f t="shared" si="72"/>
        <v>6.774870480024597E-4</v>
      </c>
      <c r="J664" s="8">
        <f t="shared" si="75"/>
        <v>9.676163290839461E-2</v>
      </c>
      <c r="K664" s="8">
        <f t="shared" si="76"/>
        <v>5.3586729764505403E-3</v>
      </c>
      <c r="AC664" s="10"/>
      <c r="AD664" s="11"/>
    </row>
    <row r="665" spans="1:30" x14ac:dyDescent="0.3">
      <c r="A665" s="14">
        <v>43550</v>
      </c>
      <c r="B665" s="15">
        <v>1.116495151534959E-2</v>
      </c>
      <c r="C665" s="7">
        <f t="shared" si="70"/>
        <v>-4.3835048484650412E-2</v>
      </c>
      <c r="D665" s="18">
        <f t="shared" si="71"/>
        <v>1.9215114756516523E-3</v>
      </c>
      <c r="E665" s="18">
        <f t="shared" si="73"/>
        <v>4.1427034834094377E-3</v>
      </c>
      <c r="F665" s="18">
        <f>IF(C652&gt;0,B$6+B$7*E653+B$8*(H664*100)^2,B$6+B$7*E653+B$8*(H664*100)^2+E653*$B$9)</f>
        <v>0.39944160981950666</v>
      </c>
      <c r="G665" s="7">
        <v>7.3461456647576032E-3</v>
      </c>
      <c r="H665" s="7">
        <f t="shared" si="74"/>
        <v>6.3201393166567666E-3</v>
      </c>
      <c r="I665" s="6">
        <f t="shared" si="72"/>
        <v>1.0260063481008367E-3</v>
      </c>
      <c r="J665" s="8">
        <f t="shared" si="75"/>
        <v>0.13966594115101735</v>
      </c>
      <c r="K665" s="8">
        <f t="shared" si="76"/>
        <v>1.1904673393511089E-2</v>
      </c>
      <c r="AC665" s="10"/>
      <c r="AD665" s="11"/>
    </row>
    <row r="666" spans="1:30" x14ac:dyDescent="0.3">
      <c r="A666" s="14">
        <v>43551</v>
      </c>
      <c r="B666" s="15">
        <v>-2.6328713705432698E-3</v>
      </c>
      <c r="C666" s="7">
        <f t="shared" si="70"/>
        <v>-5.7632871370543272E-2</v>
      </c>
      <c r="D666" s="18">
        <f t="shared" si="71"/>
        <v>3.3215478624135865E-3</v>
      </c>
      <c r="E666" s="18">
        <f t="shared" si="73"/>
        <v>1.9215114756516523E-3</v>
      </c>
      <c r="F666" s="18">
        <f>IF(C652&gt;0,B$6+B$7*E653+B$8*(H665*100)^2,B$6+B$7*E653+B$8*(H665*100)^2+E653*$B$9)</f>
        <v>0.39900398419233929</v>
      </c>
      <c r="G666" s="7">
        <v>8.2551192141571469E-3</v>
      </c>
      <c r="H666" s="7">
        <f t="shared" si="74"/>
        <v>6.3166762161150801E-3</v>
      </c>
      <c r="I666" s="6">
        <f t="shared" si="72"/>
        <v>1.9384429980420668E-3</v>
      </c>
      <c r="J666" s="8">
        <f t="shared" si="75"/>
        <v>0.23481708110498598</v>
      </c>
      <c r="K666" s="8">
        <f t="shared" si="76"/>
        <v>3.9236691475433627E-2</v>
      </c>
      <c r="AC666" s="10"/>
      <c r="AD666" s="11"/>
    </row>
    <row r="667" spans="1:30" x14ac:dyDescent="0.3">
      <c r="A667" s="14">
        <v>43552</v>
      </c>
      <c r="B667" s="15">
        <v>1.0768163360864705E-2</v>
      </c>
      <c r="C667" s="7">
        <f t="shared" si="70"/>
        <v>-4.4231836639135297E-2</v>
      </c>
      <c r="D667" s="18">
        <f t="shared" si="71"/>
        <v>1.9564553724711518E-3</v>
      </c>
      <c r="E667" s="18">
        <f t="shared" si="73"/>
        <v>3.3215478624135865E-3</v>
      </c>
      <c r="F667" s="18">
        <f>IF(C652&gt;0,B$6+B$7*E653+B$8*(H666*100)^2,B$6+B$7*E653+B$8*(H666*100)^2+E653*$B$9)</f>
        <v>0.39862359999720548</v>
      </c>
      <c r="G667" s="7">
        <v>6.2986683707561171E-3</v>
      </c>
      <c r="H667" s="7">
        <f t="shared" si="74"/>
        <v>6.3136645460240082E-3</v>
      </c>
      <c r="I667" s="6">
        <f t="shared" si="72"/>
        <v>1.4996175267891106E-5</v>
      </c>
      <c r="J667" s="8">
        <f t="shared" si="75"/>
        <v>2.3808485199056299E-3</v>
      </c>
      <c r="K667" s="8">
        <f t="shared" si="76"/>
        <v>2.8252467438871776E-6</v>
      </c>
      <c r="AC667" s="10"/>
      <c r="AD667" s="11"/>
    </row>
    <row r="668" spans="1:30" x14ac:dyDescent="0.3">
      <c r="A668" s="14">
        <v>43556</v>
      </c>
      <c r="B668" s="15">
        <v>8.4258441524904457E-3</v>
      </c>
      <c r="C668" s="7">
        <f t="shared" si="70"/>
        <v>-4.6574155847509555E-2</v>
      </c>
      <c r="D668" s="18">
        <f t="shared" si="71"/>
        <v>2.1691519929081084E-3</v>
      </c>
      <c r="E668" s="18">
        <f t="shared" si="73"/>
        <v>1.9564553724711518E-3</v>
      </c>
      <c r="F668" s="18">
        <f>IF(C652&gt;0,B$6+B$7*E653+B$8*(H667*100)^2,B$6+B$7*E653+B$8*(H667*100)^2+E653*$B$9)</f>
        <v>0.39829297005479514</v>
      </c>
      <c r="G668" s="7">
        <v>1.0122105207545282E-2</v>
      </c>
      <c r="H668" s="7">
        <f t="shared" si="74"/>
        <v>6.311045634875374E-3</v>
      </c>
      <c r="I668" s="6">
        <f t="shared" si="72"/>
        <v>3.8110595726699083E-3</v>
      </c>
      <c r="J668" s="8">
        <f t="shared" si="75"/>
        <v>0.37650859129868014</v>
      </c>
      <c r="K668" s="8">
        <f t="shared" si="76"/>
        <v>0.13145104504707916</v>
      </c>
      <c r="AC668" s="10"/>
      <c r="AD668" s="11"/>
    </row>
    <row r="669" spans="1:30" x14ac:dyDescent="0.3">
      <c r="A669" s="14">
        <v>43557</v>
      </c>
      <c r="B669" s="15">
        <v>4.7422353496854378E-3</v>
      </c>
      <c r="C669" s="7">
        <f t="shared" si="70"/>
        <v>-5.0257764650314563E-2</v>
      </c>
      <c r="D669" s="18">
        <f t="shared" si="71"/>
        <v>2.5258429076464081E-3</v>
      </c>
      <c r="E669" s="18">
        <f t="shared" si="73"/>
        <v>2.1691519929081084E-3</v>
      </c>
      <c r="F669" s="18">
        <f>IF(C652&gt;0,B$6+B$7*E653+B$8*(H668*100)^2,B$6+B$7*E653+B$8*(H668*100)^2+E653*$B$9)</f>
        <v>0.39800558650885209</v>
      </c>
      <c r="G669" s="7">
        <v>5.5695468793454878E-3</v>
      </c>
      <c r="H669" s="7">
        <f t="shared" si="74"/>
        <v>6.3087683941388441E-3</v>
      </c>
      <c r="I669" s="6">
        <f t="shared" si="72"/>
        <v>7.3922151479335636E-4</v>
      </c>
      <c r="J669" s="8">
        <f t="shared" si="75"/>
        <v>0.13272561140202252</v>
      </c>
      <c r="K669" s="8">
        <f t="shared" si="76"/>
        <v>7.4531088343992025E-3</v>
      </c>
      <c r="AC669" s="10"/>
      <c r="AD669" s="11"/>
    </row>
    <row r="670" spans="1:30" x14ac:dyDescent="0.3">
      <c r="A670" s="14">
        <v>43558</v>
      </c>
      <c r="B670" s="15">
        <v>-4.6071853674214567E-3</v>
      </c>
      <c r="C670" s="7">
        <f t="shared" si="70"/>
        <v>-5.9607185367421454E-2</v>
      </c>
      <c r="D670" s="18">
        <f t="shared" si="71"/>
        <v>3.5530165474261422E-3</v>
      </c>
      <c r="E670" s="18">
        <f t="shared" si="73"/>
        <v>2.5258429076464081E-3</v>
      </c>
      <c r="F670" s="18">
        <f>IF(C652&gt;0,B$6+B$7*E653+B$8*(H669*100)^2,B$6+B$7*E653+B$8*(H669*100)^2+E653*$B$9)</f>
        <v>0.39775579273071843</v>
      </c>
      <c r="G670" s="7">
        <v>6.9496306500948877E-3</v>
      </c>
      <c r="H670" s="7">
        <f t="shared" si="74"/>
        <v>6.3067883485235059E-3</v>
      </c>
      <c r="I670" s="6">
        <f t="shared" si="72"/>
        <v>6.4284230157138182E-4</v>
      </c>
      <c r="J670" s="8">
        <f t="shared" si="75"/>
        <v>9.2500211009430358E-2</v>
      </c>
      <c r="K670" s="8">
        <f t="shared" si="76"/>
        <v>4.8666855126568986E-3</v>
      </c>
      <c r="AC670" s="10"/>
      <c r="AD670" s="11"/>
    </row>
    <row r="671" spans="1:30" x14ac:dyDescent="0.3">
      <c r="A671" s="14">
        <v>43559</v>
      </c>
      <c r="B671" s="15">
        <v>-4.961273192859412E-3</v>
      </c>
      <c r="C671" s="7">
        <f t="shared" si="70"/>
        <v>-5.9961273192859411E-2</v>
      </c>
      <c r="D671" s="18">
        <f t="shared" si="71"/>
        <v>3.5953542829087206E-3</v>
      </c>
      <c r="E671" s="18">
        <f t="shared" si="73"/>
        <v>3.5530165474261422E-3</v>
      </c>
      <c r="F671" s="18">
        <f>IF(C652&gt;0,B$6+B$7*E653+B$8*(H670*100)^2,B$6+B$7*E653+B$8*(H670*100)^2+E653*$B$9)</f>
        <v>0.39753867197876464</v>
      </c>
      <c r="G671" s="7">
        <v>5.4643592739421374E-3</v>
      </c>
      <c r="H671" s="7">
        <f t="shared" si="74"/>
        <v>6.3050667877411473E-3</v>
      </c>
      <c r="I671" s="6">
        <f t="shared" si="72"/>
        <v>8.4070751379900985E-4</v>
      </c>
      <c r="J671" s="8">
        <f t="shared" si="75"/>
        <v>0.15385289869355545</v>
      </c>
      <c r="K671" s="8">
        <f t="shared" si="76"/>
        <v>9.7682897244575351E-3</v>
      </c>
      <c r="AC671" s="10"/>
      <c r="AD671" s="11"/>
    </row>
    <row r="672" spans="1:30" x14ac:dyDescent="0.3">
      <c r="A672" s="14">
        <v>43560</v>
      </c>
      <c r="B672" s="15">
        <v>4.5781821358124577E-3</v>
      </c>
      <c r="C672" s="7">
        <f t="shared" si="70"/>
        <v>-5.0421817864187542E-2</v>
      </c>
      <c r="D672" s="18">
        <f t="shared" si="71"/>
        <v>2.5423597167293019E-3</v>
      </c>
      <c r="E672" s="18">
        <f t="shared" si="73"/>
        <v>3.5953542829087206E-3</v>
      </c>
      <c r="F672" s="18">
        <f>IF(C652&gt;0,B$6+B$7*E653+B$8*(H671*100)^2,B$6+B$7*E653+B$8*(H671*100)^2+E653*$B$9)</f>
        <v>0.3973499506211664</v>
      </c>
      <c r="G672" s="7">
        <v>5.930430762301645E-3</v>
      </c>
      <c r="H672" s="7">
        <f t="shared" si="74"/>
        <v>6.3035700251616658E-3</v>
      </c>
      <c r="I672" s="6">
        <f t="shared" si="72"/>
        <v>3.7313926286002084E-4</v>
      </c>
      <c r="J672" s="8">
        <f t="shared" si="75"/>
        <v>6.2919419822246206E-2</v>
      </c>
      <c r="K672" s="8">
        <f t="shared" si="76"/>
        <v>1.8243815886664905E-3</v>
      </c>
      <c r="AC672" s="10"/>
      <c r="AD672" s="11"/>
    </row>
    <row r="673" spans="1:30" x14ac:dyDescent="0.3">
      <c r="A673" s="14">
        <v>43563</v>
      </c>
      <c r="B673" s="15">
        <v>-4.169512519313974E-3</v>
      </c>
      <c r="C673" s="7">
        <f t="shared" si="70"/>
        <v>-5.9169512519313974E-2</v>
      </c>
      <c r="D673" s="18">
        <f t="shared" si="71"/>
        <v>3.5010312117732529E-3</v>
      </c>
      <c r="E673" s="18">
        <f t="shared" si="73"/>
        <v>2.5423597167293019E-3</v>
      </c>
      <c r="F673" s="18">
        <f>IF(C652&gt;0,B$6+B$7*E653+B$8*(H672*100)^2,B$6+B$7*E653+B$8*(H672*100)^2+E653*$B$9)</f>
        <v>0.39718591401714198</v>
      </c>
      <c r="G673" s="7">
        <v>8.7911584978783743E-3</v>
      </c>
      <c r="H673" s="7">
        <f t="shared" si="74"/>
        <v>6.302268750356034E-3</v>
      </c>
      <c r="I673" s="6">
        <f t="shared" si="72"/>
        <v>2.4888897475223402E-3</v>
      </c>
      <c r="J673" s="8">
        <f t="shared" si="75"/>
        <v>0.28311282843131536</v>
      </c>
      <c r="K673" s="8">
        <f t="shared" si="76"/>
        <v>6.2082833982676222E-2</v>
      </c>
      <c r="AC673" s="10"/>
      <c r="AD673" s="11"/>
    </row>
    <row r="674" spans="1:30" x14ac:dyDescent="0.3">
      <c r="A674" s="14">
        <v>43564</v>
      </c>
      <c r="B674" s="15">
        <v>6.1486094937847294E-3</v>
      </c>
      <c r="C674" s="7">
        <f t="shared" si="70"/>
        <v>-4.8851390506215273E-2</v>
      </c>
      <c r="D674" s="18">
        <f t="shared" si="71"/>
        <v>2.3864583543907396E-3</v>
      </c>
      <c r="E674" s="18">
        <f t="shared" si="73"/>
        <v>3.5010312117732529E-3</v>
      </c>
      <c r="F674" s="18">
        <f>IF(C652&gt;0,B$6+B$7*E653+B$8*(H673*100)^2,B$6+B$7*E653+B$8*(H673*100)^2+E653*$B$9)</f>
        <v>0.39704333340092401</v>
      </c>
      <c r="G674" s="7">
        <v>6.0029738380925719E-3</v>
      </c>
      <c r="H674" s="7">
        <f t="shared" si="74"/>
        <v>6.30113746398953E-3</v>
      </c>
      <c r="I674" s="6">
        <f t="shared" si="72"/>
        <v>2.9816362589695812E-4</v>
      </c>
      <c r="J674" s="8">
        <f t="shared" si="75"/>
        <v>4.9669319563734562E-2</v>
      </c>
      <c r="K674" s="8">
        <f t="shared" si="76"/>
        <v>1.1561645931663644E-3</v>
      </c>
      <c r="AC674" s="10"/>
      <c r="AD674" s="11"/>
    </row>
    <row r="675" spans="1:30" x14ac:dyDescent="0.3">
      <c r="A675" s="14">
        <v>43565</v>
      </c>
      <c r="B675" s="15">
        <v>-9.1292255799456639E-3</v>
      </c>
      <c r="C675" s="7">
        <f t="shared" si="70"/>
        <v>-6.4129225579945659E-2</v>
      </c>
      <c r="D675" s="18">
        <f t="shared" si="71"/>
        <v>4.1125575734835568E-3</v>
      </c>
      <c r="E675" s="18">
        <f t="shared" si="73"/>
        <v>2.3864583543907396E-3</v>
      </c>
      <c r="F675" s="18">
        <f>IF(C653&gt;0,B$6+B$7*E654+B$8*(H674*100)^2,B$6+B$7*E654+B$8*(H674*100)^2+E654*$B$9)</f>
        <v>0.39696790633653201</v>
      </c>
      <c r="G675" s="7">
        <v>5.4854572065442635E-3</v>
      </c>
      <c r="H675" s="7">
        <f t="shared" si="74"/>
        <v>6.3005389161287784E-3</v>
      </c>
      <c r="I675" s="6">
        <f t="shared" si="72"/>
        <v>8.150817095845149E-4</v>
      </c>
      <c r="J675" s="8">
        <f t="shared" si="75"/>
        <v>0.14858956672054713</v>
      </c>
      <c r="K675" s="8">
        <f t="shared" si="76"/>
        <v>9.1677431331809167E-3</v>
      </c>
      <c r="AC675" s="10"/>
      <c r="AD675" s="11"/>
    </row>
    <row r="676" spans="1:30" x14ac:dyDescent="0.3">
      <c r="A676" s="14">
        <v>43566</v>
      </c>
      <c r="B676" s="15">
        <v>5.6119947356871524E-4</v>
      </c>
      <c r="C676" s="7">
        <f t="shared" si="70"/>
        <v>-5.4438800526431283E-2</v>
      </c>
      <c r="D676" s="18">
        <f t="shared" si="71"/>
        <v>2.963583002756575E-3</v>
      </c>
      <c r="E676" s="18">
        <f t="shared" si="73"/>
        <v>4.1125575734835568E-3</v>
      </c>
      <c r="F676" s="18">
        <f>IF(C674&gt;0,B$6+B$7*E675+B$8*(H675*100)^2,B$6+B$7*E675+B$8*(H675*100)^2+E675*$B$9)</f>
        <v>0.39683994033703612</v>
      </c>
      <c r="G676" s="7">
        <v>3.9023228556267693E-3</v>
      </c>
      <c r="H676" s="7">
        <f t="shared" si="74"/>
        <v>6.2995233179744337E-3</v>
      </c>
      <c r="I676" s="6">
        <f t="shared" si="72"/>
        <v>2.3972004623476644E-3</v>
      </c>
      <c r="J676" s="8">
        <f t="shared" si="75"/>
        <v>0.61430090513683022</v>
      </c>
      <c r="K676" s="8">
        <f t="shared" si="76"/>
        <v>9.8365184118298643E-2</v>
      </c>
      <c r="AC676" s="10"/>
      <c r="AD676" s="11"/>
    </row>
    <row r="677" spans="1:30" x14ac:dyDescent="0.3">
      <c r="A677" s="14">
        <v>43567</v>
      </c>
      <c r="B677" s="15">
        <v>4.1382798916309409E-3</v>
      </c>
      <c r="C677" s="7">
        <f t="shared" si="70"/>
        <v>-5.0861720108369063E-2</v>
      </c>
      <c r="D677" s="18">
        <f t="shared" si="71"/>
        <v>2.5869145723820741E-3</v>
      </c>
      <c r="E677" s="18">
        <f t="shared" si="73"/>
        <v>2.963583002756575E-3</v>
      </c>
      <c r="F677" s="18">
        <f>IF(C674&gt;0,B$6+B$7*E675+B$8*(H676*100)^2,B$6+B$7*E675+B$8*(H676*100)^2+E675*$B$9)</f>
        <v>0.39672871229027434</v>
      </c>
      <c r="G677" s="7">
        <v>5.0797307550602159E-3</v>
      </c>
      <c r="H677" s="7">
        <f t="shared" si="74"/>
        <v>6.2986404270308546E-3</v>
      </c>
      <c r="I677" s="6">
        <f t="shared" si="72"/>
        <v>1.2189096719706386E-3</v>
      </c>
      <c r="J677" s="8">
        <f t="shared" si="75"/>
        <v>0.23995556669148491</v>
      </c>
      <c r="K677" s="8">
        <f t="shared" si="76"/>
        <v>2.1556057433687936E-2</v>
      </c>
      <c r="AC677" s="10"/>
      <c r="AD677" s="11"/>
    </row>
    <row r="678" spans="1:30" x14ac:dyDescent="0.3">
      <c r="A678" s="14">
        <v>43570</v>
      </c>
      <c r="B678" s="15">
        <v>3.5721732641018542E-3</v>
      </c>
      <c r="C678" s="7">
        <f t="shared" si="70"/>
        <v>-5.1427826735898144E-2</v>
      </c>
      <c r="D678" s="18">
        <f t="shared" si="71"/>
        <v>2.6448213627775601E-3</v>
      </c>
      <c r="E678" s="18">
        <f t="shared" si="73"/>
        <v>2.5869145723820741E-3</v>
      </c>
      <c r="F678" s="18">
        <f>IF(C674&gt;0,B$6+B$7*E675+B$8*(H677*100)^2,B$6+B$7*E675+B$8*(H677*100)^2+E675*$B$9)</f>
        <v>0.39663203287202892</v>
      </c>
      <c r="G678" s="7">
        <v>3.2549443933588529E-3</v>
      </c>
      <c r="H678" s="7">
        <f t="shared" si="74"/>
        <v>6.2978729176764829E-3</v>
      </c>
      <c r="I678" s="6">
        <f t="shared" si="72"/>
        <v>3.04292852431763E-3</v>
      </c>
      <c r="J678" s="8">
        <f t="shared" si="75"/>
        <v>0.93486344360481111</v>
      </c>
      <c r="K678" s="8">
        <f t="shared" si="76"/>
        <v>0.17686909162244668</v>
      </c>
      <c r="AC678" s="10"/>
      <c r="AD678" s="11"/>
    </row>
    <row r="679" spans="1:30" x14ac:dyDescent="0.3">
      <c r="A679" s="14">
        <v>43571</v>
      </c>
      <c r="B679" s="15">
        <v>9.4601314005290163E-3</v>
      </c>
      <c r="C679" s="7">
        <f t="shared" si="70"/>
        <v>-4.5539868599470984E-2</v>
      </c>
      <c r="D679" s="18">
        <f t="shared" si="71"/>
        <v>2.0738796320570831E-3</v>
      </c>
      <c r="E679" s="18">
        <f t="shared" si="73"/>
        <v>2.6448213627775601E-3</v>
      </c>
      <c r="F679" s="18">
        <f>IF(C674&gt;0,B$6+B$7*E675+B$8*(H678*100)^2,B$6+B$7*E675+B$8*(H678*100)^2+E675*$B$9)</f>
        <v>0.39654799912169003</v>
      </c>
      <c r="G679" s="7">
        <v>5.7692670970678171E-3</v>
      </c>
      <c r="H679" s="7">
        <f t="shared" si="74"/>
        <v>6.2972057225541712E-3</v>
      </c>
      <c r="I679" s="6">
        <f t="shared" si="72"/>
        <v>5.2793862548635405E-4</v>
      </c>
      <c r="J679" s="8">
        <f t="shared" si="75"/>
        <v>9.1508785536151466E-2</v>
      </c>
      <c r="K679" s="8">
        <f t="shared" si="76"/>
        <v>3.7239794790873137E-3</v>
      </c>
      <c r="AC679" s="10"/>
      <c r="AD679" s="11"/>
    </row>
    <row r="680" spans="1:30" x14ac:dyDescent="0.3">
      <c r="A680" s="14">
        <v>43573</v>
      </c>
      <c r="B680" s="15">
        <v>-3.4523475897688832E-3</v>
      </c>
      <c r="C680" s="7">
        <f t="shared" si="70"/>
        <v>-5.8452347589768881E-2</v>
      </c>
      <c r="D680" s="18">
        <f t="shared" si="71"/>
        <v>3.41667693875516E-3</v>
      </c>
      <c r="E680" s="18">
        <f t="shared" si="73"/>
        <v>2.0738796320570831E-3</v>
      </c>
      <c r="F680" s="18">
        <f>IF(C674&gt;0,B$6+B$7*E675+B$8*(H679*100)^2,B$6+B$7*E675+B$8*(H679*100)^2+E675*$B$9)</f>
        <v>0.39647495698589547</v>
      </c>
      <c r="G680" s="7">
        <v>6.6666715219512165E-3</v>
      </c>
      <c r="H680" s="7">
        <f t="shared" si="74"/>
        <v>6.2966257391232601E-3</v>
      </c>
      <c r="I680" s="6">
        <f t="shared" si="72"/>
        <v>3.7004578282795637E-4</v>
      </c>
      <c r="J680" s="8">
        <f t="shared" si="75"/>
        <v>5.5506826998977528E-2</v>
      </c>
      <c r="K680" s="8">
        <f t="shared" si="76"/>
        <v>1.6620820627224475E-3</v>
      </c>
      <c r="AC680" s="10"/>
      <c r="AD680" s="11"/>
    </row>
    <row r="681" spans="1:30" x14ac:dyDescent="0.3">
      <c r="A681" s="14">
        <v>43577</v>
      </c>
      <c r="B681" s="15">
        <v>-1.2730097441622911E-2</v>
      </c>
      <c r="C681" s="7">
        <f t="shared" si="70"/>
        <v>-6.7730097441622908E-2</v>
      </c>
      <c r="D681" s="18">
        <f t="shared" si="71"/>
        <v>4.587366099451734E-3</v>
      </c>
      <c r="E681" s="18">
        <f t="shared" si="73"/>
        <v>3.41667693875516E-3</v>
      </c>
      <c r="F681" s="18">
        <f>IF(C674&gt;0,B$6+B$7*E675+B$8*(H680*100)^2,B$6+B$7*E675+B$8*(H680*100)^2+E675*$B$9)</f>
        <v>0.39641146876146288</v>
      </c>
      <c r="G681" s="7">
        <v>6.6989405165485821E-3</v>
      </c>
      <c r="H681" s="7">
        <f t="shared" si="74"/>
        <v>6.2961215741237312E-3</v>
      </c>
      <c r="I681" s="6">
        <f t="shared" si="72"/>
        <v>4.0281894242485093E-4</v>
      </c>
      <c r="J681" s="8">
        <f t="shared" si="75"/>
        <v>6.013173895629554E-2</v>
      </c>
      <c r="K681" s="8">
        <f t="shared" si="76"/>
        <v>1.9633401982850351E-3</v>
      </c>
      <c r="AC681" s="10"/>
      <c r="AD681" s="11"/>
    </row>
    <row r="682" spans="1:30" x14ac:dyDescent="0.3">
      <c r="A682" s="14">
        <v>43578</v>
      </c>
      <c r="B682" s="15">
        <v>-2.0800608538665303E-3</v>
      </c>
      <c r="C682" s="7">
        <f t="shared" si="70"/>
        <v>-5.7080060853866528E-2</v>
      </c>
      <c r="D682" s="18">
        <f t="shared" si="71"/>
        <v>3.2581333470811059E-3</v>
      </c>
      <c r="E682" s="18">
        <f t="shared" si="73"/>
        <v>4.587366099451734E-3</v>
      </c>
      <c r="F682" s="18">
        <f>IF(C674&gt;0,B$6+B$7*E675+B$8*(H681*100)^2,B$6+B$7*E675+B$8*(H681*100)^2+E675*$B$9)</f>
        <v>0.39635628479678603</v>
      </c>
      <c r="G682" s="7">
        <v>5.5556634373494776E-3</v>
      </c>
      <c r="H682" s="7">
        <f t="shared" si="74"/>
        <v>6.2956833211080913E-3</v>
      </c>
      <c r="I682" s="6">
        <f t="shared" si="72"/>
        <v>7.4001988375861378E-4</v>
      </c>
      <c r="J682" s="8">
        <f t="shared" si="75"/>
        <v>0.13320099248338665</v>
      </c>
      <c r="K682" s="8">
        <f t="shared" si="76"/>
        <v>7.5023515404490926E-3</v>
      </c>
      <c r="AC682" s="10"/>
      <c r="AD682" s="11"/>
    </row>
    <row r="683" spans="1:30" x14ac:dyDescent="0.3">
      <c r="A683" s="14">
        <v>43579</v>
      </c>
      <c r="B683" s="15">
        <v>1.2620718063816828E-2</v>
      </c>
      <c r="C683" s="7">
        <f t="shared" si="70"/>
        <v>-4.237928193618317E-2</v>
      </c>
      <c r="D683" s="18">
        <f t="shared" si="71"/>
        <v>1.7960035374265011E-3</v>
      </c>
      <c r="E683" s="18">
        <f t="shared" si="73"/>
        <v>3.2581333470811059E-3</v>
      </c>
      <c r="F683" s="18">
        <f>IF(C674&gt;0,B$6+B$7*E675+B$8*(H682*100)^2,B$6+B$7*E675+B$8*(H682*100)^2+E675*$B$9)</f>
        <v>0.39630831889468893</v>
      </c>
      <c r="G683" s="7">
        <v>7.7149590935059031E-3</v>
      </c>
      <c r="H683" s="7">
        <f t="shared" si="74"/>
        <v>6.295302366802479E-3</v>
      </c>
      <c r="I683" s="6">
        <f t="shared" si="72"/>
        <v>1.419656726703424E-3</v>
      </c>
      <c r="J683" s="8">
        <f t="shared" si="75"/>
        <v>0.18401351316281453</v>
      </c>
      <c r="K683" s="8">
        <f t="shared" si="76"/>
        <v>2.2153006433057065E-2</v>
      </c>
      <c r="AC683" s="10"/>
      <c r="AD683" s="11"/>
    </row>
    <row r="684" spans="1:30" x14ac:dyDescent="0.3">
      <c r="A684" s="14">
        <v>43580</v>
      </c>
      <c r="B684" s="15">
        <v>-8.3260253017580031E-3</v>
      </c>
      <c r="C684" s="7">
        <f t="shared" si="70"/>
        <v>-6.3326025301758002E-2</v>
      </c>
      <c r="D684" s="18">
        <f t="shared" si="71"/>
        <v>4.010185480518895E-3</v>
      </c>
      <c r="E684" s="18">
        <f t="shared" si="73"/>
        <v>1.7960035374265011E-3</v>
      </c>
      <c r="F684" s="18">
        <f>IF(C674&gt;0,B$6+B$7*E675+B$8*(H683*100)^2,B$6+B$7*E675+B$8*(H683*100)^2+E675*$B$9)</f>
        <v>0.39626662693258613</v>
      </c>
      <c r="G684" s="7">
        <v>8.8865332143482426E-3</v>
      </c>
      <c r="H684" s="7">
        <f t="shared" si="74"/>
        <v>6.2949712225917774E-3</v>
      </c>
      <c r="I684" s="6">
        <f t="shared" si="72"/>
        <v>2.5915619917564652E-3</v>
      </c>
      <c r="J684" s="8">
        <f t="shared" si="75"/>
        <v>0.29162800939877381</v>
      </c>
      <c r="K684" s="8">
        <f t="shared" si="76"/>
        <v>6.6901750261069148E-2</v>
      </c>
      <c r="AC684" s="10"/>
      <c r="AD684" s="11"/>
    </row>
    <row r="685" spans="1:30" x14ac:dyDescent="0.3">
      <c r="A685" s="14">
        <v>43581</v>
      </c>
      <c r="B685" s="15">
        <v>8.6498377066024992E-3</v>
      </c>
      <c r="C685" s="7">
        <f t="shared" si="70"/>
        <v>-4.6350162293397501E-2</v>
      </c>
      <c r="D685" s="18">
        <f t="shared" si="71"/>
        <v>2.1483375446242877E-3</v>
      </c>
      <c r="E685" s="18">
        <f t="shared" si="73"/>
        <v>4.010185480518895E-3</v>
      </c>
      <c r="F685" s="18">
        <f>IF(C674&gt;0,B$6+B$7*E675+B$8*(H684*100)^2,B$6+B$7*E675+B$8*(H684*100)^2+E675*$B$9)</f>
        <v>0.39623038827912643</v>
      </c>
      <c r="G685" s="7">
        <v>6.1587527527769068E-3</v>
      </c>
      <c r="H685" s="7">
        <f t="shared" si="74"/>
        <v>6.2946833778922233E-3</v>
      </c>
      <c r="I685" s="6">
        <f t="shared" si="72"/>
        <v>1.3593062511531653E-4</v>
      </c>
      <c r="J685" s="8">
        <f t="shared" si="75"/>
        <v>2.2071128777499158E-2</v>
      </c>
      <c r="K685" s="8">
        <f t="shared" si="76"/>
        <v>2.365734999694169E-4</v>
      </c>
      <c r="AC685" s="10"/>
      <c r="AD685" s="11"/>
    </row>
    <row r="686" spans="1:30" x14ac:dyDescent="0.3">
      <c r="A686" s="14">
        <v>43585</v>
      </c>
      <c r="B686" s="15">
        <v>-9.1620639767892216E-4</v>
      </c>
      <c r="C686" s="7">
        <f t="shared" si="70"/>
        <v>-5.5916206397678921E-2</v>
      </c>
      <c r="D686" s="18">
        <f t="shared" si="71"/>
        <v>3.1266221379078292E-3</v>
      </c>
      <c r="E686" s="18">
        <f t="shared" si="73"/>
        <v>2.1483375446242877E-3</v>
      </c>
      <c r="F686" s="18">
        <f>IF(C674&gt;0,B$6+B$7*E675+B$8*(H685*100)^2,B$6+B$7*E675+B$8*(H685*100)^2+E675*$B$9)</f>
        <v>0.39619888964153921</v>
      </c>
      <c r="G686" s="7">
        <v>7.0600008350391857E-3</v>
      </c>
      <c r="H686" s="7">
        <f t="shared" si="74"/>
        <v>6.2944331725862277E-3</v>
      </c>
      <c r="I686" s="6">
        <f t="shared" si="72"/>
        <v>7.6556766245295792E-4</v>
      </c>
      <c r="J686" s="8">
        <f t="shared" si="75"/>
        <v>0.1084373331308124</v>
      </c>
      <c r="K686" s="8">
        <f t="shared" si="76"/>
        <v>6.8465978809393313E-3</v>
      </c>
      <c r="AC686" s="10"/>
      <c r="AD686" s="11"/>
    </row>
    <row r="687" spans="1:30" x14ac:dyDescent="0.3">
      <c r="A687" s="14">
        <v>43587</v>
      </c>
      <c r="B687" s="15">
        <v>-1.2849425914762116E-3</v>
      </c>
      <c r="C687" s="7">
        <f t="shared" si="70"/>
        <v>-5.6284942591476213E-2</v>
      </c>
      <c r="D687" s="18">
        <f t="shared" si="71"/>
        <v>3.1679947625257729E-3</v>
      </c>
      <c r="E687" s="18">
        <f t="shared" si="73"/>
        <v>3.1266221379078292E-3</v>
      </c>
      <c r="F687" s="18">
        <f>IF(C674&gt;0,B$6+B$7*E675+B$8*(H686*100)^2,B$6+B$7*E675+B$8*(H686*100)^2+E675*$B$9)</f>
        <v>0.39617151102574844</v>
      </c>
      <c r="G687" s="7">
        <v>5.1684094572144882E-3</v>
      </c>
      <c r="H687" s="7">
        <f t="shared" si="74"/>
        <v>6.2942156860545263E-3</v>
      </c>
      <c r="I687" s="6">
        <f t="shared" si="72"/>
        <v>1.1258062288400381E-3</v>
      </c>
      <c r="J687" s="8">
        <f t="shared" si="75"/>
        <v>0.21782450445533988</v>
      </c>
      <c r="K687" s="8">
        <f t="shared" si="76"/>
        <v>1.8202449736395732E-2</v>
      </c>
      <c r="AC687" s="10"/>
      <c r="AD687" s="11"/>
    </row>
    <row r="688" spans="1:30" x14ac:dyDescent="0.3">
      <c r="A688" s="14">
        <v>43588</v>
      </c>
      <c r="B688" s="15">
        <v>-4.6617591913547426E-4</v>
      </c>
      <c r="C688" s="7">
        <f t="shared" si="70"/>
        <v>-5.5466175919135476E-2</v>
      </c>
      <c r="D688" s="18">
        <f t="shared" si="71"/>
        <v>3.0764966710924843E-3</v>
      </c>
      <c r="E688" s="18">
        <f t="shared" si="73"/>
        <v>3.1679947625257729E-3</v>
      </c>
      <c r="F688" s="18">
        <f>IF(C674&gt;0,B$6+B$7*E675+B$8*(H687*100)^2,B$6+B$7*E675+B$8*(H687*100)^2+E675*$B$9)</f>
        <v>0.39614771353290312</v>
      </c>
      <c r="G688" s="7">
        <v>4.6938778818466503E-3</v>
      </c>
      <c r="H688" s="7">
        <f t="shared" si="74"/>
        <v>6.2940266406562272E-3</v>
      </c>
      <c r="I688" s="6">
        <f t="shared" si="72"/>
        <v>1.6001487588095768E-3</v>
      </c>
      <c r="J688" s="8">
        <f t="shared" si="75"/>
        <v>0.3409012332847593</v>
      </c>
      <c r="K688" s="8">
        <f t="shared" si="76"/>
        <v>3.9109032049313486E-2</v>
      </c>
      <c r="AC688" s="10"/>
      <c r="AD688" s="11"/>
    </row>
    <row r="689" spans="1:30" x14ac:dyDescent="0.3">
      <c r="A689" s="14">
        <v>43591</v>
      </c>
      <c r="B689" s="15">
        <v>-9.3581142762229497E-3</v>
      </c>
      <c r="C689" s="7">
        <f t="shared" si="70"/>
        <v>-6.4358114276222955E-2</v>
      </c>
      <c r="D689" s="18">
        <f t="shared" si="71"/>
        <v>4.1419668731913729E-3</v>
      </c>
      <c r="E689" s="18">
        <f t="shared" si="73"/>
        <v>3.0764966710924843E-3</v>
      </c>
      <c r="F689" s="18">
        <f>IF(C674&gt;0,B$6+B$7*E675+B$8*(H688*100)^2,B$6+B$7*E675+B$8*(H688*100)^2+E675*$B$9)</f>
        <v>0.39612702875212191</v>
      </c>
      <c r="G689" s="7">
        <v>7.1910735301779138E-3</v>
      </c>
      <c r="H689" s="7">
        <f t="shared" si="74"/>
        <v>6.2938623177832701E-3</v>
      </c>
      <c r="I689" s="6">
        <f t="shared" si="72"/>
        <v>8.9721121239464373E-4</v>
      </c>
      <c r="J689" s="8">
        <f t="shared" si="75"/>
        <v>0.12476735339020319</v>
      </c>
      <c r="K689" s="8">
        <f t="shared" si="76"/>
        <v>9.2878125430402303E-3</v>
      </c>
      <c r="AC689" s="10"/>
      <c r="AD689" s="11"/>
    </row>
    <row r="690" spans="1:30" x14ac:dyDescent="0.3">
      <c r="A690" s="14">
        <v>43592</v>
      </c>
      <c r="B690" s="15">
        <v>-8.4215820674253001E-3</v>
      </c>
      <c r="C690" s="7">
        <f t="shared" si="70"/>
        <v>-6.3421582067425306E-2</v>
      </c>
      <c r="D690" s="18">
        <f t="shared" si="71"/>
        <v>4.0222970719351629E-3</v>
      </c>
      <c r="E690" s="18">
        <f t="shared" si="73"/>
        <v>4.1419668731913729E-3</v>
      </c>
      <c r="F690" s="18">
        <f>IF(C674&gt;0,B$6+B$7*E675+B$8*(H689*100)^2,B$6+B$7*E675+B$8*(H689*100)^2+E675*$B$9)</f>
        <v>0.39610904954066689</v>
      </c>
      <c r="G690" s="7">
        <v>8.9027549746729367E-3</v>
      </c>
      <c r="H690" s="7">
        <f t="shared" si="74"/>
        <v>6.2937194848568436E-3</v>
      </c>
      <c r="I690" s="6">
        <f t="shared" si="72"/>
        <v>2.6090354898160931E-3</v>
      </c>
      <c r="J690" s="8">
        <f t="shared" si="75"/>
        <v>0.29305933918640076</v>
      </c>
      <c r="K690" s="8">
        <f t="shared" si="76"/>
        <v>6.773733362586265E-2</v>
      </c>
      <c r="AC690" s="10"/>
      <c r="AD690" s="11"/>
    </row>
    <row r="691" spans="1:30" x14ac:dyDescent="0.3">
      <c r="A691" s="14">
        <v>43593</v>
      </c>
      <c r="B691" s="15">
        <v>-1.2818032417433773E-2</v>
      </c>
      <c r="C691" s="7">
        <f t="shared" si="70"/>
        <v>-6.7818032417433768E-2</v>
      </c>
      <c r="D691" s="18">
        <f t="shared" si="71"/>
        <v>4.5992855209720978E-3</v>
      </c>
      <c r="E691" s="18">
        <f t="shared" si="73"/>
        <v>4.0222970719351629E-3</v>
      </c>
      <c r="F691" s="18">
        <f>IF(C674&gt;0,B$6+B$7*E675+B$8*(H690*100)^2,B$6+B$7*E675+B$8*(H690*100)^2+E675*$B$9)</f>
        <v>0.3960934220100702</v>
      </c>
      <c r="G691" s="7">
        <v>6.0381514940263002E-3</v>
      </c>
      <c r="H691" s="7">
        <f t="shared" si="74"/>
        <v>6.2935953318438752E-3</v>
      </c>
      <c r="I691" s="6">
        <f t="shared" si="72"/>
        <v>2.5544383781757503E-4</v>
      </c>
      <c r="J691" s="8">
        <f t="shared" si="75"/>
        <v>4.2304973313487121E-2</v>
      </c>
      <c r="K691" s="8">
        <f t="shared" si="76"/>
        <v>8.4667807792526695E-4</v>
      </c>
      <c r="AC691" s="10"/>
      <c r="AD691" s="11"/>
    </row>
    <row r="692" spans="1:30" x14ac:dyDescent="0.3">
      <c r="A692" s="14">
        <v>43594</v>
      </c>
      <c r="B692" s="15">
        <v>-6.1108283445903402E-3</v>
      </c>
      <c r="C692" s="7">
        <f t="shared" si="70"/>
        <v>-6.1110828344590341E-2</v>
      </c>
      <c r="D692" s="18">
        <f t="shared" si="71"/>
        <v>3.7345333409619865E-3</v>
      </c>
      <c r="E692" s="18">
        <f t="shared" si="73"/>
        <v>4.5992855209720978E-3</v>
      </c>
      <c r="F692" s="18">
        <f>IF(C674&gt;0,B$6+B$7*E675+B$8*(H691*100)^2,B$6+B$7*E675+B$8*(H691*100)^2+E675*$B$9)</f>
        <v>0.39607983856047552</v>
      </c>
      <c r="G692" s="7">
        <v>6.4104541146385646E-3</v>
      </c>
      <c r="H692" s="7">
        <f t="shared" si="74"/>
        <v>6.2934874160553902E-3</v>
      </c>
      <c r="I692" s="6">
        <f t="shared" si="72"/>
        <v>1.1696669858317441E-4</v>
      </c>
      <c r="J692" s="8">
        <f t="shared" si="75"/>
        <v>1.8246242230495903E-2</v>
      </c>
      <c r="K692" s="8">
        <f t="shared" si="76"/>
        <v>1.7059721428358543E-4</v>
      </c>
      <c r="AC692" s="10"/>
      <c r="AD692" s="11"/>
    </row>
    <row r="693" spans="1:30" x14ac:dyDescent="0.3">
      <c r="A693" s="14">
        <v>43595</v>
      </c>
      <c r="B693" s="15">
        <v>-2.5571714197645109E-3</v>
      </c>
      <c r="C693" s="7">
        <f t="shared" si="70"/>
        <v>-5.7557171419764512E-2</v>
      </c>
      <c r="D693" s="18">
        <f t="shared" si="71"/>
        <v>3.3128279818441567E-3</v>
      </c>
      <c r="E693" s="18">
        <f t="shared" si="73"/>
        <v>3.7345333409619865E-3</v>
      </c>
      <c r="F693" s="18">
        <f>IF(C674&gt;0,B$6+B$7*E675+B$8*(H692*100)^2,B$6+B$7*E675+B$8*(H692*100)^2+E675*$B$9)</f>
        <v>0.39606803182608785</v>
      </c>
      <c r="G693" s="7">
        <v>5.962978586720534E-3</v>
      </c>
      <c r="H693" s="7">
        <f t="shared" si="74"/>
        <v>6.2933936141487913E-3</v>
      </c>
      <c r="I693" s="6">
        <f t="shared" si="72"/>
        <v>3.3041502742825728E-4</v>
      </c>
      <c r="J693" s="8">
        <f t="shared" si="75"/>
        <v>5.5411070595505194E-2</v>
      </c>
      <c r="K693" s="8">
        <f t="shared" si="76"/>
        <v>1.4284464702618571E-3</v>
      </c>
      <c r="AC693" s="10"/>
      <c r="AD693" s="11"/>
    </row>
    <row r="694" spans="1:30" x14ac:dyDescent="0.3">
      <c r="A694" s="14">
        <v>43598</v>
      </c>
      <c r="B694" s="15">
        <v>-9.9839583576546067E-3</v>
      </c>
      <c r="C694" s="7">
        <f t="shared" si="70"/>
        <v>-6.4983958357654609E-2</v>
      </c>
      <c r="D694" s="18">
        <f t="shared" si="71"/>
        <v>4.2229148438293887E-3</v>
      </c>
      <c r="E694" s="18">
        <f t="shared" si="73"/>
        <v>3.3128279818441567E-3</v>
      </c>
      <c r="F694" s="18">
        <f>IF(C674&gt;0,B$6+B$7*E675+B$8*(H693*100)^2,B$6+B$7*E675+B$8*(H693*100)^2+E675*$B$9)</f>
        <v>0.3960577694125581</v>
      </c>
      <c r="G694" s="7">
        <v>8.5292840604121803E-3</v>
      </c>
      <c r="H694" s="7">
        <f t="shared" si="74"/>
        <v>6.2933120803958078E-3</v>
      </c>
      <c r="I694" s="6">
        <f t="shared" si="72"/>
        <v>2.2359719800163725E-3</v>
      </c>
      <c r="J694" s="8">
        <f t="shared" si="75"/>
        <v>0.2621523640412462</v>
      </c>
      <c r="K694" s="8">
        <f t="shared" si="76"/>
        <v>5.1275426650117417E-2</v>
      </c>
      <c r="AC694" s="10"/>
      <c r="AD694" s="11"/>
    </row>
    <row r="695" spans="1:30" x14ac:dyDescent="0.3">
      <c r="A695" s="14">
        <v>43599</v>
      </c>
      <c r="B695" s="15">
        <v>6.1205115638857666E-3</v>
      </c>
      <c r="C695" s="7">
        <f t="shared" si="70"/>
        <v>-4.8879488436114234E-2</v>
      </c>
      <c r="D695" s="18">
        <f t="shared" si="71"/>
        <v>2.389204389776225E-3</v>
      </c>
      <c r="E695" s="18">
        <f t="shared" si="73"/>
        <v>4.2229148438293887E-3</v>
      </c>
      <c r="F695" s="18">
        <f>IF(C674&gt;0,B$6+B$7*E675+B$8*(H694*100)^2,B$6+B$7*E675+B$8*(H694*100)^2+E675*$B$9)</f>
        <v>0.396048849322718</v>
      </c>
      <c r="G695" s="7">
        <v>1.0696680572575751E-2</v>
      </c>
      <c r="H695" s="7">
        <f t="shared" si="74"/>
        <v>6.2932412103995986E-3</v>
      </c>
      <c r="I695" s="6">
        <f t="shared" si="72"/>
        <v>4.4034393621761522E-3</v>
      </c>
      <c r="J695" s="8">
        <f t="shared" si="75"/>
        <v>0.41166409824985623</v>
      </c>
      <c r="K695" s="8">
        <f t="shared" si="76"/>
        <v>0.16925206095105638</v>
      </c>
      <c r="AC695" s="10"/>
      <c r="AD695" s="11"/>
    </row>
    <row r="696" spans="1:30" x14ac:dyDescent="0.3">
      <c r="A696" s="14">
        <v>43600</v>
      </c>
      <c r="B696" s="15">
        <v>-5.4720817304290369E-3</v>
      </c>
      <c r="C696" s="7">
        <f t="shared" si="70"/>
        <v>-6.0472081730429034E-2</v>
      </c>
      <c r="D696" s="18">
        <f t="shared" si="71"/>
        <v>3.656872668811689E-3</v>
      </c>
      <c r="E696" s="18">
        <f t="shared" si="73"/>
        <v>2.389204389776225E-3</v>
      </c>
      <c r="F696" s="18">
        <f>IF(C674&gt;0,B$6+B$7*E675+B$8*(H695*100)^2,B$6+B$7*E675+B$8*(H695*100)^2+E675*$B$9)</f>
        <v>0.39604109598062898</v>
      </c>
      <c r="G696" s="7">
        <v>8.9106644208189704E-3</v>
      </c>
      <c r="H696" s="7">
        <f t="shared" si="74"/>
        <v>6.2931796095505562E-3</v>
      </c>
      <c r="I696" s="6">
        <f t="shared" si="72"/>
        <v>2.6174848112684142E-3</v>
      </c>
      <c r="J696" s="8">
        <f t="shared" si="75"/>
        <v>0.29374743427133165</v>
      </c>
      <c r="K696" s="8">
        <f t="shared" si="76"/>
        <v>6.8141696005318497E-2</v>
      </c>
      <c r="AC696" s="10"/>
      <c r="AD696" s="11"/>
    </row>
    <row r="697" spans="1:30" x14ac:dyDescent="0.3">
      <c r="A697" s="14">
        <v>43601</v>
      </c>
      <c r="B697" s="15">
        <v>7.478432306936701E-3</v>
      </c>
      <c r="C697" s="7">
        <f t="shared" si="70"/>
        <v>-4.7521567693063302E-2</v>
      </c>
      <c r="D697" s="18">
        <f t="shared" si="71"/>
        <v>2.2582993960063979E-3</v>
      </c>
      <c r="E697" s="18">
        <f t="shared" si="73"/>
        <v>3.656872668811689E-3</v>
      </c>
      <c r="F697" s="18">
        <f>IF(C675&gt;0,B$6+B$7*E676+B$8*(H696*100)^2,B$6+B$7*E676+B$8*(H696*100)^2+E676*$B$9)</f>
        <v>0.3963203714162889</v>
      </c>
      <c r="G697" s="7">
        <v>7.7854771624831813E-3</v>
      </c>
      <c r="H697" s="7">
        <f t="shared" si="74"/>
        <v>6.2953980923869217E-3</v>
      </c>
      <c r="I697" s="6">
        <f t="shared" si="72"/>
        <v>1.4900790700962596E-3</v>
      </c>
      <c r="J697" s="8">
        <f t="shared" si="75"/>
        <v>0.19139213165721985</v>
      </c>
      <c r="K697" s="8">
        <f t="shared" si="76"/>
        <v>2.4252191725706362E-2</v>
      </c>
      <c r="AC697" s="10"/>
      <c r="AD697" s="11"/>
    </row>
    <row r="698" spans="1:30" x14ac:dyDescent="0.3">
      <c r="A698" s="14">
        <v>43602</v>
      </c>
      <c r="B698" s="15">
        <v>1.4266273482584114E-2</v>
      </c>
      <c r="C698" s="7">
        <f t="shared" si="70"/>
        <v>-4.0733726517415886E-2</v>
      </c>
      <c r="D698" s="18">
        <f t="shared" si="71"/>
        <v>1.6592364759956302E-3</v>
      </c>
      <c r="E698" s="18">
        <f t="shared" si="73"/>
        <v>2.2582993960063979E-3</v>
      </c>
      <c r="F698" s="18">
        <f>IF(C696&gt;0,B$6+B$7*E697+B$8*(H697*100)^2,B$6+B$7*E697+B$8*(H697*100)^2+E697*$B$9)</f>
        <v>0.39648761063626037</v>
      </c>
      <c r="G698" s="7">
        <v>8.5239294204492184E-3</v>
      </c>
      <c r="H698" s="7">
        <f t="shared" si="74"/>
        <v>6.2967262179346849E-3</v>
      </c>
      <c r="I698" s="6">
        <f t="shared" si="72"/>
        <v>2.2272032025145334E-3</v>
      </c>
      <c r="J698" s="8">
        <f t="shared" si="75"/>
        <v>0.26128832052168233</v>
      </c>
      <c r="K698" s="8">
        <f t="shared" si="76"/>
        <v>5.0860537840808906E-2</v>
      </c>
      <c r="AC698" s="10"/>
      <c r="AD698" s="11"/>
    </row>
    <row r="699" spans="1:30" x14ac:dyDescent="0.3">
      <c r="A699" s="14">
        <v>43605</v>
      </c>
      <c r="B699" s="15">
        <v>3.6801229122059076E-2</v>
      </c>
      <c r="C699" s="7">
        <f t="shared" si="70"/>
        <v>-1.8198770877940924E-2</v>
      </c>
      <c r="D699" s="18">
        <f t="shared" si="71"/>
        <v>3.3119526146779067E-4</v>
      </c>
      <c r="E699" s="18">
        <f t="shared" si="73"/>
        <v>1.6592364759956302E-3</v>
      </c>
      <c r="F699" s="18">
        <f>IF(C696&gt;0,B$6+B$7*E697+B$8*(H698*100)^2,B$6+B$7*E697+B$8*(H698*100)^2+E697*$B$9)</f>
        <v>0.39663297496625965</v>
      </c>
      <c r="G699" s="7">
        <v>2.2950691921555643E-2</v>
      </c>
      <c r="H699" s="7">
        <f t="shared" si="74"/>
        <v>6.2978803971356877E-3</v>
      </c>
      <c r="I699" s="6">
        <f t="shared" si="72"/>
        <v>1.6652811524419955E-2</v>
      </c>
      <c r="J699" s="8">
        <f t="shared" si="75"/>
        <v>0.72559082668786024</v>
      </c>
      <c r="K699" s="8">
        <f t="shared" si="76"/>
        <v>1.3510580885843853</v>
      </c>
      <c r="AC699" s="10"/>
      <c r="AD699" s="11"/>
    </row>
    <row r="700" spans="1:30" x14ac:dyDescent="0.3">
      <c r="A700" s="14">
        <v>43606</v>
      </c>
      <c r="B700" s="15">
        <v>-9.7768655803386756E-3</v>
      </c>
      <c r="C700" s="7">
        <f t="shared" si="70"/>
        <v>-6.4776865580338683E-2</v>
      </c>
      <c r="D700" s="18">
        <f t="shared" si="71"/>
        <v>4.1960423144132668E-3</v>
      </c>
      <c r="E700" s="18">
        <f t="shared" si="73"/>
        <v>3.3119526146779067E-4</v>
      </c>
      <c r="F700" s="18">
        <f>IF(C696&gt;0,B$6+B$7*E697+B$8*(H699*100)^2,B$6+B$7*E697+B$8*(H699*100)^2+E697*$B$9)</f>
        <v>0.39675932564189503</v>
      </c>
      <c r="G700" s="7">
        <v>9.7571833543714046E-3</v>
      </c>
      <c r="H700" s="7">
        <f t="shared" si="74"/>
        <v>6.2988834378951246E-3</v>
      </c>
      <c r="I700" s="6">
        <f t="shared" si="72"/>
        <v>3.45829991647628E-3</v>
      </c>
      <c r="J700" s="8">
        <f t="shared" si="75"/>
        <v>0.3544362948685284</v>
      </c>
      <c r="K700" s="8">
        <f t="shared" si="76"/>
        <v>0.11140241865724887</v>
      </c>
      <c r="AC700" s="10"/>
      <c r="AD700" s="11"/>
    </row>
    <row r="701" spans="1:30" x14ac:dyDescent="0.3">
      <c r="A701" s="14">
        <v>43607</v>
      </c>
      <c r="B701" s="15">
        <v>3.5965749623680871E-3</v>
      </c>
      <c r="C701" s="7">
        <f t="shared" si="70"/>
        <v>-5.1403425037631914E-2</v>
      </c>
      <c r="D701" s="18">
        <f t="shared" si="71"/>
        <v>2.6423121055994436E-3</v>
      </c>
      <c r="E701" s="18">
        <f t="shared" si="73"/>
        <v>4.1960423144132668E-3</v>
      </c>
      <c r="F701" s="18">
        <f>IF(C696&gt;0,B$6+B$7*E697+B$8*(H700*100)^2,B$6+B$7*E697+B$8*(H700*100)^2+E697*$B$9)</f>
        <v>0.3968691496491572</v>
      </c>
      <c r="G701" s="7">
        <v>6.5340081671642798E-3</v>
      </c>
      <c r="H701" s="7">
        <f t="shared" si="74"/>
        <v>6.2997551511876802E-3</v>
      </c>
      <c r="I701" s="6">
        <f t="shared" si="72"/>
        <v>2.3425301597659962E-4</v>
      </c>
      <c r="J701" s="8">
        <f t="shared" si="75"/>
        <v>3.5851350347831601E-2</v>
      </c>
      <c r="K701" s="8">
        <f t="shared" si="76"/>
        <v>6.7466820376860248E-4</v>
      </c>
      <c r="AC701" s="10"/>
      <c r="AD701" s="11"/>
    </row>
    <row r="702" spans="1:30" x14ac:dyDescent="0.3">
      <c r="A702" s="14">
        <v>43608</v>
      </c>
      <c r="B702" s="15">
        <v>-7.669805840012334E-3</v>
      </c>
      <c r="C702" s="7">
        <f t="shared" si="70"/>
        <v>-6.2669805840012333E-2</v>
      </c>
      <c r="D702" s="18">
        <f t="shared" si="71"/>
        <v>3.9275045640248443E-3</v>
      </c>
      <c r="E702" s="18">
        <f t="shared" si="73"/>
        <v>2.6423121055994436E-3</v>
      </c>
      <c r="F702" s="18">
        <f>IF(C696&gt;0,B$6+B$7*E697+B$8*(H701*100)^2,B$6+B$7*E697+B$8*(H701*100)^2+E697*$B$9)</f>
        <v>0.39696460867626948</v>
      </c>
      <c r="G702" s="7">
        <v>2.5935760398158116E-2</v>
      </c>
      <c r="H702" s="7">
        <f t="shared" si="74"/>
        <v>6.3005127464061958E-3</v>
      </c>
      <c r="I702" s="6">
        <f t="shared" si="72"/>
        <v>1.9635247651751921E-2</v>
      </c>
      <c r="J702" s="8">
        <f t="shared" si="75"/>
        <v>0.7570723722889714</v>
      </c>
      <c r="K702" s="8">
        <f t="shared" si="76"/>
        <v>1.7014606253026772</v>
      </c>
      <c r="AC702" s="10"/>
      <c r="AD702" s="11"/>
    </row>
    <row r="703" spans="1:30" x14ac:dyDescent="0.3">
      <c r="A703" s="14">
        <v>43609</v>
      </c>
      <c r="B703" s="15">
        <v>1.5932838480730991E-2</v>
      </c>
      <c r="C703" s="7">
        <f t="shared" si="70"/>
        <v>-3.9067161519269006E-2</v>
      </c>
      <c r="D703" s="18">
        <f t="shared" si="71"/>
        <v>1.5262431091726529E-3</v>
      </c>
      <c r="E703" s="18">
        <f t="shared" si="73"/>
        <v>3.9275045640248443E-3</v>
      </c>
      <c r="F703" s="18">
        <f>IF(C696&gt;0,B$6+B$7*E697+B$8*(H702*100)^2,B$6+B$7*E697+B$8*(H702*100)^2+E697*$B$9)</f>
        <v>0.39704758166263548</v>
      </c>
      <c r="G703" s="7">
        <v>1.2409571482979396E-2</v>
      </c>
      <c r="H703" s="7">
        <f t="shared" si="74"/>
        <v>6.3011711741757619E-3</v>
      </c>
      <c r="I703" s="6">
        <f t="shared" si="72"/>
        <v>6.1084003088036336E-3</v>
      </c>
      <c r="J703" s="8">
        <f t="shared" si="75"/>
        <v>0.49223297655215059</v>
      </c>
      <c r="K703" s="8">
        <f t="shared" si="76"/>
        <v>0.29167458531447199</v>
      </c>
      <c r="AC703" s="10"/>
      <c r="AD703" s="11"/>
    </row>
    <row r="704" spans="1:30" x14ac:dyDescent="0.3">
      <c r="A704" s="14">
        <v>43612</v>
      </c>
      <c r="B704" s="15">
        <v>6.2835538262800677E-3</v>
      </c>
      <c r="C704" s="7">
        <f t="shared" si="70"/>
        <v>-4.8716446173719931E-2</v>
      </c>
      <c r="D704" s="18">
        <f t="shared" si="71"/>
        <v>2.3732921277969513E-3</v>
      </c>
      <c r="E704" s="18">
        <f t="shared" si="73"/>
        <v>1.5262431091726529E-3</v>
      </c>
      <c r="F704" s="18">
        <f>IF(C696&gt;0,B$6+B$7*E697+B$8*(H703*100)^2,B$6+B$7*E697+B$8*(H703*100)^2+E697*$B$9)</f>
        <v>0.39711970178238482</v>
      </c>
      <c r="G704" s="7">
        <v>7.9511766634849275E-3</v>
      </c>
      <c r="H704" s="7">
        <f t="shared" si="74"/>
        <v>6.3017434237073221E-3</v>
      </c>
      <c r="I704" s="6">
        <f t="shared" si="72"/>
        <v>1.6494332397776054E-3</v>
      </c>
      <c r="J704" s="8">
        <f t="shared" si="75"/>
        <v>0.20744517567475027</v>
      </c>
      <c r="K704" s="8">
        <f t="shared" si="76"/>
        <v>2.924877030883688E-2</v>
      </c>
      <c r="AC704" s="10"/>
      <c r="AD704" s="11"/>
    </row>
    <row r="705" spans="1:30" x14ac:dyDescent="0.3">
      <c r="A705" s="14">
        <v>43613</v>
      </c>
      <c r="B705" s="15">
        <v>1.6728917555228523E-3</v>
      </c>
      <c r="C705" s="7">
        <f t="shared" si="70"/>
        <v>-5.3327108244477145E-2</v>
      </c>
      <c r="D705" s="18">
        <f t="shared" si="71"/>
        <v>2.8437804737181825E-3</v>
      </c>
      <c r="E705" s="18">
        <f t="shared" si="73"/>
        <v>2.3732921277969513E-3</v>
      </c>
      <c r="F705" s="18">
        <f>IF(C696&gt;0,B$6+B$7*E697+B$8*(H704*100)^2,B$6+B$7*E697+B$8*(H704*100)^2+E697*$B$9)</f>
        <v>0.39718238859047095</v>
      </c>
      <c r="G705" s="7">
        <v>6.5950791817448746E-3</v>
      </c>
      <c r="H705" s="7">
        <f t="shared" si="74"/>
        <v>6.3022407807895673E-3</v>
      </c>
      <c r="I705" s="6">
        <f t="shared" si="72"/>
        <v>2.9283840095530728E-4</v>
      </c>
      <c r="J705" s="8">
        <f t="shared" si="75"/>
        <v>4.4402560285535554E-2</v>
      </c>
      <c r="K705" s="8">
        <f t="shared" si="76"/>
        <v>1.0472161704180305E-3</v>
      </c>
      <c r="AC705" s="10"/>
      <c r="AD705" s="11"/>
    </row>
    <row r="706" spans="1:30" x14ac:dyDescent="0.3">
      <c r="A706" s="14">
        <v>43614</v>
      </c>
      <c r="B706" s="15">
        <v>-6.2504713449596716E-3</v>
      </c>
      <c r="C706" s="7">
        <f t="shared" si="70"/>
        <v>-6.1250471344959673E-2</v>
      </c>
      <c r="D706" s="18">
        <f t="shared" si="71"/>
        <v>3.751620239979726E-3</v>
      </c>
      <c r="E706" s="18">
        <f t="shared" si="73"/>
        <v>2.8437804737181825E-3</v>
      </c>
      <c r="F706" s="18">
        <f>IF(C696&gt;0,B$6+B$7*E697+B$8*(H705*100)^2,B$6+B$7*E697+B$8*(H705*100)^2+E697*$B$9)</f>
        <v>0.39723687596405949</v>
      </c>
      <c r="G706" s="7">
        <v>5.0816559066514206E-3</v>
      </c>
      <c r="H706" s="7">
        <f t="shared" si="74"/>
        <v>6.3026730516825913E-3</v>
      </c>
      <c r="I706" s="6">
        <f t="shared" si="72"/>
        <v>1.2210171450311707E-3</v>
      </c>
      <c r="J706" s="8">
        <f t="shared" si="75"/>
        <v>0.24027938283522335</v>
      </c>
      <c r="K706" s="8">
        <f t="shared" si="76"/>
        <v>2.160661621433424E-2</v>
      </c>
      <c r="AC706" s="10"/>
      <c r="AD706" s="11"/>
    </row>
    <row r="707" spans="1:30" x14ac:dyDescent="0.3">
      <c r="A707" s="14">
        <v>43615</v>
      </c>
      <c r="B707" s="15">
        <v>8.3172357224694723E-3</v>
      </c>
      <c r="C707" s="7">
        <f t="shared" si="70"/>
        <v>-4.6682764277530528E-2</v>
      </c>
      <c r="D707" s="18">
        <f t="shared" si="71"/>
        <v>2.1792804805914803E-3</v>
      </c>
      <c r="E707" s="18">
        <f t="shared" si="73"/>
        <v>3.751620239979726E-3</v>
      </c>
      <c r="F707" s="18">
        <f>IF(C696&gt;0,B$6+B$7*E697+B$8*(H706*100)^2,B$6+B$7*E697+B$8*(H706*100)^2+E697*$B$9)</f>
        <v>0.39728423638918259</v>
      </c>
      <c r="G707" s="7">
        <v>6.2008457684986223E-3</v>
      </c>
      <c r="H707" s="7">
        <f t="shared" si="74"/>
        <v>6.3030487574600169E-3</v>
      </c>
      <c r="I707" s="6">
        <f t="shared" si="72"/>
        <v>1.0220298896139457E-4</v>
      </c>
      <c r="J707" s="8">
        <f t="shared" si="75"/>
        <v>1.6482104663948196E-2</v>
      </c>
      <c r="K707" s="8">
        <f t="shared" si="76"/>
        <v>1.3289926313531097E-4</v>
      </c>
      <c r="AC707" s="10"/>
      <c r="AD707" s="11"/>
    </row>
    <row r="708" spans="1:30" x14ac:dyDescent="0.3">
      <c r="A708" s="14">
        <v>43616</v>
      </c>
      <c r="B708" s="15">
        <v>-2.9610381066763627E-3</v>
      </c>
      <c r="C708" s="7">
        <f t="shared" si="70"/>
        <v>-5.7961038106676362E-2</v>
      </c>
      <c r="D708" s="18">
        <f t="shared" si="71"/>
        <v>3.3594819384035893E-3</v>
      </c>
      <c r="E708" s="18">
        <f t="shared" si="73"/>
        <v>2.1792804805914803E-3</v>
      </c>
      <c r="F708" s="18">
        <f>IF(C696&gt;0,B$6+B$7*E697+B$8*(H707*100)^2,B$6+B$7*E697+B$8*(H707*100)^2+E697*$B$9)</f>
        <v>0.39732540207069961</v>
      </c>
      <c r="G708" s="7">
        <v>1.2942275645082662E-2</v>
      </c>
      <c r="H708" s="7">
        <f t="shared" si="74"/>
        <v>6.3033753027302731E-3</v>
      </c>
      <c r="I708" s="6">
        <f t="shared" si="72"/>
        <v>6.6389003423523892E-3</v>
      </c>
      <c r="J708" s="8">
        <f t="shared" si="75"/>
        <v>0.51296236646565307</v>
      </c>
      <c r="K708" s="8">
        <f t="shared" si="76"/>
        <v>0.3338155418422688</v>
      </c>
      <c r="AC708" s="10"/>
      <c r="AD708" s="11"/>
    </row>
    <row r="709" spans="1:30" x14ac:dyDescent="0.3">
      <c r="A709" s="14">
        <v>43619</v>
      </c>
      <c r="B709" s="15">
        <v>1.383891252324743E-2</v>
      </c>
      <c r="C709" s="7">
        <f t="shared" si="70"/>
        <v>-4.1161087476752567E-2</v>
      </c>
      <c r="D709" s="18">
        <f t="shared" si="71"/>
        <v>1.694235122268877E-3</v>
      </c>
      <c r="E709" s="18">
        <f t="shared" si="73"/>
        <v>3.3594819384035893E-3</v>
      </c>
      <c r="F709" s="18">
        <f>IF(C696&gt;0,B$6+B$7*E697+B$8*(H708*100)^2,B$6+B$7*E697+B$8*(H708*100)^2+E697*$B$9)</f>
        <v>0.39736118328107417</v>
      </c>
      <c r="G709" s="7">
        <v>8.0198829845416937E-3</v>
      </c>
      <c r="H709" s="7">
        <f t="shared" si="74"/>
        <v>6.3036591221375081E-3</v>
      </c>
      <c r="I709" s="6">
        <f t="shared" si="72"/>
        <v>1.7162238624041856E-3</v>
      </c>
      <c r="J709" s="8">
        <f t="shared" si="75"/>
        <v>0.21399612260081641</v>
      </c>
      <c r="K709" s="8">
        <f t="shared" si="76"/>
        <v>3.1464801406501097E-2</v>
      </c>
      <c r="AC709" s="10"/>
      <c r="AD709" s="11"/>
    </row>
    <row r="710" spans="1:30" x14ac:dyDescent="0.3">
      <c r="A710" s="14">
        <v>43620</v>
      </c>
      <c r="B710" s="15">
        <v>-4.5819463700836555E-3</v>
      </c>
      <c r="C710" s="7">
        <f t="shared" si="70"/>
        <v>-5.9581946370083655E-2</v>
      </c>
      <c r="D710" s="18">
        <f t="shared" si="71"/>
        <v>3.550008333247525E-3</v>
      </c>
      <c r="E710" s="18">
        <f t="shared" si="73"/>
        <v>1.694235122268877E-3</v>
      </c>
      <c r="F710" s="18">
        <f>IF(C696&gt;0,B$6+B$7*E697+B$8*(H709*100)^2,B$6+B$7*E697+B$8*(H709*100)^2+E697*$B$9)</f>
        <v>0.39739228430913182</v>
      </c>
      <c r="G710" s="7">
        <v>4.7882565240897025E-3</v>
      </c>
      <c r="H710" s="7">
        <f t="shared" si="74"/>
        <v>6.3039058075857364E-3</v>
      </c>
      <c r="I710" s="6">
        <f t="shared" si="72"/>
        <v>1.5156492834960339E-3</v>
      </c>
      <c r="J710" s="8">
        <f t="shared" si="75"/>
        <v>0.31653468770330234</v>
      </c>
      <c r="K710" s="8">
        <f t="shared" si="76"/>
        <v>3.4572856060713253E-2</v>
      </c>
      <c r="AC710" s="10"/>
      <c r="AD710" s="11"/>
    </row>
    <row r="711" spans="1:30" x14ac:dyDescent="0.3">
      <c r="A711" s="14">
        <v>43622</v>
      </c>
      <c r="B711" s="15">
        <v>-1.391299040716989E-2</v>
      </c>
      <c r="C711" s="7">
        <f t="shared" si="70"/>
        <v>-6.8912990407169888E-2</v>
      </c>
      <c r="D711" s="18">
        <f t="shared" si="71"/>
        <v>4.7490002468586895E-3</v>
      </c>
      <c r="E711" s="18">
        <f t="shared" si="73"/>
        <v>3.550008333247525E-3</v>
      </c>
      <c r="F711" s="18">
        <f>IF(C696&gt;0,B$6+B$7*E697+B$8*(H710*100)^2,B$6+B$7*E697+B$8*(H710*100)^2+E697*$B$9)</f>
        <v>0.39741931732271946</v>
      </c>
      <c r="G711" s="7">
        <v>7.7721444750481258E-3</v>
      </c>
      <c r="H711" s="7">
        <f t="shared" si="74"/>
        <v>6.3041202187356761E-3</v>
      </c>
      <c r="I711" s="6">
        <f t="shared" si="72"/>
        <v>1.4680242563124496E-3</v>
      </c>
      <c r="J711" s="8">
        <f t="shared" si="75"/>
        <v>0.18888278016774251</v>
      </c>
      <c r="K711" s="8">
        <f t="shared" si="76"/>
        <v>2.352472932406835E-2</v>
      </c>
      <c r="AC711" s="10"/>
      <c r="AD711" s="11"/>
    </row>
    <row r="712" spans="1:30" x14ac:dyDescent="0.3">
      <c r="A712" s="14">
        <v>43623</v>
      </c>
      <c r="B712" s="15">
        <v>2.1777509512744403E-3</v>
      </c>
      <c r="C712" s="7">
        <f t="shared" si="70"/>
        <v>-5.282224904872556E-2</v>
      </c>
      <c r="D712" s="18">
        <f t="shared" si="71"/>
        <v>2.7901899945655885E-3</v>
      </c>
      <c r="E712" s="18">
        <f t="shared" si="73"/>
        <v>4.7490002468586895E-3</v>
      </c>
      <c r="F712" s="18">
        <f>IF(C696&gt;0,B$6+B$7*E697+B$8*(H711*100)^2,B$6+B$7*E697+B$8*(H711*100)^2+E697*$B$9)</f>
        <v>0.39744281441812984</v>
      </c>
      <c r="G712" s="7">
        <v>7.9676687409772767E-3</v>
      </c>
      <c r="H712" s="7">
        <f t="shared" si="74"/>
        <v>6.3043065789833682E-3</v>
      </c>
      <c r="I712" s="6">
        <f t="shared" si="72"/>
        <v>1.6633621619939086E-3</v>
      </c>
      <c r="J712" s="8">
        <f t="shared" si="75"/>
        <v>0.20876397049984391</v>
      </c>
      <c r="K712" s="8">
        <f t="shared" si="76"/>
        <v>2.9686417608632887E-2</v>
      </c>
      <c r="AC712" s="10"/>
      <c r="AD712" s="11"/>
    </row>
    <row r="713" spans="1:30" x14ac:dyDescent="0.3">
      <c r="A713" s="14">
        <v>43626</v>
      </c>
      <c r="B713" s="15">
        <v>4.2473667408587518E-3</v>
      </c>
      <c r="C713" s="7">
        <f t="shared" si="70"/>
        <v>-5.0752633259141249E-2</v>
      </c>
      <c r="D713" s="18">
        <f t="shared" si="71"/>
        <v>2.5758297827368905E-3</v>
      </c>
      <c r="E713" s="18">
        <f t="shared" si="73"/>
        <v>2.7901899945655885E-3</v>
      </c>
      <c r="F713" s="18">
        <f>IF(C696&gt;0,B$6+B$7*E697+B$8*(H712*100)^2,B$6+B$7*E697+B$8*(H712*100)^2+E697*$B$9)</f>
        <v>0.39746323809346051</v>
      </c>
      <c r="G713" s="7">
        <v>7.328808776500253E-3</v>
      </c>
      <c r="H713" s="7">
        <f t="shared" si="74"/>
        <v>6.3044685588355539E-3</v>
      </c>
      <c r="I713" s="6">
        <f t="shared" si="72"/>
        <v>1.0243402176646991E-3</v>
      </c>
      <c r="J713" s="8">
        <f t="shared" si="75"/>
        <v>0.13976899232918111</v>
      </c>
      <c r="K713" s="8">
        <f t="shared" si="76"/>
        <v>1.1924127955684538E-2</v>
      </c>
      <c r="AC713" s="10"/>
      <c r="AD713" s="11"/>
    </row>
    <row r="714" spans="1:30" x14ac:dyDescent="0.3">
      <c r="A714" s="14">
        <v>43627</v>
      </c>
      <c r="B714" s="15">
        <v>4.1623298796125219E-3</v>
      </c>
      <c r="C714" s="7">
        <f t="shared" si="70"/>
        <v>-5.0837670120387479E-2</v>
      </c>
      <c r="D714" s="18">
        <f t="shared" si="71"/>
        <v>2.5844687032693381E-3</v>
      </c>
      <c r="E714" s="18">
        <f t="shared" si="73"/>
        <v>2.5758297827368905E-3</v>
      </c>
      <c r="F714" s="18">
        <f>IF(C696&gt;0,B$6+B$7*E697+B$8*(H713*100)^2,B$6+B$7*E697+B$8*(H713*100)^2+E697*$B$9)</f>
        <v>0.39748099035205797</v>
      </c>
      <c r="G714" s="7">
        <v>5.7760251174445859E-3</v>
      </c>
      <c r="H714" s="7">
        <f t="shared" si="74"/>
        <v>6.3046093483423542E-3</v>
      </c>
      <c r="I714" s="6">
        <f t="shared" si="72"/>
        <v>5.2858423089776826E-4</v>
      </c>
      <c r="J714" s="8">
        <f t="shared" si="75"/>
        <v>9.1513492436408092E-2</v>
      </c>
      <c r="K714" s="8">
        <f t="shared" si="76"/>
        <v>3.72434101597241E-3</v>
      </c>
      <c r="AC714" s="10"/>
      <c r="AD714" s="11"/>
    </row>
    <row r="715" spans="1:30" x14ac:dyDescent="0.3">
      <c r="A715" s="14">
        <v>43628</v>
      </c>
      <c r="B715" s="15">
        <v>-4.8590981955137771E-3</v>
      </c>
      <c r="C715" s="7">
        <f t="shared" si="70"/>
        <v>-5.9859098195513778E-2</v>
      </c>
      <c r="D715" s="18">
        <f t="shared" si="71"/>
        <v>3.5831116367801607E-3</v>
      </c>
      <c r="E715" s="18">
        <f t="shared" si="73"/>
        <v>2.5844687032693381E-3</v>
      </c>
      <c r="F715" s="18">
        <f>IF(C696&gt;0,B$6+B$7*E697+B$8*(H714*100)^2,B$6+B$7*E697+B$8*(H714*100)^2+E697*$B$9)</f>
        <v>0.39749642061523088</v>
      </c>
      <c r="G715" s="7">
        <v>5.5602166105871978E-3</v>
      </c>
      <c r="H715" s="7">
        <f t="shared" si="74"/>
        <v>6.3047317200276721E-3</v>
      </c>
      <c r="I715" s="6">
        <f t="shared" si="72"/>
        <v>7.4451510944047432E-4</v>
      </c>
      <c r="J715" s="8">
        <f t="shared" si="75"/>
        <v>0.13390037863324328</v>
      </c>
      <c r="K715" s="8">
        <f t="shared" si="76"/>
        <v>7.5750426116694136E-3</v>
      </c>
      <c r="AC715" s="10"/>
      <c r="AD715" s="11"/>
    </row>
    <row r="716" spans="1:30" x14ac:dyDescent="0.3">
      <c r="A716" s="14">
        <v>43629</v>
      </c>
      <c r="B716" s="15">
        <v>-3.8866855272830659E-4</v>
      </c>
      <c r="C716" s="7">
        <f t="shared" si="70"/>
        <v>-5.538866855272831E-2</v>
      </c>
      <c r="D716" s="18">
        <f t="shared" si="71"/>
        <v>3.0679046040439938E-3</v>
      </c>
      <c r="E716" s="18">
        <f t="shared" si="73"/>
        <v>3.5831116367801607E-3</v>
      </c>
      <c r="F716" s="18">
        <f>IF(C696&gt;0,B$6+B$7*E697+B$8*(H715*100)^2,B$6+B$7*E697+B$8*(H715*100)^2+E697*$B$9)</f>
        <v>0.39750983259998074</v>
      </c>
      <c r="G716" s="7">
        <v>6.4329142959243055E-3</v>
      </c>
      <c r="H716" s="7">
        <f t="shared" si="74"/>
        <v>6.3048380835671013E-3</v>
      </c>
      <c r="I716" s="6">
        <f t="shared" si="72"/>
        <v>1.2807621235720427E-4</v>
      </c>
      <c r="J716" s="8">
        <f t="shared" si="75"/>
        <v>1.9909516350676299E-2</v>
      </c>
      <c r="K716" s="8">
        <f t="shared" si="76"/>
        <v>2.035760927545649E-4</v>
      </c>
      <c r="AC716" s="10"/>
      <c r="AD716" s="11"/>
    </row>
    <row r="717" spans="1:30" x14ac:dyDescent="0.3">
      <c r="A717" s="14">
        <v>43630</v>
      </c>
      <c r="B717" s="15">
        <v>-7.3059179381089216E-3</v>
      </c>
      <c r="C717" s="7">
        <f t="shared" ref="C717:C780" si="77">B717-B$5</f>
        <v>-6.2305917938108919E-2</v>
      </c>
      <c r="D717" s="18">
        <f t="shared" ref="D717:D780" si="78">C717^2</f>
        <v>3.8820274101103629E-3</v>
      </c>
      <c r="E717" s="18">
        <f t="shared" si="73"/>
        <v>3.0679046040439938E-3</v>
      </c>
      <c r="F717" s="18">
        <f>IF(C696&gt;0,B$6+B$7*E697+B$8*(H716*100)^2,B$6+B$7*E697+B$8*(H716*100)^2+E697*$B$9)</f>
        <v>0.39752149029712536</v>
      </c>
      <c r="G717" s="7">
        <v>5.8790526484762918E-3</v>
      </c>
      <c r="H717" s="7">
        <f t="shared" si="74"/>
        <v>6.3049305332979312E-3</v>
      </c>
      <c r="I717" s="6">
        <f t="shared" si="72"/>
        <v>4.2587788482163942E-4</v>
      </c>
      <c r="J717" s="8">
        <f t="shared" si="75"/>
        <v>7.243988279846697E-2</v>
      </c>
      <c r="K717" s="8">
        <f t="shared" si="76"/>
        <v>2.3895164265006485E-3</v>
      </c>
      <c r="AC717" s="10"/>
      <c r="AD717" s="11"/>
    </row>
    <row r="718" spans="1:30" x14ac:dyDescent="0.3">
      <c r="A718" s="14">
        <v>43633</v>
      </c>
      <c r="B718" s="15">
        <v>-1.2530793605704065E-2</v>
      </c>
      <c r="C718" s="7">
        <f t="shared" si="77"/>
        <v>-6.7530793605704062E-2</v>
      </c>
      <c r="D718" s="18">
        <f t="shared" si="78"/>
        <v>4.5604080850162008E-3</v>
      </c>
      <c r="E718" s="18">
        <f t="shared" si="73"/>
        <v>3.8820274101103629E-3</v>
      </c>
      <c r="F718" s="18">
        <f>IF(C696&gt;0,B$6+B$7*E697+B$8*(H717*100)^2,B$6+B$7*E697+B$8*(H717*100)^2+E697*$B$9)</f>
        <v>0.39753162316748342</v>
      </c>
      <c r="G718" s="7">
        <v>7.5069625797729448E-3</v>
      </c>
      <c r="H718" s="7">
        <f t="shared" si="74"/>
        <v>6.3050108895027568E-3</v>
      </c>
      <c r="I718" s="6">
        <f t="shared" ref="I718:I781" si="79">SQRT((G718-H718)^2)</f>
        <v>1.2019516902701879E-3</v>
      </c>
      <c r="J718" s="8">
        <f t="shared" si="75"/>
        <v>0.16011158674332196</v>
      </c>
      <c r="K718" s="8">
        <f t="shared" si="76"/>
        <v>1.6148118634536024E-2</v>
      </c>
      <c r="AC718" s="10"/>
      <c r="AD718" s="11"/>
    </row>
    <row r="719" spans="1:30" x14ac:dyDescent="0.3">
      <c r="A719" s="14">
        <v>43634</v>
      </c>
      <c r="B719" s="15">
        <v>2.1934101856739348E-3</v>
      </c>
      <c r="C719" s="7">
        <f t="shared" si="77"/>
        <v>-5.2806589814326066E-2</v>
      </c>
      <c r="D719" s="18">
        <f t="shared" si="78"/>
        <v>2.7885359278184852E-3</v>
      </c>
      <c r="E719" s="18">
        <f t="shared" ref="E719:E782" si="80">D718</f>
        <v>4.5604080850162008E-3</v>
      </c>
      <c r="F719" s="18">
        <f>IF(C697&gt;0,B$6+B$7*E698+B$8*(H718*100)^2,B$6+B$7*E698+B$8*(H718*100)^2+E698*$B$9)</f>
        <v>0.39730868706709482</v>
      </c>
      <c r="G719" s="7">
        <v>5.6558206491966363E-3</v>
      </c>
      <c r="H719" s="7">
        <f t="shared" ref="H719:H782" si="81">SQRT(F719)/100</f>
        <v>6.3032427136125325E-3</v>
      </c>
      <c r="I719" s="6">
        <f t="shared" si="79"/>
        <v>6.4742206441589616E-4</v>
      </c>
      <c r="J719" s="8">
        <f t="shared" ref="J719:J782" si="82">ABS(G719-H719)/G719</f>
        <v>0.11447004856984941</v>
      </c>
      <c r="K719" s="8">
        <f t="shared" ref="K719:K782" si="83">G719/H719-LN(G719/H719)-1</f>
        <v>5.6664599452549425E-3</v>
      </c>
      <c r="AC719" s="10"/>
      <c r="AD719" s="11"/>
    </row>
    <row r="720" spans="1:30" x14ac:dyDescent="0.3">
      <c r="A720" s="14">
        <v>43635</v>
      </c>
      <c r="B720" s="15">
        <v>1.6990592792579993E-3</v>
      </c>
      <c r="C720" s="7">
        <f t="shared" si="77"/>
        <v>-5.3300940720741999E-2</v>
      </c>
      <c r="D720" s="18">
        <f t="shared" si="78"/>
        <v>2.8409902817160527E-3</v>
      </c>
      <c r="E720" s="18">
        <f t="shared" si="80"/>
        <v>2.7885359278184852E-3</v>
      </c>
      <c r="F720" s="18">
        <f>IF(C718&gt;0,B$6+B$7*E719+B$8*(H719*100)^2,B$6+B$7*E719+B$8*(H719*100)^2+E719*$B$9)</f>
        <v>0.39749637041840602</v>
      </c>
      <c r="G720" s="7">
        <v>9.8132223867634302E-3</v>
      </c>
      <c r="H720" s="7">
        <f t="shared" si="81"/>
        <v>6.3047313219391525E-3</v>
      </c>
      <c r="I720" s="6">
        <f t="shared" si="79"/>
        <v>3.5084910648242778E-3</v>
      </c>
      <c r="J720" s="8">
        <f t="shared" si="82"/>
        <v>0.35752690875086124</v>
      </c>
      <c r="K720" s="8">
        <f t="shared" si="83"/>
        <v>0.11405507671961512</v>
      </c>
      <c r="AC720" s="10"/>
      <c r="AD720" s="11"/>
    </row>
    <row r="721" spans="1:30" x14ac:dyDescent="0.3">
      <c r="A721" s="14">
        <v>43636</v>
      </c>
      <c r="B721" s="15">
        <v>1.2422050232242672E-2</v>
      </c>
      <c r="C721" s="7">
        <f t="shared" si="77"/>
        <v>-4.2577949767757327E-2</v>
      </c>
      <c r="D721" s="18">
        <f t="shared" si="78"/>
        <v>1.8128818064256662E-3</v>
      </c>
      <c r="E721" s="18">
        <f t="shared" si="80"/>
        <v>2.8409902817160527E-3</v>
      </c>
      <c r="F721" s="18">
        <f>IF(C718&gt;0,B$6+B$7*E719+B$8*(H720*100)^2,B$6+B$7*E719+B$8*(H720*100)^2+E719*$B$9)</f>
        <v>0.39765950478736578</v>
      </c>
      <c r="G721" s="7">
        <v>9.2358722381200159E-3</v>
      </c>
      <c r="H721" s="7">
        <f t="shared" si="81"/>
        <v>6.306024934833082E-3</v>
      </c>
      <c r="I721" s="6">
        <f t="shared" si="79"/>
        <v>2.9298473032869339E-3</v>
      </c>
      <c r="J721" s="8">
        <f t="shared" si="82"/>
        <v>0.31722475449523013</v>
      </c>
      <c r="K721" s="8">
        <f t="shared" si="83"/>
        <v>8.3021259034143036E-2</v>
      </c>
      <c r="AC721" s="10"/>
      <c r="AD721" s="11"/>
    </row>
    <row r="722" spans="1:30" x14ac:dyDescent="0.3">
      <c r="A722" s="14">
        <v>43637</v>
      </c>
      <c r="B722" s="15">
        <v>-1.0334119570223095E-2</v>
      </c>
      <c r="C722" s="7">
        <f t="shared" si="77"/>
        <v>-6.5334119570223101E-2</v>
      </c>
      <c r="D722" s="18">
        <f t="shared" si="78"/>
        <v>4.2685471800162095E-3</v>
      </c>
      <c r="E722" s="18">
        <f t="shared" si="80"/>
        <v>1.8128818064256662E-3</v>
      </c>
      <c r="F722" s="18">
        <f>IF(C718&gt;0,B$6+B$7*E719+B$8*(H721*100)^2,B$6+B$7*E719+B$8*(H721*100)^2+E719*$B$9)</f>
        <v>0.39780130118086554</v>
      </c>
      <c r="G722" s="7">
        <v>6.168700525023869E-3</v>
      </c>
      <c r="H722" s="7">
        <f t="shared" si="81"/>
        <v>6.3071491276238713E-3</v>
      </c>
      <c r="I722" s="6">
        <f t="shared" si="79"/>
        <v>1.3844860260000223E-4</v>
      </c>
      <c r="J722" s="8">
        <f t="shared" si="82"/>
        <v>2.2443722472565084E-2</v>
      </c>
      <c r="K722" s="8">
        <f t="shared" si="83"/>
        <v>2.4450927700536695E-4</v>
      </c>
      <c r="AC722" s="10"/>
      <c r="AD722" s="11"/>
    </row>
    <row r="723" spans="1:30" x14ac:dyDescent="0.3">
      <c r="A723" s="14">
        <v>43640</v>
      </c>
      <c r="B723" s="15">
        <v>-1.8266009516633476E-3</v>
      </c>
      <c r="C723" s="7">
        <f t="shared" si="77"/>
        <v>-5.682660095166335E-2</v>
      </c>
      <c r="D723" s="18">
        <f t="shared" si="78"/>
        <v>3.2292625757195858E-3</v>
      </c>
      <c r="E723" s="18">
        <f t="shared" si="80"/>
        <v>4.2685471800162095E-3</v>
      </c>
      <c r="F723" s="18">
        <f>IF(C718&gt;0,B$6+B$7*E719+B$8*(H722*100)^2,B$6+B$7*E719+B$8*(H722*100)^2+E719*$B$9)</f>
        <v>0.39792455060609555</v>
      </c>
      <c r="G723" s="7">
        <v>4.7435049801781322E-3</v>
      </c>
      <c r="H723" s="7">
        <f t="shared" si="81"/>
        <v>6.3081261132454823E-3</v>
      </c>
      <c r="I723" s="6">
        <f t="shared" si="79"/>
        <v>1.5646211330673501E-3</v>
      </c>
      <c r="J723" s="8">
        <f t="shared" si="82"/>
        <v>0.3298449436873141</v>
      </c>
      <c r="K723" s="8">
        <f t="shared" si="83"/>
        <v>3.7029718124778066E-2</v>
      </c>
      <c r="AC723" s="10"/>
      <c r="AD723" s="11"/>
    </row>
    <row r="724" spans="1:30" x14ac:dyDescent="0.3">
      <c r="A724" s="14">
        <v>43641</v>
      </c>
      <c r="B724" s="15">
        <v>7.9427301289549373E-3</v>
      </c>
      <c r="C724" s="7">
        <f t="shared" si="77"/>
        <v>-4.7057269871045061E-2</v>
      </c>
      <c r="D724" s="18">
        <f t="shared" si="78"/>
        <v>2.2143866477163654E-3</v>
      </c>
      <c r="E724" s="18">
        <f t="shared" si="80"/>
        <v>3.2292625757195858E-3</v>
      </c>
      <c r="F724" s="18">
        <f>IF(C718&gt;0,B$6+B$7*E719+B$8*(H723*100)^2,B$6+B$7*E719+B$8*(H723*100)^2+E719*$B$9)</f>
        <v>0.39803167900650543</v>
      </c>
      <c r="G724" s="7">
        <v>8.3952784740221453E-3</v>
      </c>
      <c r="H724" s="7">
        <f t="shared" si="81"/>
        <v>6.3089751862446366E-3</v>
      </c>
      <c r="I724" s="6">
        <f t="shared" si="79"/>
        <v>2.0863032877775087E-3</v>
      </c>
      <c r="J724" s="8">
        <f t="shared" si="82"/>
        <v>0.24850912262568092</v>
      </c>
      <c r="K724" s="8">
        <f t="shared" si="83"/>
        <v>4.4991933788767424E-2</v>
      </c>
      <c r="AC724" s="10"/>
      <c r="AD724" s="11"/>
    </row>
    <row r="725" spans="1:30" x14ac:dyDescent="0.3">
      <c r="A725" s="14">
        <v>43642</v>
      </c>
      <c r="B725" s="15">
        <v>3.9767898820743863E-3</v>
      </c>
      <c r="C725" s="7">
        <f t="shared" si="77"/>
        <v>-5.1023210117925613E-2</v>
      </c>
      <c r="D725" s="18">
        <f t="shared" si="78"/>
        <v>2.6033679707379866E-3</v>
      </c>
      <c r="E725" s="18">
        <f t="shared" si="80"/>
        <v>2.2143866477163654E-3</v>
      </c>
      <c r="F725" s="18">
        <f>IF(C718&gt;0,B$6+B$7*E719+B$8*(H724*100)^2,B$6+B$7*E719+B$8*(H724*100)^2+E719*$B$9)</f>
        <v>0.39812479501214171</v>
      </c>
      <c r="G725" s="7">
        <v>5.3271270398772526E-3</v>
      </c>
      <c r="H725" s="7">
        <f t="shared" si="81"/>
        <v>6.3097131076788405E-3</v>
      </c>
      <c r="I725" s="6">
        <f t="shared" si="79"/>
        <v>9.8258606780158783E-4</v>
      </c>
      <c r="J725" s="8">
        <f t="shared" si="82"/>
        <v>0.18444952794372041</v>
      </c>
      <c r="K725" s="8">
        <f t="shared" si="83"/>
        <v>1.3552183296094977E-2</v>
      </c>
      <c r="AC725" s="10"/>
      <c r="AD725" s="11"/>
    </row>
    <row r="726" spans="1:30" x14ac:dyDescent="0.3">
      <c r="A726" s="14">
        <v>43643</v>
      </c>
      <c r="B726" s="15">
        <v>-1.4316941085178731E-4</v>
      </c>
      <c r="C726" s="7">
        <f t="shared" si="77"/>
        <v>-5.5143169410851789E-2</v>
      </c>
      <c r="D726" s="18">
        <f t="shared" si="78"/>
        <v>3.0407691326739005E-3</v>
      </c>
      <c r="E726" s="18">
        <f t="shared" si="80"/>
        <v>2.6033679707379866E-3</v>
      </c>
      <c r="F726" s="18">
        <f>IF(C718&gt;0,B$6+B$7*E719+B$8*(H725*100)^2,B$6+B$7*E719+B$8*(H725*100)^2+E719*$B$9)</f>
        <v>0.39820573144424076</v>
      </c>
      <c r="G726" s="7">
        <v>5.4200308430184417E-3</v>
      </c>
      <c r="H726" s="7">
        <f t="shared" si="81"/>
        <v>6.3103544388904247E-3</v>
      </c>
      <c r="I726" s="6">
        <f t="shared" si="79"/>
        <v>8.9032359587198299E-4</v>
      </c>
      <c r="J726" s="8">
        <f t="shared" si="82"/>
        <v>0.16426541133410921</v>
      </c>
      <c r="K726" s="8">
        <f t="shared" si="83"/>
        <v>1.1001023234739726E-2</v>
      </c>
      <c r="AC726" s="10"/>
      <c r="AD726" s="11"/>
    </row>
    <row r="727" spans="1:30" x14ac:dyDescent="0.3">
      <c r="A727" s="14">
        <v>43644</v>
      </c>
      <c r="B727" s="15">
        <v>-4.8560991834680125E-3</v>
      </c>
      <c r="C727" s="7">
        <f t="shared" si="77"/>
        <v>-5.9856099183468015E-2</v>
      </c>
      <c r="D727" s="18">
        <f t="shared" si="78"/>
        <v>3.5827526094611602E-3</v>
      </c>
      <c r="E727" s="18">
        <f t="shared" si="80"/>
        <v>3.0407691326739005E-3</v>
      </c>
      <c r="F727" s="18">
        <f>IF(C718&gt;0,B$6+B$7*E719+B$8*(H726*100)^2,B$6+B$7*E719+B$8*(H726*100)^2+E719*$B$9)</f>
        <v>0.39827608139102133</v>
      </c>
      <c r="G727" s="7">
        <v>4.2531106048764962E-3</v>
      </c>
      <c r="H727" s="7">
        <f t="shared" si="81"/>
        <v>6.3109118310353644E-3</v>
      </c>
      <c r="I727" s="6">
        <f t="shared" si="79"/>
        <v>2.0578012261588683E-3</v>
      </c>
      <c r="J727" s="8">
        <f t="shared" si="82"/>
        <v>0.48383440200201983</v>
      </c>
      <c r="K727" s="8">
        <f t="shared" si="83"/>
        <v>6.8559200110948959E-2</v>
      </c>
      <c r="AC727" s="10"/>
      <c r="AD727" s="11"/>
    </row>
    <row r="728" spans="1:30" x14ac:dyDescent="0.3">
      <c r="A728" s="14">
        <v>43647</v>
      </c>
      <c r="B728" s="15">
        <v>7.3812971795804037E-3</v>
      </c>
      <c r="C728" s="7">
        <f t="shared" si="77"/>
        <v>-4.7618702820419599E-2</v>
      </c>
      <c r="D728" s="18">
        <f t="shared" si="78"/>
        <v>2.2675408582994373E-3</v>
      </c>
      <c r="E728" s="18">
        <f t="shared" si="80"/>
        <v>3.5827526094611602E-3</v>
      </c>
      <c r="F728" s="18">
        <f>IF(C718&gt;0,B$6+B$7*E719+B$8*(H727*100)^2,B$6+B$7*E719+B$8*(H727*100)^2+E719*$B$9)</f>
        <v>0.39833722956476292</v>
      </c>
      <c r="G728" s="7">
        <v>5.0754422976618295E-3</v>
      </c>
      <c r="H728" s="7">
        <f t="shared" si="81"/>
        <v>6.3113962762986362E-3</v>
      </c>
      <c r="I728" s="6">
        <f t="shared" si="79"/>
        <v>1.2359539786368067E-3</v>
      </c>
      <c r="J728" s="8">
        <f t="shared" si="82"/>
        <v>0.24351650676950654</v>
      </c>
      <c r="K728" s="8">
        <f t="shared" si="83"/>
        <v>2.2114328767514291E-2</v>
      </c>
      <c r="AC728" s="10"/>
      <c r="AD728" s="11"/>
    </row>
    <row r="729" spans="1:30" x14ac:dyDescent="0.3">
      <c r="A729" s="14">
        <v>43648</v>
      </c>
      <c r="B729" s="15">
        <v>3.2698292263728022E-3</v>
      </c>
      <c r="C729" s="7">
        <f t="shared" si="77"/>
        <v>-5.1730170773627196E-2</v>
      </c>
      <c r="D729" s="18">
        <f t="shared" si="78"/>
        <v>2.6760105682686335E-3</v>
      </c>
      <c r="E729" s="18">
        <f t="shared" si="80"/>
        <v>2.2675408582994373E-3</v>
      </c>
      <c r="F729" s="18">
        <f>IF(C718&gt;0,B$6+B$7*E719+B$8*(H728*100)^2,B$6+B$7*E719+B$8*(H728*100)^2+E719*$B$9)</f>
        <v>0.3983903795573791</v>
      </c>
      <c r="G729" s="7">
        <v>8.0081240603123317E-3</v>
      </c>
      <c r="H729" s="7">
        <f t="shared" si="81"/>
        <v>6.3118173259163572E-3</v>
      </c>
      <c r="I729" s="6">
        <f t="shared" si="79"/>
        <v>1.6963067343959744E-3</v>
      </c>
      <c r="J729" s="8">
        <f t="shared" si="82"/>
        <v>0.21182323370872147</v>
      </c>
      <c r="K729" s="8">
        <f t="shared" si="83"/>
        <v>3.0718031780080812E-2</v>
      </c>
      <c r="AC729" s="10"/>
      <c r="AD729" s="11"/>
    </row>
    <row r="730" spans="1:30" x14ac:dyDescent="0.3">
      <c r="A730" s="14">
        <v>43649</v>
      </c>
      <c r="B730" s="15">
        <v>5.7169852655097257E-4</v>
      </c>
      <c r="C730" s="7">
        <f t="shared" si="77"/>
        <v>-5.4428301473449028E-2</v>
      </c>
      <c r="D730" s="18">
        <f t="shared" si="78"/>
        <v>2.9624400012846536E-3</v>
      </c>
      <c r="E730" s="18">
        <f t="shared" si="80"/>
        <v>2.6760105682686335E-3</v>
      </c>
      <c r="F730" s="18">
        <f>IF(C718&gt;0,B$6+B$7*E719+B$8*(H729*100)^2,B$6+B$7*E719+B$8*(H729*100)^2+E719*$B$9)</f>
        <v>0.39843657753096112</v>
      </c>
      <c r="G730" s="7">
        <v>4.1423740890671953E-3</v>
      </c>
      <c r="H730" s="7">
        <f t="shared" si="81"/>
        <v>6.3121832794284507E-3</v>
      </c>
      <c r="I730" s="6">
        <f t="shared" si="79"/>
        <v>2.1698091903612554E-3</v>
      </c>
      <c r="J730" s="8">
        <f t="shared" si="82"/>
        <v>0.5238081215523116</v>
      </c>
      <c r="K730" s="8">
        <f t="shared" si="83"/>
        <v>7.7463148746927946E-2</v>
      </c>
      <c r="AC730" s="10"/>
      <c r="AD730" s="11"/>
    </row>
    <row r="731" spans="1:30" x14ac:dyDescent="0.3">
      <c r="A731" s="14">
        <v>43650</v>
      </c>
      <c r="B731" s="15">
        <v>1.7256660328458435E-3</v>
      </c>
      <c r="C731" s="7">
        <f t="shared" si="77"/>
        <v>-5.3274333967154155E-2</v>
      </c>
      <c r="D731" s="18">
        <f t="shared" si="78"/>
        <v>2.838154659643875E-3</v>
      </c>
      <c r="E731" s="18">
        <f t="shared" si="80"/>
        <v>2.9624400012846536E-3</v>
      </c>
      <c r="F731" s="18">
        <f>IF(C718&gt;0,B$6+B$7*E719+B$8*(H730*100)^2,B$6+B$7*E719+B$8*(H730*100)^2+E719*$B$9)</f>
        <v>0.39847673280959856</v>
      </c>
      <c r="G731" s="7">
        <v>2.7923358543910249E-3</v>
      </c>
      <c r="H731" s="7">
        <f t="shared" si="81"/>
        <v>6.3125013489867751E-3</v>
      </c>
      <c r="I731" s="6">
        <f t="shared" si="79"/>
        <v>3.5201654945957502E-3</v>
      </c>
      <c r="J731" s="8">
        <f t="shared" si="82"/>
        <v>1.2606526142119305</v>
      </c>
      <c r="K731" s="8">
        <f t="shared" si="83"/>
        <v>0.25800367877770181</v>
      </c>
      <c r="AC731" s="10"/>
      <c r="AD731" s="11"/>
    </row>
    <row r="732" spans="1:30" x14ac:dyDescent="0.3">
      <c r="A732" s="14">
        <v>43651</v>
      </c>
      <c r="B732" s="15">
        <v>-9.9386556477969457E-3</v>
      </c>
      <c r="C732" s="7">
        <f t="shared" si="77"/>
        <v>-6.4938655647796939E-2</v>
      </c>
      <c r="D732" s="18">
        <f t="shared" si="78"/>
        <v>4.2170289973431493E-3</v>
      </c>
      <c r="E732" s="18">
        <f t="shared" si="80"/>
        <v>2.838154659643875E-3</v>
      </c>
      <c r="F732" s="18">
        <f>IF(C718&gt;0,B$6+B$7*E719+B$8*(H731*100)^2,B$6+B$7*E719+B$8*(H731*100)^2+E719*$B$9)</f>
        <v>0.39851163577779031</v>
      </c>
      <c r="G732" s="7">
        <v>7.6435547061659689E-3</v>
      </c>
      <c r="H732" s="7">
        <f t="shared" si="81"/>
        <v>6.3127778020281231E-3</v>
      </c>
      <c r="I732" s="6">
        <f t="shared" si="79"/>
        <v>1.3307769041378458E-3</v>
      </c>
      <c r="J732" s="8">
        <f t="shared" si="82"/>
        <v>0.17410445209011499</v>
      </c>
      <c r="K732" s="8">
        <f t="shared" si="83"/>
        <v>1.9519897217951776E-2</v>
      </c>
      <c r="AC732" s="10"/>
      <c r="AD732" s="11"/>
    </row>
    <row r="733" spans="1:30" x14ac:dyDescent="0.3">
      <c r="A733" s="14">
        <v>43654</v>
      </c>
      <c r="B733" s="15">
        <v>-2.0268626177995418E-2</v>
      </c>
      <c r="C733" s="7">
        <f t="shared" si="77"/>
        <v>-7.5268626177995415E-2</v>
      </c>
      <c r="D733" s="18">
        <f t="shared" si="78"/>
        <v>5.6653660867228171E-3</v>
      </c>
      <c r="E733" s="18">
        <f t="shared" si="80"/>
        <v>4.2170289973431493E-3</v>
      </c>
      <c r="F733" s="18">
        <f>IF(C718&gt;0,B$6+B$7*E719+B$8*(H732*100)^2,B$6+B$7*E719+B$8*(H732*100)^2+E719*$B$9)</f>
        <v>0.3985419734377425</v>
      </c>
      <c r="G733" s="7">
        <v>1.057848567797426E-2</v>
      </c>
      <c r="H733" s="7">
        <f t="shared" si="81"/>
        <v>6.3130180851771875E-3</v>
      </c>
      <c r="I733" s="6">
        <f t="shared" si="79"/>
        <v>4.2654675927970729E-3</v>
      </c>
      <c r="J733" s="8">
        <f t="shared" si="82"/>
        <v>0.40322100181865478</v>
      </c>
      <c r="K733" s="8">
        <f t="shared" si="83"/>
        <v>0.1594537634817037</v>
      </c>
      <c r="AC733" s="10"/>
      <c r="AD733" s="11"/>
    </row>
    <row r="734" spans="1:30" x14ac:dyDescent="0.3">
      <c r="A734" s="14">
        <v>43655</v>
      </c>
      <c r="B734" s="15">
        <v>2.646821439131896E-4</v>
      </c>
      <c r="C734" s="7">
        <f t="shared" si="77"/>
        <v>-5.4735317856086811E-2</v>
      </c>
      <c r="D734" s="18">
        <f t="shared" si="78"/>
        <v>2.9959550208068556E-3</v>
      </c>
      <c r="E734" s="18">
        <f t="shared" si="80"/>
        <v>5.6653660867228171E-3</v>
      </c>
      <c r="F734" s="18">
        <f>IF(C718&gt;0,B$6+B$7*E719+B$8*(H733*100)^2,B$6+B$7*E719+B$8*(H733*100)^2+E719*$B$9)</f>
        <v>0.39856834293177296</v>
      </c>
      <c r="G734" s="7">
        <v>7.5891525878121809E-3</v>
      </c>
      <c r="H734" s="7">
        <f t="shared" si="81"/>
        <v>6.3132269318611775E-3</v>
      </c>
      <c r="I734" s="6">
        <f t="shared" si="79"/>
        <v>1.2759256559510034E-3</v>
      </c>
      <c r="J734" s="8">
        <f t="shared" si="82"/>
        <v>0.16812491792562972</v>
      </c>
      <c r="K734" s="8">
        <f t="shared" si="83"/>
        <v>1.803057166983657E-2</v>
      </c>
      <c r="AC734" s="10"/>
      <c r="AD734" s="11"/>
    </row>
    <row r="735" spans="1:30" x14ac:dyDescent="0.3">
      <c r="A735" s="14">
        <v>43656</v>
      </c>
      <c r="B735" s="15">
        <v>-4.4969945931868319E-3</v>
      </c>
      <c r="C735" s="7">
        <f t="shared" si="77"/>
        <v>-5.949699459318683E-2</v>
      </c>
      <c r="D735" s="18">
        <f t="shared" si="78"/>
        <v>3.5398923656217028E-3</v>
      </c>
      <c r="E735" s="18">
        <f t="shared" si="80"/>
        <v>2.9959550208068556E-3</v>
      </c>
      <c r="F735" s="18">
        <f>IF(C718&gt;0,B$6+B$7*E719+B$8*(H734*100)^2,B$6+B$7*E719+B$8*(H734*100)^2+E719*$B$9)</f>
        <v>0.39859126329598432</v>
      </c>
      <c r="G735" s="7">
        <v>6.2686628114521793E-3</v>
      </c>
      <c r="H735" s="7">
        <f t="shared" si="81"/>
        <v>6.3134084557866545E-3</v>
      </c>
      <c r="I735" s="6">
        <f t="shared" si="79"/>
        <v>4.4745644334475213E-5</v>
      </c>
      <c r="J735" s="8">
        <f t="shared" si="82"/>
        <v>7.1379887035445079E-3</v>
      </c>
      <c r="K735" s="8">
        <f t="shared" si="83"/>
        <v>2.5234915761895849E-5</v>
      </c>
      <c r="AC735" s="10"/>
      <c r="AD735" s="11"/>
    </row>
    <row r="736" spans="1:30" x14ac:dyDescent="0.3">
      <c r="A736" s="14">
        <v>43657</v>
      </c>
      <c r="B736" s="15">
        <v>6.8769927811655534E-3</v>
      </c>
      <c r="C736" s="7">
        <f t="shared" si="77"/>
        <v>-4.8123007218834446E-2</v>
      </c>
      <c r="D736" s="18">
        <f t="shared" si="78"/>
        <v>2.3158238237839922E-3</v>
      </c>
      <c r="E736" s="18">
        <f t="shared" si="80"/>
        <v>3.5398923656217028E-3</v>
      </c>
      <c r="F736" s="18">
        <f>IF(C718&gt;0,B$6+B$7*E719+B$8*(H735*100)^2,B$6+B$7*E719+B$8*(H735*100)^2+E719*$B$9)</f>
        <v>0.39861118567655673</v>
      </c>
      <c r="G736" s="7">
        <v>6.6736061338272422E-3</v>
      </c>
      <c r="H736" s="7">
        <f t="shared" si="81"/>
        <v>6.3135662321429451E-3</v>
      </c>
      <c r="I736" s="6">
        <f t="shared" si="79"/>
        <v>3.6003990168429704E-4</v>
      </c>
      <c r="J736" s="8">
        <f t="shared" si="82"/>
        <v>5.3949827793900382E-2</v>
      </c>
      <c r="K736" s="8">
        <f t="shared" si="83"/>
        <v>1.5667166338990679E-3</v>
      </c>
      <c r="AC736" s="10"/>
      <c r="AD736" s="11"/>
    </row>
    <row r="737" spans="1:30" x14ac:dyDescent="0.3">
      <c r="A737" s="14">
        <v>43658</v>
      </c>
      <c r="B737" s="15">
        <v>-2.2403218687118381E-3</v>
      </c>
      <c r="C737" s="7">
        <f t="shared" si="77"/>
        <v>-5.7240321868711835E-2</v>
      </c>
      <c r="D737" s="18">
        <f t="shared" si="78"/>
        <v>3.2764544476337303E-3</v>
      </c>
      <c r="E737" s="18">
        <f t="shared" si="80"/>
        <v>2.3158238237839922E-3</v>
      </c>
      <c r="F737" s="18">
        <f>IF(C718&gt;0,B$6+B$7*E719+B$8*(H736*100)^2,B$6+B$7*E719+B$8*(H736*100)^2+E719*$B$9)</f>
        <v>0.39862850220975027</v>
      </c>
      <c r="G737" s="7">
        <v>5.8090948091899883E-3</v>
      </c>
      <c r="H737" s="7">
        <f t="shared" si="81"/>
        <v>6.3137033681489206E-3</v>
      </c>
      <c r="I737" s="6">
        <f t="shared" si="79"/>
        <v>5.0460855895893223E-4</v>
      </c>
      <c r="J737" s="8">
        <f t="shared" si="82"/>
        <v>8.6865264818994078E-2</v>
      </c>
      <c r="K737" s="8">
        <f t="shared" si="83"/>
        <v>3.3748953905181622E-3</v>
      </c>
      <c r="AC737" s="10"/>
      <c r="AD737" s="11"/>
    </row>
    <row r="738" spans="1:30" x14ac:dyDescent="0.3">
      <c r="A738" s="14">
        <v>43661</v>
      </c>
      <c r="B738" s="15">
        <v>4.1343454062544886E-3</v>
      </c>
      <c r="C738" s="7">
        <f t="shared" si="77"/>
        <v>-5.0865654593745514E-2</v>
      </c>
      <c r="D738" s="18">
        <f t="shared" si="78"/>
        <v>2.5873148172502239E-3</v>
      </c>
      <c r="E738" s="18">
        <f t="shared" si="80"/>
        <v>3.2764544476337303E-3</v>
      </c>
      <c r="F738" s="18">
        <f>IF(C718&gt;0,B$6+B$7*E719+B$8*(H737*100)^2,B$6+B$7*E719+B$8*(H737*100)^2+E719*$B$9)</f>
        <v>0.39864355374040211</v>
      </c>
      <c r="G738" s="7">
        <v>9.3471602895763266E-3</v>
      </c>
      <c r="H738" s="7">
        <f t="shared" si="81"/>
        <v>6.3138225643456451E-3</v>
      </c>
      <c r="I738" s="6">
        <f t="shared" si="79"/>
        <v>3.0333377252306816E-3</v>
      </c>
      <c r="J738" s="8">
        <f t="shared" si="82"/>
        <v>0.32451970772485511</v>
      </c>
      <c r="K738" s="8">
        <f t="shared" si="83"/>
        <v>8.8096794564895831E-2</v>
      </c>
      <c r="AC738" s="10"/>
      <c r="AD738" s="11"/>
    </row>
    <row r="739" spans="1:30" x14ac:dyDescent="0.3">
      <c r="A739" s="14">
        <v>43662</v>
      </c>
      <c r="B739" s="15">
        <v>6.0062946697744144E-3</v>
      </c>
      <c r="C739" s="7">
        <f t="shared" si="77"/>
        <v>-4.8993705330225588E-2</v>
      </c>
      <c r="D739" s="18">
        <f t="shared" si="78"/>
        <v>2.4003831619849752E-3</v>
      </c>
      <c r="E739" s="18">
        <f t="shared" si="80"/>
        <v>2.5873148172502239E-3</v>
      </c>
      <c r="F739" s="18">
        <f>IF(C718&gt;0,B$6+B$7*E719+B$8*(H738*100)^2,B$6+B$7*E719+B$8*(H738*100)^2+E719*$B$9)</f>
        <v>0.39865663653084471</v>
      </c>
      <c r="G739" s="7">
        <v>5.4204057895146001E-3</v>
      </c>
      <c r="H739" s="7">
        <f t="shared" si="81"/>
        <v>6.3139261678518601E-3</v>
      </c>
      <c r="I739" s="6">
        <f t="shared" si="79"/>
        <v>8.9352037833726004E-4</v>
      </c>
      <c r="J739" s="8">
        <f t="shared" si="82"/>
        <v>0.16484381668725123</v>
      </c>
      <c r="K739" s="8">
        <f t="shared" si="83"/>
        <v>1.1071204718776428E-2</v>
      </c>
      <c r="AC739" s="10"/>
      <c r="AD739" s="11"/>
    </row>
    <row r="740" spans="1:30" x14ac:dyDescent="0.3">
      <c r="A740" s="14">
        <v>43663</v>
      </c>
      <c r="B740" s="15">
        <v>2.1596727703219708E-3</v>
      </c>
      <c r="C740" s="7">
        <f t="shared" si="77"/>
        <v>-5.2840327229678033E-2</v>
      </c>
      <c r="D740" s="18">
        <f t="shared" si="78"/>
        <v>2.7921001817394538E-3</v>
      </c>
      <c r="E740" s="18">
        <f t="shared" si="80"/>
        <v>2.4003831619849752E-3</v>
      </c>
      <c r="F740" s="18">
        <f>IF(C718&gt;0,B$6+B$7*E719+B$8*(H739*100)^2,B$6+B$7*E719+B$8*(H739*100)^2+E719*$B$9)</f>
        <v>0.39866800809229741</v>
      </c>
      <c r="G740" s="7">
        <v>3.5136142580821485E-3</v>
      </c>
      <c r="H740" s="7">
        <f t="shared" si="81"/>
        <v>6.3140162186384775E-3</v>
      </c>
      <c r="I740" s="6">
        <f t="shared" si="79"/>
        <v>2.800401960556329E-3</v>
      </c>
      <c r="J740" s="8">
        <f t="shared" si="82"/>
        <v>0.79701462791902622</v>
      </c>
      <c r="K740" s="8">
        <f t="shared" si="83"/>
        <v>0.14260524538466601</v>
      </c>
      <c r="AC740" s="10"/>
      <c r="AD740" s="11"/>
    </row>
    <row r="741" spans="1:30" x14ac:dyDescent="0.3">
      <c r="A741" s="14">
        <v>43664</v>
      </c>
      <c r="B741" s="15">
        <v>-8.1466857900204144E-3</v>
      </c>
      <c r="C741" s="7">
        <f t="shared" si="77"/>
        <v>-6.3146685790020418E-2</v>
      </c>
      <c r="D741" s="18">
        <f t="shared" si="78"/>
        <v>3.9875039262635666E-3</v>
      </c>
      <c r="E741" s="18">
        <f t="shared" si="80"/>
        <v>2.7921001817394538E-3</v>
      </c>
      <c r="F741" s="18">
        <f>IF(C719&gt;0,B$6+B$7*E720+B$8*(H740*100)^2,B$6+B$7*E720+B$8*(H740*100)^2+E720*$B$9)</f>
        <v>0.39838429303706441</v>
      </c>
      <c r="G741" s="7">
        <v>4.0070086439201397E-3</v>
      </c>
      <c r="H741" s="7">
        <f t="shared" si="81"/>
        <v>6.3117691104559934E-3</v>
      </c>
      <c r="I741" s="6">
        <f t="shared" si="79"/>
        <v>2.3047604665358537E-3</v>
      </c>
      <c r="J741" s="8">
        <f t="shared" si="82"/>
        <v>0.57518230464336073</v>
      </c>
      <c r="K741" s="8">
        <f t="shared" si="83"/>
        <v>8.9218166569501545E-2</v>
      </c>
      <c r="AC741" s="10"/>
      <c r="AD741" s="11"/>
    </row>
    <row r="742" spans="1:30" x14ac:dyDescent="0.3">
      <c r="A742" s="14">
        <v>43665</v>
      </c>
      <c r="B742" s="15">
        <v>-1.4513183992646441E-2</v>
      </c>
      <c r="C742" s="7">
        <f t="shared" si="77"/>
        <v>-6.9513183992646443E-2</v>
      </c>
      <c r="D742" s="18">
        <f t="shared" si="78"/>
        <v>4.8320827487955175E-3</v>
      </c>
      <c r="E742" s="18">
        <f t="shared" si="80"/>
        <v>3.9875039262635666E-3</v>
      </c>
      <c r="F742" s="18">
        <f>IF(C740&gt;0,B$6+B$7*E741+B$8*(H741*100)^2,B$6+B$7*E741+B$8*(H741*100)^2+E741*$B$9)</f>
        <v>0.39813827850793065</v>
      </c>
      <c r="G742" s="7">
        <v>9.87248463936863E-3</v>
      </c>
      <c r="H742" s="7">
        <f t="shared" si="81"/>
        <v>6.3098199539125578E-3</v>
      </c>
      <c r="I742" s="6">
        <f t="shared" si="79"/>
        <v>3.5626646854560722E-3</v>
      </c>
      <c r="J742" s="8">
        <f t="shared" si="82"/>
        <v>0.36086809102231365</v>
      </c>
      <c r="K742" s="8">
        <f t="shared" si="83"/>
        <v>0.11697782585583538</v>
      </c>
      <c r="AC742" s="10"/>
      <c r="AD742" s="11"/>
    </row>
    <row r="743" spans="1:30" x14ac:dyDescent="0.3">
      <c r="A743" s="14">
        <v>43668</v>
      </c>
      <c r="B743" s="15">
        <v>-8.0107868483426086E-3</v>
      </c>
      <c r="C743" s="7">
        <f t="shared" si="77"/>
        <v>-6.3010786848342604E-2</v>
      </c>
      <c r="D743" s="18">
        <f t="shared" si="78"/>
        <v>3.9703592592472648E-3</v>
      </c>
      <c r="E743" s="18">
        <f t="shared" si="80"/>
        <v>4.8320827487955175E-3</v>
      </c>
      <c r="F743" s="18">
        <f>IF(C740&gt;0,B$6+B$7*E742+B$8*(H742*100)^2,B$6+B$7*E742+B$8*(H742*100)^2+E742*$B$9)</f>
        <v>0.39812252107967522</v>
      </c>
      <c r="G743" s="7">
        <v>6.7814439112924797E-3</v>
      </c>
      <c r="H743" s="7">
        <f t="shared" si="81"/>
        <v>6.3096950883515376E-3</v>
      </c>
      <c r="I743" s="6">
        <f t="shared" si="79"/>
        <v>4.7174882294094209E-4</v>
      </c>
      <c r="J743" s="8">
        <f t="shared" si="82"/>
        <v>6.9564657484726025E-2</v>
      </c>
      <c r="K743" s="8">
        <f t="shared" si="83"/>
        <v>2.6630162469949425E-3</v>
      </c>
      <c r="AC743" s="10"/>
      <c r="AD743" s="11"/>
    </row>
    <row r="744" spans="1:30" x14ac:dyDescent="0.3">
      <c r="A744" s="14">
        <v>43669</v>
      </c>
      <c r="B744" s="15">
        <v>-1.2732053591646469E-3</v>
      </c>
      <c r="C744" s="7">
        <f t="shared" si="77"/>
        <v>-5.6273205359164649E-2</v>
      </c>
      <c r="D744" s="18">
        <f t="shared" si="78"/>
        <v>3.1666736413947169E-3</v>
      </c>
      <c r="E744" s="18">
        <f t="shared" si="80"/>
        <v>3.9703592592472648E-3</v>
      </c>
      <c r="F744" s="18">
        <f>IF(C740&gt;0,B$6+B$7*E742+B$8*(H743*100)^2,B$6+B$7*E742+B$8*(H743*100)^2+E742*$B$9)</f>
        <v>0.39810882472303549</v>
      </c>
      <c r="G744" s="7">
        <v>5.7658801157133583E-3</v>
      </c>
      <c r="H744" s="7">
        <f t="shared" si="81"/>
        <v>6.3095865531985172E-3</v>
      </c>
      <c r="I744" s="6">
        <f t="shared" si="79"/>
        <v>5.4370643748515891E-4</v>
      </c>
      <c r="J744" s="8">
        <f t="shared" si="82"/>
        <v>9.4297215095304004E-2</v>
      </c>
      <c r="K744" s="8">
        <f t="shared" si="83"/>
        <v>3.9408603982005186E-3</v>
      </c>
      <c r="AC744" s="10"/>
      <c r="AD744" s="11"/>
    </row>
    <row r="745" spans="1:30" x14ac:dyDescent="0.3">
      <c r="A745" s="14">
        <v>43670</v>
      </c>
      <c r="B745" s="15">
        <v>-3.5629512786358552E-3</v>
      </c>
      <c r="C745" s="7">
        <f t="shared" si="77"/>
        <v>-5.8562951278635852E-2</v>
      </c>
      <c r="D745" s="18">
        <f t="shared" si="78"/>
        <v>3.4296192624638767E-3</v>
      </c>
      <c r="E745" s="18">
        <f t="shared" si="80"/>
        <v>3.1666736413947169E-3</v>
      </c>
      <c r="F745" s="18">
        <f>IF(C740&gt;0,B$6+B$7*E742+B$8*(H744*100)^2,B$6+B$7*E742+B$8*(H744*100)^2+E742*$B$9)</f>
        <v>0.39809691984984424</v>
      </c>
      <c r="G745" s="7">
        <v>6.523193050661678E-3</v>
      </c>
      <c r="H745" s="7">
        <f t="shared" si="81"/>
        <v>6.3094922129268392E-3</v>
      </c>
      <c r="I745" s="6">
        <f t="shared" si="79"/>
        <v>2.1370083773483879E-4</v>
      </c>
      <c r="J745" s="8">
        <f t="shared" si="82"/>
        <v>3.276015841860791E-2</v>
      </c>
      <c r="K745" s="8">
        <f t="shared" si="83"/>
        <v>5.6094851899790577E-4</v>
      </c>
      <c r="AC745" s="10"/>
      <c r="AD745" s="11"/>
    </row>
    <row r="746" spans="1:30" x14ac:dyDescent="0.3">
      <c r="A746" s="14">
        <v>43671</v>
      </c>
      <c r="B746" s="15">
        <v>-4.4049341961951738E-4</v>
      </c>
      <c r="C746" s="7">
        <f t="shared" si="77"/>
        <v>-5.544049341961952E-2</v>
      </c>
      <c r="D746" s="18">
        <f t="shared" si="78"/>
        <v>3.0736483106108751E-3</v>
      </c>
      <c r="E746" s="18">
        <f t="shared" si="80"/>
        <v>3.4296192624638767E-3</v>
      </c>
      <c r="F746" s="18">
        <f>IF(C740&gt;0,B$6+B$7*E742+B$8*(H745*100)^2,B$6+B$7*E742+B$8*(H745*100)^2+E742*$B$9)</f>
        <v>0.39808657213406645</v>
      </c>
      <c r="G746" s="7">
        <v>7.6645921142870889E-3</v>
      </c>
      <c r="H746" s="7">
        <f t="shared" si="81"/>
        <v>6.3094102112167859E-3</v>
      </c>
      <c r="I746" s="6">
        <f t="shared" si="79"/>
        <v>1.355181903070303E-3</v>
      </c>
      <c r="J746" s="8">
        <f t="shared" si="82"/>
        <v>0.176810700799615</v>
      </c>
      <c r="K746" s="8">
        <f t="shared" si="83"/>
        <v>2.0218320415650304E-2</v>
      </c>
      <c r="AC746" s="10"/>
      <c r="AD746" s="11"/>
    </row>
    <row r="747" spans="1:30" x14ac:dyDescent="0.3">
      <c r="A747" s="14">
        <v>43672</v>
      </c>
      <c r="B747" s="15">
        <v>1.3685384351292621E-3</v>
      </c>
      <c r="C747" s="7">
        <f t="shared" si="77"/>
        <v>-5.3631461564870739E-2</v>
      </c>
      <c r="D747" s="18">
        <f t="shared" si="78"/>
        <v>2.8763336695842071E-3</v>
      </c>
      <c r="E747" s="18">
        <f t="shared" si="80"/>
        <v>3.0736483106108751E-3</v>
      </c>
      <c r="F747" s="18">
        <f>IF(C740&gt;0,B$6+B$7*E742+B$8*(H746*100)^2,B$6+B$7*E742+B$8*(H746*100)^2+E742*$B$9)</f>
        <v>0.39807757789951242</v>
      </c>
      <c r="G747" s="7">
        <v>4.9802803447621148E-3</v>
      </c>
      <c r="H747" s="7">
        <f t="shared" si="81"/>
        <v>6.3093389344646275E-3</v>
      </c>
      <c r="I747" s="6">
        <f t="shared" si="79"/>
        <v>1.3290585897025127E-3</v>
      </c>
      <c r="J747" s="8">
        <f t="shared" si="82"/>
        <v>0.26686421199166366</v>
      </c>
      <c r="K747" s="8">
        <f t="shared" si="83"/>
        <v>2.5895302331765402E-2</v>
      </c>
      <c r="AC747" s="10"/>
      <c r="AD747" s="11"/>
    </row>
    <row r="748" spans="1:30" x14ac:dyDescent="0.3">
      <c r="A748" s="14">
        <v>43675</v>
      </c>
      <c r="B748" s="15">
        <v>-5.1983748572097324E-3</v>
      </c>
      <c r="C748" s="7">
        <f t="shared" si="77"/>
        <v>-6.0198374857209733E-2</v>
      </c>
      <c r="D748" s="18">
        <f t="shared" si="78"/>
        <v>3.6238443354491409E-3</v>
      </c>
      <c r="E748" s="18">
        <f t="shared" si="80"/>
        <v>2.8763336695842071E-3</v>
      </c>
      <c r="F748" s="18">
        <f>IF(C740&gt;0,B$6+B$7*E742+B$8*(H747*100)^2,B$6+B$7*E742+B$8*(H747*100)^2+E742*$B$9)</f>
        <v>0.398069760110838</v>
      </c>
      <c r="G748" s="7">
        <v>9.1367744074827822E-3</v>
      </c>
      <c r="H748" s="7">
        <f t="shared" si="81"/>
        <v>6.3092769800575247E-3</v>
      </c>
      <c r="I748" s="6">
        <f t="shared" si="79"/>
        <v>2.8274974274252575E-3</v>
      </c>
      <c r="J748" s="8">
        <f t="shared" si="82"/>
        <v>0.30946341688261564</v>
      </c>
      <c r="K748" s="8">
        <f t="shared" si="83"/>
        <v>7.7862872485846557E-2</v>
      </c>
      <c r="AC748" s="10"/>
      <c r="AD748" s="11"/>
    </row>
    <row r="749" spans="1:30" x14ac:dyDescent="0.3">
      <c r="A749" s="14">
        <v>43676</v>
      </c>
      <c r="B749" s="15">
        <v>-7.7016606974190018E-3</v>
      </c>
      <c r="C749" s="7">
        <f t="shared" si="77"/>
        <v>-6.2701660697419004E-2</v>
      </c>
      <c r="D749" s="18">
        <f t="shared" si="78"/>
        <v>3.9314982542142593E-3</v>
      </c>
      <c r="E749" s="18">
        <f t="shared" si="80"/>
        <v>3.6238443354491409E-3</v>
      </c>
      <c r="F749" s="18">
        <f>IF(C740&gt;0,B$6+B$7*E742+B$8*(H748*100)^2,B$6+B$7*E742+B$8*(H748*100)^2+E742*$B$9)</f>
        <v>0.39806296488892218</v>
      </c>
      <c r="G749" s="7">
        <v>9.6650138335693178E-3</v>
      </c>
      <c r="H749" s="7">
        <f t="shared" si="81"/>
        <v>6.3092231287926581E-3</v>
      </c>
      <c r="I749" s="6">
        <f t="shared" si="79"/>
        <v>3.3557907047766598E-3</v>
      </c>
      <c r="J749" s="8">
        <f t="shared" si="82"/>
        <v>0.3472101295003896</v>
      </c>
      <c r="K749" s="8">
        <f t="shared" si="83"/>
        <v>0.10538652293074158</v>
      </c>
      <c r="AC749" s="10"/>
      <c r="AD749" s="11"/>
    </row>
    <row r="750" spans="1:30" x14ac:dyDescent="0.3">
      <c r="A750" s="14">
        <v>43677</v>
      </c>
      <c r="B750" s="15">
        <v>2.240509762508819E-3</v>
      </c>
      <c r="C750" s="7">
        <f t="shared" si="77"/>
        <v>-5.2759490237491179E-2</v>
      </c>
      <c r="D750" s="18">
        <f t="shared" si="78"/>
        <v>2.7835638101199271E-3</v>
      </c>
      <c r="E750" s="18">
        <f t="shared" si="80"/>
        <v>3.9314982542142593E-3</v>
      </c>
      <c r="F750" s="18">
        <f>IF(C740&gt;0,B$6+B$7*E742+B$8*(H749*100)^2,B$6+B$7*E742+B$8*(H749*100)^2+E742*$B$9)</f>
        <v>0.39805705848203304</v>
      </c>
      <c r="G750" s="7">
        <v>8.111358895042638E-3</v>
      </c>
      <c r="H750" s="7">
        <f t="shared" si="81"/>
        <v>6.3091763208998454E-3</v>
      </c>
      <c r="I750" s="6">
        <f t="shared" si="79"/>
        <v>1.8021825741427926E-3</v>
      </c>
      <c r="J750" s="8">
        <f t="shared" si="82"/>
        <v>0.222180105388287</v>
      </c>
      <c r="K750" s="8">
        <f t="shared" si="83"/>
        <v>3.4384388247118869E-2</v>
      </c>
      <c r="AC750" s="10"/>
      <c r="AD750" s="11"/>
    </row>
    <row r="751" spans="1:30" x14ac:dyDescent="0.3">
      <c r="A751" s="14">
        <v>43678</v>
      </c>
      <c r="B751" s="15">
        <v>-1.2424435026987049E-2</v>
      </c>
      <c r="C751" s="7">
        <f t="shared" si="77"/>
        <v>-6.7424435026987056E-2</v>
      </c>
      <c r="D751" s="18">
        <f t="shared" si="78"/>
        <v>4.5460544387083994E-3</v>
      </c>
      <c r="E751" s="18">
        <f t="shared" si="80"/>
        <v>2.7835638101199271E-3</v>
      </c>
      <c r="F751" s="18">
        <f>IF(C740&gt;0,B$6+B$7*E742+B$8*(H750*100)^2,B$6+B$7*E742+B$8*(H750*100)^2+E742*$B$9)</f>
        <v>0.39805192463316502</v>
      </c>
      <c r="G751" s="7">
        <v>1.2697522143031232E-2</v>
      </c>
      <c r="H751" s="7">
        <f t="shared" si="81"/>
        <v>6.3091356351973049E-3</v>
      </c>
      <c r="I751" s="6">
        <f t="shared" si="79"/>
        <v>6.3883865078339271E-3</v>
      </c>
      <c r="J751" s="8">
        <f t="shared" si="82"/>
        <v>0.50312072197015689</v>
      </c>
      <c r="K751" s="8">
        <f t="shared" si="83"/>
        <v>0.31315310471913538</v>
      </c>
      <c r="AC751" s="10"/>
      <c r="AD751" s="11"/>
    </row>
    <row r="752" spans="1:30" x14ac:dyDescent="0.3">
      <c r="A752" s="14">
        <v>43679</v>
      </c>
      <c r="B752" s="15">
        <v>2.6949868236746783E-3</v>
      </c>
      <c r="C752" s="7">
        <f t="shared" si="77"/>
        <v>-5.230501317632532E-2</v>
      </c>
      <c r="D752" s="18">
        <f t="shared" si="78"/>
        <v>2.7358144033755652E-3</v>
      </c>
      <c r="E752" s="18">
        <f t="shared" si="80"/>
        <v>4.5460544387083994E-3</v>
      </c>
      <c r="F752" s="18">
        <f>IF(C740&gt;0,B$6+B$7*E742+B$8*(H751*100)^2,B$6+B$7*E742+B$8*(H751*100)^2+E742*$B$9)</f>
        <v>0.39804746229172888</v>
      </c>
      <c r="G752" s="7">
        <v>1.3572096091213662E-2</v>
      </c>
      <c r="H752" s="7">
        <f t="shared" si="81"/>
        <v>6.3091002709715184E-3</v>
      </c>
      <c r="I752" s="6">
        <f t="shared" si="79"/>
        <v>7.2629958202421437E-3</v>
      </c>
      <c r="J752" s="8">
        <f t="shared" si="82"/>
        <v>0.53514179176377041</v>
      </c>
      <c r="K752" s="8">
        <f t="shared" si="83"/>
        <v>0.38517074627760861</v>
      </c>
      <c r="AC752" s="10"/>
      <c r="AD752" s="11"/>
    </row>
    <row r="753" spans="1:30" x14ac:dyDescent="0.3">
      <c r="A753" s="14">
        <v>43682</v>
      </c>
      <c r="B753" s="15">
        <v>-1.1335529385361634E-2</v>
      </c>
      <c r="C753" s="7">
        <f t="shared" si="77"/>
        <v>-6.6335529385361636E-2</v>
      </c>
      <c r="D753" s="18">
        <f t="shared" si="78"/>
        <v>4.4004024588361768E-3</v>
      </c>
      <c r="E753" s="18">
        <f t="shared" si="80"/>
        <v>2.7358144033755652E-3</v>
      </c>
      <c r="F753" s="18">
        <f>IF(C740&gt;0,B$6+B$7*E742+B$8*(H752*100)^2,B$6+B$7*E742+B$8*(H752*100)^2+E742*$B$9)</f>
        <v>0.39804358362455255</v>
      </c>
      <c r="G753" s="7">
        <v>1.1615884782051914E-2</v>
      </c>
      <c r="H753" s="7">
        <f t="shared" si="81"/>
        <v>6.3090695322254343E-3</v>
      </c>
      <c r="I753" s="6">
        <f t="shared" si="79"/>
        <v>5.3068152498264801E-3</v>
      </c>
      <c r="J753" s="8">
        <f t="shared" si="82"/>
        <v>0.45685846144292125</v>
      </c>
      <c r="K753" s="8">
        <f t="shared" si="83"/>
        <v>0.23075538112404237</v>
      </c>
      <c r="AC753" s="10"/>
      <c r="AD753" s="11"/>
    </row>
    <row r="754" spans="1:30" x14ac:dyDescent="0.3">
      <c r="A754" s="14">
        <v>43683</v>
      </c>
      <c r="B754" s="15">
        <v>7.5196922875229513E-3</v>
      </c>
      <c r="C754" s="7">
        <f t="shared" si="77"/>
        <v>-4.7480307712477049E-2</v>
      </c>
      <c r="D754" s="18">
        <f t="shared" si="78"/>
        <v>2.2543796204715074E-3</v>
      </c>
      <c r="E754" s="18">
        <f t="shared" si="80"/>
        <v>4.4004024588361768E-3</v>
      </c>
      <c r="F754" s="18">
        <f>IF(C740&gt;0,B$6+B$7*E742+B$8*(H753*100)^2,B$6+B$7*E742+B$8*(H753*100)^2+E742*$B$9)</f>
        <v>0.39804021228704295</v>
      </c>
      <c r="G754" s="7">
        <v>1.2292567043961837E-2</v>
      </c>
      <c r="H754" s="7">
        <f t="shared" si="81"/>
        <v>6.3090428139856757E-3</v>
      </c>
      <c r="I754" s="6">
        <f t="shared" si="79"/>
        <v>5.983524229976161E-3</v>
      </c>
      <c r="J754" s="8">
        <f t="shared" si="82"/>
        <v>0.48675953595187382</v>
      </c>
      <c r="K754" s="8">
        <f t="shared" si="83"/>
        <v>0.28139363926571948</v>
      </c>
      <c r="AC754" s="10"/>
      <c r="AD754" s="11"/>
    </row>
    <row r="755" spans="1:30" x14ac:dyDescent="0.3">
      <c r="A755" s="14">
        <v>43684</v>
      </c>
      <c r="B755" s="15">
        <v>-7.7742174422043477E-3</v>
      </c>
      <c r="C755" s="7">
        <f t="shared" si="77"/>
        <v>-6.277421744220435E-2</v>
      </c>
      <c r="D755" s="18">
        <f t="shared" si="78"/>
        <v>3.9406023754811528E-3</v>
      </c>
      <c r="E755" s="18">
        <f t="shared" si="80"/>
        <v>2.2543796204715074E-3</v>
      </c>
      <c r="F755" s="18">
        <f>IF(C740&gt;0,B$6+B$7*E742+B$8*(H754*100)^2,B$6+B$7*E742+B$8*(H754*100)^2+E742*$B$9)</f>
        <v>0.39803728192047955</v>
      </c>
      <c r="G755" s="7">
        <v>7.4350401698988914E-3</v>
      </c>
      <c r="H755" s="7">
        <f t="shared" si="81"/>
        <v>6.3090195903997602E-3</v>
      </c>
      <c r="I755" s="6">
        <f t="shared" si="79"/>
        <v>1.1260205794991311E-3</v>
      </c>
      <c r="J755" s="8">
        <f t="shared" si="82"/>
        <v>0.15144781383399625</v>
      </c>
      <c r="K755" s="8">
        <f t="shared" si="83"/>
        <v>1.4254209720216959E-2</v>
      </c>
      <c r="AC755" s="10"/>
      <c r="AD755" s="11"/>
    </row>
    <row r="756" spans="1:30" x14ac:dyDescent="0.3">
      <c r="A756" s="14">
        <v>43685</v>
      </c>
      <c r="B756" s="15">
        <v>1.7208687116065081E-2</v>
      </c>
      <c r="C756" s="7">
        <f t="shared" si="77"/>
        <v>-3.7791312883934919E-2</v>
      </c>
      <c r="D756" s="18">
        <f t="shared" si="78"/>
        <v>1.4281833294914653E-3</v>
      </c>
      <c r="E756" s="18">
        <f t="shared" si="80"/>
        <v>3.9406023754811528E-3</v>
      </c>
      <c r="F756" s="18">
        <f>IF(C740&gt;0,B$6+B$7*E742+B$8*(H755*100)^2,B$6+B$7*E742+B$8*(H755*100)^2+E742*$B$9)</f>
        <v>0.39803473484586266</v>
      </c>
      <c r="G756" s="7">
        <v>1.1489786865662903E-2</v>
      </c>
      <c r="H756" s="7">
        <f t="shared" si="81"/>
        <v>6.3089994043894369E-3</v>
      </c>
      <c r="I756" s="6">
        <f t="shared" si="79"/>
        <v>5.1807874612734657E-3</v>
      </c>
      <c r="J756" s="8">
        <f t="shared" si="82"/>
        <v>0.45090370446785139</v>
      </c>
      <c r="K756" s="8">
        <f t="shared" si="83"/>
        <v>0.2216927365718262</v>
      </c>
      <c r="AC756" s="10"/>
      <c r="AD756" s="11"/>
    </row>
    <row r="757" spans="1:30" x14ac:dyDescent="0.3">
      <c r="A757" s="14">
        <v>43686</v>
      </c>
      <c r="B757" s="15">
        <v>6.7962686763593863E-3</v>
      </c>
      <c r="C757" s="7">
        <f t="shared" si="77"/>
        <v>-4.8203731323640614E-2</v>
      </c>
      <c r="D757" s="18">
        <f t="shared" si="78"/>
        <v>2.3235997135217313E-3</v>
      </c>
      <c r="E757" s="18">
        <f t="shared" si="80"/>
        <v>1.4281833294914653E-3</v>
      </c>
      <c r="F757" s="18">
        <f>IF(C740&gt;0,B$6+B$7*E742+B$8*(H756*100)^2,B$6+B$7*E742+B$8*(H756*100)^2+E742*$B$9)</f>
        <v>0.39803252092860569</v>
      </c>
      <c r="G757" s="7">
        <v>8.8554277262547117E-3</v>
      </c>
      <c r="H757" s="7">
        <f t="shared" si="81"/>
        <v>6.3089818586567967E-3</v>
      </c>
      <c r="I757" s="6">
        <f t="shared" si="79"/>
        <v>2.546445867597915E-3</v>
      </c>
      <c r="J757" s="8">
        <f t="shared" si="82"/>
        <v>0.28755763654963523</v>
      </c>
      <c r="K757" s="8">
        <f t="shared" si="83"/>
        <v>6.4566052201088908E-2</v>
      </c>
      <c r="AC757" s="10"/>
      <c r="AD757" s="11"/>
    </row>
    <row r="758" spans="1:30" x14ac:dyDescent="0.3">
      <c r="A758" s="14">
        <v>43690</v>
      </c>
      <c r="B758" s="15">
        <v>-1.6736355546016615E-2</v>
      </c>
      <c r="C758" s="7">
        <f t="shared" si="77"/>
        <v>-7.1736355546016622E-2</v>
      </c>
      <c r="D758" s="18">
        <f t="shared" si="78"/>
        <v>5.1461047070245096E-3</v>
      </c>
      <c r="E758" s="18">
        <f t="shared" si="80"/>
        <v>2.3235997135217313E-3</v>
      </c>
      <c r="F758" s="18">
        <f>IF(C740&gt;0,B$6+B$7*E742+B$8*(H757*100)^2,B$6+B$7*E742+B$8*(H757*100)^2+E742*$B$9)</f>
        <v>0.39803059659172596</v>
      </c>
      <c r="G758" s="7">
        <v>1.1167264858868554E-2</v>
      </c>
      <c r="H758" s="7">
        <f t="shared" si="81"/>
        <v>6.3089666078663467E-3</v>
      </c>
      <c r="I758" s="6">
        <f t="shared" si="79"/>
        <v>4.8582982510022073E-3</v>
      </c>
      <c r="J758" s="8">
        <f t="shared" si="82"/>
        <v>0.4350481798722593</v>
      </c>
      <c r="K758" s="8">
        <f t="shared" si="83"/>
        <v>0.19904761934282345</v>
      </c>
      <c r="AC758" s="10"/>
      <c r="AD758" s="11"/>
    </row>
    <row r="759" spans="1:30" x14ac:dyDescent="0.3">
      <c r="A759" s="14">
        <v>43691</v>
      </c>
      <c r="B759" s="15">
        <v>9.5159614544821428E-3</v>
      </c>
      <c r="C759" s="7">
        <f t="shared" si="77"/>
        <v>-4.5484038545517858E-2</v>
      </c>
      <c r="D759" s="18">
        <f t="shared" si="78"/>
        <v>2.0687977624101544E-3</v>
      </c>
      <c r="E759" s="18">
        <f t="shared" si="80"/>
        <v>5.1461047070245096E-3</v>
      </c>
      <c r="F759" s="18">
        <f>IF(C740&gt;0,B$6+B$7*E742+B$8*(H758*100)^2,B$6+B$7*E742+B$8*(H758*100)^2+E742*$B$9)</f>
        <v>0.39802892395811001</v>
      </c>
      <c r="G759" s="7">
        <v>1.1152265305547438E-2</v>
      </c>
      <c r="H759" s="7">
        <f t="shared" si="81"/>
        <v>6.3089533518493378E-3</v>
      </c>
      <c r="I759" s="6">
        <f t="shared" si="79"/>
        <v>4.8433119536981E-3</v>
      </c>
      <c r="J759" s="8">
        <f t="shared" si="82"/>
        <v>0.43428952064912818</v>
      </c>
      <c r="K759" s="8">
        <f t="shared" si="83"/>
        <v>0.19801580919708606</v>
      </c>
      <c r="AC759" s="10"/>
      <c r="AD759" s="11"/>
    </row>
    <row r="760" spans="1:30" x14ac:dyDescent="0.3">
      <c r="A760" s="14">
        <v>43693</v>
      </c>
      <c r="B760" s="15">
        <v>1.039269014105693E-3</v>
      </c>
      <c r="C760" s="7">
        <f t="shared" si="77"/>
        <v>-5.3960730985894309E-2</v>
      </c>
      <c r="D760" s="18">
        <f t="shared" si="78"/>
        <v>2.911760488532054E-3</v>
      </c>
      <c r="E760" s="18">
        <f t="shared" si="80"/>
        <v>2.0687977624101544E-3</v>
      </c>
      <c r="F760" s="18">
        <f>IF(C740&gt;0,B$6+B$7*E742+B$8*(H759*100)^2,B$6+B$7*E742+B$8*(H759*100)^2+E742*$B$9)</f>
        <v>0.39802747010497103</v>
      </c>
      <c r="G760" s="7">
        <v>1.0116087727290881E-2</v>
      </c>
      <c r="H760" s="7">
        <f t="shared" si="81"/>
        <v>6.3089418296967282E-3</v>
      </c>
      <c r="I760" s="6">
        <f t="shared" si="79"/>
        <v>3.8071458975941531E-3</v>
      </c>
      <c r="J760" s="8">
        <f t="shared" si="82"/>
        <v>0.37634567831231314</v>
      </c>
      <c r="K760" s="8">
        <f t="shared" si="83"/>
        <v>0.13129333395998155</v>
      </c>
      <c r="AC760" s="10"/>
      <c r="AD760" s="11"/>
    </row>
    <row r="761" spans="1:30" x14ac:dyDescent="0.3">
      <c r="A761" s="14">
        <v>43696</v>
      </c>
      <c r="B761" s="15">
        <v>1.3955371107836902E-3</v>
      </c>
      <c r="C761" s="7">
        <f t="shared" si="77"/>
        <v>-5.360446288921631E-2</v>
      </c>
      <c r="D761" s="18">
        <f t="shared" si="78"/>
        <v>2.8734384416413687E-3</v>
      </c>
      <c r="E761" s="18">
        <f t="shared" si="80"/>
        <v>2.911760488532054E-3</v>
      </c>
      <c r="F761" s="18">
        <f>IF(C740&gt;0,B$6+B$7*E742+B$8*(H760*100)^2,B$6+B$7*E742+B$8*(H760*100)^2+E742*$B$9)</f>
        <v>0.39802620641582259</v>
      </c>
      <c r="G761" s="7">
        <v>7.8668535321973019E-3</v>
      </c>
      <c r="H761" s="7">
        <f t="shared" si="81"/>
        <v>6.3089318146245851E-3</v>
      </c>
      <c r="I761" s="6">
        <f t="shared" si="79"/>
        <v>1.5579217175727168E-3</v>
      </c>
      <c r="J761" s="8">
        <f t="shared" si="82"/>
        <v>0.19803619213151558</v>
      </c>
      <c r="K761" s="8">
        <f t="shared" si="83"/>
        <v>2.6247264588156849E-2</v>
      </c>
      <c r="AC761" s="10"/>
      <c r="AD761" s="11"/>
    </row>
    <row r="762" spans="1:30" x14ac:dyDescent="0.3">
      <c r="A762" s="14">
        <v>43697</v>
      </c>
      <c r="B762" s="15">
        <v>-1.9932045726204673E-3</v>
      </c>
      <c r="C762" s="7">
        <f t="shared" si="77"/>
        <v>-5.6993204572620471E-2</v>
      </c>
      <c r="D762" s="18">
        <f t="shared" si="78"/>
        <v>3.2482253674565669E-3</v>
      </c>
      <c r="E762" s="18">
        <f t="shared" si="80"/>
        <v>2.8734384416413687E-3</v>
      </c>
      <c r="F762" s="18">
        <f>IF(C740&gt;0,B$6+B$7*E742+B$8*(H761*100)^2,B$6+B$7*E742+B$8*(H761*100)^2+E742*$B$9)</f>
        <v>0.39802510801721486</v>
      </c>
      <c r="G762" s="7">
        <v>4.9988107116633864E-3</v>
      </c>
      <c r="H762" s="7">
        <f t="shared" si="81"/>
        <v>6.3089231095109629E-3</v>
      </c>
      <c r="I762" s="6">
        <f t="shared" si="79"/>
        <v>1.3101123978475765E-3</v>
      </c>
      <c r="J762" s="8">
        <f t="shared" si="82"/>
        <v>0.26208481845307324</v>
      </c>
      <c r="K762" s="8">
        <f t="shared" si="83"/>
        <v>2.5104745552416707E-2</v>
      </c>
      <c r="AC762" s="10"/>
      <c r="AD762" s="11"/>
    </row>
    <row r="763" spans="1:30" x14ac:dyDescent="0.3">
      <c r="A763" s="14">
        <v>43698</v>
      </c>
      <c r="B763" s="15">
        <v>-7.1957950888921927E-3</v>
      </c>
      <c r="C763" s="7">
        <f t="shared" si="77"/>
        <v>-6.219579508889219E-2</v>
      </c>
      <c r="D763" s="18">
        <f t="shared" si="78"/>
        <v>3.8683169267394661E-3</v>
      </c>
      <c r="E763" s="18">
        <f t="shared" si="80"/>
        <v>3.2482253674565669E-3</v>
      </c>
      <c r="F763" s="18">
        <f>IF(C740&gt;0,B$6+B$7*E742+B$8*(H762*100)^2,B$6+B$7*E742+B$8*(H762*100)^2+E742*$B$9)</f>
        <v>0.39802415328914492</v>
      </c>
      <c r="G763" s="7">
        <v>6.0014633309527395E-3</v>
      </c>
      <c r="H763" s="7">
        <f t="shared" si="81"/>
        <v>6.3089155430164461E-3</v>
      </c>
      <c r="I763" s="6">
        <f t="shared" si="79"/>
        <v>3.074522120637066E-4</v>
      </c>
      <c r="J763" s="8">
        <f t="shared" si="82"/>
        <v>5.1229541048432629E-2</v>
      </c>
      <c r="K763" s="8">
        <f t="shared" si="83"/>
        <v>1.2274973707782078E-3</v>
      </c>
      <c r="AC763" s="10"/>
      <c r="AD763" s="11"/>
    </row>
    <row r="764" spans="1:30" x14ac:dyDescent="0.3">
      <c r="A764" s="14">
        <v>43699</v>
      </c>
      <c r="B764" s="15">
        <v>-1.5977901099081291E-2</v>
      </c>
      <c r="C764" s="7">
        <f t="shared" si="77"/>
        <v>-7.0977901099081295E-2</v>
      </c>
      <c r="D764" s="18">
        <f t="shared" si="78"/>
        <v>5.0378624444309657E-3</v>
      </c>
      <c r="E764" s="18">
        <f t="shared" si="80"/>
        <v>3.8683169267394661E-3</v>
      </c>
      <c r="F764" s="18">
        <f>IF(C763&gt;0,B$6+B$7*E764+B$8*(G763*100)^2,B$6+B$7*E764+B$8*(G763*100)^2+E764*$B$9)</f>
        <v>0.36510562999896062</v>
      </c>
      <c r="G764" s="7">
        <v>8.7956583707421675E-3</v>
      </c>
      <c r="H764" s="7">
        <f t="shared" si="81"/>
        <v>6.042397123650187E-3</v>
      </c>
      <c r="I764" s="6">
        <f t="shared" si="79"/>
        <v>2.7532612470919805E-3</v>
      </c>
      <c r="J764" s="8">
        <f t="shared" si="82"/>
        <v>0.31302503246947544</v>
      </c>
      <c r="K764" s="8">
        <f t="shared" si="83"/>
        <v>8.0199691212232471E-2</v>
      </c>
      <c r="AC764" s="10"/>
      <c r="AD764" s="11"/>
    </row>
    <row r="765" spans="1:30" x14ac:dyDescent="0.3">
      <c r="A765" s="14">
        <v>43700</v>
      </c>
      <c r="B765" s="15">
        <v>6.2380334168112769E-3</v>
      </c>
      <c r="C765" s="7">
        <f t="shared" si="77"/>
        <v>-4.8761966583188723E-2</v>
      </c>
      <c r="D765" s="18">
        <f t="shared" si="78"/>
        <v>2.3777293850600137E-3</v>
      </c>
      <c r="E765" s="18">
        <f t="shared" si="80"/>
        <v>5.0378624444309657E-3</v>
      </c>
      <c r="F765" s="18">
        <f>IF(C763&gt;0,B$6+B$7*E764+B$8*(H764*100)^2,B$6+B$7*E764+B$8*(H764*100)^2+E764*$B$9)</f>
        <v>0.36939079370985722</v>
      </c>
      <c r="G765" s="7">
        <v>1.2456934659725079E-2</v>
      </c>
      <c r="H765" s="7">
        <f t="shared" si="81"/>
        <v>6.0777528224653663E-3</v>
      </c>
      <c r="I765" s="6">
        <f t="shared" si="79"/>
        <v>6.3791818372597132E-3</v>
      </c>
      <c r="J765" s="8">
        <f t="shared" si="82"/>
        <v>0.5120988438579881</v>
      </c>
      <c r="K765" s="8">
        <f t="shared" si="83"/>
        <v>0.3319530286209833</v>
      </c>
      <c r="AC765" s="10"/>
      <c r="AD765" s="11"/>
    </row>
    <row r="766" spans="1:30" x14ac:dyDescent="0.3">
      <c r="A766" s="14">
        <v>43703</v>
      </c>
      <c r="B766" s="15">
        <v>2.1375783405399865E-2</v>
      </c>
      <c r="C766" s="7">
        <f t="shared" si="77"/>
        <v>-3.3624216594600131E-2</v>
      </c>
      <c r="D766" s="18">
        <f t="shared" si="78"/>
        <v>1.1305879416005828E-3</v>
      </c>
      <c r="E766" s="18">
        <f t="shared" si="80"/>
        <v>2.3777293850600137E-3</v>
      </c>
      <c r="F766" s="18">
        <f>IF(C763&gt;0,B$6+B$7*E764+B$8*(H765*100)^2,B$6+B$7*E764+B$8*(H765*100)^2+E764*$B$9)</f>
        <v>0.37311545800736873</v>
      </c>
      <c r="G766" s="7">
        <v>2.9558011396856199E-2</v>
      </c>
      <c r="H766" s="7">
        <f t="shared" si="81"/>
        <v>6.1083177553837905E-3</v>
      </c>
      <c r="I766" s="6">
        <f t="shared" si="79"/>
        <v>2.3449693641472411E-2</v>
      </c>
      <c r="J766" s="8">
        <f t="shared" si="82"/>
        <v>0.79334476621680061</v>
      </c>
      <c r="K766" s="8">
        <f t="shared" si="83"/>
        <v>2.2622739600566746</v>
      </c>
      <c r="AC766" s="10"/>
      <c r="AD766" s="11"/>
    </row>
    <row r="767" spans="1:30" x14ac:dyDescent="0.3">
      <c r="A767" s="14">
        <v>43704</v>
      </c>
      <c r="B767" s="15">
        <v>3.9168925430687939E-3</v>
      </c>
      <c r="C767" s="7">
        <f t="shared" si="77"/>
        <v>-5.1083107456931204E-2</v>
      </c>
      <c r="D767" s="18">
        <f t="shared" si="78"/>
        <v>2.6094838674563803E-3</v>
      </c>
      <c r="E767" s="18">
        <f t="shared" si="80"/>
        <v>1.1305879416005828E-3</v>
      </c>
      <c r="F767" s="18">
        <f>IF(C763&gt;0,B$6+B$7*E764+B$8*(H766*100)^2,B$6+B$7*E764+B$8*(H766*100)^2+E764*$B$9)</f>
        <v>0.37635293621476568</v>
      </c>
      <c r="G767" s="7">
        <v>6.883147047920533E-3</v>
      </c>
      <c r="H767" s="7">
        <f t="shared" si="81"/>
        <v>6.134761089193007E-3</v>
      </c>
      <c r="I767" s="6">
        <f t="shared" si="79"/>
        <v>7.4838595872752604E-4</v>
      </c>
      <c r="J767" s="8">
        <f t="shared" si="82"/>
        <v>0.10872729487213569</v>
      </c>
      <c r="K767" s="8">
        <f t="shared" si="83"/>
        <v>6.8862199703336735E-3</v>
      </c>
      <c r="AC767" s="10"/>
      <c r="AD767" s="11"/>
    </row>
    <row r="768" spans="1:30" x14ac:dyDescent="0.3">
      <c r="A768" s="14">
        <v>43705</v>
      </c>
      <c r="B768" s="15">
        <v>-5.0452056357759741E-3</v>
      </c>
      <c r="C768" s="7">
        <f t="shared" si="77"/>
        <v>-6.0045205635775978E-2</v>
      </c>
      <c r="D768" s="18">
        <f t="shared" si="78"/>
        <v>3.6054267198426231E-3</v>
      </c>
      <c r="E768" s="18">
        <f t="shared" si="80"/>
        <v>2.6094838674563803E-3</v>
      </c>
      <c r="F768" s="18">
        <f>IF(C763&gt;0,B$6+B$7*E764+B$8*(H767*100)^2,B$6+B$7*E764+B$8*(H767*100)^2+E764*$B$9)</f>
        <v>0.37916695227263514</v>
      </c>
      <c r="G768" s="7">
        <v>7.70362232913186E-3</v>
      </c>
      <c r="H768" s="7">
        <f t="shared" si="81"/>
        <v>6.1576533864178742E-3</v>
      </c>
      <c r="I768" s="6">
        <f t="shared" si="79"/>
        <v>1.5459689427139859E-3</v>
      </c>
      <c r="J768" s="8">
        <f t="shared" si="82"/>
        <v>0.20068078063325892</v>
      </c>
      <c r="K768" s="8">
        <f t="shared" si="83"/>
        <v>2.7069736318945825E-2</v>
      </c>
      <c r="AC768" s="10"/>
      <c r="AD768" s="11"/>
    </row>
    <row r="769" spans="1:30" x14ac:dyDescent="0.3">
      <c r="A769" s="14">
        <v>43706</v>
      </c>
      <c r="B769" s="15">
        <v>-1.0276692755438353E-2</v>
      </c>
      <c r="C769" s="7">
        <f t="shared" si="77"/>
        <v>-6.5276692755438348E-2</v>
      </c>
      <c r="D769" s="18">
        <f t="shared" si="78"/>
        <v>4.2610466170878974E-3</v>
      </c>
      <c r="E769" s="18">
        <f t="shared" si="80"/>
        <v>3.6054267198426231E-3</v>
      </c>
      <c r="F769" s="18">
        <f>IF(C763&gt;0,B$6+B$7*E764+B$8*(H768*100)^2,B$6+B$7*E764+B$8*(H768*100)^2+E764*$B$9)</f>
        <v>0.38161289503013524</v>
      </c>
      <c r="G769" s="7">
        <v>5.8084747727652512E-3</v>
      </c>
      <c r="H769" s="7">
        <f t="shared" si="81"/>
        <v>6.1774824567143475E-3</v>
      </c>
      <c r="I769" s="6">
        <f t="shared" si="79"/>
        <v>3.6900768394909633E-4</v>
      </c>
      <c r="J769" s="8">
        <f t="shared" si="82"/>
        <v>6.3529187675790175E-2</v>
      </c>
      <c r="K769" s="8">
        <f t="shared" si="83"/>
        <v>1.8584850472520564E-3</v>
      </c>
      <c r="AC769" s="10"/>
      <c r="AD769" s="11"/>
    </row>
    <row r="770" spans="1:30" x14ac:dyDescent="0.3">
      <c r="A770" s="14">
        <v>43707</v>
      </c>
      <c r="B770" s="15">
        <v>7.0928598326245778E-3</v>
      </c>
      <c r="C770" s="7">
        <f t="shared" si="77"/>
        <v>-4.790714016737542E-2</v>
      </c>
      <c r="D770" s="18">
        <f t="shared" si="78"/>
        <v>2.2950940790165556E-3</v>
      </c>
      <c r="E770" s="18">
        <f t="shared" si="80"/>
        <v>4.2610466170878974E-3</v>
      </c>
      <c r="F770" s="18">
        <f>IF(C763&gt;0,B$6+B$7*E764+B$8*(H769*100)^2,B$6+B$7*E764+B$8*(H769*100)^2+E764*$B$9)</f>
        <v>0.38373890847495423</v>
      </c>
      <c r="G770" s="7">
        <v>1.2175300272158044E-2</v>
      </c>
      <c r="H770" s="7">
        <f t="shared" si="81"/>
        <v>6.1946663225306512E-3</v>
      </c>
      <c r="I770" s="6">
        <f t="shared" si="79"/>
        <v>5.9806339496273932E-3</v>
      </c>
      <c r="J770" s="8">
        <f t="shared" si="82"/>
        <v>0.49121038626896546</v>
      </c>
      <c r="K770" s="8">
        <f t="shared" si="83"/>
        <v>0.28972824583113832</v>
      </c>
      <c r="AC770" s="10"/>
      <c r="AD770" s="11"/>
    </row>
    <row r="771" spans="1:30" x14ac:dyDescent="0.3">
      <c r="A771" s="14">
        <v>43711</v>
      </c>
      <c r="B771" s="15">
        <v>-2.0837660959806582E-2</v>
      </c>
      <c r="C771" s="7">
        <f t="shared" si="77"/>
        <v>-7.5837660959806583E-2</v>
      </c>
      <c r="D771" s="18">
        <f t="shared" si="78"/>
        <v>5.7513508198545711E-3</v>
      </c>
      <c r="E771" s="18">
        <f t="shared" si="80"/>
        <v>2.2950940790165556E-3</v>
      </c>
      <c r="F771" s="18">
        <f>IF(C763&gt;0,B$6+B$7*E764+B$8*(H770*100)^2,B$6+B$7*E764+B$8*(H770*100)^2+E764*$B$9)</f>
        <v>0.38558683936119093</v>
      </c>
      <c r="G771" s="7">
        <v>1.019842146866758E-2</v>
      </c>
      <c r="H771" s="7">
        <f t="shared" si="81"/>
        <v>6.2095639086911002E-3</v>
      </c>
      <c r="I771" s="6">
        <f t="shared" si="79"/>
        <v>3.9888575599764794E-3</v>
      </c>
      <c r="J771" s="8">
        <f t="shared" si="82"/>
        <v>0.39112499637628945</v>
      </c>
      <c r="K771" s="8">
        <f t="shared" si="83"/>
        <v>0.14623093863785708</v>
      </c>
      <c r="AC771" s="10"/>
      <c r="AD771" s="11"/>
    </row>
    <row r="772" spans="1:30" x14ac:dyDescent="0.3">
      <c r="A772" s="14">
        <v>43712</v>
      </c>
      <c r="B772" s="15">
        <v>4.4162527101128893E-3</v>
      </c>
      <c r="C772" s="7">
        <f t="shared" si="77"/>
        <v>-5.0583747289887113E-2</v>
      </c>
      <c r="D772" s="18">
        <f t="shared" si="78"/>
        <v>2.5587154898871617E-3</v>
      </c>
      <c r="E772" s="18">
        <f t="shared" si="80"/>
        <v>5.7513508198545711E-3</v>
      </c>
      <c r="F772" s="18">
        <f>IF(C763&gt;0,B$6+B$7*E764+B$8*(H771*100)^2,B$6+B$7*E764+B$8*(H771*100)^2+E764*$B$9)</f>
        <v>0.38719306088750788</v>
      </c>
      <c r="G772" s="7">
        <v>6.5239775050442437E-3</v>
      </c>
      <c r="H772" s="7">
        <f t="shared" si="81"/>
        <v>6.2224839163111363E-3</v>
      </c>
      <c r="I772" s="6">
        <f t="shared" si="79"/>
        <v>3.014935887331073E-4</v>
      </c>
      <c r="J772" s="8">
        <f t="shared" si="82"/>
        <v>4.6213155778050567E-2</v>
      </c>
      <c r="K772" s="8">
        <f t="shared" si="83"/>
        <v>1.1372227268493518E-3</v>
      </c>
      <c r="AC772" s="10"/>
      <c r="AD772" s="11"/>
    </row>
    <row r="773" spans="1:30" x14ac:dyDescent="0.3">
      <c r="A773" s="14">
        <v>43713</v>
      </c>
      <c r="B773" s="15">
        <v>-2.1893787024739788E-3</v>
      </c>
      <c r="C773" s="7">
        <f t="shared" si="77"/>
        <v>-5.7189378702473981E-2</v>
      </c>
      <c r="D773" s="18">
        <f t="shared" si="78"/>
        <v>3.2706250363749847E-3</v>
      </c>
      <c r="E773" s="18">
        <f t="shared" si="80"/>
        <v>2.5587154898871617E-3</v>
      </c>
      <c r="F773" s="18">
        <f>IF(C763&gt;0,B$6+B$7*E764+B$8*(H772*100)^2,B$6+B$7*E764+B$8*(H772*100)^2+E764*$B$9)</f>
        <v>0.38858918863818254</v>
      </c>
      <c r="G773" s="7">
        <v>6.4043886757908716E-3</v>
      </c>
      <c r="H773" s="7">
        <f t="shared" si="81"/>
        <v>6.2336922336459835E-3</v>
      </c>
      <c r="I773" s="6">
        <f t="shared" si="79"/>
        <v>1.7069644214488811E-4</v>
      </c>
      <c r="J773" s="8">
        <f t="shared" si="82"/>
        <v>2.6653042278669787E-2</v>
      </c>
      <c r="K773" s="8">
        <f t="shared" si="83"/>
        <v>3.6820449188246229E-4</v>
      </c>
      <c r="AC773" s="10"/>
      <c r="AD773" s="11"/>
    </row>
    <row r="774" spans="1:30" x14ac:dyDescent="0.3">
      <c r="A774" s="14">
        <v>43714</v>
      </c>
      <c r="B774" s="15">
        <v>9.1638589629859449E-3</v>
      </c>
      <c r="C774" s="7">
        <f t="shared" si="77"/>
        <v>-4.5836141037014055E-2</v>
      </c>
      <c r="D774" s="18">
        <f t="shared" si="78"/>
        <v>2.1009518251650441E-3</v>
      </c>
      <c r="E774" s="18">
        <f t="shared" si="80"/>
        <v>3.2706250363749847E-3</v>
      </c>
      <c r="F774" s="18">
        <f>IF(C763&gt;0,B$6+B$7*E764+B$8*(H773*100)^2,B$6+B$7*E764+B$8*(H773*100)^2+E764*$B$9)</f>
        <v>0.38980270287906899</v>
      </c>
      <c r="G774" s="7">
        <v>5.7117612761503839E-3</v>
      </c>
      <c r="H774" s="7">
        <f t="shared" si="81"/>
        <v>6.2434181573803706E-3</v>
      </c>
      <c r="I774" s="6">
        <f t="shared" si="79"/>
        <v>5.3165688122998669E-4</v>
      </c>
      <c r="J774" s="8">
        <f t="shared" si="82"/>
        <v>9.3081075263060212E-2</v>
      </c>
      <c r="K774" s="8">
        <f t="shared" si="83"/>
        <v>3.845606211003938E-3</v>
      </c>
      <c r="AC774" s="10"/>
      <c r="AD774" s="11"/>
    </row>
    <row r="775" spans="1:30" x14ac:dyDescent="0.3">
      <c r="A775" s="14">
        <v>43717</v>
      </c>
      <c r="B775" s="15">
        <v>4.4161903353951574E-3</v>
      </c>
      <c r="C775" s="7">
        <f t="shared" si="77"/>
        <v>-5.0583809664604844E-2</v>
      </c>
      <c r="D775" s="18">
        <f t="shared" si="78"/>
        <v>2.5587218001849703E-3</v>
      </c>
      <c r="E775" s="18">
        <f t="shared" si="80"/>
        <v>2.1009518251650441E-3</v>
      </c>
      <c r="F775" s="18">
        <f>IF(C763&gt;0,B$6+B$7*E764+B$8*(H774*100)^2,B$6+B$7*E764+B$8*(H774*100)^2+E764*$B$9)</f>
        <v>0.39085748945724746</v>
      </c>
      <c r="G775" s="7">
        <v>7.8764411074544669E-3</v>
      </c>
      <c r="H775" s="7">
        <f t="shared" si="81"/>
        <v>6.2518596389974038E-3</v>
      </c>
      <c r="I775" s="6">
        <f t="shared" si="79"/>
        <v>1.624581468457063E-3</v>
      </c>
      <c r="J775" s="8">
        <f t="shared" si="82"/>
        <v>0.20625831467457012</v>
      </c>
      <c r="K775" s="8">
        <f t="shared" si="83"/>
        <v>2.8858512890492793E-2</v>
      </c>
      <c r="AC775" s="10"/>
      <c r="AD775" s="11"/>
    </row>
    <row r="776" spans="1:30" x14ac:dyDescent="0.3">
      <c r="A776" s="14">
        <v>43719</v>
      </c>
      <c r="B776" s="15">
        <v>3.3694570596916398E-3</v>
      </c>
      <c r="C776" s="7">
        <f t="shared" si="77"/>
        <v>-5.163054294030836E-2</v>
      </c>
      <c r="D776" s="18">
        <f t="shared" si="78"/>
        <v>2.6657129643110253E-3</v>
      </c>
      <c r="E776" s="18">
        <f t="shared" si="80"/>
        <v>2.5587218001849703E-3</v>
      </c>
      <c r="F776" s="18">
        <f>IF(C763&gt;0,B$6+B$7*E764+B$8*(H775*100)^2,B$6+B$7*E764+B$8*(H775*100)^2+E764*$B$9)</f>
        <v>0.39177430995100021</v>
      </c>
      <c r="G776" s="7">
        <v>3.8677880616061343E-3</v>
      </c>
      <c r="H776" s="7">
        <f t="shared" si="81"/>
        <v>6.2591877264625969E-3</v>
      </c>
      <c r="I776" s="6">
        <f t="shared" si="79"/>
        <v>2.3913996648564626E-3</v>
      </c>
      <c r="J776" s="8">
        <f t="shared" si="82"/>
        <v>0.61828611774126319</v>
      </c>
      <c r="K776" s="8">
        <f t="shared" si="83"/>
        <v>9.9305336255490539E-2</v>
      </c>
      <c r="AC776" s="10"/>
      <c r="AD776" s="11"/>
    </row>
    <row r="777" spans="1:30" x14ac:dyDescent="0.3">
      <c r="A777" s="14">
        <v>43720</v>
      </c>
      <c r="B777" s="15">
        <v>-4.4783627138588198E-3</v>
      </c>
      <c r="C777" s="7">
        <f t="shared" si="77"/>
        <v>-5.9478362713858819E-2</v>
      </c>
      <c r="D777" s="18">
        <f t="shared" si="78"/>
        <v>3.537675631121351E-3</v>
      </c>
      <c r="E777" s="18">
        <f t="shared" si="80"/>
        <v>2.6657129643110253E-3</v>
      </c>
      <c r="F777" s="18">
        <f>IF(C763&gt;0,B$6+B$7*E764+B$8*(H776*100)^2,B$6+B$7*E764+B$8*(H776*100)^2+E764*$B$9)</f>
        <v>0.39257121032417003</v>
      </c>
      <c r="G777" s="7">
        <v>6.2357743390446209E-3</v>
      </c>
      <c r="H777" s="7">
        <f t="shared" si="81"/>
        <v>6.2655503375535181E-3</v>
      </c>
      <c r="I777" s="6">
        <f t="shared" si="79"/>
        <v>2.9775998508897207E-5</v>
      </c>
      <c r="J777" s="8">
        <f t="shared" si="82"/>
        <v>4.7750282306494064E-3</v>
      </c>
      <c r="K777" s="8">
        <f t="shared" si="83"/>
        <v>1.1328251959374924E-5</v>
      </c>
      <c r="AC777" s="10"/>
      <c r="AD777" s="11"/>
    </row>
    <row r="778" spans="1:30" x14ac:dyDescent="0.3">
      <c r="A778" s="14">
        <v>43721</v>
      </c>
      <c r="B778" s="15">
        <v>7.5368804608229659E-3</v>
      </c>
      <c r="C778" s="7">
        <f t="shared" si="77"/>
        <v>-4.7463119539177034E-2</v>
      </c>
      <c r="D778" s="18">
        <f t="shared" si="78"/>
        <v>2.2527477163902087E-3</v>
      </c>
      <c r="E778" s="18">
        <f t="shared" si="80"/>
        <v>3.537675631121351E-3</v>
      </c>
      <c r="F778" s="18">
        <f>IF(C763&gt;0,B$6+B$7*E764+B$8*(H777*100)^2,B$6+B$7*E764+B$8*(H777*100)^2+E764*$B$9)</f>
        <v>0.39326387612852937</v>
      </c>
      <c r="G778" s="7">
        <v>7.3729601888769388E-3</v>
      </c>
      <c r="H778" s="7">
        <f t="shared" si="81"/>
        <v>6.2710754749765963E-3</v>
      </c>
      <c r="I778" s="6">
        <f t="shared" si="79"/>
        <v>1.1018847139003425E-3</v>
      </c>
      <c r="J778" s="8">
        <f t="shared" si="82"/>
        <v>0.14944943220535459</v>
      </c>
      <c r="K778" s="8">
        <f t="shared" si="83"/>
        <v>1.3837637589359408E-2</v>
      </c>
      <c r="AC778" s="10"/>
      <c r="AD778" s="11"/>
    </row>
    <row r="779" spans="1:30" x14ac:dyDescent="0.3">
      <c r="A779" s="14">
        <v>43724</v>
      </c>
      <c r="B779" s="15">
        <v>-7.0242046698721222E-3</v>
      </c>
      <c r="C779" s="7">
        <f t="shared" si="77"/>
        <v>-6.2024204669872122E-2</v>
      </c>
      <c r="D779" s="18">
        <f t="shared" si="78"/>
        <v>3.8470019649301866E-3</v>
      </c>
      <c r="E779" s="18">
        <f t="shared" si="80"/>
        <v>2.2527477163902087E-3</v>
      </c>
      <c r="F779" s="18">
        <f>IF(C763&gt;0,B$6+B$7*E764+B$8*(H778*100)^2,B$6+B$7*E764+B$8*(H778*100)^2+E764*$B$9)</f>
        <v>0.39386594124567847</v>
      </c>
      <c r="G779" s="7">
        <v>6.7186436900365486E-3</v>
      </c>
      <c r="H779" s="7">
        <f t="shared" si="81"/>
        <v>6.2758739729672584E-3</v>
      </c>
      <c r="I779" s="6">
        <f t="shared" si="79"/>
        <v>4.4276971706929021E-4</v>
      </c>
      <c r="J779" s="8">
        <f t="shared" si="82"/>
        <v>6.5901651805988476E-2</v>
      </c>
      <c r="K779" s="8">
        <f t="shared" si="83"/>
        <v>2.3775363887375001E-3</v>
      </c>
      <c r="AC779" s="10"/>
      <c r="AD779" s="11"/>
    </row>
    <row r="780" spans="1:30" x14ac:dyDescent="0.3">
      <c r="A780" s="14">
        <v>43725</v>
      </c>
      <c r="B780" s="15">
        <v>-1.7450996458001633E-2</v>
      </c>
      <c r="C780" s="7">
        <f t="shared" si="77"/>
        <v>-7.2450996458001626E-2</v>
      </c>
      <c r="D780" s="18">
        <f t="shared" si="78"/>
        <v>5.2491468877573638E-3</v>
      </c>
      <c r="E780" s="18">
        <f t="shared" si="80"/>
        <v>3.8470019649301866E-3</v>
      </c>
      <c r="F780" s="18">
        <f>IF(C763&gt;0,B$6+B$7*E764+B$8*(H779*100)^2,B$6+B$7*E764+B$8*(H779*100)^2+E764*$B$9)</f>
        <v>0.39438925624550442</v>
      </c>
      <c r="G780" s="7">
        <v>9.0541794940939262E-3</v>
      </c>
      <c r="H780" s="7">
        <f t="shared" si="81"/>
        <v>6.2800418489489737E-3</v>
      </c>
      <c r="I780" s="6">
        <f t="shared" si="79"/>
        <v>2.7741376451449525E-3</v>
      </c>
      <c r="J780" s="8">
        <f t="shared" si="82"/>
        <v>0.30639304720593757</v>
      </c>
      <c r="K780" s="8">
        <f t="shared" si="83"/>
        <v>7.58888902079633E-2</v>
      </c>
      <c r="AC780" s="10"/>
      <c r="AD780" s="11"/>
    </row>
    <row r="781" spans="1:30" x14ac:dyDescent="0.3">
      <c r="A781" s="14">
        <v>43726</v>
      </c>
      <c r="B781" s="15">
        <v>2.266798093471497E-3</v>
      </c>
      <c r="C781" s="7">
        <f t="shared" ref="C781:C844" si="84">B781-B$5</f>
        <v>-5.2733201906528505E-2</v>
      </c>
      <c r="D781" s="18">
        <f t="shared" ref="D781:D844" si="85">C781^2</f>
        <v>2.7807905833147017E-3</v>
      </c>
      <c r="E781" s="18">
        <f t="shared" si="80"/>
        <v>5.2491468877573638E-3</v>
      </c>
      <c r="F781" s="18">
        <f>IF(C763&gt;0,B$6+B$7*E764+B$8*(H780*100)^2,B$6+B$7*E764+B$8*(H780*100)^2+E764*$B$9)</f>
        <v>0.3948441216433532</v>
      </c>
      <c r="G781" s="7">
        <v>5.7910707591450616E-3</v>
      </c>
      <c r="H781" s="7">
        <f t="shared" si="81"/>
        <v>6.2836623209984255E-3</v>
      </c>
      <c r="I781" s="6">
        <f t="shared" si="79"/>
        <v>4.9259156185336387E-4</v>
      </c>
      <c r="J781" s="8">
        <f t="shared" si="82"/>
        <v>8.5060532385220822E-2</v>
      </c>
      <c r="K781" s="8">
        <f t="shared" si="83"/>
        <v>3.243345142015075E-3</v>
      </c>
      <c r="AC781" s="10"/>
      <c r="AD781" s="11"/>
    </row>
    <row r="782" spans="1:30" x14ac:dyDescent="0.3">
      <c r="A782" s="14">
        <v>43727</v>
      </c>
      <c r="B782" s="15">
        <v>-1.2948910038130429E-2</v>
      </c>
      <c r="C782" s="7">
        <f t="shared" si="84"/>
        <v>-6.7948910038130431E-2</v>
      </c>
      <c r="D782" s="18">
        <f t="shared" si="85"/>
        <v>4.6170543753699424E-3</v>
      </c>
      <c r="E782" s="18">
        <f t="shared" si="80"/>
        <v>2.7807905833147017E-3</v>
      </c>
      <c r="F782" s="18">
        <f>IF(C763&gt;0,B$6+B$7*E764+B$8*(H781*100)^2,B$6+B$7*E764+B$8*(H781*100)^2+E764*$B$9)</f>
        <v>0.39523949064716329</v>
      </c>
      <c r="G782" s="7">
        <v>8.6522816921953127E-3</v>
      </c>
      <c r="H782" s="7">
        <f t="shared" si="81"/>
        <v>6.2868075415680033E-3</v>
      </c>
      <c r="I782" s="6">
        <f t="shared" ref="I782:I845" si="86">SQRT((G782-H782)^2)</f>
        <v>2.3654741506273095E-3</v>
      </c>
      <c r="J782" s="8">
        <f t="shared" si="82"/>
        <v>0.27339310424452051</v>
      </c>
      <c r="K782" s="8">
        <f t="shared" si="83"/>
        <v>5.6890322459770326E-2</v>
      </c>
      <c r="AC782" s="10"/>
      <c r="AD782" s="11"/>
    </row>
    <row r="783" spans="1:30" x14ac:dyDescent="0.3">
      <c r="A783" s="14">
        <v>43728</v>
      </c>
      <c r="B783" s="15">
        <v>5.1858923430058899E-2</v>
      </c>
      <c r="C783" s="7">
        <f t="shared" si="84"/>
        <v>-3.1410765699411008E-3</v>
      </c>
      <c r="D783" s="18">
        <f t="shared" si="85"/>
        <v>9.866362018232952E-6</v>
      </c>
      <c r="E783" s="18">
        <f t="shared" ref="E783:E846" si="87">D782</f>
        <v>4.6170543753699424E-3</v>
      </c>
      <c r="F783" s="18">
        <f>IF(C763&gt;0,B$6+B$7*E764+B$8*(H782*100)^2,B$6+B$7*E764+B$8*(H782*100)^2+E764*$B$9)</f>
        <v>0.395583145385275</v>
      </c>
      <c r="G783" s="7">
        <v>3.1363884062512455E-2</v>
      </c>
      <c r="H783" s="7">
        <f t="shared" ref="H783:H846" si="88">SQRT(F783)/100</f>
        <v>6.2895400895874335E-3</v>
      </c>
      <c r="I783" s="6">
        <f t="shared" si="86"/>
        <v>2.5074343972925021E-2</v>
      </c>
      <c r="J783" s="8">
        <f t="shared" ref="J783:J846" si="89">ABS(G783-H783)/G783</f>
        <v>0.79946552292274986</v>
      </c>
      <c r="K783" s="8">
        <f t="shared" ref="K783:K846" si="90">G783/H783-LN(G783/H783)-1</f>
        <v>2.3799045945945672</v>
      </c>
      <c r="AC783" s="10"/>
      <c r="AD783" s="11"/>
    </row>
    <row r="784" spans="1:30" x14ac:dyDescent="0.3">
      <c r="A784" s="14">
        <v>43731</v>
      </c>
      <c r="B784" s="15">
        <v>2.7896627893665354E-2</v>
      </c>
      <c r="C784" s="7">
        <f t="shared" si="84"/>
        <v>-2.7103372106334647E-2</v>
      </c>
      <c r="D784" s="18">
        <f t="shared" si="85"/>
        <v>7.3459277953443901E-4</v>
      </c>
      <c r="E784" s="18">
        <f t="shared" si="87"/>
        <v>9.866362018232952E-6</v>
      </c>
      <c r="F784" s="18">
        <f>IF(C763&gt;0,B$6+B$7*E764+B$8*(H783*100)^2,B$6+B$7*E764+B$8*(H783*100)^2+E764*$B$9)</f>
        <v>0.39588185008364168</v>
      </c>
      <c r="G784" s="7">
        <v>2.5066052761248313E-2</v>
      </c>
      <c r="H784" s="7">
        <f t="shared" si="88"/>
        <v>6.2919142562787812E-3</v>
      </c>
      <c r="I784" s="6">
        <f t="shared" si="86"/>
        <v>1.8774138504969531E-2</v>
      </c>
      <c r="J784" s="8">
        <f t="shared" si="89"/>
        <v>0.74898663478415817</v>
      </c>
      <c r="K784" s="8">
        <f t="shared" si="90"/>
        <v>1.6016025200035315</v>
      </c>
      <c r="AC784" s="10"/>
      <c r="AD784" s="11"/>
    </row>
    <row r="785" spans="1:30" x14ac:dyDescent="0.3">
      <c r="A785" s="14">
        <v>43732</v>
      </c>
      <c r="B785" s="15">
        <v>1.818552800695942E-4</v>
      </c>
      <c r="C785" s="7">
        <f t="shared" si="84"/>
        <v>-5.4818144719930406E-2</v>
      </c>
      <c r="D785" s="18">
        <f t="shared" si="85"/>
        <v>3.005028990535234E-3</v>
      </c>
      <c r="E785" s="18">
        <f t="shared" si="87"/>
        <v>7.3459277953443901E-4</v>
      </c>
      <c r="F785" s="18">
        <f>IF(C763&gt;0,B$6+B$7*E764+B$8*(H784*100)^2,B$6+B$7*E764+B$8*(H784*100)^2+E764*$B$9)</f>
        <v>0.39614148420746204</v>
      </c>
      <c r="G785" s="7">
        <v>6.6596522105770084E-3</v>
      </c>
      <c r="H785" s="7">
        <f t="shared" si="88"/>
        <v>6.2939771544506104E-3</v>
      </c>
      <c r="I785" s="6">
        <f t="shared" si="86"/>
        <v>3.65675056126398E-4</v>
      </c>
      <c r="J785" s="8">
        <f t="shared" si="89"/>
        <v>5.4909031968009489E-2</v>
      </c>
      <c r="K785" s="8">
        <f t="shared" si="90"/>
        <v>1.6251093070807077E-3</v>
      </c>
      <c r="AC785" s="10"/>
      <c r="AD785" s="11"/>
    </row>
    <row r="786" spans="1:30" x14ac:dyDescent="0.3">
      <c r="A786" s="14">
        <v>43733</v>
      </c>
      <c r="B786" s="15">
        <v>-1.2964959937208261E-2</v>
      </c>
      <c r="C786" s="7">
        <f t="shared" si="84"/>
        <v>-6.7964959937208261E-2</v>
      </c>
      <c r="D786" s="18">
        <f t="shared" si="85"/>
        <v>4.6192357792663235E-3</v>
      </c>
      <c r="E786" s="18">
        <f t="shared" si="87"/>
        <v>3.005028990535234E-3</v>
      </c>
      <c r="F786" s="18">
        <f>IF(C785&gt;0,B$6+B$7*E786+B$8*(G785*100)^2,B$6+B$7*E786+B$8*(G785*100)^2+E786*$B$9)</f>
        <v>0.43739654338604106</v>
      </c>
      <c r="G786" s="7">
        <v>7.1209331256651479E-3</v>
      </c>
      <c r="H786" s="7">
        <f t="shared" si="88"/>
        <v>6.6135961729307377E-3</v>
      </c>
      <c r="I786" s="6">
        <f t="shared" si="86"/>
        <v>5.0733695273441019E-4</v>
      </c>
      <c r="J786" s="8">
        <f t="shared" si="89"/>
        <v>7.1245852724817038E-2</v>
      </c>
      <c r="K786" s="8">
        <f t="shared" si="90"/>
        <v>2.7999906414877263E-3</v>
      </c>
      <c r="AC786" s="10"/>
      <c r="AD786" s="11"/>
    </row>
    <row r="787" spans="1:30" x14ac:dyDescent="0.3">
      <c r="A787" s="14">
        <v>43734</v>
      </c>
      <c r="B787" s="15">
        <v>1.021411592905312E-2</v>
      </c>
      <c r="C787" s="7">
        <f t="shared" si="84"/>
        <v>-4.4785884070946878E-2</v>
      </c>
      <c r="D787" s="18">
        <f t="shared" si="85"/>
        <v>2.0057754120162935E-3</v>
      </c>
      <c r="E787" s="18">
        <f t="shared" si="87"/>
        <v>4.6192357792663235E-3</v>
      </c>
      <c r="F787" s="18">
        <f>IF(C785&gt;0,B$6+B$7*E786+B$8*(H786*100)^2,B$6+B$7*E786+B$8*(H786*100)^2+E786*$B$9)</f>
        <v>0.4320830088148786</v>
      </c>
      <c r="G787" s="7">
        <v>7.9590411380368407E-3</v>
      </c>
      <c r="H787" s="7">
        <f t="shared" si="88"/>
        <v>6.5733021291804221E-3</v>
      </c>
      <c r="I787" s="6">
        <f t="shared" si="86"/>
        <v>1.3857390088564186E-3</v>
      </c>
      <c r="J787" s="8">
        <f t="shared" si="89"/>
        <v>0.17410878833555343</v>
      </c>
      <c r="K787" s="8">
        <f t="shared" si="90"/>
        <v>1.9521004048586921E-2</v>
      </c>
      <c r="AC787" s="10"/>
      <c r="AD787" s="11"/>
    </row>
    <row r="788" spans="1:30" x14ac:dyDescent="0.3">
      <c r="A788" s="14">
        <v>43735</v>
      </c>
      <c r="B788" s="15">
        <v>-4.296703926519839E-3</v>
      </c>
      <c r="C788" s="7">
        <f t="shared" si="84"/>
        <v>-5.9296703926519839E-2</v>
      </c>
      <c r="D788" s="18">
        <f t="shared" si="85"/>
        <v>3.5160990965493531E-3</v>
      </c>
      <c r="E788" s="18">
        <f t="shared" si="87"/>
        <v>2.0057754120162935E-3</v>
      </c>
      <c r="F788" s="18">
        <f>IF(C785&gt;0,B$6+B$7*E786+B$8*(H787*100)^2,B$6+B$7*E786+B$8*(H787*100)^2+E786*$B$9)</f>
        <v>0.42746448456562425</v>
      </c>
      <c r="G788" s="7">
        <v>4.9912765437675963E-3</v>
      </c>
      <c r="H788" s="7">
        <f t="shared" si="88"/>
        <v>6.5380768163552823E-3</v>
      </c>
      <c r="I788" s="6">
        <f t="shared" si="86"/>
        <v>1.546800272587686E-3</v>
      </c>
      <c r="J788" s="8">
        <f t="shared" si="89"/>
        <v>0.30990073561824832</v>
      </c>
      <c r="K788" s="8">
        <f t="shared" si="90"/>
        <v>3.3367986019634532E-2</v>
      </c>
      <c r="AC788" s="10"/>
      <c r="AD788" s="11"/>
    </row>
    <row r="789" spans="1:30" x14ac:dyDescent="0.3">
      <c r="A789" s="14">
        <v>43738</v>
      </c>
      <c r="B789" s="15">
        <v>-4.0067776141630186E-3</v>
      </c>
      <c r="C789" s="7">
        <f t="shared" si="84"/>
        <v>-5.9006777614163022E-2</v>
      </c>
      <c r="D789" s="18">
        <f t="shared" si="85"/>
        <v>3.4817998044072902E-3</v>
      </c>
      <c r="E789" s="18">
        <f t="shared" si="87"/>
        <v>3.5160990965493531E-3</v>
      </c>
      <c r="F789" s="18">
        <f>IF(C785&gt;0,B$6+B$7*E786+B$8*(H788*100)^2,B$6+B$7*E786+B$8*(H788*100)^2+E786*$B$9)</f>
        <v>0.42345006328817236</v>
      </c>
      <c r="G789" s="7">
        <v>8.8282787243076626E-3</v>
      </c>
      <c r="H789" s="7">
        <f t="shared" si="88"/>
        <v>6.5073040753308312E-3</v>
      </c>
      <c r="I789" s="6">
        <f t="shared" si="86"/>
        <v>2.3209746489768314E-3</v>
      </c>
      <c r="J789" s="8">
        <f t="shared" si="89"/>
        <v>0.26290228497048823</v>
      </c>
      <c r="K789" s="8">
        <f t="shared" si="90"/>
        <v>5.1637418207781671E-2</v>
      </c>
      <c r="AC789" s="10"/>
      <c r="AD789" s="11"/>
    </row>
    <row r="790" spans="1:30" x14ac:dyDescent="0.3">
      <c r="A790" s="14">
        <v>43739</v>
      </c>
      <c r="B790" s="15">
        <v>-9.403865418908617E-3</v>
      </c>
      <c r="C790" s="7">
        <f t="shared" si="84"/>
        <v>-6.4403865418908621E-2</v>
      </c>
      <c r="D790" s="18">
        <f t="shared" si="85"/>
        <v>4.1478578808968941E-3</v>
      </c>
      <c r="E790" s="18">
        <f t="shared" si="87"/>
        <v>3.4817998044072902E-3</v>
      </c>
      <c r="F790" s="18">
        <f>IF(C785&gt;0,B$6+B$7*E786+B$8*(H789*100)^2,B$6+B$7*E786+B$8*(H789*100)^2+E786*$B$9)</f>
        <v>0.41996072831381115</v>
      </c>
      <c r="G790" s="7">
        <v>1.6498890907598894E-2</v>
      </c>
      <c r="H790" s="7">
        <f t="shared" si="88"/>
        <v>6.4804377036880093E-3</v>
      </c>
      <c r="I790" s="6">
        <f t="shared" si="86"/>
        <v>1.0018453203910885E-2</v>
      </c>
      <c r="J790" s="8">
        <f t="shared" si="89"/>
        <v>0.6072197979863414</v>
      </c>
      <c r="K790" s="8">
        <f t="shared" si="90"/>
        <v>0.61144806292784404</v>
      </c>
      <c r="AC790" s="10"/>
      <c r="AD790" s="11"/>
    </row>
    <row r="791" spans="1:30" x14ac:dyDescent="0.3">
      <c r="A791" s="14">
        <v>43741</v>
      </c>
      <c r="B791" s="15">
        <v>-5.1965340133933611E-3</v>
      </c>
      <c r="C791" s="7">
        <f t="shared" si="84"/>
        <v>-6.0196534013393359E-2</v>
      </c>
      <c r="D791" s="18">
        <f t="shared" si="85"/>
        <v>3.6236227072256235E-3</v>
      </c>
      <c r="E791" s="18">
        <f t="shared" si="87"/>
        <v>4.1478578808968941E-3</v>
      </c>
      <c r="F791" s="18">
        <f>IF(C785&gt;0,B$6+B$7*E786+B$8*(H790*100)^2,B$6+B$7*E786+B$8*(H790*100)^2+E786*$B$9)</f>
        <v>0.41692779835409632</v>
      </c>
      <c r="G791" s="7">
        <v>7.4754547945090214E-3</v>
      </c>
      <c r="H791" s="7">
        <f t="shared" si="88"/>
        <v>6.4569946442141046E-3</v>
      </c>
      <c r="I791" s="6">
        <f t="shared" si="86"/>
        <v>1.0184601502949168E-3</v>
      </c>
      <c r="J791" s="8">
        <f t="shared" si="89"/>
        <v>0.13624056037941809</v>
      </c>
      <c r="K791" s="8">
        <f t="shared" si="90"/>
        <v>1.1268774582435137E-2</v>
      </c>
      <c r="AC791" s="10"/>
      <c r="AD791" s="11"/>
    </row>
    <row r="792" spans="1:30" x14ac:dyDescent="0.3">
      <c r="A792" s="14">
        <v>43742</v>
      </c>
      <c r="B792" s="15">
        <v>-1.144276069416753E-2</v>
      </c>
      <c r="C792" s="7">
        <f t="shared" si="84"/>
        <v>-6.6442760694167532E-2</v>
      </c>
      <c r="D792" s="18">
        <f t="shared" si="85"/>
        <v>4.4146404486624137E-3</v>
      </c>
      <c r="E792" s="18">
        <f t="shared" si="87"/>
        <v>3.6236227072256235E-3</v>
      </c>
      <c r="F792" s="18">
        <f>IF(C785&gt;0,B$6+B$7*E786+B$8*(H791*100)^2,B$6+B$7*E786+B$8*(H791*100)^2+E786*$B$9)</f>
        <v>0.41429157563311225</v>
      </c>
      <c r="G792" s="7">
        <v>1.1477485194104835E-2</v>
      </c>
      <c r="H792" s="7">
        <f t="shared" si="88"/>
        <v>6.4365485753865971E-3</v>
      </c>
      <c r="I792" s="6">
        <f t="shared" si="86"/>
        <v>5.0409366187182383E-3</v>
      </c>
      <c r="J792" s="8">
        <f t="shared" si="89"/>
        <v>0.4392021887606013</v>
      </c>
      <c r="K792" s="8">
        <f t="shared" si="90"/>
        <v>0.20477901782209873</v>
      </c>
      <c r="AC792" s="10"/>
      <c r="AD792" s="11"/>
    </row>
    <row r="793" spans="1:30" x14ac:dyDescent="0.3">
      <c r="A793" s="14">
        <v>43745</v>
      </c>
      <c r="B793" s="15">
        <v>-3.7584668081023309E-3</v>
      </c>
      <c r="C793" s="7">
        <f t="shared" si="84"/>
        <v>-5.875846680810233E-2</v>
      </c>
      <c r="D793" s="18">
        <f t="shared" si="85"/>
        <v>3.4525574216388633E-3</v>
      </c>
      <c r="E793" s="18">
        <f t="shared" si="87"/>
        <v>4.4146404486624137E-3</v>
      </c>
      <c r="F793" s="18">
        <f>IF(C785&gt;0,B$6+B$7*E786+B$8*(H792*100)^2,B$6+B$7*E786+B$8*(H792*100)^2+E786*$B$9)</f>
        <v>0.41200017084403284</v>
      </c>
      <c r="G793" s="7">
        <v>7.7631611353924023E-3</v>
      </c>
      <c r="H793" s="7">
        <f t="shared" si="88"/>
        <v>6.4187239451781444E-3</v>
      </c>
      <c r="I793" s="6">
        <f t="shared" si="86"/>
        <v>1.3444371902142579E-3</v>
      </c>
      <c r="J793" s="8">
        <f t="shared" si="89"/>
        <v>0.17318166746339228</v>
      </c>
      <c r="K793" s="8">
        <f t="shared" si="90"/>
        <v>1.9285245905411807E-2</v>
      </c>
      <c r="AC793" s="10"/>
      <c r="AD793" s="11"/>
    </row>
    <row r="794" spans="1:30" x14ac:dyDescent="0.3">
      <c r="A794" s="14">
        <v>43747</v>
      </c>
      <c r="B794" s="15">
        <v>1.706472132129451E-2</v>
      </c>
      <c r="C794" s="7">
        <f t="shared" si="84"/>
        <v>-3.793527867870549E-2</v>
      </c>
      <c r="D794" s="18">
        <f t="shared" si="85"/>
        <v>1.4390853684310473E-3</v>
      </c>
      <c r="E794" s="18">
        <f t="shared" si="87"/>
        <v>3.4525574216388633E-3</v>
      </c>
      <c r="F794" s="18">
        <f>IF(C785&gt;0,B$6+B$7*E786+B$8*(H793*100)^2,B$6+B$7*E786+B$8*(H793*100)^2+E786*$B$9)</f>
        <v>0.41000848180136495</v>
      </c>
      <c r="G794" s="7">
        <v>1.2063927192952406E-2</v>
      </c>
      <c r="H794" s="7">
        <f t="shared" si="88"/>
        <v>6.403190468831651E-3</v>
      </c>
      <c r="I794" s="6">
        <f t="shared" si="86"/>
        <v>5.6607367241207551E-3</v>
      </c>
      <c r="J794" s="8">
        <f t="shared" si="89"/>
        <v>0.46922835603879359</v>
      </c>
      <c r="K794" s="8">
        <f t="shared" si="90"/>
        <v>0.25062600573248695</v>
      </c>
      <c r="AC794" s="10"/>
      <c r="AD794" s="11"/>
    </row>
    <row r="795" spans="1:30" x14ac:dyDescent="0.3">
      <c r="A795" s="14">
        <v>43748</v>
      </c>
      <c r="B795" s="15">
        <v>-7.8243166837244499E-3</v>
      </c>
      <c r="C795" s="7">
        <f t="shared" si="84"/>
        <v>-6.2824316683724457E-2</v>
      </c>
      <c r="D795" s="18">
        <f t="shared" si="85"/>
        <v>3.9468947667768992E-3</v>
      </c>
      <c r="E795" s="18">
        <f t="shared" si="87"/>
        <v>1.4390853684310473E-3</v>
      </c>
      <c r="F795" s="18">
        <f>IF(C785&gt;0,B$6+B$7*E786+B$8*(H794*100)^2,B$6+B$7*E786+B$8*(H794*100)^2+E786*$B$9)</f>
        <v>0.40827730568547815</v>
      </c>
      <c r="G795" s="7">
        <v>4.7879566823134283E-3</v>
      </c>
      <c r="H795" s="7">
        <f t="shared" si="88"/>
        <v>6.3896580948081894E-3</v>
      </c>
      <c r="I795" s="6">
        <f t="shared" si="86"/>
        <v>1.6017014124947611E-3</v>
      </c>
      <c r="J795" s="8">
        <f t="shared" si="89"/>
        <v>0.33452713104347814</v>
      </c>
      <c r="K795" s="8">
        <f t="shared" si="90"/>
        <v>3.7906109635826413E-2</v>
      </c>
      <c r="AC795" s="10"/>
      <c r="AD795" s="11"/>
    </row>
    <row r="796" spans="1:30" x14ac:dyDescent="0.3">
      <c r="A796" s="14">
        <v>43749</v>
      </c>
      <c r="B796" s="15">
        <v>6.4909549628090072E-3</v>
      </c>
      <c r="C796" s="7">
        <f t="shared" si="84"/>
        <v>-4.8509045037190994E-2</v>
      </c>
      <c r="D796" s="18">
        <f t="shared" si="85"/>
        <v>2.3531274504202241E-3</v>
      </c>
      <c r="E796" s="18">
        <f t="shared" si="87"/>
        <v>3.9468947667768992E-3</v>
      </c>
      <c r="F796" s="18">
        <f>IF(C785&gt;0,B$6+B$7*E786+B$8*(H795*100)^2,B$6+B$7*E786+B$8*(H795*100)^2+E786*$B$9)</f>
        <v>0.40677256740554935</v>
      </c>
      <c r="G796" s="7">
        <v>1.0729657889476425E-2</v>
      </c>
      <c r="H796" s="7">
        <f t="shared" si="88"/>
        <v>6.377872430564516E-3</v>
      </c>
      <c r="I796" s="6">
        <f t="shared" si="86"/>
        <v>4.3517854589119088E-3</v>
      </c>
      <c r="J796" s="8">
        <f t="shared" si="89"/>
        <v>0.40558473566805053</v>
      </c>
      <c r="K796" s="8">
        <f t="shared" si="90"/>
        <v>0.16214846704585373</v>
      </c>
      <c r="AC796" s="10"/>
      <c r="AD796" s="11"/>
    </row>
    <row r="797" spans="1:30" x14ac:dyDescent="0.3">
      <c r="A797" s="14">
        <v>43752</v>
      </c>
      <c r="B797" s="15">
        <v>2.2894653501242296E-3</v>
      </c>
      <c r="C797" s="7">
        <f t="shared" si="84"/>
        <v>-5.2710534649875768E-2</v>
      </c>
      <c r="D797" s="18">
        <f t="shared" si="85"/>
        <v>2.7784004630757538E-3</v>
      </c>
      <c r="E797" s="18">
        <f t="shared" si="87"/>
        <v>2.3531274504202241E-3</v>
      </c>
      <c r="F797" s="18">
        <f>IF(C785&gt;0,B$6+B$7*E786+B$8*(H796*100)^2,B$6+B$7*E786+B$8*(H796*100)^2+E786*$B$9)</f>
        <v>0.40546464889263512</v>
      </c>
      <c r="G797" s="7">
        <v>8.3666891160548967E-3</v>
      </c>
      <c r="H797" s="7">
        <f t="shared" si="88"/>
        <v>6.3676106106814907E-3</v>
      </c>
      <c r="I797" s="6">
        <f t="shared" si="86"/>
        <v>1.9990785053734059E-3</v>
      </c>
      <c r="J797" s="8">
        <f t="shared" si="89"/>
        <v>0.23893304479753652</v>
      </c>
      <c r="K797" s="8">
        <f t="shared" si="90"/>
        <v>4.09108999232628E-2</v>
      </c>
      <c r="AC797" s="10"/>
      <c r="AD797" s="11"/>
    </row>
    <row r="798" spans="1:30" x14ac:dyDescent="0.3">
      <c r="A798" s="14">
        <v>43753</v>
      </c>
      <c r="B798" s="15">
        <v>7.602199555792671E-3</v>
      </c>
      <c r="C798" s="7">
        <f t="shared" si="84"/>
        <v>-4.7397800444207328E-2</v>
      </c>
      <c r="D798" s="18">
        <f t="shared" si="85"/>
        <v>2.2465514869489003E-3</v>
      </c>
      <c r="E798" s="18">
        <f t="shared" si="87"/>
        <v>2.7784004630757538E-3</v>
      </c>
      <c r="F798" s="18">
        <f>IF(C785&gt;0,B$6+B$7*E786+B$8*(H797*100)^2,B$6+B$7*E786+B$8*(H797*100)^2+E786*$B$9)</f>
        <v>0.40432780612121011</v>
      </c>
      <c r="G798" s="7">
        <v>6.8218099279916617E-3</v>
      </c>
      <c r="H798" s="7">
        <f t="shared" si="88"/>
        <v>6.3586775835955869E-3</v>
      </c>
      <c r="I798" s="6">
        <f t="shared" si="86"/>
        <v>4.6313234439607481E-4</v>
      </c>
      <c r="J798" s="8">
        <f t="shared" si="89"/>
        <v>6.7889951388959438E-2</v>
      </c>
      <c r="K798" s="8">
        <f t="shared" si="90"/>
        <v>2.5303019548508221E-3</v>
      </c>
      <c r="AC798" s="10"/>
      <c r="AD798" s="11"/>
    </row>
    <row r="799" spans="1:30" x14ac:dyDescent="0.3">
      <c r="A799" s="14">
        <v>43754</v>
      </c>
      <c r="B799" s="15">
        <v>2.4096592522816602E-3</v>
      </c>
      <c r="C799" s="7">
        <f t="shared" si="84"/>
        <v>-5.2590340747718338E-2</v>
      </c>
      <c r="D799" s="18">
        <f t="shared" si="85"/>
        <v>2.7657439399611239E-3</v>
      </c>
      <c r="E799" s="18">
        <f t="shared" si="87"/>
        <v>2.2465514869489003E-3</v>
      </c>
      <c r="F799" s="18">
        <f>IF(C785&gt;0,B$6+B$7*E786+B$8*(H798*100)^2,B$6+B$7*E786+B$8*(H798*100)^2+E786*$B$9)</f>
        <v>0.40333966238428753</v>
      </c>
      <c r="G799" s="7">
        <v>5.9958550358971113E-3</v>
      </c>
      <c r="H799" s="7">
        <f t="shared" si="88"/>
        <v>6.3509027892441209E-3</v>
      </c>
      <c r="I799" s="6">
        <f t="shared" si="86"/>
        <v>3.550477533470096E-4</v>
      </c>
      <c r="J799" s="8">
        <f t="shared" si="89"/>
        <v>5.9215533267789666E-2</v>
      </c>
      <c r="K799" s="8">
        <f t="shared" si="90"/>
        <v>1.6234872757028285E-3</v>
      </c>
      <c r="AC799" s="10"/>
      <c r="AD799" s="11"/>
    </row>
    <row r="800" spans="1:30" x14ac:dyDescent="0.3">
      <c r="A800" s="14">
        <v>43755</v>
      </c>
      <c r="B800" s="15">
        <v>1.1669525968630363E-2</v>
      </c>
      <c r="C800" s="7">
        <f t="shared" si="84"/>
        <v>-4.3330474031369637E-2</v>
      </c>
      <c r="D800" s="18">
        <f t="shared" si="85"/>
        <v>1.8775299797831985E-3</v>
      </c>
      <c r="E800" s="18">
        <f t="shared" si="87"/>
        <v>2.7657439399611239E-3</v>
      </c>
      <c r="F800" s="18">
        <f>IF(C785&gt;0,B$6+B$7*E786+B$8*(H799*100)^2,B$6+B$7*E786+B$8*(H799*100)^2+E786*$B$9)</f>
        <v>0.40248076784815434</v>
      </c>
      <c r="G800" s="7">
        <v>7.5014757741324774E-3</v>
      </c>
      <c r="H800" s="7">
        <f t="shared" si="88"/>
        <v>6.3441371978241014E-3</v>
      </c>
      <c r="I800" s="6">
        <f t="shared" si="86"/>
        <v>1.157338576308376E-3</v>
      </c>
      <c r="J800" s="8">
        <f t="shared" si="89"/>
        <v>0.15428145223094034</v>
      </c>
      <c r="K800" s="8">
        <f t="shared" si="90"/>
        <v>1.4857812905376022E-2</v>
      </c>
      <c r="AC800" s="10"/>
      <c r="AD800" s="11"/>
    </row>
    <row r="801" spans="1:30" x14ac:dyDescent="0.3">
      <c r="A801" s="14">
        <v>43756</v>
      </c>
      <c r="B801" s="15">
        <v>6.2876770540013531E-3</v>
      </c>
      <c r="C801" s="7">
        <f t="shared" si="84"/>
        <v>-4.871232294599865E-2</v>
      </c>
      <c r="D801" s="18">
        <f t="shared" si="85"/>
        <v>2.3728904067952666E-3</v>
      </c>
      <c r="E801" s="18">
        <f t="shared" si="87"/>
        <v>1.8775299797831985E-3</v>
      </c>
      <c r="F801" s="18">
        <f>IF(C785&gt;0,B$6+B$7*E786+B$8*(H800*100)^2,B$6+B$7*E786+B$8*(H800*100)^2+E786*$B$9)</f>
        <v>0.40173421671734744</v>
      </c>
      <c r="G801" s="7">
        <v>6.1479504884118354E-3</v>
      </c>
      <c r="H801" s="7">
        <f t="shared" si="88"/>
        <v>6.3382506791491563E-3</v>
      </c>
      <c r="I801" s="6">
        <f t="shared" si="86"/>
        <v>1.9030019073732092E-4</v>
      </c>
      <c r="J801" s="8">
        <f t="shared" si="89"/>
        <v>3.0953435798810422E-2</v>
      </c>
      <c r="K801" s="8">
        <f t="shared" si="90"/>
        <v>4.5995275627630505E-4</v>
      </c>
      <c r="AC801" s="10"/>
      <c r="AD801" s="11"/>
    </row>
    <row r="802" spans="1:30" x14ac:dyDescent="0.3">
      <c r="A802" s="14">
        <v>43760</v>
      </c>
      <c r="B802" s="15">
        <v>-8.549236284043072E-3</v>
      </c>
      <c r="C802" s="7">
        <f t="shared" si="84"/>
        <v>-6.3549236284043076E-2</v>
      </c>
      <c r="D802" s="18">
        <f t="shared" si="85"/>
        <v>4.0385054322851369E-3</v>
      </c>
      <c r="E802" s="18">
        <f t="shared" si="87"/>
        <v>2.3728904067952666E-3</v>
      </c>
      <c r="F802" s="18">
        <f>IF(C785&gt;0,B$6+B$7*E786+B$8*(H801*100)^2,B$6+B$7*E786+B$8*(H801*100)^2+E786*$B$9)</f>
        <v>0.40108531447445006</v>
      </c>
      <c r="G802" s="7">
        <v>8.1195054362556314E-3</v>
      </c>
      <c r="H802" s="7">
        <f t="shared" si="88"/>
        <v>6.3331296724009212E-3</v>
      </c>
      <c r="I802" s="6">
        <f t="shared" si="86"/>
        <v>1.7863757638547102E-3</v>
      </c>
      <c r="J802" s="8">
        <f t="shared" si="89"/>
        <v>0.22001041539772775</v>
      </c>
      <c r="K802" s="8">
        <f t="shared" si="90"/>
        <v>3.3593689143871952E-2</v>
      </c>
      <c r="AC802" s="10"/>
      <c r="AD802" s="11"/>
    </row>
    <row r="803" spans="1:30" x14ac:dyDescent="0.3">
      <c r="A803" s="14">
        <v>43761</v>
      </c>
      <c r="B803" s="15">
        <v>2.4348905427773759E-3</v>
      </c>
      <c r="C803" s="7">
        <f t="shared" si="84"/>
        <v>-5.2565109457222627E-2</v>
      </c>
      <c r="D803" s="18">
        <f t="shared" si="85"/>
        <v>2.7630907322497957E-3</v>
      </c>
      <c r="E803" s="18">
        <f t="shared" si="87"/>
        <v>4.0385054322851369E-3</v>
      </c>
      <c r="F803" s="18">
        <f>IF(C785&gt;0,B$6+B$7*E786+B$8*(H802*100)^2,B$6+B$7*E786+B$8*(H802*100)^2+E786*$B$9)</f>
        <v>0.40052128864492365</v>
      </c>
      <c r="G803" s="7">
        <v>6.1852614349745252E-3</v>
      </c>
      <c r="H803" s="7">
        <f t="shared" si="88"/>
        <v>6.3286751271093358E-3</v>
      </c>
      <c r="I803" s="6">
        <f t="shared" si="86"/>
        <v>1.4341369213481062E-4</v>
      </c>
      <c r="J803" s="8">
        <f t="shared" si="89"/>
        <v>2.3186358999132798E-2</v>
      </c>
      <c r="K803" s="8">
        <f t="shared" si="90"/>
        <v>2.6070505032627089E-4</v>
      </c>
      <c r="AC803" s="10"/>
      <c r="AD803" s="11"/>
    </row>
    <row r="804" spans="1:30" x14ac:dyDescent="0.3">
      <c r="A804" s="14">
        <v>43762</v>
      </c>
      <c r="B804" s="15">
        <v>-9.845770416365405E-4</v>
      </c>
      <c r="C804" s="7">
        <f t="shared" si="84"/>
        <v>-5.5984577041636542E-2</v>
      </c>
      <c r="D804" s="18">
        <f t="shared" si="85"/>
        <v>3.1342728665309373E-3</v>
      </c>
      <c r="E804" s="18">
        <f t="shared" si="87"/>
        <v>2.7630907322497957E-3</v>
      </c>
      <c r="F804" s="18">
        <f>IF(C785&gt;0,B$6+B$7*E786+B$8*(H803*100)^2,B$6+B$7*E786+B$8*(H803*100)^2+E786*$B$9)</f>
        <v>0.40003103739389934</v>
      </c>
      <c r="G804" s="7">
        <v>8.824098913204367E-3</v>
      </c>
      <c r="H804" s="7">
        <f t="shared" si="88"/>
        <v>6.3248006877205179E-3</v>
      </c>
      <c r="I804" s="6">
        <f t="shared" si="86"/>
        <v>2.4992982254838491E-3</v>
      </c>
      <c r="J804" s="8">
        <f t="shared" si="89"/>
        <v>0.28323551787751422</v>
      </c>
      <c r="K804" s="8">
        <f t="shared" si="90"/>
        <v>6.2150447505936457E-2</v>
      </c>
      <c r="AC804" s="10"/>
      <c r="AD804" s="11"/>
    </row>
    <row r="805" spans="1:30" x14ac:dyDescent="0.3">
      <c r="A805" s="14">
        <v>43763</v>
      </c>
      <c r="B805" s="15">
        <v>9.6487499557849877E-4</v>
      </c>
      <c r="C805" s="7">
        <f t="shared" si="84"/>
        <v>-5.4035125004421501E-2</v>
      </c>
      <c r="D805" s="18">
        <f t="shared" si="85"/>
        <v>2.9197947342434576E-3</v>
      </c>
      <c r="E805" s="18">
        <f t="shared" si="87"/>
        <v>3.1342728665309373E-3</v>
      </c>
      <c r="F805" s="18">
        <f>IF(C785&gt;0,B$6+B$7*E786+B$8*(H804*100)^2,B$6+B$7*E786+B$8*(H804*100)^2+E786*$B$9)</f>
        <v>0.39960491100650897</v>
      </c>
      <c r="G805" s="7">
        <v>1.0963288461842947E-2</v>
      </c>
      <c r="H805" s="7">
        <f t="shared" si="88"/>
        <v>6.3214310959347564E-3</v>
      </c>
      <c r="I805" s="6">
        <f t="shared" si="86"/>
        <v>4.641857365908191E-3</v>
      </c>
      <c r="J805" s="8">
        <f t="shared" si="89"/>
        <v>0.42340009405607548</v>
      </c>
      <c r="K805" s="8">
        <f t="shared" si="90"/>
        <v>0.18369816988123966</v>
      </c>
      <c r="AC805" s="10"/>
      <c r="AD805" s="11"/>
    </row>
    <row r="806" spans="1:30" x14ac:dyDescent="0.3">
      <c r="A806" s="14">
        <v>43767</v>
      </c>
      <c r="B806" s="15">
        <v>1.9617367505929774E-2</v>
      </c>
      <c r="C806" s="7">
        <f t="shared" si="84"/>
        <v>-3.5382632494070226E-2</v>
      </c>
      <c r="D806" s="18">
        <f t="shared" si="85"/>
        <v>1.2519306822104343E-3</v>
      </c>
      <c r="E806" s="18">
        <f t="shared" si="87"/>
        <v>2.9197947342434576E-3</v>
      </c>
      <c r="F806" s="18">
        <f>IF(C785&gt;0,B$6+B$7*E786+B$8*(H805*100)^2,B$6+B$7*E786+B$8*(H805*100)^2+E786*$B$9)</f>
        <v>0.39923452195058928</v>
      </c>
      <c r="G806" s="7">
        <v>1.021109607626417E-2</v>
      </c>
      <c r="H806" s="7">
        <f t="shared" si="88"/>
        <v>6.3185007869793709E-3</v>
      </c>
      <c r="I806" s="6">
        <f t="shared" si="86"/>
        <v>3.8925952892847988E-3</v>
      </c>
      <c r="J806" s="8">
        <f t="shared" si="89"/>
        <v>0.38121228712490413</v>
      </c>
      <c r="K806" s="8">
        <f t="shared" si="90"/>
        <v>0.13607010009569498</v>
      </c>
      <c r="AC806" s="10"/>
      <c r="AD806" s="11"/>
    </row>
    <row r="807" spans="1:30" x14ac:dyDescent="0.3">
      <c r="A807" s="14">
        <v>43768</v>
      </c>
      <c r="B807" s="15">
        <v>5.5088028299257342E-3</v>
      </c>
      <c r="C807" s="7">
        <f t="shared" si="84"/>
        <v>-4.9491197170074268E-2</v>
      </c>
      <c r="D807" s="18">
        <f t="shared" si="85"/>
        <v>2.4493785973271672E-3</v>
      </c>
      <c r="E807" s="18">
        <f t="shared" si="87"/>
        <v>1.2519306822104343E-3</v>
      </c>
      <c r="F807" s="18">
        <f>IF(C785&gt;0,B$6+B$7*E786+B$8*(H806*100)^2,B$6+B$7*E786+B$8*(H806*100)^2+E786*$B$9)</f>
        <v>0.39891257978318384</v>
      </c>
      <c r="G807" s="7">
        <v>8.5292792379974593E-3</v>
      </c>
      <c r="H807" s="7">
        <f t="shared" si="88"/>
        <v>6.3159526580175047E-3</v>
      </c>
      <c r="I807" s="6">
        <f t="shared" si="86"/>
        <v>2.2133265799799545E-3</v>
      </c>
      <c r="J807" s="8">
        <f t="shared" si="89"/>
        <v>0.25949749307300307</v>
      </c>
      <c r="K807" s="8">
        <f t="shared" si="90"/>
        <v>5.0008060981620472E-2</v>
      </c>
      <c r="AC807" s="10"/>
      <c r="AD807" s="11"/>
    </row>
    <row r="808" spans="1:30" x14ac:dyDescent="0.3">
      <c r="A808" s="14">
        <v>43769</v>
      </c>
      <c r="B808" s="15">
        <v>1.9251390363660551E-3</v>
      </c>
      <c r="C808" s="7">
        <f t="shared" si="84"/>
        <v>-5.3074860963633945E-2</v>
      </c>
      <c r="D808" s="18">
        <f t="shared" si="85"/>
        <v>2.8169408663090744E-3</v>
      </c>
      <c r="E808" s="18">
        <f t="shared" si="87"/>
        <v>2.4493785973271672E-3</v>
      </c>
      <c r="F808" s="18">
        <f>IF(C807&gt;0,B$6+B$7*E808+B$8*(G807*100)^2,B$6+B$7*E808+B$8*(G807*100)^2+E808*$B$9)</f>
        <v>0.68413673078070958</v>
      </c>
      <c r="G808" s="7">
        <v>6.9075226117278352E-3</v>
      </c>
      <c r="H808" s="7">
        <f t="shared" si="88"/>
        <v>8.2712558343984825E-3</v>
      </c>
      <c r="I808" s="6">
        <f t="shared" si="86"/>
        <v>1.3637332226706473E-3</v>
      </c>
      <c r="J808" s="8">
        <f t="shared" si="89"/>
        <v>0.1974272542163312</v>
      </c>
      <c r="K808" s="8">
        <f t="shared" si="90"/>
        <v>1.5299101444500085E-2</v>
      </c>
      <c r="AC808" s="10"/>
      <c r="AD808" s="11"/>
    </row>
    <row r="809" spans="1:30" x14ac:dyDescent="0.3">
      <c r="A809" s="14">
        <v>43770</v>
      </c>
      <c r="B809" s="15">
        <v>8.9621726154883829E-4</v>
      </c>
      <c r="C809" s="7">
        <f t="shared" si="84"/>
        <v>-5.4103782738451164E-2</v>
      </c>
      <c r="D809" s="18">
        <f t="shared" si="85"/>
        <v>2.927219306609526E-3</v>
      </c>
      <c r="E809" s="18">
        <f t="shared" si="87"/>
        <v>2.8169408663090744E-3</v>
      </c>
      <c r="F809" s="18">
        <f>IF(C807&gt;0,B$6+B$7*E808+B$8*(H808*100)^2,B$6+B$7*E808+B$8*(H808*100)^2+E808*$B$9)</f>
        <v>0.64645750842816974</v>
      </c>
      <c r="G809" s="7">
        <v>4.7852389752057701E-3</v>
      </c>
      <c r="H809" s="7">
        <f t="shared" si="88"/>
        <v>8.0402581328472885E-3</v>
      </c>
      <c r="I809" s="6">
        <f t="shared" si="86"/>
        <v>3.2550191576415184E-3</v>
      </c>
      <c r="J809" s="8">
        <f t="shared" si="89"/>
        <v>0.68022081540902546</v>
      </c>
      <c r="K809" s="8">
        <f t="shared" si="90"/>
        <v>0.11408509128939359</v>
      </c>
      <c r="AC809" s="10"/>
      <c r="AD809" s="11"/>
    </row>
    <row r="810" spans="1:30" x14ac:dyDescent="0.3">
      <c r="A810" s="14">
        <v>43773</v>
      </c>
      <c r="B810" s="15">
        <v>3.4033786015545114E-3</v>
      </c>
      <c r="C810" s="7">
        <f t="shared" si="84"/>
        <v>-5.1596621398445487E-2</v>
      </c>
      <c r="D810" s="18">
        <f t="shared" si="85"/>
        <v>2.6622113397345229E-3</v>
      </c>
      <c r="E810" s="18">
        <f t="shared" si="87"/>
        <v>2.927219306609526E-3</v>
      </c>
      <c r="F810" s="18">
        <f>IF(C807&gt;0,B$6+B$7*E808+B$8*(H809*100)^2,B$6+B$7*E808+B$8*(H809*100)^2+E808*$B$9)</f>
        <v>0.61370672835934226</v>
      </c>
      <c r="G810" s="7">
        <v>5.9000293161232311E-3</v>
      </c>
      <c r="H810" s="7">
        <f t="shared" si="88"/>
        <v>7.8339436324200221E-3</v>
      </c>
      <c r="I810" s="6">
        <f t="shared" si="86"/>
        <v>1.933914316296791E-3</v>
      </c>
      <c r="J810" s="8">
        <f t="shared" si="89"/>
        <v>0.32778045882109619</v>
      </c>
      <c r="K810" s="8">
        <f t="shared" si="90"/>
        <v>3.66452748187025E-2</v>
      </c>
      <c r="AC810" s="10"/>
      <c r="AD810" s="11"/>
    </row>
    <row r="811" spans="1:30" x14ac:dyDescent="0.3">
      <c r="A811" s="14">
        <v>43774</v>
      </c>
      <c r="B811" s="15">
        <v>-1.3340868787780793E-3</v>
      </c>
      <c r="C811" s="7">
        <f t="shared" si="84"/>
        <v>-5.6334086878778077E-2</v>
      </c>
      <c r="D811" s="18">
        <f t="shared" si="85"/>
        <v>3.1735293444657164E-3</v>
      </c>
      <c r="E811" s="18">
        <f t="shared" si="87"/>
        <v>2.6622113397345229E-3</v>
      </c>
      <c r="F811" s="18">
        <f>IF(C807&gt;0,B$6+B$7*E808+B$8*(H810*100)^2,B$6+B$7*E808+B$8*(H810*100)^2+E808*$B$9)</f>
        <v>0.58523975032351727</v>
      </c>
      <c r="G811" s="7">
        <v>7.6754478442986164E-3</v>
      </c>
      <c r="H811" s="7">
        <f t="shared" si="88"/>
        <v>7.6500964067357825E-3</v>
      </c>
      <c r="I811" s="6">
        <f t="shared" si="86"/>
        <v>2.5351437562833902E-5</v>
      </c>
      <c r="J811" s="8">
        <f t="shared" si="89"/>
        <v>3.302926171489153E-3</v>
      </c>
      <c r="K811" s="8">
        <f t="shared" si="90"/>
        <v>5.4787720111804106E-6</v>
      </c>
      <c r="AC811" s="10"/>
      <c r="AD811" s="11"/>
    </row>
    <row r="812" spans="1:30" x14ac:dyDescent="0.3">
      <c r="A812" s="14">
        <v>43775</v>
      </c>
      <c r="B812" s="15">
        <v>5.4895142458853017E-3</v>
      </c>
      <c r="C812" s="7">
        <f t="shared" si="84"/>
        <v>-4.9510485754114701E-2</v>
      </c>
      <c r="D812" s="18">
        <f t="shared" si="85"/>
        <v>2.4512881996083947E-3</v>
      </c>
      <c r="E812" s="18">
        <f t="shared" si="87"/>
        <v>3.1735293444657164E-3</v>
      </c>
      <c r="F812" s="18">
        <f>IF(C807&gt;0,B$6+B$7*E808+B$8*(H811*100)^2,B$6+B$7*E808+B$8*(H811*100)^2+E808*$B$9)</f>
        <v>0.56049625301477835</v>
      </c>
      <c r="G812" s="7">
        <v>9.4062944603117565E-3</v>
      </c>
      <c r="H812" s="7">
        <f t="shared" si="88"/>
        <v>7.486629769227128E-3</v>
      </c>
      <c r="I812" s="6">
        <f t="shared" si="86"/>
        <v>1.9196646910846285E-3</v>
      </c>
      <c r="J812" s="8">
        <f t="shared" si="89"/>
        <v>0.2040829892349558</v>
      </c>
      <c r="K812" s="8">
        <f t="shared" si="90"/>
        <v>2.8152041463116229E-2</v>
      </c>
      <c r="AC812" s="10"/>
      <c r="AD812" s="11"/>
    </row>
    <row r="813" spans="1:30" x14ac:dyDescent="0.3">
      <c r="A813" s="14">
        <v>43776</v>
      </c>
      <c r="B813" s="15">
        <v>4.5352407691741621E-3</v>
      </c>
      <c r="C813" s="7">
        <f t="shared" si="84"/>
        <v>-5.0464759230825836E-2</v>
      </c>
      <c r="D813" s="18">
        <f t="shared" si="85"/>
        <v>2.5466919242252213E-3</v>
      </c>
      <c r="E813" s="18">
        <f t="shared" si="87"/>
        <v>2.4512881996083947E-3</v>
      </c>
      <c r="F813" s="18">
        <f>IF(C807&gt;0,B$6+B$7*E808+B$8*(H812*100)^2,B$6+B$7*E808+B$8*(H812*100)^2+E808*$B$9)</f>
        <v>0.53898920515402249</v>
      </c>
      <c r="G813" s="7">
        <v>6.3820241677364012E-3</v>
      </c>
      <c r="H813" s="7">
        <f t="shared" si="88"/>
        <v>7.341588419095847E-3</v>
      </c>
      <c r="I813" s="6">
        <f t="shared" si="86"/>
        <v>9.5956425135944583E-4</v>
      </c>
      <c r="J813" s="8">
        <f t="shared" si="89"/>
        <v>0.15035421774339464</v>
      </c>
      <c r="K813" s="8">
        <f t="shared" si="90"/>
        <v>9.3673707382726512E-3</v>
      </c>
      <c r="AC813" s="10"/>
      <c r="AD813" s="11"/>
    </row>
    <row r="814" spans="1:30" x14ac:dyDescent="0.3">
      <c r="A814" s="14">
        <v>43777</v>
      </c>
      <c r="B814" s="15">
        <v>-8.1536564181295471E-3</v>
      </c>
      <c r="C814" s="7">
        <f t="shared" si="84"/>
        <v>-6.3153656418129547E-2</v>
      </c>
      <c r="D814" s="18">
        <f t="shared" si="85"/>
        <v>3.9883843189791558E-3</v>
      </c>
      <c r="E814" s="18">
        <f t="shared" si="87"/>
        <v>2.5466919242252213E-3</v>
      </c>
      <c r="F814" s="18">
        <f>IF(C807&gt;0,B$6+B$7*E808+B$8*(H813*100)^2,B$6+B$7*E808+B$8*(H813*100)^2+E808*$B$9)</f>
        <v>0.52029527915345353</v>
      </c>
      <c r="G814" s="7">
        <v>6.8082668167557805E-3</v>
      </c>
      <c r="H814" s="7">
        <f t="shared" si="88"/>
        <v>7.213149652914831E-3</v>
      </c>
      <c r="I814" s="6">
        <f t="shared" si="86"/>
        <v>4.0488283615905049E-4</v>
      </c>
      <c r="J814" s="8">
        <f t="shared" si="89"/>
        <v>5.9469296233014252E-2</v>
      </c>
      <c r="K814" s="8">
        <f t="shared" si="90"/>
        <v>1.6369062915131405E-3</v>
      </c>
      <c r="AC814" s="10"/>
      <c r="AD814" s="11"/>
    </row>
    <row r="815" spans="1:30" x14ac:dyDescent="0.3">
      <c r="A815" s="14">
        <v>43780</v>
      </c>
      <c r="B815" s="15">
        <v>5.3226973618131614E-4</v>
      </c>
      <c r="C815" s="7">
        <f t="shared" si="84"/>
        <v>-5.4467730263818681E-2</v>
      </c>
      <c r="D815" s="18">
        <f t="shared" si="85"/>
        <v>2.9667336400921096E-3</v>
      </c>
      <c r="E815" s="18">
        <f t="shared" si="87"/>
        <v>3.9883843189791558E-3</v>
      </c>
      <c r="F815" s="18">
        <f>IF(C807&gt;0,B$6+B$7*E808+B$8*(H814*100)^2,B$6+B$7*E808+B$8*(H814*100)^2+E808*$B$9)</f>
        <v>0.50404651867375883</v>
      </c>
      <c r="G815" s="7">
        <v>4.5711754429618012E-3</v>
      </c>
      <c r="H815" s="7">
        <f t="shared" si="88"/>
        <v>7.099623360952035E-3</v>
      </c>
      <c r="I815" s="6">
        <f t="shared" si="86"/>
        <v>2.5284479179902338E-3</v>
      </c>
      <c r="J815" s="8">
        <f t="shared" si="89"/>
        <v>0.55312860981594192</v>
      </c>
      <c r="K815" s="8">
        <f t="shared" si="90"/>
        <v>8.4133037121097543E-2</v>
      </c>
      <c r="AC815" s="10"/>
      <c r="AD815" s="11"/>
    </row>
    <row r="816" spans="1:30" x14ac:dyDescent="0.3">
      <c r="A816" s="14">
        <v>43782</v>
      </c>
      <c r="B816" s="15">
        <v>-5.6926898890616003E-3</v>
      </c>
      <c r="C816" s="7">
        <f t="shared" si="84"/>
        <v>-6.0692689889061603E-2</v>
      </c>
      <c r="D816" s="18">
        <f t="shared" si="85"/>
        <v>3.6836026059698006E-3</v>
      </c>
      <c r="E816" s="18">
        <f t="shared" si="87"/>
        <v>2.9667336400921096E-3</v>
      </c>
      <c r="F816" s="18">
        <f>IF(C807&gt;0,B$6+B$7*E808+B$8*(H815*100)^2,B$6+B$7*E808+B$8*(H815*100)^2+E808*$B$9)</f>
        <v>0.48992309606480811</v>
      </c>
      <c r="G816" s="7">
        <v>5.5297532031661394E-3</v>
      </c>
      <c r="H816" s="7">
        <f t="shared" si="88"/>
        <v>6.9994506646222469E-3</v>
      </c>
      <c r="I816" s="6">
        <f t="shared" si="86"/>
        <v>1.4696974614561075E-3</v>
      </c>
      <c r="J816" s="8">
        <f t="shared" si="89"/>
        <v>0.26577993763168511</v>
      </c>
      <c r="K816" s="8">
        <f t="shared" si="90"/>
        <v>2.5715225506458328E-2</v>
      </c>
      <c r="AC816" s="10"/>
      <c r="AD816" s="11"/>
    </row>
    <row r="817" spans="1:30" x14ac:dyDescent="0.3">
      <c r="A817" s="14">
        <v>43783</v>
      </c>
      <c r="B817" s="15">
        <v>4.2392225969015047E-3</v>
      </c>
      <c r="C817" s="7">
        <f t="shared" si="84"/>
        <v>-5.0760777403098492E-2</v>
      </c>
      <c r="D817" s="18">
        <f t="shared" si="85"/>
        <v>2.5766565225669143E-3</v>
      </c>
      <c r="E817" s="18">
        <f t="shared" si="87"/>
        <v>3.6836026059698006E-3</v>
      </c>
      <c r="F817" s="18">
        <f>IF(C807&gt;0,B$6+B$7*E808+B$8*(H816*100)^2,B$6+B$7*E808+B$8*(H816*100)^2+E808*$B$9)</f>
        <v>0.47764701713310825</v>
      </c>
      <c r="G817" s="7">
        <v>5.4744223565370348E-3</v>
      </c>
      <c r="H817" s="7">
        <f t="shared" si="88"/>
        <v>6.9112011773143191E-3</v>
      </c>
      <c r="I817" s="6">
        <f t="shared" si="86"/>
        <v>1.4367788207772843E-3</v>
      </c>
      <c r="J817" s="8">
        <f t="shared" si="89"/>
        <v>0.26245304567369004</v>
      </c>
      <c r="K817" s="8">
        <f t="shared" si="90"/>
        <v>2.5165357596582449E-2</v>
      </c>
      <c r="AC817" s="10"/>
      <c r="AD817" s="11"/>
    </row>
    <row r="818" spans="1:30" x14ac:dyDescent="0.3">
      <c r="A818" s="14">
        <v>43784</v>
      </c>
      <c r="B818" s="15">
        <v>1.7412746450253635E-3</v>
      </c>
      <c r="C818" s="7">
        <f t="shared" si="84"/>
        <v>-5.325872535497464E-2</v>
      </c>
      <c r="D818" s="18">
        <f t="shared" si="85"/>
        <v>2.8364918264366184E-3</v>
      </c>
      <c r="E818" s="18">
        <f t="shared" si="87"/>
        <v>2.5766565225669143E-3</v>
      </c>
      <c r="F818" s="18">
        <f>IF(C807&gt;0,B$6+B$7*E808+B$8*(H817*100)^2,B$6+B$7*E808+B$8*(H817*100)^2+E808*$B$9)</f>
        <v>0.46697664932567473</v>
      </c>
      <c r="G818" s="7">
        <v>6.9885336027509116E-3</v>
      </c>
      <c r="H818" s="7">
        <f t="shared" si="88"/>
        <v>6.833568974742809E-3</v>
      </c>
      <c r="I818" s="6">
        <f t="shared" si="86"/>
        <v>1.5496462800810261E-4</v>
      </c>
      <c r="J818" s="8">
        <f t="shared" si="89"/>
        <v>2.2174126478708429E-2</v>
      </c>
      <c r="K818" s="8">
        <f t="shared" si="90"/>
        <v>2.5330021196956487E-4</v>
      </c>
      <c r="AC818" s="10"/>
      <c r="AD818" s="11"/>
    </row>
    <row r="819" spans="1:30" x14ac:dyDescent="0.3">
      <c r="A819" s="14">
        <v>43787</v>
      </c>
      <c r="B819" s="15">
        <v>-1.7980958790388725E-3</v>
      </c>
      <c r="C819" s="7">
        <f t="shared" si="84"/>
        <v>-5.6798095879038876E-2</v>
      </c>
      <c r="D819" s="18">
        <f t="shared" si="85"/>
        <v>3.2260236954844931E-3</v>
      </c>
      <c r="E819" s="18">
        <f t="shared" si="87"/>
        <v>2.8364918264366184E-3</v>
      </c>
      <c r="F819" s="18">
        <f>IF(C807&gt;0,B$6+B$7*E808+B$8*(H818*100)^2,B$6+B$7*E808+B$8*(H818*100)^2+E808*$B$9)</f>
        <v>0.45770196562745358</v>
      </c>
      <c r="G819" s="7">
        <v>5.2137308553238558E-3</v>
      </c>
      <c r="H819" s="7">
        <f t="shared" si="88"/>
        <v>6.7653674373787977E-3</v>
      </c>
      <c r="I819" s="6">
        <f t="shared" si="86"/>
        <v>1.5516365820549419E-3</v>
      </c>
      <c r="J819" s="8">
        <f t="shared" si="89"/>
        <v>0.29760580764742228</v>
      </c>
      <c r="K819" s="8">
        <f t="shared" si="90"/>
        <v>3.1170945046830711E-2</v>
      </c>
      <c r="AC819" s="10"/>
      <c r="AD819" s="11"/>
    </row>
    <row r="820" spans="1:30" x14ac:dyDescent="0.3">
      <c r="A820" s="14">
        <v>43788</v>
      </c>
      <c r="B820" s="15">
        <v>4.5944074615190227E-3</v>
      </c>
      <c r="C820" s="7">
        <f t="shared" si="84"/>
        <v>-5.0405592538480981E-2</v>
      </c>
      <c r="D820" s="18">
        <f t="shared" si="85"/>
        <v>2.5407237591553696E-3</v>
      </c>
      <c r="E820" s="18">
        <f t="shared" si="87"/>
        <v>3.2260236954844931E-3</v>
      </c>
      <c r="F820" s="18">
        <f>IF(C807&gt;0,B$6+B$7*E808+B$8*(H819*100)^2,B$6+B$7*E808+B$8*(H819*100)^2+E808*$B$9)</f>
        <v>0.44964041055695969</v>
      </c>
      <c r="G820" s="7">
        <v>6.0812085222307745E-3</v>
      </c>
      <c r="H820" s="7">
        <f t="shared" si="88"/>
        <v>6.7055231753902662E-3</v>
      </c>
      <c r="I820" s="6">
        <f t="shared" si="86"/>
        <v>6.2431465315949172E-4</v>
      </c>
      <c r="J820" s="8">
        <f t="shared" si="89"/>
        <v>0.10266292479154684</v>
      </c>
      <c r="K820" s="8">
        <f t="shared" si="90"/>
        <v>4.6235546433543995E-3</v>
      </c>
      <c r="AC820" s="10"/>
      <c r="AD820" s="11"/>
    </row>
    <row r="821" spans="1:30" x14ac:dyDescent="0.3">
      <c r="A821" s="14">
        <v>43789</v>
      </c>
      <c r="B821" s="15">
        <v>4.4856683006944389E-3</v>
      </c>
      <c r="C821" s="7">
        <f t="shared" si="84"/>
        <v>-5.051433169930556E-2</v>
      </c>
      <c r="D821" s="18">
        <f t="shared" si="85"/>
        <v>2.5516977070274664E-3</v>
      </c>
      <c r="E821" s="18">
        <f t="shared" si="87"/>
        <v>2.5407237591553696E-3</v>
      </c>
      <c r="F821" s="18">
        <f>IF(C807&gt;0,B$6+B$7*E808+B$8*(H820*100)^2,B$6+B$7*E808+B$8*(H820*100)^2+E808*$B$9)</f>
        <v>0.44263330688968638</v>
      </c>
      <c r="G821" s="7">
        <v>7.412649103669712E-3</v>
      </c>
      <c r="H821" s="7">
        <f t="shared" si="88"/>
        <v>6.6530692683128322E-3</v>
      </c>
      <c r="I821" s="6">
        <f t="shared" si="86"/>
        <v>7.5957983535687983E-4</v>
      </c>
      <c r="J821" s="8">
        <f t="shared" si="89"/>
        <v>0.10247076648763012</v>
      </c>
      <c r="K821" s="8">
        <f t="shared" si="90"/>
        <v>6.0602502254918367E-3</v>
      </c>
      <c r="AC821" s="10"/>
      <c r="AD821" s="11"/>
    </row>
    <row r="822" spans="1:30" x14ac:dyDescent="0.3">
      <c r="A822" s="14">
        <v>43790</v>
      </c>
      <c r="B822" s="15">
        <v>-1.8828455835522972E-3</v>
      </c>
      <c r="C822" s="7">
        <f t="shared" si="84"/>
        <v>-5.6882845583552298E-2</v>
      </c>
      <c r="D822" s="18">
        <f t="shared" si="85"/>
        <v>3.2356581216822552E-3</v>
      </c>
      <c r="E822" s="18">
        <f t="shared" si="87"/>
        <v>2.5516977070274664E-3</v>
      </c>
      <c r="F822" s="18">
        <f>IF(C807&gt;0,B$6+B$7*E808+B$8*(H821*100)^2,B$6+B$7*E808+B$8*(H821*100)^2+E808*$B$9)</f>
        <v>0.43654273238209251</v>
      </c>
      <c r="G822" s="7">
        <v>3.4245982600958347E-3</v>
      </c>
      <c r="H822" s="7">
        <f t="shared" si="88"/>
        <v>6.607138052001733E-3</v>
      </c>
      <c r="I822" s="6">
        <f t="shared" si="86"/>
        <v>3.1825397919058983E-3</v>
      </c>
      <c r="J822" s="8">
        <f t="shared" si="89"/>
        <v>0.92931770391568136</v>
      </c>
      <c r="K822" s="8">
        <f t="shared" si="90"/>
        <v>0.17548437058149124</v>
      </c>
      <c r="AC822" s="10"/>
      <c r="AD822" s="11"/>
    </row>
    <row r="823" spans="1:30" x14ac:dyDescent="0.3">
      <c r="A823" s="14">
        <v>43791</v>
      </c>
      <c r="B823" s="15">
        <v>-5.3317685585024931E-3</v>
      </c>
      <c r="C823" s="7">
        <f t="shared" si="84"/>
        <v>-6.0331768558502495E-2</v>
      </c>
      <c r="D823" s="18">
        <f t="shared" si="85"/>
        <v>3.6399222973967104E-3</v>
      </c>
      <c r="E823" s="18">
        <f t="shared" si="87"/>
        <v>3.2356581216822552E-3</v>
      </c>
      <c r="F823" s="18">
        <f>IF(C807&gt;0,B$6+B$7*E808+B$8*(H822*100)^2,B$6+B$7*E808+B$8*(H822*100)^2+E808*$B$9)</f>
        <v>0.43124880502009194</v>
      </c>
      <c r="G823" s="7">
        <v>5.2544413594828058E-3</v>
      </c>
      <c r="H823" s="7">
        <f t="shared" si="88"/>
        <v>6.5669536698540207E-3</v>
      </c>
      <c r="I823" s="6">
        <f t="shared" si="86"/>
        <v>1.3125123103712149E-3</v>
      </c>
      <c r="J823" s="8">
        <f t="shared" si="89"/>
        <v>0.24979102830836528</v>
      </c>
      <c r="K823" s="8">
        <f t="shared" si="90"/>
        <v>2.3110124230209195E-2</v>
      </c>
      <c r="AC823" s="10"/>
      <c r="AD823" s="11"/>
    </row>
    <row r="824" spans="1:30" x14ac:dyDescent="0.3">
      <c r="A824" s="14">
        <v>43794</v>
      </c>
      <c r="B824" s="15">
        <v>1.3042133837188552E-2</v>
      </c>
      <c r="C824" s="7">
        <f t="shared" si="84"/>
        <v>-4.1957866162811448E-2</v>
      </c>
      <c r="D824" s="18">
        <f t="shared" si="85"/>
        <v>1.7604625329363979E-3</v>
      </c>
      <c r="E824" s="18">
        <f t="shared" si="87"/>
        <v>3.6399222973967104E-3</v>
      </c>
      <c r="F824" s="18">
        <f>IF(C807&gt;0,B$6+B$7*E808+B$8*(H823*100)^2,B$6+B$7*E808+B$8*(H823*100)^2+E808*$B$9)</f>
        <v>0.42664732335704098</v>
      </c>
      <c r="G824" s="7">
        <v>6.650138596461375E-3</v>
      </c>
      <c r="H824" s="7">
        <f t="shared" si="88"/>
        <v>6.5318245793732164E-3</v>
      </c>
      <c r="I824" s="6">
        <f t="shared" si="86"/>
        <v>1.1831401708815859E-4</v>
      </c>
      <c r="J824" s="8">
        <f t="shared" si="89"/>
        <v>1.7791210720196869E-2</v>
      </c>
      <c r="K824" s="8">
        <f t="shared" si="90"/>
        <v>1.6209445227510777E-4</v>
      </c>
      <c r="AC824" s="10"/>
      <c r="AD824" s="11"/>
    </row>
    <row r="825" spans="1:30" x14ac:dyDescent="0.3">
      <c r="A825" s="14">
        <v>43795</v>
      </c>
      <c r="B825" s="15">
        <v>-1.662691506476929E-3</v>
      </c>
      <c r="C825" s="7">
        <f t="shared" si="84"/>
        <v>-5.6662691506476931E-2</v>
      </c>
      <c r="D825" s="18">
        <f t="shared" si="85"/>
        <v>3.2106606087581729E-3</v>
      </c>
      <c r="E825" s="18">
        <f t="shared" si="87"/>
        <v>1.7604625329363979E-3</v>
      </c>
      <c r="F825" s="18">
        <f>IF(C807&gt;0,B$6+B$7*E808+B$8*(H824*100)^2,B$6+B$7*E808+B$8*(H824*100)^2+E808*$B$9)</f>
        <v>0.42264771549551705</v>
      </c>
      <c r="G825" s="7">
        <v>6.8401091159929059E-3</v>
      </c>
      <c r="H825" s="7">
        <f t="shared" si="88"/>
        <v>6.5011361737431486E-3</v>
      </c>
      <c r="I825" s="6">
        <f t="shared" si="86"/>
        <v>3.3897294224975727E-4</v>
      </c>
      <c r="J825" s="8">
        <f t="shared" si="89"/>
        <v>4.9556657138290723E-2</v>
      </c>
      <c r="K825" s="8">
        <f t="shared" si="90"/>
        <v>1.3138429114030181E-3</v>
      </c>
      <c r="AC825" s="10"/>
      <c r="AD825" s="11"/>
    </row>
    <row r="826" spans="1:30" x14ac:dyDescent="0.3">
      <c r="A826" s="14">
        <v>43796</v>
      </c>
      <c r="B826" s="15">
        <v>4.8705849455157194E-3</v>
      </c>
      <c r="C826" s="7">
        <f t="shared" si="84"/>
        <v>-5.0129415054484282E-2</v>
      </c>
      <c r="D826" s="18">
        <f t="shared" si="85"/>
        <v>2.5129582537047552E-3</v>
      </c>
      <c r="E826" s="18">
        <f t="shared" si="87"/>
        <v>3.2106606087581729E-3</v>
      </c>
      <c r="F826" s="18">
        <f>IF(C807&gt;0,B$6+B$7*E808+B$8*(H825*100)^2,B$6+B$7*E808+B$8*(H825*100)^2+E808*$B$9)</f>
        <v>0.41917125634228047</v>
      </c>
      <c r="G826" s="7">
        <v>5.4084836079700965E-3</v>
      </c>
      <c r="H826" s="7">
        <f t="shared" si="88"/>
        <v>6.4743436450522187E-3</v>
      </c>
      <c r="I826" s="6">
        <f t="shared" si="86"/>
        <v>1.0658600370821222E-3</v>
      </c>
      <c r="J826" s="8">
        <f t="shared" si="89"/>
        <v>0.19707188083392546</v>
      </c>
      <c r="K826" s="8">
        <f t="shared" si="90"/>
        <v>1.5250198889664057E-2</v>
      </c>
      <c r="AC826" s="10"/>
      <c r="AD826" s="11"/>
    </row>
    <row r="827" spans="1:30" x14ac:dyDescent="0.3">
      <c r="A827" s="14">
        <v>43797</v>
      </c>
      <c r="B827" s="15">
        <v>2.6673529646888162E-3</v>
      </c>
      <c r="C827" s="7">
        <f t="shared" si="84"/>
        <v>-5.2332647035311181E-2</v>
      </c>
      <c r="D827" s="18">
        <f t="shared" si="85"/>
        <v>2.738705945722464E-3</v>
      </c>
      <c r="E827" s="18">
        <f t="shared" si="87"/>
        <v>2.5129582537047552E-3</v>
      </c>
      <c r="F827" s="18">
        <f>IF(C807&gt;0,B$6+B$7*E808+B$8*(H826*100)^2,B$6+B$7*E808+B$8*(H826*100)^2+E808*$B$9)</f>
        <v>0.41614951804628725</v>
      </c>
      <c r="G827" s="7">
        <v>4.809242051945337E-3</v>
      </c>
      <c r="H827" s="7">
        <f t="shared" si="88"/>
        <v>6.4509651839572604E-3</v>
      </c>
      <c r="I827" s="6">
        <f t="shared" si="86"/>
        <v>1.6417231320119234E-3</v>
      </c>
      <c r="J827" s="8">
        <f t="shared" si="89"/>
        <v>0.34136837245441759</v>
      </c>
      <c r="K827" s="8">
        <f t="shared" si="90"/>
        <v>3.919763076498417E-2</v>
      </c>
      <c r="AC827" s="10"/>
      <c r="AD827" s="11"/>
    </row>
    <row r="828" spans="1:30" x14ac:dyDescent="0.3">
      <c r="A828" s="14">
        <v>43798</v>
      </c>
      <c r="B828" s="15">
        <v>-8.2116413151345821E-3</v>
      </c>
      <c r="C828" s="7">
        <f t="shared" si="84"/>
        <v>-6.3211641315134584E-2</v>
      </c>
      <c r="D828" s="18">
        <f t="shared" si="85"/>
        <v>3.9957115977532296E-3</v>
      </c>
      <c r="E828" s="18">
        <f t="shared" si="87"/>
        <v>2.738705945722464E-3</v>
      </c>
      <c r="F828" s="18">
        <f>IF(C807&gt;0,B$6+B$7*E808+B$8*(H827*100)^2,B$6+B$7*E808+B$8*(H827*100)^2+E808*$B$9)</f>
        <v>0.41352302311940992</v>
      </c>
      <c r="G828" s="7">
        <v>6.535835698442489E-3</v>
      </c>
      <c r="H828" s="7">
        <f t="shared" si="88"/>
        <v>6.4305755816988098E-3</v>
      </c>
      <c r="I828" s="6">
        <f t="shared" si="86"/>
        <v>1.0526011674367921E-4</v>
      </c>
      <c r="J828" s="8">
        <f t="shared" si="89"/>
        <v>1.610507387276627E-2</v>
      </c>
      <c r="K828" s="8">
        <f t="shared" si="90"/>
        <v>1.3252285826070853E-4</v>
      </c>
      <c r="AC828" s="10"/>
      <c r="AD828" s="11"/>
    </row>
    <row r="829" spans="1:30" x14ac:dyDescent="0.3">
      <c r="A829" s="14">
        <v>43801</v>
      </c>
      <c r="B829" s="15">
        <v>2.0499248201299137E-4</v>
      </c>
      <c r="C829" s="7">
        <f t="shared" si="84"/>
        <v>-5.4795007517987007E-2</v>
      </c>
      <c r="D829" s="18">
        <f t="shared" si="85"/>
        <v>3.0024928488962526E-3</v>
      </c>
      <c r="E829" s="18">
        <f t="shared" si="87"/>
        <v>3.9957115977532296E-3</v>
      </c>
      <c r="F829" s="18">
        <f>IF(C807&gt;0,B$6+B$7*E808+B$8*(H828*100)^2,B$6+B$7*E808+B$8*(H828*100)^2+E808*$B$9)</f>
        <v>0.41124007372896809</v>
      </c>
      <c r="G829" s="7">
        <v>8.5843265614160402E-3</v>
      </c>
      <c r="H829" s="7">
        <f t="shared" si="88"/>
        <v>6.4128002754566434E-3</v>
      </c>
      <c r="I829" s="6">
        <f t="shared" si="86"/>
        <v>2.1715262859593968E-3</v>
      </c>
      <c r="J829" s="8">
        <f t="shared" si="89"/>
        <v>0.25296408173935891</v>
      </c>
      <c r="K829" s="8">
        <f t="shared" si="90"/>
        <v>4.6981708508715636E-2</v>
      </c>
      <c r="AC829" s="10"/>
      <c r="AD829" s="11"/>
    </row>
    <row r="830" spans="1:30" x14ac:dyDescent="0.3">
      <c r="A830" s="14">
        <v>43802</v>
      </c>
      <c r="B830" s="15">
        <v>-3.110615080037593E-3</v>
      </c>
      <c r="C830" s="7">
        <f t="shared" si="84"/>
        <v>-5.8110615080037592E-2</v>
      </c>
      <c r="D830" s="18">
        <f t="shared" si="85"/>
        <v>3.3768435849802925E-3</v>
      </c>
      <c r="E830" s="18">
        <f t="shared" si="87"/>
        <v>3.0024928488962526E-3</v>
      </c>
      <c r="F830" s="18">
        <f>IF(C829&gt;0,B$6+B$7*E830+B$8*(G829*100)^2,B$6+B$7*E830+B$8*(G829*100)^2+E830*$B$9)</f>
        <v>0.69241675162834426</v>
      </c>
      <c r="G830" s="7">
        <v>5.1475672606995093E-3</v>
      </c>
      <c r="H830" s="7">
        <f t="shared" si="88"/>
        <v>8.3211582825250003E-3</v>
      </c>
      <c r="I830" s="6">
        <f t="shared" si="86"/>
        <v>3.173591021825491E-3</v>
      </c>
      <c r="J830" s="8">
        <f t="shared" si="89"/>
        <v>0.61652249715222329</v>
      </c>
      <c r="K830" s="8">
        <f t="shared" si="90"/>
        <v>9.8889102278826968E-2</v>
      </c>
      <c r="AC830" s="10"/>
      <c r="AD830" s="11"/>
    </row>
    <row r="831" spans="1:30" x14ac:dyDescent="0.3">
      <c r="A831" s="14">
        <v>43803</v>
      </c>
      <c r="B831" s="15">
        <v>4.2892003306806486E-3</v>
      </c>
      <c r="C831" s="7">
        <f t="shared" si="84"/>
        <v>-5.0710799669319351E-2</v>
      </c>
      <c r="D831" s="18">
        <f t="shared" si="85"/>
        <v>2.5715852031018395E-3</v>
      </c>
      <c r="E831" s="18">
        <f t="shared" si="87"/>
        <v>3.3768435849802925E-3</v>
      </c>
      <c r="F831" s="18">
        <f>IF(C829&gt;0,B$6+B$7*E830+B$8*(H830*100)^2,B$6+B$7*E830+B$8*(H830*100)^2+E830*$B$9)</f>
        <v>0.65374615358041888</v>
      </c>
      <c r="G831" s="7">
        <v>6.2204696346977407E-3</v>
      </c>
      <c r="H831" s="7">
        <f t="shared" si="88"/>
        <v>8.0854570283962236E-3</v>
      </c>
      <c r="I831" s="6">
        <f t="shared" si="86"/>
        <v>1.8649873936984829E-3</v>
      </c>
      <c r="J831" s="8">
        <f t="shared" si="89"/>
        <v>0.29981456436915871</v>
      </c>
      <c r="K831" s="8">
        <f t="shared" si="90"/>
        <v>3.15621216099502E-2</v>
      </c>
      <c r="AC831" s="10"/>
      <c r="AD831" s="11"/>
    </row>
    <row r="832" spans="1:30" x14ac:dyDescent="0.3">
      <c r="A832" s="14">
        <v>43804</v>
      </c>
      <c r="B832" s="15">
        <v>-1.7321901581856742E-3</v>
      </c>
      <c r="C832" s="7">
        <f t="shared" si="84"/>
        <v>-5.6732190158185675E-2</v>
      </c>
      <c r="D832" s="18">
        <f t="shared" si="85"/>
        <v>3.2185414001445396E-3</v>
      </c>
      <c r="E832" s="18">
        <f t="shared" si="87"/>
        <v>2.5715852031018395E-3</v>
      </c>
      <c r="F832" s="18">
        <f>IF(C829&gt;0,B$6+B$7*E830+B$8*(H831*100)^2,B$6+B$7*E830+B$8*(H831*100)^2+E830*$B$9)</f>
        <v>0.62013366975716211</v>
      </c>
      <c r="G832" s="7">
        <v>4.9924144907777662E-3</v>
      </c>
      <c r="H832" s="7">
        <f t="shared" si="88"/>
        <v>7.8748566320737678E-3</v>
      </c>
      <c r="I832" s="6">
        <f t="shared" si="86"/>
        <v>2.8824421412960016E-3</v>
      </c>
      <c r="J832" s="8">
        <f t="shared" si="89"/>
        <v>0.57736434877764875</v>
      </c>
      <c r="K832" s="8">
        <f t="shared" si="90"/>
        <v>8.9724257814332686E-2</v>
      </c>
      <c r="AC832" s="10"/>
      <c r="AD832" s="11"/>
    </row>
    <row r="833" spans="1:30" x14ac:dyDescent="0.3">
      <c r="A833" s="14">
        <v>43805</v>
      </c>
      <c r="B833" s="15">
        <v>-8.2350107454459785E-3</v>
      </c>
      <c r="C833" s="7">
        <f t="shared" si="84"/>
        <v>-6.3235010745445977E-2</v>
      </c>
      <c r="D833" s="18">
        <f t="shared" si="85"/>
        <v>3.9986665839766679E-3</v>
      </c>
      <c r="E833" s="18">
        <f t="shared" si="87"/>
        <v>3.2185414001445396E-3</v>
      </c>
      <c r="F833" s="18">
        <f>IF(C829&gt;0,B$6+B$7*E830+B$8*(H832*100)^2,B$6+B$7*E830+B$8*(H832*100)^2+E830*$B$9)</f>
        <v>0.59091769881798739</v>
      </c>
      <c r="G833" s="7">
        <v>8.648540155417812E-3</v>
      </c>
      <c r="H833" s="7">
        <f t="shared" si="88"/>
        <v>7.6871171372497474E-3</v>
      </c>
      <c r="I833" s="6">
        <f t="shared" si="86"/>
        <v>9.6142301816806459E-4</v>
      </c>
      <c r="J833" s="8">
        <f t="shared" si="89"/>
        <v>0.11116593100001837</v>
      </c>
      <c r="K833" s="8">
        <f t="shared" si="90"/>
        <v>7.2246757678560147E-3</v>
      </c>
      <c r="AC833" s="10"/>
      <c r="AD833" s="11"/>
    </row>
    <row r="834" spans="1:30" x14ac:dyDescent="0.3">
      <c r="A834" s="14">
        <v>43808</v>
      </c>
      <c r="B834" s="15">
        <v>1.0448512780917524E-3</v>
      </c>
      <c r="C834" s="7">
        <f t="shared" si="84"/>
        <v>-5.395514872190825E-2</v>
      </c>
      <c r="D834" s="18">
        <f t="shared" si="85"/>
        <v>2.9111580736032373E-3</v>
      </c>
      <c r="E834" s="18">
        <f t="shared" si="87"/>
        <v>3.9986665839766679E-3</v>
      </c>
      <c r="F834" s="18">
        <f>IF(C829&gt;0,B$6+B$7*E830+B$8*(H833*100)^2,B$6+B$7*E830+B$8*(H833*100)^2+E830*$B$9)</f>
        <v>0.56552317687765674</v>
      </c>
      <c r="G834" s="7">
        <v>5.3875251824089991E-3</v>
      </c>
      <c r="H834" s="7">
        <f t="shared" si="88"/>
        <v>7.5201275047545356E-3</v>
      </c>
      <c r="I834" s="6">
        <f t="shared" si="86"/>
        <v>2.1326023223455365E-3</v>
      </c>
      <c r="J834" s="8">
        <f t="shared" si="89"/>
        <v>0.39584080818940254</v>
      </c>
      <c r="K834" s="8">
        <f t="shared" si="90"/>
        <v>4.9911037553379112E-2</v>
      </c>
      <c r="AC834" s="10"/>
      <c r="AD834" s="11"/>
    </row>
    <row r="835" spans="1:30" x14ac:dyDescent="0.3">
      <c r="A835" s="14">
        <v>43809</v>
      </c>
      <c r="B835" s="15">
        <v>-6.1330313498924212E-3</v>
      </c>
      <c r="C835" s="7">
        <f t="shared" si="84"/>
        <v>-6.1133031349892425E-2</v>
      </c>
      <c r="D835" s="18">
        <f t="shared" si="85"/>
        <v>3.7372475220269299E-3</v>
      </c>
      <c r="E835" s="18">
        <f t="shared" si="87"/>
        <v>2.9111580736032373E-3</v>
      </c>
      <c r="F835" s="18">
        <f>IF(C829&gt;0,B$6+B$7*E830+B$8*(H834*100)^2,B$6+B$7*E830+B$8*(H834*100)^2+E830*$B$9)</f>
        <v>0.54345025840712147</v>
      </c>
      <c r="G835" s="7">
        <v>4.8282775866946206E-3</v>
      </c>
      <c r="H835" s="7">
        <f t="shared" si="88"/>
        <v>7.3719078833577503E-3</v>
      </c>
      <c r="I835" s="6">
        <f t="shared" si="86"/>
        <v>2.5436302966631297E-3</v>
      </c>
      <c r="J835" s="8">
        <f t="shared" si="89"/>
        <v>0.52681939904877495</v>
      </c>
      <c r="K835" s="8">
        <f t="shared" si="90"/>
        <v>7.8143057736546506E-2</v>
      </c>
      <c r="AC835" s="10"/>
      <c r="AD835" s="11"/>
    </row>
    <row r="836" spans="1:30" x14ac:dyDescent="0.3">
      <c r="A836" s="14">
        <v>43810</v>
      </c>
      <c r="B836" s="15">
        <v>4.2823664211936487E-3</v>
      </c>
      <c r="C836" s="7">
        <f t="shared" si="84"/>
        <v>-5.0717633578806348E-2</v>
      </c>
      <c r="D836" s="18">
        <f t="shared" si="85"/>
        <v>2.5722783558340652E-3</v>
      </c>
      <c r="E836" s="18">
        <f t="shared" si="87"/>
        <v>3.7372475220269299E-3</v>
      </c>
      <c r="F836" s="18">
        <f>IF(C829&gt;0,B$6+B$7*E830+B$8*(H835*100)^2,B$6+B$7*E830+B$8*(H835*100)^2+E830*$B$9)</f>
        <v>0.52426447767253204</v>
      </c>
      <c r="G836" s="7">
        <v>5.4506548674769723E-3</v>
      </c>
      <c r="H836" s="7">
        <f t="shared" si="88"/>
        <v>7.2406110078675825E-3</v>
      </c>
      <c r="I836" s="6">
        <f t="shared" si="86"/>
        <v>1.7899561403906103E-3</v>
      </c>
      <c r="J836" s="8">
        <f t="shared" si="89"/>
        <v>0.3283928599242158</v>
      </c>
      <c r="K836" s="8">
        <f t="shared" si="90"/>
        <v>3.6759187393420767E-2</v>
      </c>
      <c r="AC836" s="10"/>
      <c r="AD836" s="11"/>
    </row>
    <row r="837" spans="1:30" x14ac:dyDescent="0.3">
      <c r="A837" s="14">
        <v>43811</v>
      </c>
      <c r="B837" s="15">
        <v>4.1766126759803903E-3</v>
      </c>
      <c r="C837" s="7">
        <f t="shared" si="84"/>
        <v>-5.0823387324019607E-2</v>
      </c>
      <c r="D837" s="18">
        <f t="shared" si="85"/>
        <v>2.5830166990873167E-3</v>
      </c>
      <c r="E837" s="18">
        <f t="shared" si="87"/>
        <v>2.5722783558340652E-3</v>
      </c>
      <c r="F837" s="18">
        <f>IF(C829&gt;0,B$6+B$7*E830+B$8*(H836*100)^2,B$6+B$7*E830+B$8*(H836*100)^2+E830*$B$9)</f>
        <v>0.50758819705802694</v>
      </c>
      <c r="G837" s="7">
        <v>5.2093548335665329E-3</v>
      </c>
      <c r="H837" s="7">
        <f t="shared" si="88"/>
        <v>7.1245224194890914E-3</v>
      </c>
      <c r="I837" s="6">
        <f t="shared" si="86"/>
        <v>1.9151675859225585E-3</v>
      </c>
      <c r="J837" s="8">
        <f t="shared" si="89"/>
        <v>0.36764007196863535</v>
      </c>
      <c r="K837" s="8">
        <f t="shared" si="90"/>
        <v>4.4273210384232708E-2</v>
      </c>
      <c r="AC837" s="10"/>
      <c r="AD837" s="11"/>
    </row>
    <row r="838" spans="1:30" x14ac:dyDescent="0.3">
      <c r="A838" s="14">
        <v>43812</v>
      </c>
      <c r="B838" s="15">
        <v>1.0491395197307761E-2</v>
      </c>
      <c r="C838" s="7">
        <f t="shared" si="84"/>
        <v>-4.4508604802692239E-2</v>
      </c>
      <c r="D838" s="18">
        <f t="shared" si="85"/>
        <v>1.9810159014822387E-3</v>
      </c>
      <c r="E838" s="18">
        <f t="shared" si="87"/>
        <v>2.5830166990873167E-3</v>
      </c>
      <c r="F838" s="18">
        <f>IF(C829&gt;0,B$6+B$7*E830+B$8*(H837*100)^2,B$6+B$7*E830+B$8*(H837*100)^2+E830*$B$9)</f>
        <v>0.49309317394789909</v>
      </c>
      <c r="G838" s="7">
        <v>5.7764370884091833E-3</v>
      </c>
      <c r="H838" s="7">
        <f t="shared" si="88"/>
        <v>7.022059341446063E-3</v>
      </c>
      <c r="I838" s="6">
        <f t="shared" si="86"/>
        <v>1.2456222530368797E-3</v>
      </c>
      <c r="J838" s="8">
        <f t="shared" si="89"/>
        <v>0.21563850414580055</v>
      </c>
      <c r="K838" s="8">
        <f t="shared" si="90"/>
        <v>1.7882426290741327E-2</v>
      </c>
      <c r="AC838" s="10"/>
      <c r="AD838" s="11"/>
    </row>
    <row r="839" spans="1:30" x14ac:dyDescent="0.3">
      <c r="A839" s="14">
        <v>43815</v>
      </c>
      <c r="B839" s="15">
        <v>-1.7326068487258286E-3</v>
      </c>
      <c r="C839" s="7">
        <f t="shared" si="84"/>
        <v>-5.6732606848725831E-2</v>
      </c>
      <c r="D839" s="18">
        <f t="shared" si="85"/>
        <v>3.2185886798520931E-3</v>
      </c>
      <c r="E839" s="18">
        <f t="shared" si="87"/>
        <v>1.9810159014822387E-3</v>
      </c>
      <c r="F839" s="18">
        <f>IF(C829&gt;0,B$6+B$7*E830+B$8*(H838*100)^2,B$6+B$7*E830+B$8*(H838*100)^2+E830*$B$9)</f>
        <v>0.48049409986057601</v>
      </c>
      <c r="G839" s="7">
        <v>4.9226439299040782E-3</v>
      </c>
      <c r="H839" s="7">
        <f t="shared" si="88"/>
        <v>6.9317681716902215E-3</v>
      </c>
      <c r="I839" s="6">
        <f t="shared" si="86"/>
        <v>2.0091242417861433E-3</v>
      </c>
      <c r="J839" s="8">
        <f t="shared" si="89"/>
        <v>0.40813925817000801</v>
      </c>
      <c r="K839" s="8">
        <f t="shared" si="90"/>
        <v>5.2426192476427991E-2</v>
      </c>
      <c r="AC839" s="10"/>
      <c r="AD839" s="11"/>
    </row>
    <row r="840" spans="1:30" x14ac:dyDescent="0.3">
      <c r="A840" s="14">
        <v>43816</v>
      </c>
      <c r="B840" s="15">
        <v>1.0048660329460661E-2</v>
      </c>
      <c r="C840" s="7">
        <f t="shared" si="84"/>
        <v>-4.4951339670539339E-2</v>
      </c>
      <c r="D840" s="18">
        <f t="shared" si="85"/>
        <v>2.020622938176204E-3</v>
      </c>
      <c r="E840" s="18">
        <f t="shared" si="87"/>
        <v>3.2185886798520931E-3</v>
      </c>
      <c r="F840" s="18">
        <f>IF(C829&gt;0,B$6+B$7*E830+B$8*(H839*100)^2,B$6+B$7*E830+B$8*(H839*100)^2+E830*$B$9)</f>
        <v>0.46954298466387467</v>
      </c>
      <c r="G840" s="7">
        <v>5.6846414328651966E-3</v>
      </c>
      <c r="H840" s="7">
        <f t="shared" si="88"/>
        <v>6.8523206628402526E-3</v>
      </c>
      <c r="I840" s="6">
        <f t="shared" si="86"/>
        <v>1.167679229975056E-3</v>
      </c>
      <c r="J840" s="8">
        <f t="shared" si="89"/>
        <v>0.2054094781113604</v>
      </c>
      <c r="K840" s="8">
        <f t="shared" si="90"/>
        <v>1.6412934684594482E-2</v>
      </c>
      <c r="AC840" s="10"/>
      <c r="AD840" s="11"/>
    </row>
    <row r="841" spans="1:30" x14ac:dyDescent="0.3">
      <c r="A841" s="14">
        <v>43817</v>
      </c>
      <c r="B841" s="15">
        <v>4.9788207997155361E-3</v>
      </c>
      <c r="C841" s="7">
        <f t="shared" si="84"/>
        <v>-5.0021179200284462E-2</v>
      </c>
      <c r="D841" s="18">
        <f t="shared" si="85"/>
        <v>2.5021183685869706E-3</v>
      </c>
      <c r="E841" s="18">
        <f t="shared" si="87"/>
        <v>2.020622938176204E-3</v>
      </c>
      <c r="F841" s="18">
        <f>IF(C829&gt;0,B$6+B$7*E830+B$8*(H840*100)^2,B$6+B$7*E830+B$8*(H840*100)^2+E830*$B$9)</f>
        <v>0.46002427533490198</v>
      </c>
      <c r="G841" s="7">
        <v>4.370600577381885E-3</v>
      </c>
      <c r="H841" s="7">
        <f t="shared" si="88"/>
        <v>6.7825089409075008E-3</v>
      </c>
      <c r="I841" s="6">
        <f t="shared" si="86"/>
        <v>2.4119083635256158E-3</v>
      </c>
      <c r="J841" s="8">
        <f t="shared" si="89"/>
        <v>0.55184826909312723</v>
      </c>
      <c r="K841" s="8">
        <f t="shared" si="90"/>
        <v>8.3839548045911982E-2</v>
      </c>
      <c r="AC841" s="10"/>
      <c r="AD841" s="11"/>
    </row>
    <row r="842" spans="1:30" x14ac:dyDescent="0.3">
      <c r="A842" s="14">
        <v>43818</v>
      </c>
      <c r="B842" s="15">
        <v>2.7717934023272109E-3</v>
      </c>
      <c r="C842" s="7">
        <f t="shared" si="84"/>
        <v>-5.2228206597672792E-2</v>
      </c>
      <c r="D842" s="18">
        <f t="shared" si="85"/>
        <v>2.7277855644091916E-3</v>
      </c>
      <c r="E842" s="18">
        <f t="shared" si="87"/>
        <v>2.5021183685869706E-3</v>
      </c>
      <c r="F842" s="18">
        <f>IF(C829&gt;0,B$6+B$7*E830+B$8*(H841*100)^2,B$6+B$7*E830+B$8*(H841*100)^2+E830*$B$9)</f>
        <v>0.45175061318615883</v>
      </c>
      <c r="G842" s="7">
        <v>4.087324268344991E-3</v>
      </c>
      <c r="H842" s="7">
        <f t="shared" si="88"/>
        <v>6.7212395671197352E-3</v>
      </c>
      <c r="I842" s="6">
        <f t="shared" si="86"/>
        <v>2.6339152987747442E-3</v>
      </c>
      <c r="J842" s="8">
        <f t="shared" si="89"/>
        <v>0.6444106525076978</v>
      </c>
      <c r="K842" s="8">
        <f t="shared" si="90"/>
        <v>0.10550265854205687</v>
      </c>
      <c r="AC842" s="10"/>
      <c r="AD842" s="11"/>
    </row>
    <row r="843" spans="1:30" x14ac:dyDescent="0.3">
      <c r="A843" s="14">
        <v>43819</v>
      </c>
      <c r="B843" s="15">
        <v>1.8276397096317538E-4</v>
      </c>
      <c r="C843" s="7">
        <f t="shared" si="84"/>
        <v>-5.4817236029036827E-2</v>
      </c>
      <c r="D843" s="18">
        <f t="shared" si="85"/>
        <v>3.0049293658631331E-3</v>
      </c>
      <c r="E843" s="18">
        <f t="shared" si="87"/>
        <v>2.7277855644091916E-3</v>
      </c>
      <c r="F843" s="18">
        <f>IF(C829&gt;0,B$6+B$7*E830+B$8*(H842*100)^2,B$6+B$7*E830+B$8*(H842*100)^2+E830*$B$9)</f>
        <v>0.44455914604647134</v>
      </c>
      <c r="G843" s="7">
        <v>3.1347212248487226E-3</v>
      </c>
      <c r="H843" s="7">
        <f t="shared" si="88"/>
        <v>6.6675268731852247E-3</v>
      </c>
      <c r="I843" s="6">
        <f t="shared" si="86"/>
        <v>3.5328056483365021E-3</v>
      </c>
      <c r="J843" s="8">
        <f t="shared" si="89"/>
        <v>1.1269919699181514</v>
      </c>
      <c r="K843" s="8">
        <f t="shared" si="90"/>
        <v>0.22485628103524213</v>
      </c>
      <c r="AC843" s="10"/>
      <c r="AD843" s="11"/>
    </row>
    <row r="844" spans="1:30" x14ac:dyDescent="0.3">
      <c r="A844" s="14">
        <v>43822</v>
      </c>
      <c r="B844" s="15">
        <v>-9.331961047575998E-4</v>
      </c>
      <c r="C844" s="7">
        <f t="shared" si="84"/>
        <v>-5.5933196104757603E-2</v>
      </c>
      <c r="D844" s="18">
        <f t="shared" si="85"/>
        <v>3.1285224264932712E-3</v>
      </c>
      <c r="E844" s="18">
        <f t="shared" si="87"/>
        <v>3.0049293658631331E-3</v>
      </c>
      <c r="F844" s="18">
        <f>IF(C829&gt;0,B$6+B$7*E830+B$8*(H843*100)^2,B$6+B$7*E830+B$8*(H843*100)^2+E830*$B$9)</f>
        <v>0.43830832280865495</v>
      </c>
      <c r="G844" s="7">
        <v>4.6468842925858241E-3</v>
      </c>
      <c r="H844" s="7">
        <f t="shared" si="88"/>
        <v>6.6204858039924453E-3</v>
      </c>
      <c r="I844" s="6">
        <f t="shared" si="86"/>
        <v>1.9736015114066212E-3</v>
      </c>
      <c r="J844" s="8">
        <f t="shared" si="89"/>
        <v>0.42471501056213795</v>
      </c>
      <c r="K844" s="8">
        <f t="shared" si="90"/>
        <v>5.5866560845848623E-2</v>
      </c>
      <c r="AC844" s="10"/>
      <c r="AD844" s="11"/>
    </row>
    <row r="845" spans="1:30" x14ac:dyDescent="0.3">
      <c r="A845" s="14">
        <v>43823</v>
      </c>
      <c r="B845" s="15">
        <v>-4.365587604134487E-3</v>
      </c>
      <c r="C845" s="7">
        <f t="shared" ref="C845:C908" si="91">B845-B$5</f>
        <v>-5.936558760413449E-2</v>
      </c>
      <c r="D845" s="18">
        <f t="shared" ref="D845:D908" si="92">C845^2</f>
        <v>3.5242729915841665E-3</v>
      </c>
      <c r="E845" s="18">
        <f t="shared" si="87"/>
        <v>3.1285224264932712E-3</v>
      </c>
      <c r="F845" s="18">
        <f>IF(C829&gt;0,B$6+B$7*E830+B$8*(H844*100)^2,B$6+B$7*E830+B$8*(H844*100)^2+E830*$B$9)</f>
        <v>0.43287510725034495</v>
      </c>
      <c r="G845" s="7">
        <v>3.5147763955829573E-3</v>
      </c>
      <c r="H845" s="7">
        <f t="shared" si="88"/>
        <v>6.579324488504461E-3</v>
      </c>
      <c r="I845" s="6">
        <f t="shared" si="86"/>
        <v>3.0645480929215037E-3</v>
      </c>
      <c r="J845" s="8">
        <f t="shared" si="89"/>
        <v>0.87190414069376976</v>
      </c>
      <c r="K845" s="8">
        <f t="shared" si="90"/>
        <v>0.16117155954898532</v>
      </c>
      <c r="AC845" s="10"/>
      <c r="AD845" s="11"/>
    </row>
    <row r="846" spans="1:30" x14ac:dyDescent="0.3">
      <c r="A846" s="14">
        <v>43825</v>
      </c>
      <c r="B846" s="15">
        <v>-7.2012393646439703E-3</v>
      </c>
      <c r="C846" s="7">
        <f t="shared" si="91"/>
        <v>-6.2201239364643973E-2</v>
      </c>
      <c r="D846" s="18">
        <f t="shared" si="92"/>
        <v>3.868994178497735E-3</v>
      </c>
      <c r="E846" s="18">
        <f t="shared" si="87"/>
        <v>3.5242729915841665E-3</v>
      </c>
      <c r="F846" s="18">
        <f>IF(C829&gt;0,B$6+B$7*E830+B$8*(H845*100)^2,B$6+B$7*E830+B$8*(H845*100)^2+E830*$B$9)</f>
        <v>0.42815255628706184</v>
      </c>
      <c r="G846" s="7">
        <v>4.7532130276630247E-3</v>
      </c>
      <c r="H846" s="7">
        <f t="shared" si="88"/>
        <v>6.5433367350844927E-3</v>
      </c>
      <c r="I846" s="6">
        <f t="shared" ref="I846:I909" si="93">SQRT((G846-H846)^2)</f>
        <v>1.790123707421468E-3</v>
      </c>
      <c r="J846" s="8">
        <f t="shared" si="89"/>
        <v>0.37661339750673961</v>
      </c>
      <c r="K846" s="8">
        <f t="shared" si="90"/>
        <v>4.6046783398133506E-2</v>
      </c>
      <c r="AC846" s="10"/>
      <c r="AD846" s="11"/>
    </row>
    <row r="847" spans="1:30" x14ac:dyDescent="0.3">
      <c r="A847" s="14">
        <v>43826</v>
      </c>
      <c r="B847" s="15">
        <v>9.9441081410215851E-3</v>
      </c>
      <c r="C847" s="7">
        <f t="shared" si="91"/>
        <v>-4.5055891858978417E-2</v>
      </c>
      <c r="D847" s="18">
        <f t="shared" si="92"/>
        <v>2.0300333912079576E-3</v>
      </c>
      <c r="E847" s="18">
        <f t="shared" ref="E847:E910" si="94">D846</f>
        <v>3.868994178497735E-3</v>
      </c>
      <c r="F847" s="18">
        <f>IF(C829&gt;0,B$6+B$7*E830+B$8*(H846*100)^2,B$6+B$7*E830+B$8*(H846*100)^2+E830*$B$9)</f>
        <v>0.42404771498977628</v>
      </c>
      <c r="G847" s="7">
        <v>5.2543906230494951E-3</v>
      </c>
      <c r="H847" s="7">
        <f t="shared" ref="H847:H910" si="95">SQRT(F847)/100</f>
        <v>6.5118946166977873E-3</v>
      </c>
      <c r="I847" s="6">
        <f t="shared" si="93"/>
        <v>1.2575039936482922E-3</v>
      </c>
      <c r="J847" s="8">
        <f t="shared" ref="J847:J910" si="96">ABS(G847-H847)/G847</f>
        <v>0.23932442101506218</v>
      </c>
      <c r="K847" s="8">
        <f t="shared" ref="K847:K910" si="97">G847/H847-LN(G847/H847)-1</f>
        <v>2.1457634187696417E-2</v>
      </c>
      <c r="AC847" s="10"/>
      <c r="AD847" s="11"/>
    </row>
    <row r="848" spans="1:30" x14ac:dyDescent="0.3">
      <c r="A848" s="14">
        <v>43829</v>
      </c>
      <c r="B848" s="15">
        <v>-4.1236563695356632E-4</v>
      </c>
      <c r="C848" s="7">
        <f t="shared" si="91"/>
        <v>-5.5412365636953564E-2</v>
      </c>
      <c r="D848" s="18">
        <f t="shared" si="92"/>
        <v>3.0705302654834322E-3</v>
      </c>
      <c r="E848" s="18">
        <f t="shared" si="94"/>
        <v>2.0300333912079576E-3</v>
      </c>
      <c r="F848" s="18">
        <f>IF(C829&gt;0,B$6+B$7*E830+B$8*(H847*100)^2,B$6+B$7*E830+B$8*(H847*100)^2+E830*$B$9)</f>
        <v>0.42047978693417559</v>
      </c>
      <c r="G848" s="7">
        <v>4.7720043443784605E-3</v>
      </c>
      <c r="H848" s="7">
        <f t="shared" si="95"/>
        <v>6.4844412784308223E-3</v>
      </c>
      <c r="I848" s="6">
        <f t="shared" si="93"/>
        <v>1.7124369340523618E-3</v>
      </c>
      <c r="J848" s="8">
        <f t="shared" si="96"/>
        <v>0.35885066535399429</v>
      </c>
      <c r="K848" s="8">
        <f t="shared" si="97"/>
        <v>4.255528300548983E-2</v>
      </c>
      <c r="AC848" s="10"/>
      <c r="AD848" s="11"/>
    </row>
    <row r="849" spans="1:30" x14ac:dyDescent="0.3">
      <c r="A849" s="14">
        <v>43830</v>
      </c>
      <c r="B849" s="15">
        <v>-7.3483082031956049E-3</v>
      </c>
      <c r="C849" s="7">
        <f t="shared" si="91"/>
        <v>-6.2348308203195604E-2</v>
      </c>
      <c r="D849" s="18">
        <f t="shared" si="92"/>
        <v>3.8873115358006682E-3</v>
      </c>
      <c r="E849" s="18">
        <f t="shared" si="94"/>
        <v>3.0705302654834322E-3</v>
      </c>
      <c r="F849" s="18">
        <f>IF(C829&gt;0,B$6+B$7*E830+B$8*(H848*100)^2,B$6+B$7*E830+B$8*(H848*100)^2+E830*$B$9)</f>
        <v>0.41737854386824746</v>
      </c>
      <c r="G849" s="7">
        <v>5.1591821661704116E-3</v>
      </c>
      <c r="H849" s="7">
        <f t="shared" si="95"/>
        <v>6.46048406753122E-3</v>
      </c>
      <c r="I849" s="6">
        <f t="shared" si="93"/>
        <v>1.3013019013608084E-3</v>
      </c>
      <c r="J849" s="8">
        <f t="shared" si="96"/>
        <v>0.25223026817964572</v>
      </c>
      <c r="K849" s="8">
        <f t="shared" si="97"/>
        <v>2.3501346604354101E-2</v>
      </c>
      <c r="AC849" s="10"/>
      <c r="AD849" s="11"/>
    </row>
    <row r="850" spans="1:30" x14ac:dyDescent="0.3">
      <c r="A850" s="14">
        <v>43832</v>
      </c>
      <c r="B850" s="15">
        <v>8.9986282638019818E-3</v>
      </c>
      <c r="C850" s="7">
        <f t="shared" si="91"/>
        <v>-4.6001371736198018E-2</v>
      </c>
      <c r="D850" s="18">
        <f t="shared" si="92"/>
        <v>2.1161262016118781E-3</v>
      </c>
      <c r="E850" s="18">
        <f t="shared" si="94"/>
        <v>3.8873115358006682E-3</v>
      </c>
      <c r="F850" s="18">
        <f>IF(C829&gt;0,B$6+B$7*E830+B$8*(H849*100)^2,B$6+B$7*E830+B$8*(H849*100)^2+E830*$B$9)</f>
        <v>0.41468294339534273</v>
      </c>
      <c r="G850" s="7">
        <v>4.065717136084477E-3</v>
      </c>
      <c r="H850" s="7">
        <f t="shared" si="95"/>
        <v>6.4395880566643603E-3</v>
      </c>
      <c r="I850" s="6">
        <f t="shared" si="93"/>
        <v>2.3738709205798833E-3</v>
      </c>
      <c r="J850" s="8">
        <f t="shared" si="96"/>
        <v>0.58387508061273041</v>
      </c>
      <c r="K850" s="8">
        <f t="shared" si="97"/>
        <v>9.123734967767505E-2</v>
      </c>
      <c r="AC850" s="10"/>
      <c r="AD850" s="11"/>
    </row>
    <row r="851" spans="1:30" x14ac:dyDescent="0.3">
      <c r="A851" s="14">
        <v>43833</v>
      </c>
      <c r="B851" s="15">
        <v>-3.9000846751848246E-3</v>
      </c>
      <c r="C851" s="7">
        <f t="shared" si="91"/>
        <v>-5.8900084675184823E-2</v>
      </c>
      <c r="D851" s="18">
        <f t="shared" si="92"/>
        <v>3.4692199747439422E-3</v>
      </c>
      <c r="E851" s="18">
        <f t="shared" si="94"/>
        <v>2.1161262016118781E-3</v>
      </c>
      <c r="F851" s="18">
        <f>IF(C829&gt;0,B$6+B$7*E830+B$8*(H850*100)^2,B$6+B$7*E830+B$8*(H850*100)^2+E830*$B$9)</f>
        <v>0.41233992746429399</v>
      </c>
      <c r="G851" s="7">
        <v>4.3694479351492977E-3</v>
      </c>
      <c r="H851" s="7">
        <f t="shared" si="95"/>
        <v>6.4213700054139063E-3</v>
      </c>
      <c r="I851" s="6">
        <f t="shared" si="93"/>
        <v>2.0519220702646087E-3</v>
      </c>
      <c r="J851" s="8">
        <f t="shared" si="96"/>
        <v>0.46960671021120598</v>
      </c>
      <c r="K851" s="8">
        <f t="shared" si="97"/>
        <v>6.5448981242101301E-2</v>
      </c>
      <c r="AC851" s="10"/>
      <c r="AD851" s="11"/>
    </row>
    <row r="852" spans="1:30" x14ac:dyDescent="0.3">
      <c r="A852" s="14">
        <v>43836</v>
      </c>
      <c r="B852" s="15">
        <v>-1.9186578094466257E-2</v>
      </c>
      <c r="C852" s="7">
        <f t="shared" si="91"/>
        <v>-7.4186578094466257E-2</v>
      </c>
      <c r="D852" s="18">
        <f t="shared" si="92"/>
        <v>5.5036483693663403E-3</v>
      </c>
      <c r="E852" s="18">
        <f t="shared" si="94"/>
        <v>3.4692199747439422E-3</v>
      </c>
      <c r="F852" s="18">
        <f>IF(C851&gt;0,B$6+B$7*E852+B$8*(G851*100)^2,B$6+B$7*E852+B$8*(G851*100)^2+E852*$B$9)</f>
        <v>0.21792316789218122</v>
      </c>
      <c r="G852" s="7">
        <v>8.4492040974597782E-3</v>
      </c>
      <c r="H852" s="7">
        <f t="shared" si="95"/>
        <v>4.6682241579875019E-3</v>
      </c>
      <c r="I852" s="6">
        <f t="shared" si="93"/>
        <v>3.7809799394722763E-3</v>
      </c>
      <c r="J852" s="8">
        <f t="shared" si="96"/>
        <v>0.44749539670949762</v>
      </c>
      <c r="K852" s="8">
        <f t="shared" si="97"/>
        <v>0.21664615729344083</v>
      </c>
      <c r="AC852" s="10"/>
      <c r="AD852" s="11"/>
    </row>
    <row r="853" spans="1:30" x14ac:dyDescent="0.3">
      <c r="A853" s="14">
        <v>43837</v>
      </c>
      <c r="B853" s="15">
        <v>4.7295997911300739E-3</v>
      </c>
      <c r="C853" s="7">
        <f t="shared" si="91"/>
        <v>-5.0270400208869928E-2</v>
      </c>
      <c r="D853" s="18">
        <f t="shared" si="92"/>
        <v>2.5271131371599497E-3</v>
      </c>
      <c r="E853" s="18">
        <f t="shared" si="94"/>
        <v>5.5036483693663403E-3</v>
      </c>
      <c r="F853" s="18">
        <f>IF(C851&gt;0,B$6+B$7*E852+B$8*(H852*100)^2,B$6+B$7*E852+B$8*(H852*100)^2+E852*$B$9)</f>
        <v>0.24139366728169895</v>
      </c>
      <c r="G853" s="7">
        <v>1.1009803020165715E-2</v>
      </c>
      <c r="H853" s="7">
        <f t="shared" si="95"/>
        <v>4.9131829528493943E-3</v>
      </c>
      <c r="I853" s="6">
        <f t="shared" si="93"/>
        <v>6.0966200673163206E-3</v>
      </c>
      <c r="J853" s="8">
        <f t="shared" si="96"/>
        <v>0.55374469971439655</v>
      </c>
      <c r="K853" s="8">
        <f t="shared" si="97"/>
        <v>0.43400567428983994</v>
      </c>
      <c r="AC853" s="10"/>
      <c r="AD853" s="11"/>
    </row>
    <row r="854" spans="1:30" x14ac:dyDescent="0.3">
      <c r="A854" s="14">
        <v>43838</v>
      </c>
      <c r="B854" s="15">
        <v>-1.2665502358403047E-3</v>
      </c>
      <c r="C854" s="7">
        <f t="shared" si="91"/>
        <v>-5.6266550235840304E-2</v>
      </c>
      <c r="D854" s="18">
        <f t="shared" si="92"/>
        <v>3.1659246754423406E-3</v>
      </c>
      <c r="E854" s="18">
        <f t="shared" si="94"/>
        <v>2.5271131371599497E-3</v>
      </c>
      <c r="F854" s="18">
        <f>IF(C851&gt;0,B$6+B$7*E852+B$8*(H853*100)^2,B$6+B$7*E852+B$8*(H853*100)^2+E852*$B$9)</f>
        <v>0.26179422535106772</v>
      </c>
      <c r="G854" s="7">
        <v>9.0669738455492459E-3</v>
      </c>
      <c r="H854" s="7">
        <f t="shared" si="95"/>
        <v>5.1165830917817377E-3</v>
      </c>
      <c r="I854" s="6">
        <f t="shared" si="93"/>
        <v>3.9503907537675083E-3</v>
      </c>
      <c r="J854" s="8">
        <f t="shared" si="96"/>
        <v>0.43569010135687747</v>
      </c>
      <c r="K854" s="8">
        <f t="shared" si="97"/>
        <v>0.19992423776840562</v>
      </c>
      <c r="AC854" s="10"/>
      <c r="AD854" s="11"/>
    </row>
    <row r="855" spans="1:30" x14ac:dyDescent="0.3">
      <c r="A855" s="14">
        <v>43839</v>
      </c>
      <c r="B855" s="15">
        <v>1.5427863757189736E-2</v>
      </c>
      <c r="C855" s="7">
        <f t="shared" si="91"/>
        <v>-3.9572136242810266E-2</v>
      </c>
      <c r="D855" s="18">
        <f t="shared" si="92"/>
        <v>1.5659539668195378E-3</v>
      </c>
      <c r="E855" s="18">
        <f t="shared" si="94"/>
        <v>3.1659246754423406E-3</v>
      </c>
      <c r="F855" s="18">
        <f>IF(C851&gt;0,B$6+B$7*E852+B$8*(H854*100)^2,B$6+B$7*E852+B$8*(H854*100)^2+E852*$B$9)</f>
        <v>0.27952639042496308</v>
      </c>
      <c r="G855" s="7">
        <v>1.0437748777730776E-2</v>
      </c>
      <c r="H855" s="7">
        <f t="shared" si="95"/>
        <v>5.2870255382867501E-3</v>
      </c>
      <c r="I855" s="6">
        <f t="shared" si="93"/>
        <v>5.1507232394440257E-3</v>
      </c>
      <c r="J855" s="8">
        <f t="shared" si="96"/>
        <v>0.49347070418414701</v>
      </c>
      <c r="K855" s="8">
        <f t="shared" si="97"/>
        <v>0.29404635684576852</v>
      </c>
      <c r="AC855" s="10"/>
      <c r="AD855" s="11"/>
    </row>
    <row r="856" spans="1:30" x14ac:dyDescent="0.3">
      <c r="A856" s="14">
        <v>43840</v>
      </c>
      <c r="B856" s="15">
        <v>3.5487939459323721E-3</v>
      </c>
      <c r="C856" s="7">
        <f t="shared" si="91"/>
        <v>-5.1451206054067625E-2</v>
      </c>
      <c r="D856" s="18">
        <f t="shared" si="92"/>
        <v>2.6472266044181248E-3</v>
      </c>
      <c r="E856" s="18">
        <f t="shared" si="94"/>
        <v>1.5659539668195378E-3</v>
      </c>
      <c r="F856" s="18">
        <f>IF(C851&gt;0,B$6+B$7*E852+B$8*(H855*100)^2,B$6+B$7*E852+B$8*(H855*100)^2+E852*$B$9)</f>
        <v>0.2949391883071929</v>
      </c>
      <c r="G856" s="7">
        <v>5.8991806533572428E-3</v>
      </c>
      <c r="H856" s="7">
        <f t="shared" si="95"/>
        <v>5.4308303997380814E-3</v>
      </c>
      <c r="I856" s="6">
        <f t="shared" si="93"/>
        <v>4.6835025361916145E-4</v>
      </c>
      <c r="J856" s="8">
        <f t="shared" si="96"/>
        <v>7.9392424328049993E-2</v>
      </c>
      <c r="K856" s="8">
        <f t="shared" si="97"/>
        <v>3.517741765811655E-3</v>
      </c>
      <c r="AC856" s="10"/>
      <c r="AD856" s="11"/>
    </row>
    <row r="857" spans="1:30" x14ac:dyDescent="0.3">
      <c r="A857" s="14">
        <v>43843</v>
      </c>
      <c r="B857" s="15">
        <v>6.2299385199074591E-3</v>
      </c>
      <c r="C857" s="7">
        <f t="shared" si="91"/>
        <v>-4.8770061480092539E-2</v>
      </c>
      <c r="D857" s="18">
        <f t="shared" si="92"/>
        <v>2.3785188967720061E-3</v>
      </c>
      <c r="E857" s="18">
        <f t="shared" si="94"/>
        <v>2.6472266044181248E-3</v>
      </c>
      <c r="F857" s="18">
        <f>IF(C851&gt;0,B$6+B$7*E852+B$8*(H856*100)^2,B$6+B$7*E852+B$8*(H856*100)^2+E852*$B$9)</f>
        <v>0.3083359922264271</v>
      </c>
      <c r="G857" s="7">
        <v>5.2557872423161451E-3</v>
      </c>
      <c r="H857" s="7">
        <f t="shared" si="95"/>
        <v>5.552801024946122E-3</v>
      </c>
      <c r="I857" s="6">
        <f t="shared" si="93"/>
        <v>2.9701378262997694E-4</v>
      </c>
      <c r="J857" s="8">
        <f t="shared" si="96"/>
        <v>5.6511759121186861E-2</v>
      </c>
      <c r="K857" s="8">
        <f t="shared" si="97"/>
        <v>1.4836867234877538E-3</v>
      </c>
      <c r="AC857" s="10"/>
      <c r="AD857" s="11"/>
    </row>
    <row r="858" spans="1:30" x14ac:dyDescent="0.3">
      <c r="A858" s="14">
        <v>43844</v>
      </c>
      <c r="B858" s="15">
        <v>2.217753612969952E-3</v>
      </c>
      <c r="C858" s="7">
        <f t="shared" si="91"/>
        <v>-5.2782246387030052E-2</v>
      </c>
      <c r="D858" s="18">
        <f t="shared" si="92"/>
        <v>2.785965533661147E-3</v>
      </c>
      <c r="E858" s="18">
        <f t="shared" si="94"/>
        <v>2.3785188967720061E-3</v>
      </c>
      <c r="F858" s="18">
        <f>IF(C851&gt;0,B$6+B$7*E852+B$8*(H857*100)^2,B$6+B$7*E852+B$8*(H857*100)^2+E852*$B$9)</f>
        <v>0.31998049419302543</v>
      </c>
      <c r="G858" s="7">
        <v>3.5934620757021147E-3</v>
      </c>
      <c r="H858" s="7">
        <f t="shared" si="95"/>
        <v>5.6566818382601776E-3</v>
      </c>
      <c r="I858" s="6">
        <f t="shared" si="93"/>
        <v>2.063219762558063E-3</v>
      </c>
      <c r="J858" s="8">
        <f t="shared" si="96"/>
        <v>0.57415932576801643</v>
      </c>
      <c r="K858" s="8">
        <f t="shared" si="97"/>
        <v>8.8981080403911728E-2</v>
      </c>
      <c r="AC858" s="10"/>
      <c r="AD858" s="11"/>
    </row>
    <row r="859" spans="1:30" x14ac:dyDescent="0.3">
      <c r="A859" s="14">
        <v>43845</v>
      </c>
      <c r="B859" s="15">
        <v>-1.906307644648028E-3</v>
      </c>
      <c r="C859" s="7">
        <f t="shared" si="91"/>
        <v>-5.6906307644648026E-2</v>
      </c>
      <c r="D859" s="18">
        <f t="shared" si="92"/>
        <v>3.2383278497473264E-3</v>
      </c>
      <c r="E859" s="18">
        <f t="shared" si="94"/>
        <v>2.785965533661147E-3</v>
      </c>
      <c r="F859" s="18">
        <f>IF(C851&gt;0,B$6+B$7*E852+B$8*(H858*100)^2,B$6+B$7*E852+B$8*(H858*100)^2+E852*$B$9)</f>
        <v>0.33010189530239276</v>
      </c>
      <c r="G859" s="7">
        <v>6.027577193319391E-3</v>
      </c>
      <c r="H859" s="7">
        <f t="shared" si="95"/>
        <v>5.7454494628566069E-3</v>
      </c>
      <c r="I859" s="6">
        <f t="shared" si="93"/>
        <v>2.8212773046278408E-4</v>
      </c>
      <c r="J859" s="8">
        <f t="shared" si="96"/>
        <v>4.6806157999183771E-2</v>
      </c>
      <c r="K859" s="8">
        <f t="shared" si="97"/>
        <v>1.1675593665674278E-3</v>
      </c>
      <c r="AC859" s="10"/>
      <c r="AD859" s="11"/>
    </row>
    <row r="860" spans="1:30" x14ac:dyDescent="0.3">
      <c r="A860" s="14">
        <v>43846</v>
      </c>
      <c r="B860" s="15">
        <v>1.4277890055145917E-3</v>
      </c>
      <c r="C860" s="7">
        <f t="shared" si="91"/>
        <v>-5.3572210994485406E-2</v>
      </c>
      <c r="D860" s="18">
        <f t="shared" si="92"/>
        <v>2.8699817908376629E-3</v>
      </c>
      <c r="E860" s="18">
        <f t="shared" si="94"/>
        <v>3.2383278497473264E-3</v>
      </c>
      <c r="F860" s="18">
        <f>IF(C851&gt;0,B$6+B$7*E852+B$8*(H859*100)^2,B$6+B$7*E852+B$8*(H859*100)^2+E852*$B$9)</f>
        <v>0.33889941714665478</v>
      </c>
      <c r="G860" s="7">
        <v>4.0529555437045289E-3</v>
      </c>
      <c r="H860" s="7">
        <f t="shared" si="95"/>
        <v>5.8215068250982473E-3</v>
      </c>
      <c r="I860" s="6">
        <f t="shared" si="93"/>
        <v>1.7685512813937184E-3</v>
      </c>
      <c r="J860" s="8">
        <f t="shared" si="96"/>
        <v>0.43636088832526571</v>
      </c>
      <c r="K860" s="8">
        <f t="shared" si="97"/>
        <v>5.8316617658173753E-2</v>
      </c>
      <c r="AC860" s="10"/>
      <c r="AD860" s="11"/>
    </row>
    <row r="861" spans="1:30" x14ac:dyDescent="0.3">
      <c r="A861" s="14">
        <v>43847</v>
      </c>
      <c r="B861" s="15">
        <v>3.0550348935372404E-4</v>
      </c>
      <c r="C861" s="7">
        <f t="shared" si="91"/>
        <v>-5.4694496510646277E-2</v>
      </c>
      <c r="D861" s="18">
        <f t="shared" si="92"/>
        <v>2.9914879485530978E-3</v>
      </c>
      <c r="E861" s="18">
        <f t="shared" si="94"/>
        <v>2.8699817908376629E-3</v>
      </c>
      <c r="F861" s="18">
        <f>IF(C851&gt;0,B$6+B$7*E852+B$8*(H860*100)^2,B$6+B$7*E852+B$8*(H860*100)^2+E852*$B$9)</f>
        <v>0.34654622313368733</v>
      </c>
      <c r="G861" s="7">
        <v>3.3801879401896811E-3</v>
      </c>
      <c r="H861" s="7">
        <f t="shared" si="95"/>
        <v>5.886817672849121E-3</v>
      </c>
      <c r="I861" s="6">
        <f t="shared" si="93"/>
        <v>2.5066297326594399E-3</v>
      </c>
      <c r="J861" s="8">
        <f t="shared" si="96"/>
        <v>0.74156519608160576</v>
      </c>
      <c r="K861" s="8">
        <f t="shared" si="97"/>
        <v>0.12898037931278639</v>
      </c>
      <c r="AC861" s="10"/>
      <c r="AD861" s="11"/>
    </row>
    <row r="862" spans="1:30" x14ac:dyDescent="0.3">
      <c r="A862" s="14">
        <v>43850</v>
      </c>
      <c r="B862" s="15">
        <v>-9.9782684366522649E-3</v>
      </c>
      <c r="C862" s="7">
        <f t="shared" si="91"/>
        <v>-6.4978268436652262E-2</v>
      </c>
      <c r="D862" s="18">
        <f t="shared" si="92"/>
        <v>4.2221753690256398E-3</v>
      </c>
      <c r="E862" s="18">
        <f t="shared" si="94"/>
        <v>2.9914879485530978E-3</v>
      </c>
      <c r="F862" s="18">
        <f>IF(C851&gt;0,B$6+B$7*E852+B$8*(H861*100)^2,B$6+B$7*E852+B$8*(H861*100)^2+E852*$B$9)</f>
        <v>0.35319282689761611</v>
      </c>
      <c r="G862" s="7">
        <v>1.0720874866682549E-2</v>
      </c>
      <c r="H862" s="7">
        <f t="shared" si="95"/>
        <v>5.9430028344063246E-3</v>
      </c>
      <c r="I862" s="6">
        <f t="shared" si="93"/>
        <v>4.7778720322762241E-3</v>
      </c>
      <c r="J862" s="8">
        <f t="shared" si="96"/>
        <v>0.44566064725972143</v>
      </c>
      <c r="K862" s="8">
        <f t="shared" si="97"/>
        <v>0.21397091275182101</v>
      </c>
      <c r="AC862" s="10"/>
      <c r="AD862" s="11"/>
    </row>
    <row r="863" spans="1:30" x14ac:dyDescent="0.3">
      <c r="A863" s="14">
        <v>43851</v>
      </c>
      <c r="B863" s="15">
        <v>-4.9510018392998128E-3</v>
      </c>
      <c r="C863" s="7">
        <f t="shared" si="91"/>
        <v>-5.9951001839299814E-2</v>
      </c>
      <c r="D863" s="18">
        <f t="shared" si="92"/>
        <v>3.5941226215357295E-3</v>
      </c>
      <c r="E863" s="18">
        <f t="shared" si="94"/>
        <v>4.2221753690256398E-3</v>
      </c>
      <c r="F863" s="18">
        <f>IF(C851&gt;0,B$6+B$7*E852+B$8*(H862*100)^2,B$6+B$7*E852+B$8*(H862*100)^2+E852*$B$9)</f>
        <v>0.35897005488922296</v>
      </c>
      <c r="G863" s="7">
        <v>3.2842612858399868E-3</v>
      </c>
      <c r="H863" s="7">
        <f t="shared" si="95"/>
        <v>5.991410976466419E-3</v>
      </c>
      <c r="I863" s="6">
        <f t="shared" si="93"/>
        <v>2.7071496906264322E-3</v>
      </c>
      <c r="J863" s="8">
        <f t="shared" si="96"/>
        <v>0.82427963399204651</v>
      </c>
      <c r="K863" s="8">
        <f t="shared" si="97"/>
        <v>0.14934676443133732</v>
      </c>
      <c r="AC863" s="10"/>
      <c r="AD863" s="11"/>
    </row>
    <row r="864" spans="1:30" x14ac:dyDescent="0.3">
      <c r="A864" s="14">
        <v>43852</v>
      </c>
      <c r="B864" s="15">
        <v>-5.0565789870554139E-3</v>
      </c>
      <c r="C864" s="7">
        <f t="shared" si="91"/>
        <v>-6.0056578987055416E-2</v>
      </c>
      <c r="D864" s="18">
        <f t="shared" si="92"/>
        <v>3.6067926796284262E-3</v>
      </c>
      <c r="E864" s="18">
        <f t="shared" si="94"/>
        <v>3.5941226215357295E-3</v>
      </c>
      <c r="F864" s="18">
        <f>IF(C851&gt;0,B$6+B$7*E852+B$8*(H863*100)^2,B$6+B$7*E852+B$8*(H863*100)^2+E852*$B$9)</f>
        <v>0.36399162145952757</v>
      </c>
      <c r="G864" s="7">
        <v>6.9034358694098153E-3</v>
      </c>
      <c r="H864" s="7">
        <f t="shared" si="95"/>
        <v>6.0331718147217349E-3</v>
      </c>
      <c r="I864" s="6">
        <f t="shared" si="93"/>
        <v>8.7026405468808039E-4</v>
      </c>
      <c r="J864" s="8">
        <f t="shared" si="96"/>
        <v>0.12606245225574617</v>
      </c>
      <c r="K864" s="8">
        <f t="shared" si="97"/>
        <v>9.5001610776677126E-3</v>
      </c>
      <c r="AC864" s="10"/>
      <c r="AD864" s="11"/>
    </row>
    <row r="865" spans="1:30" x14ac:dyDescent="0.3">
      <c r="A865" s="14">
        <v>43853</v>
      </c>
      <c r="B865" s="15">
        <v>6.5700525459772528E-3</v>
      </c>
      <c r="C865" s="7">
        <f t="shared" si="91"/>
        <v>-4.8429947454022751E-2</v>
      </c>
      <c r="D865" s="18">
        <f t="shared" si="92"/>
        <v>2.3454598103994045E-3</v>
      </c>
      <c r="E865" s="18">
        <f t="shared" si="94"/>
        <v>3.6067926796284262E-3</v>
      </c>
      <c r="F865" s="18">
        <f>IF(C851&gt;0,B$6+B$7*E852+B$8*(H864*100)^2,B$6+B$7*E852+B$8*(H864*100)^2+E852*$B$9)</f>
        <v>0.36835636712243636</v>
      </c>
      <c r="G865" s="7">
        <v>4.8094161179447082E-3</v>
      </c>
      <c r="H865" s="7">
        <f t="shared" si="95"/>
        <v>6.069236913504336E-3</v>
      </c>
      <c r="I865" s="6">
        <f t="shared" si="93"/>
        <v>1.2598207955596278E-3</v>
      </c>
      <c r="J865" s="8">
        <f t="shared" si="96"/>
        <v>0.26194880306967677</v>
      </c>
      <c r="K865" s="8">
        <f t="shared" si="97"/>
        <v>2.5082369323136788E-2</v>
      </c>
      <c r="AC865" s="10"/>
      <c r="AD865" s="11"/>
    </row>
    <row r="866" spans="1:30" x14ac:dyDescent="0.3">
      <c r="A866" s="14">
        <v>43854</v>
      </c>
      <c r="B866" s="15">
        <v>5.4649314199420734E-3</v>
      </c>
      <c r="C866" s="7">
        <f t="shared" si="91"/>
        <v>-4.9535068580057927E-2</v>
      </c>
      <c r="D866" s="18">
        <f t="shared" si="92"/>
        <v>2.4537230192310422E-3</v>
      </c>
      <c r="E866" s="18">
        <f t="shared" si="94"/>
        <v>2.3454598103994045E-3</v>
      </c>
      <c r="F866" s="18">
        <f>IF(C851&gt;0,B$6+B$7*E852+B$8*(H865*100)^2,B$6+B$7*E852+B$8*(H865*100)^2+E852*$B$9)</f>
        <v>0.37215020405263671</v>
      </c>
      <c r="G866" s="7">
        <v>5.9244382277165754E-3</v>
      </c>
      <c r="H866" s="7">
        <f t="shared" si="95"/>
        <v>6.1004114947488322E-3</v>
      </c>
      <c r="I866" s="6">
        <f t="shared" si="93"/>
        <v>1.7597326703225682E-4</v>
      </c>
      <c r="J866" s="8">
        <f t="shared" si="96"/>
        <v>2.970294570867376E-2</v>
      </c>
      <c r="K866" s="8">
        <f t="shared" si="97"/>
        <v>4.2422776514006166E-4</v>
      </c>
      <c r="AC866" s="10"/>
      <c r="AD866" s="11"/>
    </row>
    <row r="867" spans="1:30" x14ac:dyDescent="0.3">
      <c r="A867" s="14">
        <v>43857</v>
      </c>
      <c r="B867" s="15">
        <v>-1.1068849310329754E-2</v>
      </c>
      <c r="C867" s="7">
        <f t="shared" si="91"/>
        <v>-6.6068849310329747E-2</v>
      </c>
      <c r="D867" s="18">
        <f t="shared" si="92"/>
        <v>4.3650928491910596E-3</v>
      </c>
      <c r="E867" s="18">
        <f t="shared" si="94"/>
        <v>2.4537230192310422E-3</v>
      </c>
      <c r="F867" s="18">
        <f>IF(C851&gt;0,B$6+B$7*E852+B$8*(H866*100)^2,B$6+B$7*E852+B$8*(H866*100)^2+E852*$B$9)</f>
        <v>0.37544780711236692</v>
      </c>
      <c r="G867" s="7">
        <v>4.9200125133925963E-3</v>
      </c>
      <c r="H867" s="7">
        <f t="shared" si="95"/>
        <v>6.1273795958171782E-3</v>
      </c>
      <c r="I867" s="6">
        <f t="shared" si="93"/>
        <v>1.2073670824245819E-3</v>
      </c>
      <c r="J867" s="8">
        <f t="shared" si="96"/>
        <v>0.2453991893593867</v>
      </c>
      <c r="K867" s="8">
        <f t="shared" si="97"/>
        <v>2.2411509134212082E-2</v>
      </c>
      <c r="AC867" s="10"/>
      <c r="AD867" s="11"/>
    </row>
    <row r="868" spans="1:30" x14ac:dyDescent="0.3">
      <c r="A868" s="14">
        <v>43858</v>
      </c>
      <c r="B868" s="15">
        <v>-4.5849368822547913E-3</v>
      </c>
      <c r="C868" s="7">
        <f t="shared" si="91"/>
        <v>-5.9584936882254788E-2</v>
      </c>
      <c r="D868" s="18">
        <f t="shared" si="92"/>
        <v>3.5503647032622868E-3</v>
      </c>
      <c r="E868" s="18">
        <f t="shared" si="94"/>
        <v>4.3650928491910596E-3</v>
      </c>
      <c r="F868" s="18">
        <f>IF(C851&gt;0,B$6+B$7*E852+B$8*(H867*100)^2,B$6+B$7*E852+B$8*(H867*100)^2+E852*$B$9)</f>
        <v>0.3783140836918843</v>
      </c>
      <c r="G868" s="7">
        <v>7.0152604665127431E-3</v>
      </c>
      <c r="H868" s="7">
        <f t="shared" si="95"/>
        <v>6.1507242150163448E-3</v>
      </c>
      <c r="I868" s="6">
        <f t="shared" si="93"/>
        <v>8.6453625149639831E-4</v>
      </c>
      <c r="J868" s="8">
        <f t="shared" si="96"/>
        <v>0.12323651496950842</v>
      </c>
      <c r="K868" s="8">
        <f t="shared" si="97"/>
        <v>9.0404389076519376E-3</v>
      </c>
      <c r="AC868" s="10"/>
      <c r="AD868" s="11"/>
    </row>
    <row r="869" spans="1:30" x14ac:dyDescent="0.3">
      <c r="A869" s="14">
        <v>43859</v>
      </c>
      <c r="B869" s="15">
        <v>5.6423034268292503E-3</v>
      </c>
      <c r="C869" s="7">
        <f t="shared" si="91"/>
        <v>-4.9357696573170753E-2</v>
      </c>
      <c r="D869" s="18">
        <f t="shared" si="92"/>
        <v>2.4361822110091917E-3</v>
      </c>
      <c r="E869" s="18">
        <f t="shared" si="94"/>
        <v>3.5503647032622868E-3</v>
      </c>
      <c r="F869" s="18">
        <f>IF(C851&gt;0,B$6+B$7*E852+B$8*(H868*100)^2,B$6+B$7*E852+B$8*(H868*100)^2+E852*$B$9)</f>
        <v>0.38080545129480081</v>
      </c>
      <c r="G869" s="7">
        <v>5.6092599114120475E-3</v>
      </c>
      <c r="H869" s="7">
        <f t="shared" si="95"/>
        <v>6.1709436174283818E-3</v>
      </c>
      <c r="I869" s="6">
        <f t="shared" si="93"/>
        <v>5.6168370601633426E-4</v>
      </c>
      <c r="J869" s="8">
        <f t="shared" si="96"/>
        <v>0.10013508286067969</v>
      </c>
      <c r="K869" s="8">
        <f t="shared" si="97"/>
        <v>4.4122589362380893E-3</v>
      </c>
      <c r="AC869" s="10"/>
      <c r="AD869" s="11"/>
    </row>
    <row r="870" spans="1:30" x14ac:dyDescent="0.3">
      <c r="A870" s="14">
        <v>43860</v>
      </c>
      <c r="B870" s="15">
        <v>-6.9378244244737916E-3</v>
      </c>
      <c r="C870" s="7">
        <f t="shared" si="91"/>
        <v>-6.1937824424473792E-2</v>
      </c>
      <c r="D870" s="18">
        <f t="shared" si="92"/>
        <v>3.8362940944369423E-3</v>
      </c>
      <c r="E870" s="18">
        <f t="shared" si="94"/>
        <v>2.4361822110091917E-3</v>
      </c>
      <c r="F870" s="18">
        <f>IF(C851&gt;0,B$6+B$7*E852+B$8*(H869*100)^2,B$6+B$7*E852+B$8*(H869*100)^2+E852*$B$9)</f>
        <v>0.38297094801525589</v>
      </c>
      <c r="G870" s="7">
        <v>7.8396484056569588E-3</v>
      </c>
      <c r="H870" s="7">
        <f t="shared" si="95"/>
        <v>6.1884646562395092E-3</v>
      </c>
      <c r="I870" s="6">
        <f t="shared" si="93"/>
        <v>1.6511837494174496E-3</v>
      </c>
      <c r="J870" s="8">
        <f t="shared" si="96"/>
        <v>0.21061961761269588</v>
      </c>
      <c r="K870" s="8">
        <f t="shared" si="97"/>
        <v>3.0309414594565709E-2</v>
      </c>
      <c r="AC870" s="10"/>
      <c r="AD870" s="11"/>
    </row>
    <row r="871" spans="1:30" x14ac:dyDescent="0.3">
      <c r="A871" s="14">
        <v>43861</v>
      </c>
      <c r="B871" s="15">
        <v>-4.662877289443132E-3</v>
      </c>
      <c r="C871" s="7">
        <f t="shared" si="91"/>
        <v>-5.9662877289443132E-2</v>
      </c>
      <c r="D871" s="18">
        <f t="shared" si="92"/>
        <v>3.559658926455149E-3</v>
      </c>
      <c r="E871" s="18">
        <f t="shared" si="94"/>
        <v>3.8362940944369423E-3</v>
      </c>
      <c r="F871" s="18">
        <f>IF(C851&gt;0,B$6+B$7*E852+B$8*(H870*100)^2,B$6+B$7*E852+B$8*(H870*100)^2+E852*$B$9)</f>
        <v>0.38485319776467547</v>
      </c>
      <c r="G871" s="7">
        <v>7.8887832606052422E-3</v>
      </c>
      <c r="H871" s="7">
        <f t="shared" si="95"/>
        <v>6.2036537440823972E-3</v>
      </c>
      <c r="I871" s="6">
        <f t="shared" si="93"/>
        <v>1.6851295165228449E-3</v>
      </c>
      <c r="J871" s="8">
        <f t="shared" si="96"/>
        <v>0.21361082702550491</v>
      </c>
      <c r="K871" s="8">
        <f t="shared" si="97"/>
        <v>3.1331527038759077E-2</v>
      </c>
      <c r="AC871" s="10"/>
      <c r="AD871" s="11"/>
    </row>
    <row r="872" spans="1:30" x14ac:dyDescent="0.3">
      <c r="A872" s="14">
        <v>43864</v>
      </c>
      <c r="B872" s="15">
        <v>-2.1122970887851693E-2</v>
      </c>
      <c r="C872" s="7">
        <f t="shared" si="91"/>
        <v>-7.6122970887851693E-2</v>
      </c>
      <c r="D872" s="18">
        <f t="shared" si="92"/>
        <v>5.7947066967927166E-3</v>
      </c>
      <c r="E872" s="18">
        <f t="shared" si="94"/>
        <v>3.559658926455149E-3</v>
      </c>
      <c r="F872" s="18">
        <f>IF(C851&gt;0,B$6+B$7*E852+B$8*(H871*100)^2,B$6+B$7*E852+B$8*(H871*100)^2+E852*$B$9)</f>
        <v>0.38648924924687089</v>
      </c>
      <c r="G872" s="7">
        <v>2.6390885205102257E-2</v>
      </c>
      <c r="H872" s="7">
        <f t="shared" si="95"/>
        <v>6.216825952581195E-3</v>
      </c>
      <c r="I872" s="6">
        <f t="shared" si="93"/>
        <v>2.0174059252521061E-2</v>
      </c>
      <c r="J872" s="8">
        <f t="shared" si="96"/>
        <v>0.76443283716079091</v>
      </c>
      <c r="K872" s="8">
        <f t="shared" si="97"/>
        <v>1.7993146240805569</v>
      </c>
      <c r="AC872" s="10"/>
      <c r="AD872" s="11"/>
    </row>
    <row r="873" spans="1:30" x14ac:dyDescent="0.3">
      <c r="A873" s="14">
        <v>43865</v>
      </c>
      <c r="B873" s="15">
        <v>2.2739663849956369E-2</v>
      </c>
      <c r="C873" s="7">
        <f t="shared" si="91"/>
        <v>-3.2260336150043631E-2</v>
      </c>
      <c r="D873" s="18">
        <f t="shared" si="92"/>
        <v>1.040729288513812E-3</v>
      </c>
      <c r="E873" s="18">
        <f t="shared" si="94"/>
        <v>5.7947066967927166E-3</v>
      </c>
      <c r="F873" s="18">
        <f>IF(C851&gt;0,B$6+B$7*E852+B$8*(H872*100)^2,B$6+B$7*E852+B$8*(H872*100)^2+E852*$B$9)</f>
        <v>0.38791130519519518</v>
      </c>
      <c r="G873" s="7">
        <v>1.1095465792602238E-2</v>
      </c>
      <c r="H873" s="7">
        <f t="shared" si="95"/>
        <v>6.2282526056286055E-3</v>
      </c>
      <c r="I873" s="6">
        <f t="shared" si="93"/>
        <v>4.8672131869736323E-3</v>
      </c>
      <c r="J873" s="8">
        <f t="shared" si="96"/>
        <v>0.43866686428061319</v>
      </c>
      <c r="K873" s="8">
        <f t="shared" si="97"/>
        <v>0.20403258635034538</v>
      </c>
      <c r="AC873" s="10"/>
      <c r="AD873" s="11"/>
    </row>
    <row r="874" spans="1:30" x14ac:dyDescent="0.3">
      <c r="A874" s="14">
        <v>43866</v>
      </c>
      <c r="B874" s="15">
        <v>8.623816604749774E-3</v>
      </c>
      <c r="C874" s="7">
        <f t="shared" si="91"/>
        <v>-4.6376183395250223E-2</v>
      </c>
      <c r="D874" s="18">
        <f t="shared" si="92"/>
        <v>2.1507503863098824E-3</v>
      </c>
      <c r="E874" s="18">
        <f t="shared" si="94"/>
        <v>1.040729288513812E-3</v>
      </c>
      <c r="F874" s="18">
        <f>IF(C873&gt;0,B$6+B$7*E874+B$8*(G873*100)^2,B$6+B$7*E874+B$8*(G873*100)^2+E874*$B$9)</f>
        <v>1.1216390160006837</v>
      </c>
      <c r="G874" s="7">
        <v>8.2609770073536759E-3</v>
      </c>
      <c r="H874" s="7">
        <f t="shared" si="95"/>
        <v>1.0590746036048091E-2</v>
      </c>
      <c r="I874" s="6">
        <f t="shared" si="93"/>
        <v>2.3297690286944155E-3</v>
      </c>
      <c r="J874" s="8">
        <f t="shared" si="96"/>
        <v>0.28202100388616558</v>
      </c>
      <c r="K874" s="8">
        <f t="shared" si="97"/>
        <v>2.8456163721544581E-2</v>
      </c>
      <c r="AC874" s="10"/>
      <c r="AD874" s="11"/>
    </row>
    <row r="875" spans="1:30" x14ac:dyDescent="0.3">
      <c r="A875" s="14">
        <v>43867</v>
      </c>
      <c r="B875" s="15">
        <v>3.9629812136103655E-3</v>
      </c>
      <c r="C875" s="7">
        <f t="shared" si="91"/>
        <v>-5.1037018786389637E-2</v>
      </c>
      <c r="D875" s="18">
        <f t="shared" si="92"/>
        <v>2.6047772866022887E-3</v>
      </c>
      <c r="E875" s="18">
        <f t="shared" si="94"/>
        <v>2.1507503863098824E-3</v>
      </c>
      <c r="F875" s="18">
        <f>IF(C873&gt;0,B$6+B$7*E874+B$8*(H874*100)^2,B$6+B$7*E874+B$8*(H874*100)^2+E874*$B$9)</f>
        <v>1.0265010815509008</v>
      </c>
      <c r="G875" s="7">
        <v>4.7439927783386416E-3</v>
      </c>
      <c r="H875" s="7">
        <f t="shared" si="95"/>
        <v>1.0131638966874515E-2</v>
      </c>
      <c r="I875" s="6">
        <f t="shared" si="93"/>
        <v>5.387646188535873E-3</v>
      </c>
      <c r="J875" s="8">
        <f t="shared" si="96"/>
        <v>1.1356775695646486</v>
      </c>
      <c r="K875" s="8">
        <f t="shared" si="97"/>
        <v>0.22701943354857312</v>
      </c>
      <c r="AC875" s="10"/>
      <c r="AD875" s="11"/>
    </row>
    <row r="876" spans="1:30" x14ac:dyDescent="0.3">
      <c r="A876" s="14">
        <v>43868</v>
      </c>
      <c r="B876" s="15">
        <v>-3.982634821151642E-3</v>
      </c>
      <c r="C876" s="7">
        <f t="shared" si="91"/>
        <v>-5.8982634821151639E-2</v>
      </c>
      <c r="D876" s="18">
        <f t="shared" si="92"/>
        <v>3.4789512104453297E-3</v>
      </c>
      <c r="E876" s="18">
        <f t="shared" si="94"/>
        <v>2.6047772866022887E-3</v>
      </c>
      <c r="F876" s="18">
        <f>IF(C873&gt;0,B$6+B$7*E874+B$8*(H875*100)^2,B$6+B$7*E874+B$8*(H875*100)^2+E874*$B$9)</f>
        <v>0.94380718892714954</v>
      </c>
      <c r="G876" s="7">
        <v>4.5930178795006204E-3</v>
      </c>
      <c r="H876" s="7">
        <f t="shared" si="95"/>
        <v>9.7149739522406839E-3</v>
      </c>
      <c r="I876" s="6">
        <f t="shared" si="93"/>
        <v>5.1219560727400635E-3</v>
      </c>
      <c r="J876" s="8">
        <f t="shared" si="96"/>
        <v>1.1151613616833889</v>
      </c>
      <c r="K876" s="8">
        <f t="shared" si="97"/>
        <v>0.22190827226581922</v>
      </c>
      <c r="AC876" s="10"/>
      <c r="AD876" s="11"/>
    </row>
    <row r="877" spans="1:30" x14ac:dyDescent="0.3">
      <c r="A877" s="14">
        <v>43871</v>
      </c>
      <c r="B877" s="15">
        <v>-3.950992950856832E-3</v>
      </c>
      <c r="C877" s="7">
        <f t="shared" si="91"/>
        <v>-5.8950992950856831E-2</v>
      </c>
      <c r="D877" s="18">
        <f t="shared" si="92"/>
        <v>3.475219569891972E-3</v>
      </c>
      <c r="E877" s="18">
        <f t="shared" si="94"/>
        <v>3.4789512104453297E-3</v>
      </c>
      <c r="F877" s="18">
        <f>IF(C873&gt;0,B$6+B$7*E874+B$8*(H876*100)^2,B$6+B$7*E874+B$8*(H876*100)^2+E874*$B$9)</f>
        <v>0.87192965745858531</v>
      </c>
      <c r="G877" s="7">
        <v>6.1467626980428111E-3</v>
      </c>
      <c r="H877" s="7">
        <f t="shared" si="95"/>
        <v>9.3377173734194019E-3</v>
      </c>
      <c r="I877" s="6">
        <f t="shared" si="93"/>
        <v>3.1909546753765908E-3</v>
      </c>
      <c r="J877" s="8">
        <f t="shared" si="96"/>
        <v>0.51912768267312837</v>
      </c>
      <c r="K877" s="8">
        <f t="shared" si="97"/>
        <v>7.6408791956476652E-2</v>
      </c>
      <c r="AC877" s="10"/>
      <c r="AD877" s="11"/>
    </row>
    <row r="878" spans="1:30" x14ac:dyDescent="0.3">
      <c r="A878" s="14">
        <v>43872</v>
      </c>
      <c r="B878" s="15">
        <v>5.7550457373633686E-3</v>
      </c>
      <c r="C878" s="7">
        <f t="shared" si="91"/>
        <v>-4.9244954262636628E-2</v>
      </c>
      <c r="D878" s="18">
        <f t="shared" si="92"/>
        <v>2.4250655203291735E-3</v>
      </c>
      <c r="E878" s="18">
        <f t="shared" si="94"/>
        <v>3.475219569891972E-3</v>
      </c>
      <c r="F878" s="18">
        <f>IF(C873&gt;0,B$6+B$7*E874+B$8*(H877*100)^2,B$6+B$7*E874+B$8*(H877*100)^2+E874*$B$9)</f>
        <v>0.80945370710610898</v>
      </c>
      <c r="G878" s="7">
        <v>7.3881474552492292E-3</v>
      </c>
      <c r="H878" s="7">
        <f t="shared" si="95"/>
        <v>8.9969645275843387E-3</v>
      </c>
      <c r="I878" s="6">
        <f t="shared" si="93"/>
        <v>1.6088170723351095E-3</v>
      </c>
      <c r="J878" s="8">
        <f t="shared" si="96"/>
        <v>0.21775649201371255</v>
      </c>
      <c r="K878" s="8">
        <f t="shared" si="97"/>
        <v>1.8192461653655512E-2</v>
      </c>
      <c r="AC878" s="10"/>
      <c r="AD878" s="11"/>
    </row>
    <row r="879" spans="1:30" x14ac:dyDescent="0.3">
      <c r="A879" s="14">
        <v>43873</v>
      </c>
      <c r="B879" s="15">
        <v>8.4501396114216917E-3</v>
      </c>
      <c r="C879" s="7">
        <f t="shared" si="91"/>
        <v>-4.6549860388578307E-2</v>
      </c>
      <c r="D879" s="18">
        <f t="shared" si="92"/>
        <v>2.1668895021961319E-3</v>
      </c>
      <c r="E879" s="18">
        <f t="shared" si="94"/>
        <v>2.4250655203291735E-3</v>
      </c>
      <c r="F879" s="18">
        <f>IF(C873&gt;0,B$6+B$7*E874+B$8*(H878*100)^2,B$6+B$7*E874+B$8*(H878*100)^2+E874*$B$9)</f>
        <v>0.75514961105973644</v>
      </c>
      <c r="G879" s="7">
        <v>5.5023839519108978E-3</v>
      </c>
      <c r="H879" s="7">
        <f t="shared" si="95"/>
        <v>8.6899344707525635E-3</v>
      </c>
      <c r="I879" s="6">
        <f t="shared" si="93"/>
        <v>3.1875505188416657E-3</v>
      </c>
      <c r="J879" s="8">
        <f t="shared" si="96"/>
        <v>0.57930354310056387</v>
      </c>
      <c r="K879" s="8">
        <f t="shared" si="97"/>
        <v>9.0174454285863348E-2</v>
      </c>
      <c r="AC879" s="10"/>
      <c r="AD879" s="11"/>
    </row>
    <row r="880" spans="1:30" x14ac:dyDescent="0.3">
      <c r="A880" s="14">
        <v>43874</v>
      </c>
      <c r="B880" s="15">
        <v>-2.5560627311094213E-3</v>
      </c>
      <c r="C880" s="7">
        <f t="shared" si="91"/>
        <v>-5.7556062731109421E-2</v>
      </c>
      <c r="D880" s="18">
        <f t="shared" si="92"/>
        <v>3.3127003571074027E-3</v>
      </c>
      <c r="E880" s="18">
        <f t="shared" si="94"/>
        <v>2.1668895021961319E-3</v>
      </c>
      <c r="F880" s="18">
        <f>IF(C873&gt;0,B$6+B$7*E874+B$8*(H879*100)^2,B$6+B$7*E874+B$8*(H879*100)^2+E874*$B$9)</f>
        <v>0.70794849077622968</v>
      </c>
      <c r="G880" s="7">
        <v>6.2610877042370439E-3</v>
      </c>
      <c r="H880" s="7">
        <f t="shared" si="95"/>
        <v>8.4139674992017282E-3</v>
      </c>
      <c r="I880" s="6">
        <f t="shared" si="93"/>
        <v>2.1528797949646843E-3</v>
      </c>
      <c r="J880" s="8">
        <f t="shared" si="96"/>
        <v>0.34385076470143894</v>
      </c>
      <c r="K880" s="8">
        <f t="shared" si="97"/>
        <v>3.9669443674495541E-2</v>
      </c>
      <c r="AC880" s="10"/>
      <c r="AD880" s="11"/>
    </row>
    <row r="881" spans="1:30" x14ac:dyDescent="0.3">
      <c r="A881" s="14">
        <v>43875</v>
      </c>
      <c r="B881" s="15">
        <v>-4.8853293755496928E-3</v>
      </c>
      <c r="C881" s="7">
        <f t="shared" si="91"/>
        <v>-5.988532937554969E-2</v>
      </c>
      <c r="D881" s="18">
        <f t="shared" si="92"/>
        <v>3.5862526744180746E-3</v>
      </c>
      <c r="E881" s="18">
        <f t="shared" si="94"/>
        <v>3.3127003571074027E-3</v>
      </c>
      <c r="F881" s="18">
        <f>IF(C873&gt;0,B$6+B$7*E874+B$8*(H880*100)^2,B$6+B$7*E874+B$8*(H880*100)^2+E874*$B$9)</f>
        <v>0.6669212770258055</v>
      </c>
      <c r="G881" s="7">
        <v>7.8382368509703048E-3</v>
      </c>
      <c r="H881" s="7">
        <f t="shared" si="95"/>
        <v>8.1665248240962666E-3</v>
      </c>
      <c r="I881" s="6">
        <f t="shared" si="93"/>
        <v>3.2828797312596178E-4</v>
      </c>
      <c r="J881" s="8">
        <f t="shared" si="96"/>
        <v>4.1882885063025697E-2</v>
      </c>
      <c r="K881" s="8">
        <f t="shared" si="97"/>
        <v>8.3031712024772553E-4</v>
      </c>
      <c r="AC881" s="10"/>
      <c r="AD881" s="11"/>
    </row>
    <row r="882" spans="1:30" x14ac:dyDescent="0.3">
      <c r="A882" s="14">
        <v>43878</v>
      </c>
      <c r="B882" s="15">
        <v>-4.9092178895097441E-3</v>
      </c>
      <c r="C882" s="7">
        <f t="shared" si="91"/>
        <v>-5.9909217889509744E-2</v>
      </c>
      <c r="D882" s="18">
        <f t="shared" si="92"/>
        <v>3.5891143881327543E-3</v>
      </c>
      <c r="E882" s="18">
        <f t="shared" si="94"/>
        <v>3.5862526744180746E-3</v>
      </c>
      <c r="F882" s="18">
        <f>IF(C873&gt;0,B$6+B$7*E874+B$8*(H881*100)^2,B$6+B$7*E874+B$8*(H881*100)^2+E874*$B$9)</f>
        <v>0.63126042283393691</v>
      </c>
      <c r="G882" s="7">
        <v>5.4829501134345451E-3</v>
      </c>
      <c r="H882" s="7">
        <f t="shared" si="95"/>
        <v>7.9451898834070472E-3</v>
      </c>
      <c r="I882" s="6">
        <f t="shared" si="93"/>
        <v>2.4622397699725022E-3</v>
      </c>
      <c r="J882" s="8">
        <f t="shared" si="96"/>
        <v>0.44907207233919988</v>
      </c>
      <c r="K882" s="8">
        <f t="shared" si="97"/>
        <v>6.1020201403553909E-2</v>
      </c>
      <c r="AC882" s="10"/>
      <c r="AD882" s="11"/>
    </row>
    <row r="883" spans="1:30" x14ac:dyDescent="0.3">
      <c r="A883" s="14">
        <v>43879</v>
      </c>
      <c r="B883" s="15">
        <v>-3.9368534457838288E-3</v>
      </c>
      <c r="C883" s="7">
        <f t="shared" si="91"/>
        <v>-5.8936853445783831E-2</v>
      </c>
      <c r="D883" s="18">
        <f t="shared" si="92"/>
        <v>3.4735526940898012E-3</v>
      </c>
      <c r="E883" s="18">
        <f t="shared" si="94"/>
        <v>3.5891143881327543E-3</v>
      </c>
      <c r="F883" s="18">
        <f>IF(C873&gt;0,B$6+B$7*E874+B$8*(H882*100)^2,B$6+B$7*E874+B$8*(H882*100)^2+E874*$B$9)</f>
        <v>0.60026400837036453</v>
      </c>
      <c r="G883" s="7">
        <v>8.0521298673614742E-3</v>
      </c>
      <c r="H883" s="7">
        <f t="shared" si="95"/>
        <v>7.7476706716945879E-3</v>
      </c>
      <c r="I883" s="6">
        <f t="shared" si="93"/>
        <v>3.0445919566688632E-4</v>
      </c>
      <c r="J883" s="8">
        <f t="shared" si="96"/>
        <v>3.7811014064860288E-2</v>
      </c>
      <c r="K883" s="8">
        <f t="shared" si="97"/>
        <v>7.5247197851924241E-4</v>
      </c>
      <c r="AC883" s="10"/>
      <c r="AD883" s="11"/>
    </row>
    <row r="884" spans="1:30" x14ac:dyDescent="0.3">
      <c r="A884" s="14">
        <v>43880</v>
      </c>
      <c r="B884" s="15">
        <v>1.0426627133036558E-2</v>
      </c>
      <c r="C884" s="7">
        <f t="shared" si="91"/>
        <v>-4.4573372866963445E-2</v>
      </c>
      <c r="D884" s="18">
        <f t="shared" si="92"/>
        <v>1.9867855687373532E-3</v>
      </c>
      <c r="E884" s="18">
        <f t="shared" si="94"/>
        <v>3.4735526940898012E-3</v>
      </c>
      <c r="F884" s="18">
        <f>IF(C873&gt;0,B$6+B$7*E874+B$8*(H883*100)^2,B$6+B$7*E874+B$8*(H883*100)^2+E874*$B$9)</f>
        <v>0.57332192491862766</v>
      </c>
      <c r="G884" s="7">
        <v>6.9449310641073216E-3</v>
      </c>
      <c r="H884" s="7">
        <f t="shared" si="95"/>
        <v>7.571802459907598E-3</v>
      </c>
      <c r="I884" s="6">
        <f t="shared" si="93"/>
        <v>6.2687139580027643E-4</v>
      </c>
      <c r="J884" s="8">
        <f t="shared" si="96"/>
        <v>9.0263155964220132E-2</v>
      </c>
      <c r="K884" s="8">
        <f t="shared" si="97"/>
        <v>3.6288476042121154E-3</v>
      </c>
      <c r="AC884" s="10"/>
      <c r="AD884" s="11"/>
    </row>
    <row r="885" spans="1:30" x14ac:dyDescent="0.3">
      <c r="A885" s="14">
        <v>43881</v>
      </c>
      <c r="B885" s="15">
        <v>-3.706468593810006E-3</v>
      </c>
      <c r="C885" s="7">
        <f t="shared" si="91"/>
        <v>-5.8706468593810006E-2</v>
      </c>
      <c r="D885" s="18">
        <f t="shared" si="92"/>
        <v>3.4464494547560005E-3</v>
      </c>
      <c r="E885" s="18">
        <f t="shared" si="94"/>
        <v>1.9867855687373532E-3</v>
      </c>
      <c r="F885" s="18">
        <f>IF(C873&gt;0,B$6+B$7*E874+B$8*(H884*100)^2,B$6+B$7*E874+B$8*(H884*100)^2+E874*$B$9)</f>
        <v>0.54990386598237773</v>
      </c>
      <c r="G885" s="7">
        <v>3.6735322886609872E-3</v>
      </c>
      <c r="H885" s="7">
        <f t="shared" si="95"/>
        <v>7.4155503233568421E-3</v>
      </c>
      <c r="I885" s="6">
        <f t="shared" si="93"/>
        <v>3.7420180346958549E-3</v>
      </c>
      <c r="J885" s="8">
        <f t="shared" si="96"/>
        <v>1.0186430227512253</v>
      </c>
      <c r="K885" s="8">
        <f t="shared" si="97"/>
        <v>0.19780780312243507</v>
      </c>
      <c r="AC885" s="10"/>
      <c r="AD885" s="11"/>
    </row>
    <row r="886" spans="1:30" x14ac:dyDescent="0.3">
      <c r="A886" s="14">
        <v>43885</v>
      </c>
      <c r="B886" s="15">
        <v>-1.9793543459006989E-2</v>
      </c>
      <c r="C886" s="7">
        <f t="shared" si="91"/>
        <v>-7.4793543459006989E-2</v>
      </c>
      <c r="D886" s="18">
        <f t="shared" si="92"/>
        <v>5.5940741431543669E-3</v>
      </c>
      <c r="E886" s="18">
        <f t="shared" si="94"/>
        <v>3.4464494547560005E-3</v>
      </c>
      <c r="F886" s="18">
        <f>IF(C873&gt;0,B$6+B$7*E874+B$8*(H885*100)^2,B$6+B$7*E874+B$8*(H885*100)^2+E874*$B$9)</f>
        <v>0.52954888915498932</v>
      </c>
      <c r="G886" s="7">
        <v>8.4814574723784519E-3</v>
      </c>
      <c r="H886" s="7">
        <f t="shared" si="95"/>
        <v>7.2770109877269614E-3</v>
      </c>
      <c r="I886" s="6">
        <f t="shared" si="93"/>
        <v>1.2044464846514905E-3</v>
      </c>
      <c r="J886" s="8">
        <f t="shared" si="96"/>
        <v>0.14200937616842499</v>
      </c>
      <c r="K886" s="8">
        <f t="shared" si="97"/>
        <v>1.2351794672482486E-2</v>
      </c>
      <c r="AC886" s="10"/>
      <c r="AD886" s="11"/>
    </row>
    <row r="887" spans="1:30" x14ac:dyDescent="0.3">
      <c r="A887" s="14">
        <v>43886</v>
      </c>
      <c r="B887" s="15">
        <v>-2.0343941574185571E-3</v>
      </c>
      <c r="C887" s="7">
        <f t="shared" si="91"/>
        <v>-5.703439415741856E-2</v>
      </c>
      <c r="D887" s="18">
        <f t="shared" si="92"/>
        <v>3.2529221169037802E-3</v>
      </c>
      <c r="E887" s="18">
        <f t="shared" si="94"/>
        <v>5.5940741431543669E-3</v>
      </c>
      <c r="F887" s="18">
        <f>IF(C873&gt;0,B$6+B$7*E874+B$8*(H886*100)^2,B$6+B$7*E874+B$8*(H886*100)^2+E874*$B$9)</f>
        <v>0.51185634329662344</v>
      </c>
      <c r="G887" s="7">
        <v>5.4008137136070111E-3</v>
      </c>
      <c r="H887" s="7">
        <f t="shared" si="95"/>
        <v>7.1544136258440034E-3</v>
      </c>
      <c r="I887" s="6">
        <f t="shared" si="93"/>
        <v>1.7535999122369923E-3</v>
      </c>
      <c r="J887" s="8">
        <f t="shared" si="96"/>
        <v>0.32469179742654469</v>
      </c>
      <c r="K887" s="8">
        <f t="shared" si="97"/>
        <v>3.6072400124953496E-2</v>
      </c>
      <c r="AC887" s="10"/>
      <c r="AD887" s="11"/>
    </row>
    <row r="888" spans="1:30" x14ac:dyDescent="0.3">
      <c r="A888" s="14">
        <v>43887</v>
      </c>
      <c r="B888" s="15">
        <v>-9.7852220884635504E-3</v>
      </c>
      <c r="C888" s="7">
        <f t="shared" si="91"/>
        <v>-6.4785222088463545E-2</v>
      </c>
      <c r="D888" s="18">
        <f t="shared" si="92"/>
        <v>4.1971250010515446E-3</v>
      </c>
      <c r="E888" s="18">
        <f t="shared" si="94"/>
        <v>3.2529221169037802E-3</v>
      </c>
      <c r="F888" s="18">
        <f>IF(C873&gt;0,B$6+B$7*E874+B$8*(H887*100)^2,B$6+B$7*E874+B$8*(H887*100)^2+E874*$B$9)</f>
        <v>0.49647798243653185</v>
      </c>
      <c r="G888" s="7">
        <v>7.4045098868191547E-3</v>
      </c>
      <c r="H888" s="7">
        <f t="shared" si="95"/>
        <v>7.046119374780219E-3</v>
      </c>
      <c r="I888" s="6">
        <f t="shared" si="93"/>
        <v>3.5839051203893565E-4</v>
      </c>
      <c r="J888" s="8">
        <f t="shared" si="96"/>
        <v>4.8401652171051905E-2</v>
      </c>
      <c r="K888" s="8">
        <f t="shared" si="97"/>
        <v>1.2512943539999544E-3</v>
      </c>
      <c r="AC888" s="10"/>
      <c r="AD888" s="11"/>
    </row>
    <row r="889" spans="1:30" x14ac:dyDescent="0.3">
      <c r="A889" s="14">
        <v>43888</v>
      </c>
      <c r="B889" s="15">
        <v>-3.5989607021992311E-3</v>
      </c>
      <c r="C889" s="7">
        <f t="shared" si="91"/>
        <v>-5.8598960702199235E-2</v>
      </c>
      <c r="D889" s="18">
        <f t="shared" si="92"/>
        <v>3.4338381953778903E-3</v>
      </c>
      <c r="E889" s="18">
        <f t="shared" si="94"/>
        <v>4.1971250010515446E-3</v>
      </c>
      <c r="F889" s="18">
        <f>IF(C873&gt;0,B$6+B$7*E874+B$8*(H888*100)^2,B$6+B$7*E874+B$8*(H888*100)^2+E874*$B$9)</f>
        <v>0.48311111117694017</v>
      </c>
      <c r="G889" s="7">
        <v>9.895795988506274E-3</v>
      </c>
      <c r="H889" s="7">
        <f t="shared" si="95"/>
        <v>6.9506194772620102E-3</v>
      </c>
      <c r="I889" s="6">
        <f t="shared" si="93"/>
        <v>2.9451765112442638E-3</v>
      </c>
      <c r="J889" s="8">
        <f t="shared" si="96"/>
        <v>0.29761896007809929</v>
      </c>
      <c r="K889" s="8">
        <f t="shared" si="97"/>
        <v>7.0449405810483423E-2</v>
      </c>
      <c r="AC889" s="10"/>
      <c r="AD889" s="11"/>
    </row>
    <row r="890" spans="1:30" x14ac:dyDescent="0.3">
      <c r="A890" s="14">
        <v>43889</v>
      </c>
      <c r="B890" s="15">
        <v>-3.7121544657322543E-2</v>
      </c>
      <c r="C890" s="7">
        <f t="shared" si="91"/>
        <v>-9.2121544657322543E-2</v>
      </c>
      <c r="D890" s="18">
        <f t="shared" si="92"/>
        <v>8.4863789900510717E-3</v>
      </c>
      <c r="E890" s="18">
        <f t="shared" si="94"/>
        <v>3.4338381953778903E-3</v>
      </c>
      <c r="F890" s="18">
        <f>IF(C873&gt;0,B$6+B$7*E874+B$8*(H889*100)^2,B$6+B$7*E874+B$8*(H889*100)^2+E874*$B$9)</f>
        <v>0.4714926266781031</v>
      </c>
      <c r="G890" s="7">
        <v>1.9446905387182814E-2</v>
      </c>
      <c r="H890" s="7">
        <f t="shared" si="95"/>
        <v>6.8665320699615399E-3</v>
      </c>
      <c r="I890" s="6">
        <f t="shared" si="93"/>
        <v>1.2580373317221274E-2</v>
      </c>
      <c r="J890" s="8">
        <f t="shared" si="96"/>
        <v>0.64690875317945573</v>
      </c>
      <c r="K890" s="8">
        <f t="shared" si="97"/>
        <v>0.79110034807122087</v>
      </c>
      <c r="AC890" s="10"/>
      <c r="AD890" s="11"/>
    </row>
    <row r="891" spans="1:30" x14ac:dyDescent="0.3">
      <c r="A891" s="14">
        <v>43892</v>
      </c>
      <c r="B891" s="15">
        <v>-4.010128540842174E-3</v>
      </c>
      <c r="C891" s="7">
        <f t="shared" si="91"/>
        <v>-5.9010128540842172E-2</v>
      </c>
      <c r="D891" s="18">
        <f t="shared" si="92"/>
        <v>3.4821952704067157E-3</v>
      </c>
      <c r="E891" s="18">
        <f t="shared" si="94"/>
        <v>8.4863789900510717E-3</v>
      </c>
      <c r="F891" s="18">
        <f>IF(C873&gt;0,B$6+B$7*E874+B$8*(H890*100)^2,B$6+B$7*E874+B$8*(H890*100)^2+E874*$B$9)</f>
        <v>0.4613938399517139</v>
      </c>
      <c r="G891" s="7">
        <v>2.5269707928429554E-2</v>
      </c>
      <c r="H891" s="7">
        <f t="shared" si="95"/>
        <v>6.7925977354154708E-3</v>
      </c>
      <c r="I891" s="6">
        <f t="shared" si="93"/>
        <v>1.8477110193014082E-2</v>
      </c>
      <c r="J891" s="8">
        <f t="shared" si="96"/>
        <v>0.73119603302682046</v>
      </c>
      <c r="K891" s="8">
        <f t="shared" si="97"/>
        <v>1.4064102801019764</v>
      </c>
      <c r="AC891" s="10"/>
      <c r="AD891" s="11"/>
    </row>
    <row r="892" spans="1:30" x14ac:dyDescent="0.3">
      <c r="A892" s="14">
        <v>43893</v>
      </c>
      <c r="B892" s="15">
        <v>1.249707398369947E-2</v>
      </c>
      <c r="C892" s="7">
        <f t="shared" si="91"/>
        <v>-4.2502926016300527E-2</v>
      </c>
      <c r="D892" s="18">
        <f t="shared" si="92"/>
        <v>1.8064987199471162E-3</v>
      </c>
      <c r="E892" s="18">
        <f t="shared" si="94"/>
        <v>3.4821952704067157E-3</v>
      </c>
      <c r="F892" s="18">
        <f>IF(C873&gt;0,B$6+B$7*E874+B$8*(H891*100)^2,B$6+B$7*E874+B$8*(H891*100)^2+E874*$B$9)</f>
        <v>0.45261597452913643</v>
      </c>
      <c r="G892" s="7">
        <v>1.3945293798726348E-2</v>
      </c>
      <c r="H892" s="7">
        <f t="shared" si="95"/>
        <v>6.7276740001960293E-3</v>
      </c>
      <c r="I892" s="6">
        <f t="shared" si="93"/>
        <v>7.2176197985303189E-3</v>
      </c>
      <c r="J892" s="8">
        <f t="shared" si="96"/>
        <v>0.5175667076436582</v>
      </c>
      <c r="K892" s="8">
        <f t="shared" si="97"/>
        <v>0.34391281494762094</v>
      </c>
      <c r="AC892" s="10"/>
      <c r="AD892" s="11"/>
    </row>
    <row r="893" spans="1:30" x14ac:dyDescent="0.3">
      <c r="A893" s="14">
        <v>43894</v>
      </c>
      <c r="B893" s="15">
        <v>-5.561741137273174E-3</v>
      </c>
      <c r="C893" s="7">
        <f t="shared" si="91"/>
        <v>-6.0561741137273174E-2</v>
      </c>
      <c r="D893" s="18">
        <f t="shared" si="92"/>
        <v>3.6677244895780858E-3</v>
      </c>
      <c r="E893" s="18">
        <f t="shared" si="94"/>
        <v>1.8064987199471162E-3</v>
      </c>
      <c r="F893" s="18">
        <f>IF(C873&gt;0,B$6+B$7*E874+B$8*(H892*100)^2,B$6+B$7*E874+B$8*(H892*100)^2+E874*$B$9)</f>
        <v>0.44498625390383206</v>
      </c>
      <c r="G893" s="7">
        <v>1.7842580703408426E-2</v>
      </c>
      <c r="H893" s="7">
        <f t="shared" si="95"/>
        <v>6.6707289999207138E-3</v>
      </c>
      <c r="I893" s="6">
        <f t="shared" si="93"/>
        <v>1.1171851703487713E-2</v>
      </c>
      <c r="J893" s="8">
        <f t="shared" si="96"/>
        <v>0.62613429577222424</v>
      </c>
      <c r="K893" s="8">
        <f t="shared" si="97"/>
        <v>0.69089861656052798</v>
      </c>
      <c r="AC893" s="10"/>
      <c r="AD893" s="11"/>
    </row>
    <row r="894" spans="1:30" x14ac:dyDescent="0.3">
      <c r="A894" s="14">
        <v>43895</v>
      </c>
      <c r="B894" s="15">
        <v>1.5902405748085097E-3</v>
      </c>
      <c r="C894" s="7">
        <f t="shared" si="91"/>
        <v>-5.3409759425191487E-2</v>
      </c>
      <c r="D894" s="18">
        <f t="shared" si="92"/>
        <v>2.8526024018568309E-3</v>
      </c>
      <c r="E894" s="18">
        <f t="shared" si="94"/>
        <v>3.6677244895780858E-3</v>
      </c>
      <c r="F894" s="18">
        <f>IF(C873&gt;0,B$6+B$7*E874+B$8*(H893*100)^2,B$6+B$7*E874+B$8*(H893*100)^2+E874*$B$9)</f>
        <v>0.4383545007363176</v>
      </c>
      <c r="G894" s="7">
        <v>1.0264255568899193E-2</v>
      </c>
      <c r="H894" s="7">
        <f t="shared" si="95"/>
        <v>6.6208345451031891E-3</v>
      </c>
      <c r="I894" s="6">
        <f t="shared" si="93"/>
        <v>3.6434210237960042E-3</v>
      </c>
      <c r="J894" s="8">
        <f t="shared" si="96"/>
        <v>0.35496203298324036</v>
      </c>
      <c r="K894" s="8">
        <f t="shared" si="97"/>
        <v>0.11185024056124648</v>
      </c>
      <c r="AC894" s="10"/>
      <c r="AD894" s="11"/>
    </row>
    <row r="895" spans="1:30" x14ac:dyDescent="0.3">
      <c r="A895" s="14">
        <v>43896</v>
      </c>
      <c r="B895" s="15">
        <v>-2.3512479314574061E-2</v>
      </c>
      <c r="C895" s="7">
        <f t="shared" si="91"/>
        <v>-7.8512479314574057E-2</v>
      </c>
      <c r="D895" s="18">
        <f t="shared" si="92"/>
        <v>6.164209408121419E-3</v>
      </c>
      <c r="E895" s="18">
        <f t="shared" si="94"/>
        <v>2.8526024018568309E-3</v>
      </c>
      <c r="F895" s="18">
        <f>IF(C873&gt;0,B$6+B$7*E874+B$8*(H894*100)^2,B$6+B$7*E874+B$8*(H894*100)^2+E874*$B$9)</f>
        <v>0.43259018088311396</v>
      </c>
      <c r="G895" s="7">
        <v>2.7025410460667389E-2</v>
      </c>
      <c r="H895" s="7">
        <f t="shared" si="95"/>
        <v>6.5771588158042371E-3</v>
      </c>
      <c r="I895" s="6">
        <f t="shared" si="93"/>
        <v>2.0448251644863153E-2</v>
      </c>
      <c r="J895" s="8">
        <f t="shared" si="96"/>
        <v>0.75663056717023447</v>
      </c>
      <c r="K895" s="8">
        <f t="shared" si="97"/>
        <v>1.6958047667511842</v>
      </c>
      <c r="AC895" s="10"/>
      <c r="AD895" s="11"/>
    </row>
    <row r="896" spans="1:30" x14ac:dyDescent="0.3">
      <c r="A896" s="14">
        <v>43899</v>
      </c>
      <c r="B896" s="15">
        <v>-5.3055201675082764E-2</v>
      </c>
      <c r="C896" s="7">
        <f t="shared" si="91"/>
        <v>-0.10805520167508276</v>
      </c>
      <c r="D896" s="18">
        <f t="shared" si="92"/>
        <v>1.1675926609042807E-2</v>
      </c>
      <c r="E896" s="18">
        <f t="shared" si="94"/>
        <v>6.164209408121419E-3</v>
      </c>
      <c r="F896" s="18">
        <f>IF(C895&gt;0,B$6+B$7*E896+B$8*(G895*100)^2,B$6+B$7*E896+B$8*(G895*100)^2+E896*$B$9)</f>
        <v>6.4008218789520726</v>
      </c>
      <c r="G896" s="7">
        <v>3.3507210965452471E-2</v>
      </c>
      <c r="H896" s="7">
        <f t="shared" si="95"/>
        <v>2.5299845610106148E-2</v>
      </c>
      <c r="I896" s="6">
        <f t="shared" si="93"/>
        <v>8.207365355346323E-3</v>
      </c>
      <c r="J896" s="8">
        <f t="shared" si="96"/>
        <v>0.24494325605937503</v>
      </c>
      <c r="K896" s="8">
        <f t="shared" si="97"/>
        <v>4.3441397312375951E-2</v>
      </c>
      <c r="AC896" s="10"/>
      <c r="AD896" s="11"/>
    </row>
    <row r="897" spans="1:30" x14ac:dyDescent="0.3">
      <c r="A897" s="14">
        <v>43901</v>
      </c>
      <c r="B897" s="15">
        <v>1.7509373168419302E-3</v>
      </c>
      <c r="C897" s="7">
        <f t="shared" si="91"/>
        <v>-5.3249062683158072E-2</v>
      </c>
      <c r="D897" s="18">
        <f t="shared" si="92"/>
        <v>2.8354626766348974E-3</v>
      </c>
      <c r="E897" s="18">
        <f t="shared" si="94"/>
        <v>1.1675926609042807E-2</v>
      </c>
      <c r="F897" s="18">
        <f>IF(C895&gt;0,B$6+B$7*E896+B$8*(H896*100)^2,B$6+B$7*E896+B$8*(H896*100)^2+E896*$B$9)</f>
        <v>5.6160157866840663</v>
      </c>
      <c r="G897" s="7">
        <v>1.4444836157762608E-2</v>
      </c>
      <c r="H897" s="7">
        <f t="shared" si="95"/>
        <v>2.369813449764362E-2</v>
      </c>
      <c r="I897" s="6">
        <f t="shared" si="93"/>
        <v>9.2532983398810123E-3</v>
      </c>
      <c r="J897" s="8">
        <f t="shared" si="96"/>
        <v>0.64059558992701482</v>
      </c>
      <c r="K897" s="8">
        <f t="shared" si="97"/>
        <v>0.1045940766261082</v>
      </c>
      <c r="AC897" s="10"/>
      <c r="AD897" s="11"/>
    </row>
    <row r="898" spans="1:30" x14ac:dyDescent="0.3">
      <c r="A898" s="14">
        <v>43902</v>
      </c>
      <c r="B898" s="15">
        <v>-8.531596437349144E-2</v>
      </c>
      <c r="C898" s="7">
        <f t="shared" si="91"/>
        <v>-0.14031596437349145</v>
      </c>
      <c r="D898" s="18">
        <f t="shared" si="92"/>
        <v>1.9688569858062922E-2</v>
      </c>
      <c r="E898" s="18">
        <f t="shared" si="94"/>
        <v>2.8354626766348974E-3</v>
      </c>
      <c r="F898" s="18">
        <f>IF(C895&gt;0,B$6+B$7*E896+B$8*(H897*100)^2,B$6+B$7*E896+B$8*(H897*100)^2+E896*$B$9)</f>
        <v>4.9338623312847156</v>
      </c>
      <c r="G898" s="7">
        <v>4.5049349254457222E-2</v>
      </c>
      <c r="H898" s="7">
        <f t="shared" si="95"/>
        <v>2.2212299140982043E-2</v>
      </c>
      <c r="I898" s="6">
        <f t="shared" si="93"/>
        <v>2.2837050113475178E-2</v>
      </c>
      <c r="J898" s="8">
        <f t="shared" si="96"/>
        <v>0.50693407322006234</v>
      </c>
      <c r="K898" s="8">
        <f t="shared" si="97"/>
        <v>0.32101396510619207</v>
      </c>
      <c r="AC898" s="10"/>
      <c r="AD898" s="11"/>
    </row>
    <row r="899" spans="1:30" x14ac:dyDescent="0.3">
      <c r="A899" s="14">
        <v>43903</v>
      </c>
      <c r="B899" s="15">
        <v>3.9637596755711407E-2</v>
      </c>
      <c r="C899" s="7">
        <f t="shared" si="91"/>
        <v>-1.5362403244288593E-2</v>
      </c>
      <c r="D899" s="18">
        <f t="shared" si="92"/>
        <v>2.3600343344012869E-4</v>
      </c>
      <c r="E899" s="18">
        <f t="shared" si="94"/>
        <v>1.9688569858062922E-2</v>
      </c>
      <c r="F899" s="18">
        <f>IF(C895&gt;0,B$6+B$7*E896+B$8*(H898*100)^2,B$6+B$7*E896+B$8*(H898*100)^2+E896*$B$9)</f>
        <v>4.3409345478516004</v>
      </c>
      <c r="G899" s="7">
        <v>0.11390448208738849</v>
      </c>
      <c r="H899" s="7">
        <f t="shared" si="95"/>
        <v>2.083490952188562E-2</v>
      </c>
      <c r="I899" s="6">
        <f t="shared" si="93"/>
        <v>9.306957256550287E-2</v>
      </c>
      <c r="J899" s="8">
        <f t="shared" si="96"/>
        <v>0.81708437508279175</v>
      </c>
      <c r="K899" s="8">
        <f t="shared" si="97"/>
        <v>2.7682712244937626</v>
      </c>
      <c r="AC899" s="10"/>
      <c r="AD899" s="11"/>
    </row>
    <row r="900" spans="1:30" x14ac:dyDescent="0.3">
      <c r="A900" s="14">
        <v>43906</v>
      </c>
      <c r="B900" s="15">
        <v>-8.2907834796984617E-2</v>
      </c>
      <c r="C900" s="7">
        <f t="shared" si="91"/>
        <v>-0.13790783479698462</v>
      </c>
      <c r="D900" s="18">
        <f t="shared" si="92"/>
        <v>1.9018570898392404E-2</v>
      </c>
      <c r="E900" s="18">
        <f t="shared" si="94"/>
        <v>2.3600343344012869E-4</v>
      </c>
      <c r="F900" s="18">
        <f>IF(C895&gt;0,B$6+B$7*E896+B$8*(H899*100)^2,B$6+B$7*E896+B$8*(H899*100)^2+E896*$B$9)</f>
        <v>3.8255617184915374</v>
      </c>
      <c r="G900" s="7">
        <v>3.8371509432433233E-2</v>
      </c>
      <c r="H900" s="7">
        <f t="shared" si="95"/>
        <v>1.9559043224277452E-2</v>
      </c>
      <c r="I900" s="6">
        <f t="shared" si="93"/>
        <v>1.8812466208155781E-2</v>
      </c>
      <c r="J900" s="8">
        <f t="shared" si="96"/>
        <v>0.49027172728979701</v>
      </c>
      <c r="K900" s="8">
        <f t="shared" si="97"/>
        <v>0.28795207993162553</v>
      </c>
      <c r="AC900" s="10"/>
      <c r="AD900" s="11"/>
    </row>
    <row r="901" spans="1:30" x14ac:dyDescent="0.3">
      <c r="A901" s="14">
        <v>43907</v>
      </c>
      <c r="B901" s="15">
        <v>-2.617517387964579E-2</v>
      </c>
      <c r="C901" s="7">
        <f t="shared" si="91"/>
        <v>-8.117517387964579E-2</v>
      </c>
      <c r="D901" s="18">
        <f t="shared" si="92"/>
        <v>6.589408854390728E-3</v>
      </c>
      <c r="E901" s="18">
        <f t="shared" si="94"/>
        <v>1.9018570898392404E-2</v>
      </c>
      <c r="F901" s="18">
        <f>IF(C895&gt;0,B$6+B$7*E896+B$8*(H900*100)^2,B$6+B$7*E896+B$8*(H900*100)^2+E896*$B$9)</f>
        <v>3.3775996552117697</v>
      </c>
      <c r="G901" s="7">
        <v>3.101739261065873E-2</v>
      </c>
      <c r="H901" s="7">
        <f t="shared" si="95"/>
        <v>1.8378247074222746E-2</v>
      </c>
      <c r="I901" s="6">
        <f t="shared" si="93"/>
        <v>1.2639145536435983E-2</v>
      </c>
      <c r="J901" s="8">
        <f t="shared" si="96"/>
        <v>0.40748575146489596</v>
      </c>
      <c r="K901" s="8">
        <f t="shared" si="97"/>
        <v>0.16434276834203221</v>
      </c>
      <c r="AC901" s="10"/>
      <c r="AD901" s="11"/>
    </row>
    <row r="902" spans="1:30" x14ac:dyDescent="0.3">
      <c r="A902" s="14">
        <v>43908</v>
      </c>
      <c r="B902" s="15">
        <v>-5.7530424160238736E-2</v>
      </c>
      <c r="C902" s="7">
        <f t="shared" si="91"/>
        <v>-0.11253042416023873</v>
      </c>
      <c r="D902" s="18">
        <f t="shared" si="92"/>
        <v>1.2663096361683241E-2</v>
      </c>
      <c r="E902" s="18">
        <f t="shared" si="94"/>
        <v>6.589408854390728E-3</v>
      </c>
      <c r="F902" s="18">
        <f>IF(C895&gt;0,B$6+B$7*E896+B$8*(H901*100)^2,B$6+B$7*E896+B$8*(H901*100)^2+E896*$B$9)</f>
        <v>2.9882310298089956</v>
      </c>
      <c r="G902" s="7">
        <v>4.1857204002632875E-2</v>
      </c>
      <c r="H902" s="7">
        <f t="shared" si="95"/>
        <v>1.7286500599626851E-2</v>
      </c>
      <c r="I902" s="6">
        <f t="shared" si="93"/>
        <v>2.4570703403006024E-2</v>
      </c>
      <c r="J902" s="8">
        <f t="shared" si="96"/>
        <v>0.58701253436470557</v>
      </c>
      <c r="K902" s="8">
        <f t="shared" si="97"/>
        <v>0.53704295784706257</v>
      </c>
      <c r="AC902" s="10"/>
      <c r="AD902" s="11"/>
    </row>
    <row r="903" spans="1:30" x14ac:dyDescent="0.3">
      <c r="A903" s="14">
        <v>43909</v>
      </c>
      <c r="B903" s="15">
        <v>-2.0340179127642206E-2</v>
      </c>
      <c r="C903" s="7">
        <f t="shared" si="91"/>
        <v>-7.5340179127642209E-2</v>
      </c>
      <c r="D903" s="18">
        <f t="shared" si="92"/>
        <v>5.6761425909852151E-3</v>
      </c>
      <c r="E903" s="18">
        <f t="shared" si="94"/>
        <v>1.2663096361683241E-2</v>
      </c>
      <c r="F903" s="18">
        <f>IF(C895&gt;0,B$6+B$7*E896+B$8*(H902*100)^2,B$6+B$7*E896+B$8*(H902*100)^2+E896*$B$9)</f>
        <v>2.6497918206089039</v>
      </c>
      <c r="G903" s="7">
        <v>7.2414696279480231E-2</v>
      </c>
      <c r="H903" s="7">
        <f t="shared" si="95"/>
        <v>1.6278181165624444E-2</v>
      </c>
      <c r="I903" s="6">
        <f t="shared" si="93"/>
        <v>5.6136515113855784E-2</v>
      </c>
      <c r="J903" s="8">
        <f t="shared" si="96"/>
        <v>0.77520887330936572</v>
      </c>
      <c r="K903" s="8">
        <f t="shared" si="97"/>
        <v>1.9559905369482484</v>
      </c>
      <c r="AC903" s="10"/>
      <c r="AD903" s="11"/>
    </row>
    <row r="904" spans="1:30" x14ac:dyDescent="0.3">
      <c r="A904" s="14">
        <v>43910</v>
      </c>
      <c r="B904" s="15">
        <v>5.594631494038127E-2</v>
      </c>
      <c r="C904" s="7">
        <f t="shared" si="91"/>
        <v>9.4631494038126956E-4</v>
      </c>
      <c r="D904" s="18">
        <f t="shared" si="92"/>
        <v>8.9551196638880574E-7</v>
      </c>
      <c r="E904" s="18">
        <f t="shared" si="94"/>
        <v>5.6761425909852151E-3</v>
      </c>
      <c r="F904" s="18">
        <f>IF(C895&gt;0,B$6+B$7*E896+B$8*(H903*100)^2,B$6+B$7*E896+B$8*(H903*100)^2+E896*$B$9)</f>
        <v>2.3556204599721844</v>
      </c>
      <c r="G904" s="7">
        <v>4.9425897017532847E-2</v>
      </c>
      <c r="H904" s="7">
        <f t="shared" si="95"/>
        <v>1.5348030687916231E-2</v>
      </c>
      <c r="I904" s="6">
        <f t="shared" si="93"/>
        <v>3.4077866329616617E-2</v>
      </c>
      <c r="J904" s="8">
        <f t="shared" si="96"/>
        <v>0.68947390712055623</v>
      </c>
      <c r="K904" s="8">
        <f t="shared" si="97"/>
        <v>1.0508539486586268</v>
      </c>
      <c r="AC904" s="10"/>
      <c r="AD904" s="11"/>
    </row>
    <row r="905" spans="1:30" x14ac:dyDescent="0.3">
      <c r="A905" s="14">
        <v>43913</v>
      </c>
      <c r="B905" s="15">
        <v>-0.14101740044244826</v>
      </c>
      <c r="C905" s="7">
        <f t="shared" si="91"/>
        <v>-0.19601740044244825</v>
      </c>
      <c r="D905" s="18">
        <f t="shared" si="92"/>
        <v>3.8422821276215109E-2</v>
      </c>
      <c r="E905" s="18">
        <f t="shared" si="94"/>
        <v>8.9551196638880574E-7</v>
      </c>
      <c r="F905" s="18">
        <f>IF(C895&gt;0,B$6+B$7*E896+B$8*(H904*100)^2,B$6+B$7*E896+B$8*(H904*100)^2+E896*$B$9)</f>
        <v>2.0999267133067478</v>
      </c>
      <c r="G905" s="7">
        <v>8.8500636164266788E-2</v>
      </c>
      <c r="H905" s="7">
        <f t="shared" si="95"/>
        <v>1.4491123880868413E-2</v>
      </c>
      <c r="I905" s="6">
        <f t="shared" si="93"/>
        <v>7.4009512283398374E-2</v>
      </c>
      <c r="J905" s="8">
        <f t="shared" si="96"/>
        <v>0.83625966423595743</v>
      </c>
      <c r="K905" s="8">
        <f t="shared" si="97"/>
        <v>3.2977572425381734</v>
      </c>
      <c r="AC905" s="10"/>
      <c r="AD905" s="11"/>
    </row>
    <row r="906" spans="1:30" x14ac:dyDescent="0.3">
      <c r="A906" s="14">
        <v>43914</v>
      </c>
      <c r="B906" s="15">
        <v>2.6315658383654381E-2</v>
      </c>
      <c r="C906" s="7">
        <f t="shared" si="91"/>
        <v>-2.8684341616345619E-2</v>
      </c>
      <c r="D906" s="18">
        <f t="shared" si="92"/>
        <v>8.2279145396321719E-4</v>
      </c>
      <c r="E906" s="18">
        <f t="shared" si="94"/>
        <v>3.8422821276215109E-2</v>
      </c>
      <c r="F906" s="18">
        <f>IF(C895&gt;0,B$6+B$7*E896+B$8*(H905*100)^2,B$6+B$7*E896+B$8*(H905*100)^2+E896*$B$9)</f>
        <v>1.8776777087051513</v>
      </c>
      <c r="G906" s="7">
        <v>6.2170294473752413E-2</v>
      </c>
      <c r="H906" s="7">
        <f t="shared" si="95"/>
        <v>1.3702838058975779E-2</v>
      </c>
      <c r="I906" s="6">
        <f t="shared" si="93"/>
        <v>4.8467456414776636E-2</v>
      </c>
      <c r="J906" s="8">
        <f t="shared" si="96"/>
        <v>0.77959187462493107</v>
      </c>
      <c r="K906" s="8">
        <f t="shared" si="97"/>
        <v>2.0247634811066515</v>
      </c>
      <c r="AC906" s="10"/>
      <c r="AD906" s="11"/>
    </row>
    <row r="907" spans="1:30" x14ac:dyDescent="0.3">
      <c r="A907" s="14">
        <v>43915</v>
      </c>
      <c r="B907" s="15">
        <v>6.7468307296527419E-2</v>
      </c>
      <c r="C907" s="7">
        <f t="shared" si="91"/>
        <v>1.2468307296527419E-2</v>
      </c>
      <c r="D907" s="18">
        <f t="shared" si="92"/>
        <v>1.5545868684063886E-4</v>
      </c>
      <c r="E907" s="18">
        <f t="shared" si="94"/>
        <v>8.2279145396321719E-4</v>
      </c>
      <c r="F907" s="18">
        <f>IF(C895&gt;0,B$6+B$7*E896+B$8*(H906*100)^2,B$6+B$7*E896+B$8*(H906*100)^2+E896*$B$9)</f>
        <v>1.684498873905443</v>
      </c>
      <c r="G907" s="7">
        <v>4.273569503242701E-2</v>
      </c>
      <c r="H907" s="7">
        <f t="shared" si="95"/>
        <v>1.2978824576614952E-2</v>
      </c>
      <c r="I907" s="6">
        <f t="shared" si="93"/>
        <v>2.9756870455812059E-2</v>
      </c>
      <c r="J907" s="8">
        <f t="shared" si="96"/>
        <v>0.69630014050861067</v>
      </c>
      <c r="K907" s="8">
        <f t="shared" si="97"/>
        <v>1.1010092358009334</v>
      </c>
      <c r="AC907" s="10"/>
      <c r="AD907" s="11"/>
    </row>
    <row r="908" spans="1:30" x14ac:dyDescent="0.3">
      <c r="A908" s="14">
        <v>43916</v>
      </c>
      <c r="B908" s="15">
        <v>4.8262742855259617E-2</v>
      </c>
      <c r="C908" s="7">
        <f t="shared" si="91"/>
        <v>-6.7372571447403828E-3</v>
      </c>
      <c r="D908" s="18">
        <f t="shared" si="92"/>
        <v>4.5390633834355333E-5</v>
      </c>
      <c r="E908" s="18">
        <f t="shared" si="94"/>
        <v>1.5545868684063886E-4</v>
      </c>
      <c r="F908" s="18">
        <f>IF(C895&gt;0,B$6+B$7*E896+B$8*(H907*100)^2,B$6+B$7*E896+B$8*(H907*100)^2+E896*$B$9)</f>
        <v>1.5165878306975364</v>
      </c>
      <c r="G908" s="7">
        <v>3.6569478535213723E-2</v>
      </c>
      <c r="H908" s="7">
        <f t="shared" si="95"/>
        <v>1.2314982057224186E-2</v>
      </c>
      <c r="I908" s="6">
        <f t="shared" si="93"/>
        <v>2.4254496477989537E-2</v>
      </c>
      <c r="J908" s="8">
        <f t="shared" si="96"/>
        <v>0.6632442531176439</v>
      </c>
      <c r="K908" s="8">
        <f t="shared" si="97"/>
        <v>0.88111391463394839</v>
      </c>
      <c r="AC908" s="10"/>
      <c r="AD908" s="11"/>
    </row>
    <row r="909" spans="1:30" x14ac:dyDescent="0.3">
      <c r="A909" s="14">
        <v>43917</v>
      </c>
      <c r="B909" s="15">
        <v>-4.3900508464650712E-3</v>
      </c>
      <c r="C909" s="7">
        <f t="shared" ref="C909:C972" si="98">B909-B$5</f>
        <v>-5.9390050846465071E-2</v>
      </c>
      <c r="D909" s="18">
        <f t="shared" ref="D909:D972" si="99">C909^2</f>
        <v>3.5271781395457068E-3</v>
      </c>
      <c r="E909" s="18">
        <f t="shared" si="94"/>
        <v>4.5390633834355333E-5</v>
      </c>
      <c r="F909" s="18">
        <f>IF(C895&gt;0,B$6+B$7*E896+B$8*(H908*100)^2,B$6+B$7*E896+B$8*(H908*100)^2+E896*$B$9)</f>
        <v>1.3706395519412244</v>
      </c>
      <c r="G909" s="7">
        <v>4.3764903843198075E-2</v>
      </c>
      <c r="H909" s="7">
        <f t="shared" si="95"/>
        <v>1.1707431622440614E-2</v>
      </c>
      <c r="I909" s="6">
        <f t="shared" si="93"/>
        <v>3.2057472220757458E-2</v>
      </c>
      <c r="J909" s="8">
        <f t="shared" si="96"/>
        <v>0.73249269176081644</v>
      </c>
      <c r="K909" s="8">
        <f t="shared" si="97"/>
        <v>1.4196072345144146</v>
      </c>
      <c r="AC909" s="10"/>
      <c r="AD909" s="11"/>
    </row>
    <row r="910" spans="1:30" x14ac:dyDescent="0.3">
      <c r="A910" s="14">
        <v>43920</v>
      </c>
      <c r="B910" s="15">
        <v>-4.7223538217945081E-2</v>
      </c>
      <c r="C910" s="7">
        <f t="shared" si="98"/>
        <v>-0.10222353821794508</v>
      </c>
      <c r="D910" s="18">
        <f t="shared" si="99"/>
        <v>1.0449651765795679E-2</v>
      </c>
      <c r="E910" s="18">
        <f t="shared" si="94"/>
        <v>3.5271781395457068E-3</v>
      </c>
      <c r="F910" s="18">
        <f>IF(C895&gt;0,B$6+B$7*E896+B$8*(H909*100)^2,B$6+B$7*E896+B$8*(H909*100)^2+E896*$B$9)</f>
        <v>1.2437813080462381</v>
      </c>
      <c r="G910" s="7">
        <v>3.0668002615796365E-2</v>
      </c>
      <c r="H910" s="7">
        <f t="shared" si="95"/>
        <v>1.1152494375906397E-2</v>
      </c>
      <c r="I910" s="6">
        <f t="shared" ref="I910:I973" si="100">SQRT((G910-H910)^2)</f>
        <v>1.951550823988997E-2</v>
      </c>
      <c r="J910" s="8">
        <f t="shared" si="96"/>
        <v>0.63634754712841946</v>
      </c>
      <c r="K910" s="8">
        <f t="shared" si="97"/>
        <v>0.73832166328155346</v>
      </c>
      <c r="AC910" s="10"/>
      <c r="AD910" s="11"/>
    </row>
    <row r="911" spans="1:30" x14ac:dyDescent="0.3">
      <c r="A911" s="14">
        <v>43921</v>
      </c>
      <c r="B911" s="15">
        <v>3.5513697224850989E-2</v>
      </c>
      <c r="C911" s="7">
        <f t="shared" si="98"/>
        <v>-1.9486302775149011E-2</v>
      </c>
      <c r="D911" s="18">
        <f t="shared" si="99"/>
        <v>3.7971599584478004E-4</v>
      </c>
      <c r="E911" s="18">
        <f t="shared" ref="E911:E974" si="101">D910</f>
        <v>1.0449651765795679E-2</v>
      </c>
      <c r="F911" s="18">
        <f>IF(C895&gt;0,B$6+B$7*E896+B$8*(H910*100)^2,B$6+B$7*E896+B$8*(H910*100)^2+E896*$B$9)</f>
        <v>1.1335161224527159</v>
      </c>
      <c r="G911" s="7">
        <v>3.9147032430941267E-2</v>
      </c>
      <c r="H911" s="7">
        <f t="shared" ref="H911:H974" si="102">SQRT(F911)/100</f>
        <v>1.0646671416234823E-2</v>
      </c>
      <c r="I911" s="6">
        <f t="shared" si="100"/>
        <v>2.8500361014706446E-2</v>
      </c>
      <c r="J911" s="8">
        <f t="shared" ref="J911:J974" si="103">ABS(G911-H911)/G911</f>
        <v>0.72803375492084965</v>
      </c>
      <c r="K911" s="8">
        <f t="shared" ref="K911:K974" si="104">G911/H911-LN(G911/H911)-1</f>
        <v>1.3748495717281246</v>
      </c>
      <c r="AC911" s="10"/>
      <c r="AD911" s="11"/>
    </row>
    <row r="912" spans="1:30" x14ac:dyDescent="0.3">
      <c r="A912" s="14">
        <v>43922</v>
      </c>
      <c r="B912" s="15">
        <v>-4.1686287799759372E-2</v>
      </c>
      <c r="C912" s="7">
        <f t="shared" si="98"/>
        <v>-9.6686287799759379E-2</v>
      </c>
      <c r="D912" s="18">
        <f t="shared" si="99"/>
        <v>9.3482382484978994E-3</v>
      </c>
      <c r="E912" s="18">
        <f t="shared" si="101"/>
        <v>3.7971599584478004E-4</v>
      </c>
      <c r="F912" s="18">
        <f>IF(C895&gt;0,B$6+B$7*E896+B$8*(H911*100)^2,B$6+B$7*E896+B$8*(H911*100)^2+E896*$B$9)</f>
        <v>1.0376736231348265</v>
      </c>
      <c r="G912" s="7">
        <v>2.3658070548920024E-2</v>
      </c>
      <c r="H912" s="7">
        <f t="shared" si="102"/>
        <v>1.0186626640526424E-2</v>
      </c>
      <c r="I912" s="6">
        <f t="shared" si="100"/>
        <v>1.34714439083936E-2</v>
      </c>
      <c r="J912" s="8">
        <f t="shared" si="103"/>
        <v>0.56942276338797049</v>
      </c>
      <c r="K912" s="8">
        <f t="shared" si="104"/>
        <v>0.47983513537790512</v>
      </c>
      <c r="AC912" s="10"/>
      <c r="AD912" s="11"/>
    </row>
    <row r="913" spans="1:30" x14ac:dyDescent="0.3">
      <c r="A913" s="14">
        <v>43924</v>
      </c>
      <c r="B913" s="15">
        <v>-2.4147484956388687E-2</v>
      </c>
      <c r="C913" s="7">
        <f t="shared" si="98"/>
        <v>-7.9147484956388681E-2</v>
      </c>
      <c r="D913" s="18">
        <f t="shared" si="99"/>
        <v>6.2643243749217724E-3</v>
      </c>
      <c r="E913" s="18">
        <f t="shared" si="101"/>
        <v>9.3482382484978994E-3</v>
      </c>
      <c r="F913" s="18">
        <f>IF(C895&gt;0,B$6+B$7*E896+B$8*(H912*100)^2,B$6+B$7*E896+B$8*(H912*100)^2+E896*$B$9)</f>
        <v>0.95436732272771685</v>
      </c>
      <c r="G913" s="7">
        <v>2.1998213701172609E-2</v>
      </c>
      <c r="H913" s="7">
        <f t="shared" si="102"/>
        <v>9.7691725480089503E-3</v>
      </c>
      <c r="I913" s="6">
        <f t="shared" si="100"/>
        <v>1.2229041153163658E-2</v>
      </c>
      <c r="J913" s="8">
        <f t="shared" si="103"/>
        <v>0.55591064434980886</v>
      </c>
      <c r="K913" s="8">
        <f t="shared" si="104"/>
        <v>0.44006958905713178</v>
      </c>
      <c r="AC913" s="10"/>
      <c r="AD913" s="11"/>
    </row>
    <row r="914" spans="1:30" x14ac:dyDescent="0.3">
      <c r="A914" s="14">
        <v>43928</v>
      </c>
      <c r="B914" s="15">
        <v>8.5947448284321992E-2</v>
      </c>
      <c r="C914" s="7">
        <f t="shared" si="98"/>
        <v>3.0947448284321992E-2</v>
      </c>
      <c r="D914" s="18">
        <f t="shared" si="99"/>
        <v>9.5774455531078418E-4</v>
      </c>
      <c r="E914" s="18">
        <f t="shared" si="101"/>
        <v>6.2643243749217724E-3</v>
      </c>
      <c r="F914" s="18">
        <f>IF(C895&gt;0,B$6+B$7*E896+B$8*(H913*100)^2,B$6+B$7*E896+B$8*(H913*100)^2+E896*$B$9)</f>
        <v>0.88195748641385729</v>
      </c>
      <c r="G914" s="7">
        <v>5.4044845118116046E-2</v>
      </c>
      <c r="H914" s="7">
        <f t="shared" si="102"/>
        <v>9.3912591616558908E-3</v>
      </c>
      <c r="I914" s="6">
        <f t="shared" si="100"/>
        <v>4.4653585956460157E-2</v>
      </c>
      <c r="J914" s="8">
        <f t="shared" si="103"/>
        <v>0.8262321014866244</v>
      </c>
      <c r="K914" s="8">
        <f t="shared" si="104"/>
        <v>3.0047680769765339</v>
      </c>
      <c r="AC914" s="10"/>
      <c r="AD914" s="11"/>
    </row>
    <row r="915" spans="1:30" x14ac:dyDescent="0.3">
      <c r="A915" s="14">
        <v>43929</v>
      </c>
      <c r="B915" s="15">
        <v>-5.7787557083451829E-3</v>
      </c>
      <c r="C915" s="7">
        <f t="shared" si="98"/>
        <v>-6.0778755708345185E-2</v>
      </c>
      <c r="D915" s="18">
        <f t="shared" si="99"/>
        <v>3.6940571454547023E-3</v>
      </c>
      <c r="E915" s="18">
        <f t="shared" si="101"/>
        <v>9.5774455531078418E-4</v>
      </c>
      <c r="F915" s="18">
        <f>IF(C895&gt;0,B$6+B$7*E896+B$8*(H914*100)^2,B$6+B$7*E896+B$8*(H914*100)^2+E896*$B$9)</f>
        <v>0.81901885668985019</v>
      </c>
      <c r="G915" s="7">
        <v>4.5311307853338166E-2</v>
      </c>
      <c r="H915" s="7">
        <f t="shared" si="102"/>
        <v>9.0499660589962987E-3</v>
      </c>
      <c r="I915" s="6">
        <f t="shared" si="100"/>
        <v>3.6261341794341866E-2</v>
      </c>
      <c r="J915" s="8">
        <f t="shared" si="103"/>
        <v>0.80027135636232638</v>
      </c>
      <c r="K915" s="8">
        <f t="shared" si="104"/>
        <v>2.3959975103401847</v>
      </c>
      <c r="AC915" s="10"/>
      <c r="AD915" s="11"/>
    </row>
    <row r="916" spans="1:30" x14ac:dyDescent="0.3">
      <c r="A916" s="14">
        <v>43930</v>
      </c>
      <c r="B916" s="15">
        <v>4.1466513564041928E-2</v>
      </c>
      <c r="C916" s="7">
        <f t="shared" si="98"/>
        <v>-1.3533486435958073E-2</v>
      </c>
      <c r="D916" s="18">
        <f t="shared" si="99"/>
        <v>1.8315525511226113E-4</v>
      </c>
      <c r="E916" s="18">
        <f t="shared" si="101"/>
        <v>3.6940571454547023E-3</v>
      </c>
      <c r="F916" s="18">
        <f>IF(C895&gt;0,B$6+B$7*E896+B$8*(H915*100)^2,B$6+B$7*E896+B$8*(H915*100)^2+E896*$B$9)</f>
        <v>0.76431259973374321</v>
      </c>
      <c r="G916" s="7">
        <v>2.6349067975311606E-2</v>
      </c>
      <c r="H916" s="7">
        <f t="shared" si="102"/>
        <v>8.7424973533524342E-3</v>
      </c>
      <c r="I916" s="6">
        <f t="shared" si="100"/>
        <v>1.7606570621959174E-2</v>
      </c>
      <c r="J916" s="8">
        <f t="shared" si="103"/>
        <v>0.66820468331009175</v>
      </c>
      <c r="K916" s="8">
        <f t="shared" si="104"/>
        <v>0.91066929803494467</v>
      </c>
      <c r="AC916" s="10"/>
      <c r="AD916" s="11"/>
    </row>
    <row r="917" spans="1:30" x14ac:dyDescent="0.3">
      <c r="A917" s="14">
        <v>43934</v>
      </c>
      <c r="B917" s="15">
        <v>-1.5185493190661219E-2</v>
      </c>
      <c r="C917" s="7">
        <f t="shared" si="98"/>
        <v>-7.0185493190661224E-2</v>
      </c>
      <c r="D917" s="18">
        <f t="shared" si="99"/>
        <v>4.9260034544163535E-3</v>
      </c>
      <c r="E917" s="18">
        <f t="shared" si="101"/>
        <v>1.8315525511226113E-4</v>
      </c>
      <c r="F917" s="18">
        <f>IF(C895&gt;0,B$6+B$7*E896+B$8*(H916*100)^2,B$6+B$7*E896+B$8*(H916*100)^2+E896*$B$9)</f>
        <v>0.71676192118749527</v>
      </c>
      <c r="G917" s="7">
        <v>1.3465818719934457E-2</v>
      </c>
      <c r="H917" s="7">
        <f t="shared" si="102"/>
        <v>8.4661793105715363E-3</v>
      </c>
      <c r="I917" s="6">
        <f t="shared" si="100"/>
        <v>4.9996394093629205E-3</v>
      </c>
      <c r="J917" s="8">
        <f t="shared" si="103"/>
        <v>0.37128373055858693</v>
      </c>
      <c r="K917" s="8">
        <f t="shared" si="104"/>
        <v>0.12646737829890409</v>
      </c>
      <c r="AC917" s="10"/>
      <c r="AD917" s="11"/>
    </row>
    <row r="918" spans="1:30" x14ac:dyDescent="0.3">
      <c r="A918" s="14">
        <v>43936</v>
      </c>
      <c r="B918" s="15">
        <v>-1.0159244001023381E-2</v>
      </c>
      <c r="C918" s="7">
        <f t="shared" si="98"/>
        <v>-6.5159244001023381E-2</v>
      </c>
      <c r="D918" s="18">
        <f t="shared" si="99"/>
        <v>4.2457270787849017E-3</v>
      </c>
      <c r="E918" s="18">
        <f t="shared" si="101"/>
        <v>4.9260034544163535E-3</v>
      </c>
      <c r="F918" s="18">
        <f>IF(C917&gt;0,B$6+B$7*E918+B$8*(G917*100)^2,B$6+B$7*E918+B$8*(G917*100)^2+E918*$B$9)</f>
        <v>1.6283215946258058</v>
      </c>
      <c r="G918" s="7">
        <v>3.0640611767390392E-2</v>
      </c>
      <c r="H918" s="7">
        <f t="shared" si="102"/>
        <v>1.276057049910311E-2</v>
      </c>
      <c r="I918" s="6">
        <f t="shared" si="100"/>
        <v>1.7880041268287281E-2</v>
      </c>
      <c r="J918" s="8">
        <f t="shared" si="103"/>
        <v>0.58354060956825637</v>
      </c>
      <c r="K918" s="8">
        <f t="shared" si="104"/>
        <v>0.52522818124185511</v>
      </c>
      <c r="AC918" s="10"/>
      <c r="AD918" s="11"/>
    </row>
    <row r="919" spans="1:30" x14ac:dyDescent="0.3">
      <c r="A919" s="14">
        <v>43937</v>
      </c>
      <c r="B919" s="15">
        <v>7.3070179807657254E-3</v>
      </c>
      <c r="C919" s="7">
        <f t="shared" si="98"/>
        <v>-4.7692982019234276E-2</v>
      </c>
      <c r="D919" s="18">
        <f t="shared" si="99"/>
        <v>2.2746205338870038E-3</v>
      </c>
      <c r="E919" s="18">
        <f t="shared" si="101"/>
        <v>4.2457270787849017E-3</v>
      </c>
      <c r="F919" s="18">
        <f>IF(C917&gt;0,B$6+B$7*E918+B$8*(H918*100)^2,B$6+B$7*E918+B$8*(H918*100)^2+E918*$B$9)</f>
        <v>1.4675533688211471</v>
      </c>
      <c r="G919" s="7">
        <v>1.7318594189292835E-2</v>
      </c>
      <c r="H919" s="7">
        <f t="shared" si="102"/>
        <v>1.2114261714281838E-2</v>
      </c>
      <c r="I919" s="6">
        <f t="shared" si="100"/>
        <v>5.2043324750109966E-3</v>
      </c>
      <c r="J919" s="8">
        <f t="shared" si="103"/>
        <v>0.30050548087953688</v>
      </c>
      <c r="K919" s="8">
        <f t="shared" si="104"/>
        <v>7.2206447339305146E-2</v>
      </c>
      <c r="AC919" s="10"/>
      <c r="AD919" s="11"/>
    </row>
    <row r="920" spans="1:30" x14ac:dyDescent="0.3">
      <c r="A920" s="14">
        <v>43938</v>
      </c>
      <c r="B920" s="15">
        <v>3.1714838084626065E-2</v>
      </c>
      <c r="C920" s="7">
        <f t="shared" si="98"/>
        <v>-2.3285161915373935E-2</v>
      </c>
      <c r="D920" s="18">
        <f t="shared" si="99"/>
        <v>5.4219876542518073E-4</v>
      </c>
      <c r="E920" s="18">
        <f t="shared" si="101"/>
        <v>2.2746205338870038E-3</v>
      </c>
      <c r="F920" s="18">
        <f>IF(C917&gt;0,B$6+B$7*E918+B$8*(H919*100)^2,B$6+B$7*E918+B$8*(H919*100)^2+E918*$B$9)</f>
        <v>1.327813626951738</v>
      </c>
      <c r="G920" s="7">
        <v>3.9187115578441255E-2</v>
      </c>
      <c r="H920" s="7">
        <f t="shared" si="102"/>
        <v>1.1523079566468929E-2</v>
      </c>
      <c r="I920" s="6">
        <f t="shared" si="100"/>
        <v>2.7664036011972325E-2</v>
      </c>
      <c r="J920" s="8">
        <f t="shared" si="103"/>
        <v>0.70594723810679405</v>
      </c>
      <c r="K920" s="8">
        <f t="shared" si="104"/>
        <v>1.1767541725011368</v>
      </c>
      <c r="AC920" s="10"/>
      <c r="AD920" s="11"/>
    </row>
    <row r="921" spans="1:30" x14ac:dyDescent="0.3">
      <c r="A921" s="14">
        <v>43941</v>
      </c>
      <c r="B921" s="15">
        <v>1.8748383401246836E-3</v>
      </c>
      <c r="C921" s="7">
        <f t="shared" si="98"/>
        <v>-5.3125161659875318E-2</v>
      </c>
      <c r="D921" s="18">
        <f t="shared" si="99"/>
        <v>2.8222828013878863E-3</v>
      </c>
      <c r="E921" s="18">
        <f t="shared" si="101"/>
        <v>5.4219876542518073E-4</v>
      </c>
      <c r="F921" s="18">
        <f>IF(C917&gt;0,B$6+B$7*E918+B$8*(H920*100)^2,B$6+B$7*E918+B$8*(H920*100)^2+E918*$B$9)</f>
        <v>1.2063518433188472</v>
      </c>
      <c r="G921" s="7">
        <v>1.7771369466152459E-2</v>
      </c>
      <c r="H921" s="7">
        <f t="shared" si="102"/>
        <v>1.098340495164795E-2</v>
      </c>
      <c r="I921" s="6">
        <f t="shared" si="100"/>
        <v>6.7879645145045089E-3</v>
      </c>
      <c r="J921" s="8">
        <f t="shared" si="103"/>
        <v>0.38196068836636021</v>
      </c>
      <c r="K921" s="8">
        <f t="shared" si="104"/>
        <v>0.1368168408894781</v>
      </c>
      <c r="AC921" s="10"/>
      <c r="AD921" s="11"/>
    </row>
    <row r="922" spans="1:30" x14ac:dyDescent="0.3">
      <c r="A922" s="14">
        <v>43942</v>
      </c>
      <c r="B922" s="15">
        <v>-3.2475961711692689E-2</v>
      </c>
      <c r="C922" s="7">
        <f t="shared" si="98"/>
        <v>-8.7475961711692696E-2</v>
      </c>
      <c r="D922" s="18">
        <f t="shared" si="99"/>
        <v>7.6520438773855261E-3</v>
      </c>
      <c r="E922" s="18">
        <f t="shared" si="101"/>
        <v>2.8222828013878863E-3</v>
      </c>
      <c r="F922" s="18">
        <f>IF(C917&gt;0,B$6+B$7*E918+B$8*(H921*100)^2,B$6+B$7*E918+B$8*(H921*100)^2+E918*$B$9)</f>
        <v>1.1007772609851387</v>
      </c>
      <c r="G922" s="7">
        <v>2.8370598125027145E-2</v>
      </c>
      <c r="H922" s="7">
        <f t="shared" si="102"/>
        <v>1.0491793273721794E-2</v>
      </c>
      <c r="I922" s="6">
        <f t="shared" si="100"/>
        <v>1.7878804851305351E-2</v>
      </c>
      <c r="J922" s="8">
        <f t="shared" si="103"/>
        <v>0.63018780120583884</v>
      </c>
      <c r="K922" s="8">
        <f t="shared" si="104"/>
        <v>0.70931523936528773</v>
      </c>
      <c r="AC922" s="10"/>
      <c r="AD922" s="11"/>
    </row>
    <row r="923" spans="1:30" x14ac:dyDescent="0.3">
      <c r="A923" s="14">
        <v>43943</v>
      </c>
      <c r="B923" s="15">
        <v>2.395743802607329E-2</v>
      </c>
      <c r="C923" s="7">
        <f t="shared" si="98"/>
        <v>-3.104256197392671E-2</v>
      </c>
      <c r="D923" s="18">
        <f t="shared" si="99"/>
        <v>9.6364065390508056E-4</v>
      </c>
      <c r="E923" s="18">
        <f t="shared" si="101"/>
        <v>7.6520438773855261E-3</v>
      </c>
      <c r="F923" s="18">
        <f>IF(C917&gt;0,B$6+B$7*E918+B$8*(H922*100)^2,B$6+B$7*E918+B$8*(H922*100)^2+E918*$B$9)</f>
        <v>1.0090118340206795</v>
      </c>
      <c r="G923" s="7">
        <v>1.8464227992114644E-2</v>
      </c>
      <c r="H923" s="7">
        <f t="shared" si="102"/>
        <v>1.0044958108527281E-2</v>
      </c>
      <c r="I923" s="6">
        <f t="shared" si="100"/>
        <v>8.4192698835873631E-3</v>
      </c>
      <c r="J923" s="8">
        <f t="shared" si="103"/>
        <v>0.45597735725441146</v>
      </c>
      <c r="K923" s="8">
        <f t="shared" si="104"/>
        <v>0.22939437469854007</v>
      </c>
      <c r="AC923" s="10"/>
      <c r="AD923" s="11"/>
    </row>
    <row r="924" spans="1:30" x14ac:dyDescent="0.3">
      <c r="A924" s="14">
        <v>43944</v>
      </c>
      <c r="B924" s="15">
        <v>1.5291543450720197E-2</v>
      </c>
      <c r="C924" s="7">
        <f t="shared" si="98"/>
        <v>-3.9708456549279805E-2</v>
      </c>
      <c r="D924" s="18">
        <f t="shared" si="99"/>
        <v>1.5767615215260423E-3</v>
      </c>
      <c r="E924" s="18">
        <f t="shared" si="101"/>
        <v>9.6364065390508056E-4</v>
      </c>
      <c r="F924" s="18">
        <f>IF(C917&gt;0,B$6+B$7*E918+B$8*(H923*100)^2,B$6+B$7*E918+B$8*(H923*100)^2+E918*$B$9)</f>
        <v>0.92924932490317136</v>
      </c>
      <c r="G924" s="7">
        <v>1.6647512492931827E-2</v>
      </c>
      <c r="H924" s="7">
        <f t="shared" si="102"/>
        <v>9.6397579062089071E-3</v>
      </c>
      <c r="I924" s="6">
        <f t="shared" si="100"/>
        <v>7.00775458672292E-3</v>
      </c>
      <c r="J924" s="8">
        <f t="shared" si="103"/>
        <v>0.420949051078848</v>
      </c>
      <c r="K924" s="8">
        <f t="shared" si="104"/>
        <v>0.18059894252794972</v>
      </c>
      <c r="AC924" s="10"/>
      <c r="AD924" s="11"/>
    </row>
    <row r="925" spans="1:30" x14ac:dyDescent="0.3">
      <c r="A925" s="14">
        <v>43945</v>
      </c>
      <c r="B925" s="15">
        <v>-1.6960584577674936E-2</v>
      </c>
      <c r="C925" s="7">
        <f t="shared" si="98"/>
        <v>-7.196058457767493E-2</v>
      </c>
      <c r="D925" s="18">
        <f t="shared" si="99"/>
        <v>5.1783257327607073E-3</v>
      </c>
      <c r="E925" s="18">
        <f t="shared" si="101"/>
        <v>1.5767615215260423E-3</v>
      </c>
      <c r="F925" s="18">
        <f>IF(C917&gt;0,B$6+B$7*E918+B$8*(H924*100)^2,B$6+B$7*E918+B$8*(H924*100)^2+E918*$B$9)</f>
        <v>0.85991975197823323</v>
      </c>
      <c r="G925" s="7">
        <v>1.9523132370820113E-2</v>
      </c>
      <c r="H925" s="7">
        <f t="shared" si="102"/>
        <v>9.2731858170654238E-3</v>
      </c>
      <c r="I925" s="6">
        <f t="shared" si="100"/>
        <v>1.0249946553754689E-2</v>
      </c>
      <c r="J925" s="8">
        <f t="shared" si="103"/>
        <v>0.52501547185504827</v>
      </c>
      <c r="K925" s="8">
        <f t="shared" si="104"/>
        <v>0.36085868564277268</v>
      </c>
      <c r="AC925" s="10"/>
      <c r="AD925" s="11"/>
    </row>
    <row r="926" spans="1:30" x14ac:dyDescent="0.3">
      <c r="A926" s="14">
        <v>43948</v>
      </c>
      <c r="B926" s="15">
        <v>1.318736066108029E-2</v>
      </c>
      <c r="C926" s="7">
        <f t="shared" si="98"/>
        <v>-4.181263933891971E-2</v>
      </c>
      <c r="D926" s="18">
        <f t="shared" si="99"/>
        <v>1.7482968084865762E-3</v>
      </c>
      <c r="E926" s="18">
        <f t="shared" si="101"/>
        <v>5.1783257327607073E-3</v>
      </c>
      <c r="F926" s="18">
        <f>IF(C917&gt;0,B$6+B$7*E918+B$8*(H925*100)^2,B$6+B$7*E918+B$8*(H925*100)^2+E918*$B$9)</f>
        <v>0.79965848719187704</v>
      </c>
      <c r="G926" s="7">
        <v>1.5725678711119948E-2</v>
      </c>
      <c r="H926" s="7">
        <f t="shared" si="102"/>
        <v>8.9423625915743161E-3</v>
      </c>
      <c r="I926" s="6">
        <f t="shared" si="100"/>
        <v>6.7833161195456314E-3</v>
      </c>
      <c r="J926" s="8">
        <f t="shared" si="103"/>
        <v>0.43135283660278589</v>
      </c>
      <c r="K926" s="8">
        <f t="shared" si="104"/>
        <v>0.19406458958124162</v>
      </c>
      <c r="AC926" s="10"/>
      <c r="AD926" s="11"/>
    </row>
    <row r="927" spans="1:30" x14ac:dyDescent="0.3">
      <c r="A927" s="14">
        <v>43949</v>
      </c>
      <c r="B927" s="15">
        <v>1.1633498426267803E-2</v>
      </c>
      <c r="C927" s="7">
        <f t="shared" si="98"/>
        <v>-4.3366501573732195E-2</v>
      </c>
      <c r="D927" s="18">
        <f t="shared" si="99"/>
        <v>1.8806534587445169E-3</v>
      </c>
      <c r="E927" s="18">
        <f t="shared" si="101"/>
        <v>1.7482968084865762E-3</v>
      </c>
      <c r="F927" s="18">
        <f>IF(C917&gt;0,B$6+B$7*E918+B$8*(H926*100)^2,B$6+B$7*E918+B$8*(H926*100)^2+E918*$B$9)</f>
        <v>0.74727939583957648</v>
      </c>
      <c r="G927" s="7">
        <v>1.7354416986695032E-2</v>
      </c>
      <c r="H927" s="7">
        <f t="shared" si="102"/>
        <v>8.6445323519527446E-3</v>
      </c>
      <c r="I927" s="6">
        <f t="shared" si="100"/>
        <v>8.7098846347422876E-3</v>
      </c>
      <c r="J927" s="8">
        <f t="shared" si="103"/>
        <v>0.50188287174497548</v>
      </c>
      <c r="K927" s="8">
        <f t="shared" si="104"/>
        <v>0.31063992352158287</v>
      </c>
      <c r="AC927" s="10"/>
      <c r="AD927" s="11"/>
    </row>
    <row r="928" spans="1:30" x14ac:dyDescent="0.3">
      <c r="A928" s="14">
        <v>43950</v>
      </c>
      <c r="B928" s="15">
        <v>1.8683156758408304E-2</v>
      </c>
      <c r="C928" s="7">
        <f t="shared" si="98"/>
        <v>-3.6316843241591693E-2</v>
      </c>
      <c r="D928" s="18">
        <f t="shared" si="99"/>
        <v>1.3189131030343442E-3</v>
      </c>
      <c r="E928" s="18">
        <f t="shared" si="101"/>
        <v>1.8806534587445169E-3</v>
      </c>
      <c r="F928" s="18">
        <f>IF(C917&gt;0,B$6+B$7*E918+B$8*(H927*100)^2,B$6+B$7*E918+B$8*(H927*100)^2+E918*$B$9)</f>
        <v>0.70175148963615674</v>
      </c>
      <c r="G928" s="7">
        <v>1.434739782408862E-2</v>
      </c>
      <c r="H928" s="7">
        <f t="shared" si="102"/>
        <v>8.3770608785907526E-3</v>
      </c>
      <c r="I928" s="6">
        <f t="shared" si="100"/>
        <v>5.9703369454978672E-3</v>
      </c>
      <c r="J928" s="8">
        <f t="shared" si="103"/>
        <v>0.41612681398392304</v>
      </c>
      <c r="K928" s="8">
        <f t="shared" si="104"/>
        <v>0.17462920836892826</v>
      </c>
      <c r="AC928" s="10"/>
      <c r="AD928" s="11"/>
    </row>
    <row r="929" spans="1:30" x14ac:dyDescent="0.3">
      <c r="A929" s="14">
        <v>43951</v>
      </c>
      <c r="B929" s="15">
        <v>3.002917535031133E-2</v>
      </c>
      <c r="C929" s="7">
        <f t="shared" si="98"/>
        <v>-2.497082464968867E-2</v>
      </c>
      <c r="D929" s="18">
        <f t="shared" si="99"/>
        <v>6.2354208368549933E-4</v>
      </c>
      <c r="E929" s="18">
        <f t="shared" si="101"/>
        <v>1.3189131030343442E-3</v>
      </c>
      <c r="F929" s="18">
        <f>IF(C917&gt;0,B$6+B$7*E918+B$8*(H928*100)^2,B$6+B$7*E918+B$8*(H928*100)^2+E918*$B$9)</f>
        <v>0.66217863356414419</v>
      </c>
      <c r="G929" s="7">
        <v>2.2056012838479258E-2</v>
      </c>
      <c r="H929" s="7">
        <f t="shared" si="102"/>
        <v>8.1374359202647135E-3</v>
      </c>
      <c r="I929" s="6">
        <f t="shared" si="100"/>
        <v>1.3918576918214545E-2</v>
      </c>
      <c r="J929" s="8">
        <f t="shared" si="103"/>
        <v>0.63105589483208779</v>
      </c>
      <c r="K929" s="8">
        <f t="shared" si="104"/>
        <v>0.71332754498370132</v>
      </c>
      <c r="AC929" s="10"/>
      <c r="AD929" s="11"/>
    </row>
    <row r="930" spans="1:30" x14ac:dyDescent="0.3">
      <c r="A930" s="14">
        <v>43955</v>
      </c>
      <c r="B930" s="15">
        <v>-6.1219803327937541E-2</v>
      </c>
      <c r="C930" s="7">
        <f t="shared" si="98"/>
        <v>-0.11621980332793755</v>
      </c>
      <c r="D930" s="18">
        <f t="shared" si="99"/>
        <v>1.3507042685584484E-2</v>
      </c>
      <c r="E930" s="18">
        <f t="shared" si="101"/>
        <v>6.2354208368549933E-4</v>
      </c>
      <c r="F930" s="18">
        <f>IF(C917&gt;0,B$6+B$7*E918+B$8*(H929*100)^2,B$6+B$7*E918+B$8*(H929*100)^2+E918*$B$9)</f>
        <v>0.62778190706635095</v>
      </c>
      <c r="G930" s="7">
        <v>3.2836503825889277E-2</v>
      </c>
      <c r="H930" s="7">
        <f t="shared" si="102"/>
        <v>7.9232689406983463E-3</v>
      </c>
      <c r="I930" s="6">
        <f t="shared" si="100"/>
        <v>2.491323488519093E-2</v>
      </c>
      <c r="J930" s="8">
        <f t="shared" si="103"/>
        <v>0.75870546442123343</v>
      </c>
      <c r="K930" s="8">
        <f t="shared" si="104"/>
        <v>1.7225757134873145</v>
      </c>
      <c r="AC930" s="10"/>
      <c r="AD930" s="11"/>
    </row>
    <row r="931" spans="1:30" x14ac:dyDescent="0.3">
      <c r="A931" s="14">
        <v>43956</v>
      </c>
      <c r="B931" s="15">
        <v>-8.2902033049666781E-3</v>
      </c>
      <c r="C931" s="7">
        <f t="shared" si="98"/>
        <v>-6.329020330496668E-2</v>
      </c>
      <c r="D931" s="18">
        <f t="shared" si="99"/>
        <v>4.005649834384015E-3</v>
      </c>
      <c r="E931" s="18">
        <f t="shared" si="101"/>
        <v>1.3507042685584484E-2</v>
      </c>
      <c r="F931" s="18">
        <f>IF(C917&gt;0,B$6+B$7*E918+B$8*(H930*100)^2,B$6+B$7*E918+B$8*(H930*100)^2+E918*$B$9)</f>
        <v>0.59788427239446895</v>
      </c>
      <c r="G931" s="7">
        <v>1.9455248851090547E-2</v>
      </c>
      <c r="H931" s="7">
        <f t="shared" si="102"/>
        <v>7.7322976688334296E-3</v>
      </c>
      <c r="I931" s="6">
        <f t="shared" si="100"/>
        <v>1.1722951182257118E-2</v>
      </c>
      <c r="J931" s="8">
        <f t="shared" si="103"/>
        <v>0.60255981673552317</v>
      </c>
      <c r="K931" s="8">
        <f t="shared" si="104"/>
        <v>0.59339106081088588</v>
      </c>
      <c r="AC931" s="10"/>
      <c r="AD931" s="11"/>
    </row>
    <row r="932" spans="1:30" x14ac:dyDescent="0.3">
      <c r="A932" s="14">
        <v>43957</v>
      </c>
      <c r="B932" s="15">
        <v>7.3564778109961775E-3</v>
      </c>
      <c r="C932" s="7">
        <f t="shared" si="98"/>
        <v>-4.764352218900382E-2</v>
      </c>
      <c r="D932" s="18">
        <f t="shared" si="99"/>
        <v>2.2699052065740994E-3</v>
      </c>
      <c r="E932" s="18">
        <f t="shared" si="101"/>
        <v>4.005649834384015E-3</v>
      </c>
      <c r="F932" s="18">
        <f>IF(C917&gt;0,B$6+B$7*E918+B$8*(H931*100)^2,B$6+B$7*E918+B$8*(H931*100)^2+E918*$B$9)</f>
        <v>0.5718972483376692</v>
      </c>
      <c r="G932" s="7">
        <v>1.7418659259246506E-2</v>
      </c>
      <c r="H932" s="7">
        <f t="shared" si="102"/>
        <v>7.5623888311674983E-3</v>
      </c>
      <c r="I932" s="6">
        <f t="shared" si="100"/>
        <v>9.8562704280790066E-3</v>
      </c>
      <c r="J932" s="8">
        <f t="shared" si="103"/>
        <v>0.56584552699410051</v>
      </c>
      <c r="K932" s="8">
        <f t="shared" si="104"/>
        <v>0.46897276566389601</v>
      </c>
      <c r="AC932" s="10"/>
      <c r="AD932" s="11"/>
    </row>
    <row r="933" spans="1:30" x14ac:dyDescent="0.3">
      <c r="A933" s="14">
        <v>43958</v>
      </c>
      <c r="B933" s="15">
        <v>-7.6785575270810879E-3</v>
      </c>
      <c r="C933" s="7">
        <f t="shared" si="98"/>
        <v>-6.2678557527081083E-2</v>
      </c>
      <c r="D933" s="18">
        <f t="shared" si="99"/>
        <v>3.9286015736756125E-3</v>
      </c>
      <c r="E933" s="18">
        <f t="shared" si="101"/>
        <v>2.2699052065740994E-3</v>
      </c>
      <c r="F933" s="18">
        <f>IF(C917&gt;0,B$6+B$7*E918+B$8*(H932*100)^2,B$6+B$7*E918+B$8*(H932*100)^2+E918*$B$9)</f>
        <v>0.54930932702749891</v>
      </c>
      <c r="G933" s="7">
        <v>6.0101857610294213E-3</v>
      </c>
      <c r="H933" s="7">
        <f t="shared" si="102"/>
        <v>7.4115405080691487E-3</v>
      </c>
      <c r="I933" s="6">
        <f t="shared" si="100"/>
        <v>1.4013547470397274E-3</v>
      </c>
      <c r="J933" s="8">
        <f t="shared" si="103"/>
        <v>0.23316330023045814</v>
      </c>
      <c r="K933" s="8">
        <f t="shared" si="104"/>
        <v>2.0505265194959543E-2</v>
      </c>
      <c r="AC933" s="10"/>
      <c r="AD933" s="11"/>
    </row>
    <row r="934" spans="1:30" x14ac:dyDescent="0.3">
      <c r="A934" s="14">
        <v>43959</v>
      </c>
      <c r="B934" s="15">
        <v>6.3189541130457081E-3</v>
      </c>
      <c r="C934" s="7">
        <f t="shared" si="98"/>
        <v>-4.8681045886954294E-2</v>
      </c>
      <c r="D934" s="18">
        <f t="shared" si="99"/>
        <v>2.3698442286477495E-3</v>
      </c>
      <c r="E934" s="18">
        <f t="shared" si="101"/>
        <v>3.9286015736756125E-3</v>
      </c>
      <c r="F934" s="18">
        <f>IF(C917&gt;0,B$6+B$7*E918+B$8*(H933*100)^2,B$6+B$7*E918+B$8*(H933*100)^2+E918*$B$9)</f>
        <v>0.52967590582469881</v>
      </c>
      <c r="G934" s="7">
        <v>2.1308529644992573E-2</v>
      </c>
      <c r="H934" s="7">
        <f t="shared" si="102"/>
        <v>7.2778836609600928E-3</v>
      </c>
      <c r="I934" s="6">
        <f t="shared" si="100"/>
        <v>1.403064598403248E-2</v>
      </c>
      <c r="J934" s="8">
        <f t="shared" si="103"/>
        <v>0.65845209490226986</v>
      </c>
      <c r="K934" s="8">
        <f t="shared" si="104"/>
        <v>0.85357964144202381</v>
      </c>
      <c r="AC934" s="10"/>
      <c r="AD934" s="11"/>
    </row>
    <row r="935" spans="1:30" x14ac:dyDescent="0.3">
      <c r="A935" s="14">
        <v>43962</v>
      </c>
      <c r="B935" s="15">
        <v>-2.5782755519418226E-3</v>
      </c>
      <c r="C935" s="7">
        <f t="shared" si="98"/>
        <v>-5.7578275551941824E-2</v>
      </c>
      <c r="D935" s="18">
        <f t="shared" si="99"/>
        <v>3.3152578155353414E-3</v>
      </c>
      <c r="E935" s="18">
        <f t="shared" si="101"/>
        <v>2.3698442286477495E-3</v>
      </c>
      <c r="F935" s="18">
        <f>IF(C917&gt;0,B$6+B$7*E918+B$8*(H934*100)^2,B$6+B$7*E918+B$8*(H934*100)^2+E918*$B$9)</f>
        <v>0.512610536115225</v>
      </c>
      <c r="G935" s="7">
        <v>1.9346161823077229E-2</v>
      </c>
      <c r="H935" s="7">
        <f t="shared" si="102"/>
        <v>7.1596825077319248E-3</v>
      </c>
      <c r="I935" s="6">
        <f t="shared" si="100"/>
        <v>1.2186479315345304E-2</v>
      </c>
      <c r="J935" s="8">
        <f t="shared" si="103"/>
        <v>0.62991716014742327</v>
      </c>
      <c r="K935" s="8">
        <f t="shared" si="104"/>
        <v>0.70806931909700088</v>
      </c>
      <c r="AC935" s="10"/>
      <c r="AD935" s="11"/>
    </row>
    <row r="936" spans="1:30" x14ac:dyDescent="0.3">
      <c r="A936" s="14">
        <v>43963</v>
      </c>
      <c r="B936" s="15">
        <v>-6.0414769636220342E-3</v>
      </c>
      <c r="C936" s="7">
        <f t="shared" si="98"/>
        <v>-6.1041476963622034E-2</v>
      </c>
      <c r="D936" s="18">
        <f t="shared" si="99"/>
        <v>3.7260619099003995E-3</v>
      </c>
      <c r="E936" s="18">
        <f t="shared" si="101"/>
        <v>3.3152578155353414E-3</v>
      </c>
      <c r="F936" s="18">
        <f>IF(C917&gt;0,B$6+B$7*E918+B$8*(H935*100)^2,B$6+B$7*E918+B$8*(H935*100)^2+E918*$B$9)</f>
        <v>0.49777731676375037</v>
      </c>
      <c r="G936" s="7">
        <v>1.7547354339615101E-2</v>
      </c>
      <c r="H936" s="7">
        <f t="shared" si="102"/>
        <v>7.0553335623749942E-3</v>
      </c>
      <c r="I936" s="6">
        <f t="shared" si="100"/>
        <v>1.0492020777240107E-2</v>
      </c>
      <c r="J936" s="8">
        <f t="shared" si="103"/>
        <v>0.59792607900743222</v>
      </c>
      <c r="K936" s="8">
        <f t="shared" si="104"/>
        <v>0.57598552838730166</v>
      </c>
      <c r="AC936" s="10"/>
      <c r="AD936" s="11"/>
    </row>
    <row r="937" spans="1:30" x14ac:dyDescent="0.3">
      <c r="A937" s="14">
        <v>43964</v>
      </c>
      <c r="B937" s="15">
        <v>2.0117212510619483E-2</v>
      </c>
      <c r="C937" s="7">
        <f t="shared" si="98"/>
        <v>-3.4882787489380521E-2</v>
      </c>
      <c r="D937" s="18">
        <f t="shared" si="99"/>
        <v>1.2168088630292821E-3</v>
      </c>
      <c r="E937" s="18">
        <f t="shared" si="101"/>
        <v>3.7260619099003995E-3</v>
      </c>
      <c r="F937" s="18">
        <f>IF(C917&gt;0,B$6+B$7*E918+B$8*(H936*100)^2,B$6+B$7*E918+B$8*(H936*100)^2+E918*$B$9)</f>
        <v>0.48488428250344862</v>
      </c>
      <c r="G937" s="7">
        <v>4.7753042799467543E-2</v>
      </c>
      <c r="H937" s="7">
        <f t="shared" si="102"/>
        <v>6.963363285822797E-3</v>
      </c>
      <c r="I937" s="6">
        <f t="shared" si="100"/>
        <v>4.0789679513644747E-2</v>
      </c>
      <c r="J937" s="8">
        <f t="shared" si="103"/>
        <v>0.85417969457853193</v>
      </c>
      <c r="K937" s="8">
        <f t="shared" si="104"/>
        <v>3.9323752895094275</v>
      </c>
      <c r="AC937" s="10"/>
      <c r="AD937" s="11"/>
    </row>
    <row r="938" spans="1:30" x14ac:dyDescent="0.3">
      <c r="A938" s="14">
        <v>43965</v>
      </c>
      <c r="B938" s="15">
        <v>-2.8061328178936522E-2</v>
      </c>
      <c r="C938" s="7">
        <f t="shared" si="98"/>
        <v>-8.3061328178936522E-2</v>
      </c>
      <c r="D938" s="18">
        <f t="shared" si="99"/>
        <v>6.8991842388489944E-3</v>
      </c>
      <c r="E938" s="18">
        <f t="shared" si="101"/>
        <v>1.2168088630292821E-3</v>
      </c>
      <c r="F938" s="18">
        <f>IF(C917&gt;0,B$6+B$7*E918+B$8*(H937*100)^2,B$6+B$7*E918+B$8*(H937*100)^2+E918*$B$9)</f>
        <v>0.47367765712439425</v>
      </c>
      <c r="G938" s="7">
        <v>2.0179803643691558E-2</v>
      </c>
      <c r="H938" s="7">
        <f t="shared" si="102"/>
        <v>6.8824244065909959E-3</v>
      </c>
      <c r="I938" s="6">
        <f t="shared" si="100"/>
        <v>1.3297379237100563E-2</v>
      </c>
      <c r="J938" s="8">
        <f t="shared" si="103"/>
        <v>0.65894492691248152</v>
      </c>
      <c r="K938" s="8">
        <f t="shared" si="104"/>
        <v>0.85636646535351946</v>
      </c>
      <c r="AC938" s="10"/>
      <c r="AD938" s="11"/>
    </row>
    <row r="939" spans="1:30" x14ac:dyDescent="0.3">
      <c r="A939" s="14">
        <v>43966</v>
      </c>
      <c r="B939" s="15">
        <v>-8.0874016295807657E-4</v>
      </c>
      <c r="C939" s="7">
        <f t="shared" si="98"/>
        <v>-5.580874016295808E-2</v>
      </c>
      <c r="D939" s="18">
        <f t="shared" si="99"/>
        <v>3.1146154785765701E-3</v>
      </c>
      <c r="E939" s="18">
        <f t="shared" si="101"/>
        <v>6.8991842388489944E-3</v>
      </c>
      <c r="F939" s="18">
        <f>IF(C917&gt;0,B$6+B$7*E918+B$8*(H938*100)^2,B$6+B$7*E918+B$8*(H938*100)^2+E918*$B$9)</f>
        <v>0.46393685834492027</v>
      </c>
      <c r="G939" s="7">
        <v>1.3782780697425221E-2</v>
      </c>
      <c r="H939" s="7">
        <f t="shared" si="102"/>
        <v>6.8112910548949546E-3</v>
      </c>
      <c r="I939" s="6">
        <f t="shared" si="100"/>
        <v>6.9714896425302668E-3</v>
      </c>
      <c r="J939" s="8">
        <f t="shared" si="103"/>
        <v>0.50581154816115004</v>
      </c>
      <c r="K939" s="8">
        <f t="shared" si="104"/>
        <v>0.31868120970374481</v>
      </c>
      <c r="AC939" s="10"/>
      <c r="AD939" s="11"/>
    </row>
    <row r="940" spans="1:30" x14ac:dyDescent="0.3">
      <c r="A940" s="14">
        <v>43969</v>
      </c>
      <c r="B940" s="15">
        <v>-3.4971910246677805E-2</v>
      </c>
      <c r="C940" s="7">
        <f t="shared" si="98"/>
        <v>-8.9971910246677805E-2</v>
      </c>
      <c r="D940" s="18">
        <f t="shared" si="99"/>
        <v>8.0949446334362459E-3</v>
      </c>
      <c r="E940" s="18">
        <f t="shared" si="101"/>
        <v>3.1146154785765701E-3</v>
      </c>
      <c r="F940" s="18">
        <f>IF(C939&gt;0,B$6+B$7*E940+B$8*(G939*100)^2,B$6+B$7*E940+B$8*(G939*100)^2+E940*$B$9)</f>
        <v>1.7030922520886336</v>
      </c>
      <c r="G940" s="7">
        <v>1.8040477954786645E-2</v>
      </c>
      <c r="H940" s="7">
        <f t="shared" si="102"/>
        <v>1.3050257668293885E-2</v>
      </c>
      <c r="I940" s="6">
        <f t="shared" si="100"/>
        <v>4.9902202864927601E-3</v>
      </c>
      <c r="J940" s="8">
        <f t="shared" si="103"/>
        <v>0.27661242118968998</v>
      </c>
      <c r="K940" s="8">
        <f t="shared" si="104"/>
        <v>5.8574678865425112E-2</v>
      </c>
      <c r="AC940" s="10"/>
      <c r="AD940" s="11"/>
    </row>
    <row r="941" spans="1:30" x14ac:dyDescent="0.3">
      <c r="A941" s="14">
        <v>43970</v>
      </c>
      <c r="B941" s="15">
        <v>5.5521615647003003E-3</v>
      </c>
      <c r="C941" s="7">
        <f t="shared" si="98"/>
        <v>-4.94478384352997E-2</v>
      </c>
      <c r="D941" s="18">
        <f t="shared" si="99"/>
        <v>2.4450887259235021E-3</v>
      </c>
      <c r="E941" s="18">
        <f t="shared" si="101"/>
        <v>8.0949446334362459E-3</v>
      </c>
      <c r="F941" s="18">
        <f>IF(C939&gt;0,B$6+B$7*E940+B$8*(H940*100)^2,B$6+B$7*E940+B$8*(H940*100)^2+E940*$B$9)</f>
        <v>1.5322438773002403</v>
      </c>
      <c r="G941" s="7">
        <v>1.9333610788963698E-2</v>
      </c>
      <c r="H941" s="7">
        <f t="shared" si="102"/>
        <v>1.2378383890073213E-2</v>
      </c>
      <c r="I941" s="6">
        <f t="shared" si="100"/>
        <v>6.9552268988904847E-3</v>
      </c>
      <c r="J941" s="8">
        <f t="shared" si="103"/>
        <v>0.35974795266183657</v>
      </c>
      <c r="K941" s="8">
        <f t="shared" si="104"/>
        <v>0.11599153610662394</v>
      </c>
      <c r="AC941" s="10"/>
      <c r="AD941" s="11"/>
    </row>
    <row r="942" spans="1:30" x14ac:dyDescent="0.3">
      <c r="A942" s="14">
        <v>43971</v>
      </c>
      <c r="B942" s="15">
        <v>2.0403615451882021E-2</v>
      </c>
      <c r="C942" s="7">
        <f t="shared" si="98"/>
        <v>-3.4596384548117975E-2</v>
      </c>
      <c r="D942" s="18">
        <f t="shared" si="99"/>
        <v>1.1969098238012563E-3</v>
      </c>
      <c r="E942" s="18">
        <f t="shared" si="101"/>
        <v>2.4450887259235021E-3</v>
      </c>
      <c r="F942" s="18">
        <f>IF(C939&gt;0,B$6+B$7*E940+B$8*(H941*100)^2,B$6+B$7*E940+B$8*(H941*100)^2+E940*$B$9)</f>
        <v>1.3837424699341689</v>
      </c>
      <c r="G942" s="7">
        <v>1.0459627731394675E-2</v>
      </c>
      <c r="H942" s="7">
        <f t="shared" si="102"/>
        <v>1.1763258349344236E-2</v>
      </c>
      <c r="I942" s="6">
        <f t="shared" si="100"/>
        <v>1.3036306179495614E-3</v>
      </c>
      <c r="J942" s="8">
        <f t="shared" si="103"/>
        <v>0.12463451390690525</v>
      </c>
      <c r="K942" s="8">
        <f t="shared" si="104"/>
        <v>6.6358682176019812E-3</v>
      </c>
      <c r="AC942" s="10"/>
      <c r="AD942" s="11"/>
    </row>
    <row r="943" spans="1:30" x14ac:dyDescent="0.3">
      <c r="A943" s="14">
        <v>43972</v>
      </c>
      <c r="B943" s="15">
        <v>3.701647022457036E-3</v>
      </c>
      <c r="C943" s="7">
        <f t="shared" si="98"/>
        <v>-5.1298352977542962E-2</v>
      </c>
      <c r="D943" s="18">
        <f t="shared" si="99"/>
        <v>2.6315210182085908E-3</v>
      </c>
      <c r="E943" s="18">
        <f t="shared" si="101"/>
        <v>1.1969098238012563E-3</v>
      </c>
      <c r="F943" s="18">
        <f>IF(C939&gt;0,B$6+B$7*E940+B$8*(H942*100)^2,B$6+B$7*E940+B$8*(H942*100)^2+E940*$B$9)</f>
        <v>1.2546650466515796</v>
      </c>
      <c r="G943" s="7">
        <v>9.6587764415393667E-3</v>
      </c>
      <c r="H943" s="7">
        <f t="shared" si="102"/>
        <v>1.1201183181483908E-2</v>
      </c>
      <c r="I943" s="6">
        <f t="shared" si="100"/>
        <v>1.542406739944541E-3</v>
      </c>
      <c r="J943" s="8">
        <f t="shared" si="103"/>
        <v>0.15968966144729613</v>
      </c>
      <c r="K943" s="8">
        <f t="shared" si="104"/>
        <v>1.0452095424503538E-2</v>
      </c>
      <c r="AC943" s="10"/>
      <c r="AD943" s="11"/>
    </row>
    <row r="944" spans="1:30" x14ac:dyDescent="0.3">
      <c r="A944" s="14">
        <v>43973</v>
      </c>
      <c r="B944" s="15">
        <v>-8.4509382241346204E-3</v>
      </c>
      <c r="C944" s="7">
        <f t="shared" si="98"/>
        <v>-6.3450938224134626E-2</v>
      </c>
      <c r="D944" s="18">
        <f t="shared" si="99"/>
        <v>4.0260215615229482E-3</v>
      </c>
      <c r="E944" s="18">
        <f t="shared" si="101"/>
        <v>2.6315210182085908E-3</v>
      </c>
      <c r="F944" s="18">
        <f>IF(C939&gt;0,B$6+B$7*E940+B$8*(H943*100)^2,B$6+B$7*E940+B$8*(H943*100)^2+E940*$B$9)</f>
        <v>1.1424709503343529</v>
      </c>
      <c r="G944" s="7">
        <v>1.3778773307238402E-2</v>
      </c>
      <c r="H944" s="7">
        <f t="shared" si="102"/>
        <v>1.0688643273747855E-2</v>
      </c>
      <c r="I944" s="6">
        <f t="shared" si="100"/>
        <v>3.0901300334905471E-3</v>
      </c>
      <c r="J944" s="8">
        <f t="shared" si="103"/>
        <v>0.22426742675759165</v>
      </c>
      <c r="K944" s="8">
        <f t="shared" si="104"/>
        <v>3.5156607266638717E-2</v>
      </c>
      <c r="AC944" s="10"/>
      <c r="AD944" s="11"/>
    </row>
    <row r="945" spans="1:30" x14ac:dyDescent="0.3">
      <c r="A945" s="14">
        <v>43977</v>
      </c>
      <c r="B945" s="15">
        <v>-2.065506933793048E-3</v>
      </c>
      <c r="C945" s="7">
        <f t="shared" si="98"/>
        <v>-5.7065506933793045E-2</v>
      </c>
      <c r="D945" s="18">
        <f t="shared" si="99"/>
        <v>3.2564720816107822E-3</v>
      </c>
      <c r="E945" s="18">
        <f t="shared" si="101"/>
        <v>4.0260215615229482E-3</v>
      </c>
      <c r="F945" s="18">
        <f>IF(C939&gt;0,B$6+B$7*E940+B$8*(H944*100)^2,B$6+B$7*E940+B$8*(H944*100)^2+E940*$B$9)</f>
        <v>1.0449518418154193</v>
      </c>
      <c r="G945" s="7">
        <v>1.3228022974913278E-2</v>
      </c>
      <c r="H945" s="7">
        <f t="shared" si="102"/>
        <v>1.022228859803625E-2</v>
      </c>
      <c r="I945" s="6">
        <f t="shared" si="100"/>
        <v>3.0057343768770273E-3</v>
      </c>
      <c r="J945" s="8">
        <f t="shared" si="103"/>
        <v>0.22722476235317643</v>
      </c>
      <c r="K945" s="8">
        <f t="shared" si="104"/>
        <v>3.6270284272427178E-2</v>
      </c>
      <c r="AC945" s="10"/>
      <c r="AD945" s="11"/>
    </row>
    <row r="946" spans="1:30" x14ac:dyDescent="0.3">
      <c r="A946" s="14">
        <v>43978</v>
      </c>
      <c r="B946" s="15">
        <v>3.201840919560895E-2</v>
      </c>
      <c r="C946" s="7">
        <f t="shared" si="98"/>
        <v>-2.298159080439105E-2</v>
      </c>
      <c r="D946" s="18">
        <f t="shared" si="99"/>
        <v>5.2815351590047128E-4</v>
      </c>
      <c r="E946" s="18">
        <f t="shared" si="101"/>
        <v>3.2564720816107822E-3</v>
      </c>
      <c r="F946" s="18">
        <f>IF(C939&gt;0,B$6+B$7*E940+B$8*(H945*100)^2,B$6+B$7*E940+B$8*(H945*100)^2+E940*$B$9)</f>
        <v>0.96018823269076248</v>
      </c>
      <c r="G946" s="7">
        <v>2.0855277922865959E-2</v>
      </c>
      <c r="H946" s="7">
        <f t="shared" si="102"/>
        <v>9.7989194949788336E-3</v>
      </c>
      <c r="I946" s="6">
        <f t="shared" si="100"/>
        <v>1.1056358427887126E-2</v>
      </c>
      <c r="J946" s="8">
        <f t="shared" si="103"/>
        <v>0.53014677957203393</v>
      </c>
      <c r="K946" s="8">
        <f t="shared" si="104"/>
        <v>0.37298931364839327</v>
      </c>
      <c r="AC946" s="10"/>
      <c r="AD946" s="11"/>
    </row>
    <row r="947" spans="1:30" x14ac:dyDescent="0.3">
      <c r="A947" s="14">
        <v>43979</v>
      </c>
      <c r="B947" s="15">
        <v>1.8662451440414528E-2</v>
      </c>
      <c r="C947" s="7">
        <f t="shared" si="98"/>
        <v>-3.6337548559585472E-2</v>
      </c>
      <c r="D947" s="18">
        <f t="shared" si="99"/>
        <v>1.3204174353202323E-3</v>
      </c>
      <c r="E947" s="18">
        <f t="shared" si="101"/>
        <v>5.2815351590047128E-4</v>
      </c>
      <c r="F947" s="18">
        <f>IF(C939&gt;0,B$6+B$7*E940+B$8*(H946*100)^2,B$6+B$7*E940+B$8*(H946*100)^2+E940*$B$9)</f>
        <v>0.88651170363961074</v>
      </c>
      <c r="G947" s="7">
        <v>1.34497292304845E-2</v>
      </c>
      <c r="H947" s="7">
        <f t="shared" si="102"/>
        <v>9.4154750471742571E-3</v>
      </c>
      <c r="I947" s="6">
        <f t="shared" si="100"/>
        <v>4.034254183310243E-3</v>
      </c>
      <c r="J947" s="8">
        <f t="shared" si="103"/>
        <v>0.29995058741899422</v>
      </c>
      <c r="K947" s="8">
        <f t="shared" si="104"/>
        <v>7.1866236658640004E-2</v>
      </c>
      <c r="AC947" s="10"/>
      <c r="AD947" s="11"/>
    </row>
    <row r="948" spans="1:30" x14ac:dyDescent="0.3">
      <c r="A948" s="14">
        <v>43980</v>
      </c>
      <c r="B948" s="15">
        <v>6.9171908976242442E-3</v>
      </c>
      <c r="C948" s="7">
        <f t="shared" si="98"/>
        <v>-4.8082809102375758E-2</v>
      </c>
      <c r="D948" s="18">
        <f t="shared" si="99"/>
        <v>2.311956531175509E-3</v>
      </c>
      <c r="E948" s="18">
        <f t="shared" si="101"/>
        <v>1.3204174353202323E-3</v>
      </c>
      <c r="F948" s="18">
        <f>IF(C939&gt;0,B$6+B$7*E940+B$8*(H947*100)^2,B$6+B$7*E940+B$8*(H947*100)^2+E940*$B$9)</f>
        <v>0.82247206458834976</v>
      </c>
      <c r="G948" s="7">
        <v>1.3195005135156845E-2</v>
      </c>
      <c r="H948" s="7">
        <f t="shared" si="102"/>
        <v>9.069024559390881E-3</v>
      </c>
      <c r="I948" s="6">
        <f t="shared" si="100"/>
        <v>4.125980575765964E-3</v>
      </c>
      <c r="J948" s="8">
        <f t="shared" si="103"/>
        <v>0.31269260856690978</v>
      </c>
      <c r="K948" s="8">
        <f t="shared" si="104"/>
        <v>7.9979424556554157E-2</v>
      </c>
      <c r="AC948" s="10"/>
      <c r="AD948" s="11"/>
    </row>
    <row r="949" spans="1:30" x14ac:dyDescent="0.3">
      <c r="A949" s="14">
        <v>43983</v>
      </c>
      <c r="B949" s="15">
        <v>2.6761121621466565E-2</v>
      </c>
      <c r="C949" s="7">
        <f t="shared" si="98"/>
        <v>-2.8238878378533436E-2</v>
      </c>
      <c r="D949" s="18">
        <f t="shared" si="99"/>
        <v>7.9743425207760312E-4</v>
      </c>
      <c r="E949" s="18">
        <f t="shared" si="101"/>
        <v>2.311956531175509E-3</v>
      </c>
      <c r="F949" s="18">
        <f>IF(C939&gt;0,B$6+B$7*E940+B$8*(H948*100)^2,B$6+B$7*E940+B$8*(H948*100)^2+E940*$B$9)</f>
        <v>0.76680881032499359</v>
      </c>
      <c r="G949" s="7">
        <v>2.159935396430512E-2</v>
      </c>
      <c r="H949" s="7">
        <f t="shared" si="102"/>
        <v>8.7567620175781503E-3</v>
      </c>
      <c r="I949" s="6">
        <f t="shared" si="100"/>
        <v>1.284259194672697E-2</v>
      </c>
      <c r="J949" s="8">
        <f t="shared" si="103"/>
        <v>0.59458222537352323</v>
      </c>
      <c r="K949" s="8">
        <f t="shared" si="104"/>
        <v>0.56375420786225239</v>
      </c>
      <c r="AC949" s="10"/>
      <c r="AD949" s="11"/>
    </row>
    <row r="950" spans="1:30" x14ac:dyDescent="0.3">
      <c r="A950" s="14">
        <v>43984</v>
      </c>
      <c r="B950" s="15">
        <v>1.5552796741832301E-2</v>
      </c>
      <c r="C950" s="7">
        <f t="shared" si="98"/>
        <v>-3.9447203258167696E-2</v>
      </c>
      <c r="D950" s="18">
        <f t="shared" si="99"/>
        <v>1.556081844891196E-3</v>
      </c>
      <c r="E950" s="18">
        <f t="shared" si="101"/>
        <v>7.9743425207760312E-4</v>
      </c>
      <c r="F950" s="18">
        <f>IF(C939&gt;0,B$6+B$7*E940+B$8*(H949*100)^2,B$6+B$7*E940+B$8*(H949*100)^2+E940*$B$9)</f>
        <v>0.71842630971928445</v>
      </c>
      <c r="G950" s="7">
        <v>1.0478524259810299E-2</v>
      </c>
      <c r="H950" s="7">
        <f t="shared" si="102"/>
        <v>8.4760032427983675E-3</v>
      </c>
      <c r="I950" s="6">
        <f t="shared" si="100"/>
        <v>2.002521017011932E-3</v>
      </c>
      <c r="J950" s="8">
        <f t="shared" si="103"/>
        <v>0.19110716045125473</v>
      </c>
      <c r="K950" s="8">
        <f t="shared" si="104"/>
        <v>2.4168867227997604E-2</v>
      </c>
      <c r="AC950" s="10"/>
      <c r="AD950" s="11"/>
    </row>
    <row r="951" spans="1:30" x14ac:dyDescent="0.3">
      <c r="A951" s="14">
        <v>43985</v>
      </c>
      <c r="B951" s="15">
        <v>8.3612033009519866E-3</v>
      </c>
      <c r="C951" s="7">
        <f t="shared" si="98"/>
        <v>-4.663879669904801E-2</v>
      </c>
      <c r="D951" s="18">
        <f t="shared" si="99"/>
        <v>2.1751773575351316E-3</v>
      </c>
      <c r="E951" s="18">
        <f t="shared" si="101"/>
        <v>1.556081844891196E-3</v>
      </c>
      <c r="F951" s="18">
        <f>IF(C939&gt;0,B$6+B$7*E940+B$8*(H950*100)^2,B$6+B$7*E940+B$8*(H950*100)^2+E940*$B$9)</f>
        <v>0.67637224019280207</v>
      </c>
      <c r="G951" s="7">
        <v>1.434258436950493E-2</v>
      </c>
      <c r="H951" s="7">
        <f t="shared" si="102"/>
        <v>8.2241853103684499E-3</v>
      </c>
      <c r="I951" s="6">
        <f t="shared" si="100"/>
        <v>6.1183990591364805E-3</v>
      </c>
      <c r="J951" s="8">
        <f t="shared" si="103"/>
        <v>0.42658972061864692</v>
      </c>
      <c r="K951" s="8">
        <f t="shared" si="104"/>
        <v>0.18779819518845908</v>
      </c>
      <c r="AC951" s="10"/>
      <c r="AD951" s="11"/>
    </row>
    <row r="952" spans="1:30" x14ac:dyDescent="0.3">
      <c r="A952" s="14">
        <v>43986</v>
      </c>
      <c r="B952" s="15">
        <v>-3.7843896795866482E-3</v>
      </c>
      <c r="C952" s="7">
        <f t="shared" si="98"/>
        <v>-5.878438967958665E-2</v>
      </c>
      <c r="D952" s="18">
        <f t="shared" si="99"/>
        <v>3.4556044700014936E-3</v>
      </c>
      <c r="E952" s="18">
        <f t="shared" si="101"/>
        <v>2.1751773575351316E-3</v>
      </c>
      <c r="F952" s="18">
        <f>IF(C939&gt;0,B$6+B$7*E940+B$8*(H951*100)^2,B$6+B$7*E940+B$8*(H951*100)^2+E940*$B$9)</f>
        <v>0.6398188429603836</v>
      </c>
      <c r="G952" s="7">
        <v>1.1493499680895636E-2</v>
      </c>
      <c r="H952" s="7">
        <f t="shared" si="102"/>
        <v>7.9988676883692954E-3</v>
      </c>
      <c r="I952" s="6">
        <f t="shared" si="100"/>
        <v>3.4946319925263404E-3</v>
      </c>
      <c r="J952" s="8">
        <f t="shared" si="103"/>
        <v>0.30405290725635797</v>
      </c>
      <c r="K952" s="8">
        <f t="shared" si="104"/>
        <v>7.4409198427659806E-2</v>
      </c>
      <c r="AC952" s="10"/>
      <c r="AD952" s="11"/>
    </row>
    <row r="953" spans="1:30" x14ac:dyDescent="0.3">
      <c r="A953" s="14">
        <v>43987</v>
      </c>
      <c r="B953" s="15">
        <v>8.9805297748452237E-3</v>
      </c>
      <c r="C953" s="7">
        <f t="shared" si="98"/>
        <v>-4.6019470225154777E-2</v>
      </c>
      <c r="D953" s="18">
        <f t="shared" si="99"/>
        <v>2.1177916398039068E-3</v>
      </c>
      <c r="E953" s="18">
        <f t="shared" si="101"/>
        <v>3.4556044700014936E-3</v>
      </c>
      <c r="F953" s="18">
        <f>IF(C939&gt;0,B$6+B$7*E940+B$8*(H952*100)^2,B$6+B$7*E940+B$8*(H952*100)^2+E940*$B$9)</f>
        <v>0.60804663008596549</v>
      </c>
      <c r="G953" s="7">
        <v>1.0851961813416891E-2</v>
      </c>
      <c r="H953" s="7">
        <f t="shared" si="102"/>
        <v>7.7977344792315509E-3</v>
      </c>
      <c r="I953" s="6">
        <f t="shared" si="100"/>
        <v>3.0542273341853405E-3</v>
      </c>
      <c r="J953" s="8">
        <f t="shared" si="103"/>
        <v>0.28144471817153166</v>
      </c>
      <c r="K953" s="8">
        <f t="shared" si="104"/>
        <v>6.1168735529309348E-2</v>
      </c>
      <c r="AC953" s="10"/>
      <c r="AD953" s="11"/>
    </row>
    <row r="954" spans="1:30" x14ac:dyDescent="0.3">
      <c r="A954" s="14">
        <v>43990</v>
      </c>
      <c r="B954" s="15">
        <v>2.4276881801289889E-3</v>
      </c>
      <c r="C954" s="7">
        <f t="shared" si="98"/>
        <v>-5.2572311819871015E-2</v>
      </c>
      <c r="D954" s="18">
        <f t="shared" si="99"/>
        <v>2.7638479700857494E-3</v>
      </c>
      <c r="E954" s="18">
        <f t="shared" si="101"/>
        <v>2.1177916398039068E-3</v>
      </c>
      <c r="F954" s="18">
        <f>IF(C939&gt;0,B$6+B$7*E940+B$8*(H953*100)^2,B$6+B$7*E940+B$8*(H953*100)^2+E940*$B$9)</f>
        <v>0.58043022265552113</v>
      </c>
      <c r="G954" s="7">
        <v>1.9747792820107881E-2</v>
      </c>
      <c r="H954" s="7">
        <f t="shared" si="102"/>
        <v>7.6185971323828447E-3</v>
      </c>
      <c r="I954" s="6">
        <f t="shared" si="100"/>
        <v>1.2129195687725036E-2</v>
      </c>
      <c r="J954" s="8">
        <f t="shared" si="103"/>
        <v>0.61420513159195556</v>
      </c>
      <c r="K954" s="8">
        <f t="shared" si="104"/>
        <v>0.63960158645142995</v>
      </c>
      <c r="AC954" s="10"/>
      <c r="AD954" s="11"/>
    </row>
    <row r="955" spans="1:30" x14ac:dyDescent="0.3">
      <c r="A955" s="14">
        <v>43991</v>
      </c>
      <c r="B955" s="15">
        <v>-1.2114980851767411E-2</v>
      </c>
      <c r="C955" s="7">
        <f t="shared" si="98"/>
        <v>-6.7114980851767411E-2</v>
      </c>
      <c r="D955" s="18">
        <f t="shared" si="99"/>
        <v>4.5044206547331066E-3</v>
      </c>
      <c r="E955" s="18">
        <f t="shared" si="101"/>
        <v>2.7638479700857494E-3</v>
      </c>
      <c r="F955" s="18">
        <f>IF(C939&gt;0,B$6+B$7*E940+B$8*(H954*100)^2,B$6+B$7*E940+B$8*(H954*100)^2+E940*$B$9)</f>
        <v>0.55642604131697904</v>
      </c>
      <c r="G955" s="7">
        <v>1.6494331656275889E-2</v>
      </c>
      <c r="H955" s="7">
        <f t="shared" si="102"/>
        <v>7.4593970353975603E-3</v>
      </c>
      <c r="I955" s="6">
        <f t="shared" si="100"/>
        <v>9.0349346208783293E-3</v>
      </c>
      <c r="J955" s="8">
        <f t="shared" si="103"/>
        <v>0.54775997046480196</v>
      </c>
      <c r="K955" s="8">
        <f t="shared" si="104"/>
        <v>0.41767293820207496</v>
      </c>
      <c r="AC955" s="10"/>
      <c r="AD955" s="11"/>
    </row>
    <row r="956" spans="1:30" x14ac:dyDescent="0.3">
      <c r="A956" s="14">
        <v>43992</v>
      </c>
      <c r="B956" s="15">
        <v>8.5145219270706795E-3</v>
      </c>
      <c r="C956" s="7">
        <f t="shared" si="98"/>
        <v>-4.6485478072929319E-2</v>
      </c>
      <c r="D956" s="18">
        <f t="shared" si="99"/>
        <v>2.1608996716687926E-3</v>
      </c>
      <c r="E956" s="18">
        <f t="shared" si="101"/>
        <v>4.5044206547331066E-3</v>
      </c>
      <c r="F956" s="18">
        <f>IF(C939&gt;0,B$6+B$7*E940+B$8*(H955*100)^2,B$6+B$7*E940+B$8*(H955*100)^2+E940*$B$9)</f>
        <v>0.53556160689751831</v>
      </c>
      <c r="G956" s="7">
        <v>7.216602471898508E-3</v>
      </c>
      <c r="H956" s="7">
        <f t="shared" si="102"/>
        <v>7.3182074779109549E-3</v>
      </c>
      <c r="I956" s="6">
        <f t="shared" si="100"/>
        <v>1.0160500601244689E-4</v>
      </c>
      <c r="J956" s="8">
        <f t="shared" si="103"/>
        <v>1.4079340854383676E-2</v>
      </c>
      <c r="K956" s="8">
        <f t="shared" si="104"/>
        <v>9.7282342421900481E-5</v>
      </c>
      <c r="AC956" s="10"/>
      <c r="AD956" s="11"/>
    </row>
    <row r="957" spans="1:30" x14ac:dyDescent="0.3">
      <c r="A957" s="14">
        <v>43993</v>
      </c>
      <c r="B957" s="15">
        <v>-2.0910263286160465E-2</v>
      </c>
      <c r="C957" s="7">
        <f t="shared" si="98"/>
        <v>-7.5910263286160462E-2</v>
      </c>
      <c r="D957" s="18">
        <f t="shared" si="99"/>
        <v>5.762368072174201E-3</v>
      </c>
      <c r="E957" s="18">
        <f t="shared" si="101"/>
        <v>2.1608996716687926E-3</v>
      </c>
      <c r="F957" s="18">
        <f>IF(C939&gt;0,B$6+B$7*E940+B$8*(H956*100)^2,B$6+B$7*E940+B$8*(H956*100)^2+E940*$B$9)</f>
        <v>0.51742624050012287</v>
      </c>
      <c r="G957" s="7">
        <v>9.6539947223773966E-3</v>
      </c>
      <c r="H957" s="7">
        <f t="shared" si="102"/>
        <v>7.1932346027369556E-3</v>
      </c>
      <c r="I957" s="6">
        <f t="shared" si="100"/>
        <v>2.460760119640441E-3</v>
      </c>
      <c r="J957" s="8">
        <f t="shared" si="103"/>
        <v>0.25489553189174036</v>
      </c>
      <c r="K957" s="8">
        <f t="shared" si="104"/>
        <v>4.7862838452717993E-2</v>
      </c>
      <c r="AC957" s="10"/>
      <c r="AD957" s="11"/>
    </row>
    <row r="958" spans="1:30" x14ac:dyDescent="0.3">
      <c r="A958" s="14">
        <v>43994</v>
      </c>
      <c r="B958" s="15">
        <v>7.2050873471472231E-3</v>
      </c>
      <c r="C958" s="7">
        <f t="shared" si="98"/>
        <v>-4.7794912652852781E-2</v>
      </c>
      <c r="D958" s="18">
        <f t="shared" si="99"/>
        <v>2.2843536754938269E-3</v>
      </c>
      <c r="E958" s="18">
        <f t="shared" si="101"/>
        <v>5.762368072174201E-3</v>
      </c>
      <c r="F958" s="18">
        <f>IF(C939&gt;0,B$6+B$7*E940+B$8*(H957*100)^2,B$6+B$7*E940+B$8*(H957*100)^2+E940*$B$9)</f>
        <v>0.50166298002750687</v>
      </c>
      <c r="G958" s="7">
        <v>3.9215997848752578E-2</v>
      </c>
      <c r="H958" s="7">
        <f t="shared" si="102"/>
        <v>7.0828170951077575E-3</v>
      </c>
      <c r="I958" s="6">
        <f t="shared" si="100"/>
        <v>3.2133180753644817E-2</v>
      </c>
      <c r="J958" s="8">
        <f t="shared" si="103"/>
        <v>0.81938959905024944</v>
      </c>
      <c r="K958" s="8">
        <f t="shared" si="104"/>
        <v>2.8253666426370327</v>
      </c>
      <c r="AC958" s="10"/>
      <c r="AD958" s="11"/>
    </row>
    <row r="959" spans="1:30" x14ac:dyDescent="0.3">
      <c r="A959" s="14">
        <v>43997</v>
      </c>
      <c r="B959" s="15">
        <v>-1.6478283206376298E-2</v>
      </c>
      <c r="C959" s="7">
        <f t="shared" si="98"/>
        <v>-7.1478283206376295E-2</v>
      </c>
      <c r="D959" s="18">
        <f t="shared" si="99"/>
        <v>5.1091449701309351E-3</v>
      </c>
      <c r="E959" s="18">
        <f t="shared" si="101"/>
        <v>2.2843536754938269E-3</v>
      </c>
      <c r="F959" s="18">
        <f>IF(C939&gt;0,B$6+B$7*E940+B$8*(H958*100)^2,B$6+B$7*E940+B$8*(H958*100)^2+E940*$B$9)</f>
        <v>0.48796155402470914</v>
      </c>
      <c r="G959" s="7">
        <v>1.4589777314998578E-2</v>
      </c>
      <c r="H959" s="7">
        <f t="shared" si="102"/>
        <v>6.9854244969415362E-3</v>
      </c>
      <c r="I959" s="6">
        <f t="shared" si="100"/>
        <v>7.6043528180570414E-3</v>
      </c>
      <c r="J959" s="8">
        <f t="shared" si="103"/>
        <v>0.52121102700036537</v>
      </c>
      <c r="K959" s="8">
        <f t="shared" si="104"/>
        <v>0.35210748563052796</v>
      </c>
      <c r="AC959" s="10"/>
      <c r="AD959" s="11"/>
    </row>
    <row r="960" spans="1:30" x14ac:dyDescent="0.3">
      <c r="A960" s="14">
        <v>43998</v>
      </c>
      <c r="B960" s="15">
        <v>1.126438157009569E-2</v>
      </c>
      <c r="C960" s="7">
        <f t="shared" si="98"/>
        <v>-4.373561842990431E-2</v>
      </c>
      <c r="D960" s="18">
        <f t="shared" si="99"/>
        <v>1.9128043194461856E-3</v>
      </c>
      <c r="E960" s="18">
        <f t="shared" si="101"/>
        <v>5.1091449701309351E-3</v>
      </c>
      <c r="F960" s="18">
        <f>IF(C939&gt;0,B$6+B$7*E940+B$8*(H959*100)^2,B$6+B$7*E940+B$8*(H959*100)^2+E940*$B$9)</f>
        <v>0.4760522745430773</v>
      </c>
      <c r="G960" s="7">
        <v>2.9303444059235295E-2</v>
      </c>
      <c r="H960" s="7">
        <f t="shared" si="102"/>
        <v>6.899654154688315E-3</v>
      </c>
      <c r="I960" s="6">
        <f t="shared" si="100"/>
        <v>2.2403789904546979E-2</v>
      </c>
      <c r="J960" s="8">
        <f t="shared" si="103"/>
        <v>0.76454459957877152</v>
      </c>
      <c r="K960" s="8">
        <f t="shared" si="104"/>
        <v>1.8008550594005426</v>
      </c>
      <c r="AC960" s="10"/>
      <c r="AD960" s="11"/>
    </row>
    <row r="961" spans="1:30" x14ac:dyDescent="0.3">
      <c r="A961" s="14">
        <v>43999</v>
      </c>
      <c r="B961" s="15">
        <v>-2.8994900926648652E-3</v>
      </c>
      <c r="C961" s="7">
        <f t="shared" si="98"/>
        <v>-5.7899490092664867E-2</v>
      </c>
      <c r="D961" s="18">
        <f t="shared" si="99"/>
        <v>3.3523509529905971E-3</v>
      </c>
      <c r="E961" s="18">
        <f t="shared" si="101"/>
        <v>1.9128043194461856E-3</v>
      </c>
      <c r="F961" s="18">
        <f>IF(C939&gt;0,B$6+B$7*E940+B$8*(H960*100)^2,B$6+B$7*E940+B$8*(H960*100)^2+E940*$B$9)</f>
        <v>0.46570072881764291</v>
      </c>
      <c r="G961" s="7">
        <v>1.4079938420802107E-2</v>
      </c>
      <c r="H961" s="7">
        <f t="shared" si="102"/>
        <v>6.8242269072594812E-3</v>
      </c>
      <c r="I961" s="6">
        <f t="shared" si="100"/>
        <v>7.2557115135426257E-3</v>
      </c>
      <c r="J961" s="8">
        <f t="shared" si="103"/>
        <v>0.51532267377127361</v>
      </c>
      <c r="K961" s="8">
        <f t="shared" si="104"/>
        <v>0.33895643363620676</v>
      </c>
      <c r="AC961" s="10"/>
      <c r="AD961" s="11"/>
    </row>
    <row r="962" spans="1:30" x14ac:dyDescent="0.3">
      <c r="A962" s="14">
        <v>44000</v>
      </c>
      <c r="B962" s="15">
        <v>2.0679134570079589E-2</v>
      </c>
      <c r="C962" s="7">
        <f t="shared" si="98"/>
        <v>-3.4320865429920411E-2</v>
      </c>
      <c r="D962" s="18">
        <f t="shared" si="99"/>
        <v>1.1779218038587059E-3</v>
      </c>
      <c r="E962" s="18">
        <f t="shared" si="101"/>
        <v>3.3523509529905971E-3</v>
      </c>
      <c r="F962" s="18">
        <f>IF(C961&gt;0,B$6+B$7*E962+B$8*(G961*100)^2,B$6+B$7*E962+B$8*(G961*100)^2+E962*$B$9)</f>
        <v>1.775098120847582</v>
      </c>
      <c r="G962" s="7">
        <v>1.2288708999786381E-2</v>
      </c>
      <c r="H962" s="7">
        <f t="shared" si="102"/>
        <v>1.3323280830364501E-2</v>
      </c>
      <c r="I962" s="6">
        <f t="shared" si="100"/>
        <v>1.0345718305781199E-3</v>
      </c>
      <c r="J962" s="8">
        <f t="shared" si="103"/>
        <v>8.4188813535750931E-2</v>
      </c>
      <c r="K962" s="8">
        <f t="shared" si="104"/>
        <v>3.1806384411550148E-3</v>
      </c>
      <c r="AC962" s="10"/>
      <c r="AD962" s="11"/>
    </row>
    <row r="963" spans="1:30" x14ac:dyDescent="0.3">
      <c r="A963" s="14">
        <v>44001</v>
      </c>
      <c r="B963" s="15">
        <v>1.5192672527435596E-2</v>
      </c>
      <c r="C963" s="7">
        <f t="shared" si="98"/>
        <v>-3.9807327472564408E-2</v>
      </c>
      <c r="D963" s="18">
        <f t="shared" si="99"/>
        <v>1.5846233205079811E-3</v>
      </c>
      <c r="E963" s="18">
        <f t="shared" si="101"/>
        <v>1.1779218038587059E-3</v>
      </c>
      <c r="F963" s="18">
        <f>IF(C961&gt;0,B$6+B$7*E962+B$8*(H962*100)^2,B$6+B$7*E962+B$8*(H962*100)^2+E962*$B$9)</f>
        <v>1.5948707711936287</v>
      </c>
      <c r="G963" s="7">
        <v>1.2701700018021615E-2</v>
      </c>
      <c r="H963" s="7">
        <f t="shared" si="102"/>
        <v>1.2628819308207829E-2</v>
      </c>
      <c r="I963" s="6">
        <f t="shared" si="100"/>
        <v>7.2880709813786734E-5</v>
      </c>
      <c r="J963" s="8">
        <f t="shared" si="103"/>
        <v>5.7378704984672162E-3</v>
      </c>
      <c r="K963" s="8">
        <f t="shared" si="104"/>
        <v>1.658833609563537E-5</v>
      </c>
      <c r="AC963" s="10"/>
      <c r="AD963" s="11"/>
    </row>
    <row r="964" spans="1:30" x14ac:dyDescent="0.3">
      <c r="A964" s="14">
        <v>44004</v>
      </c>
      <c r="B964" s="15">
        <v>5.1574490150918658E-3</v>
      </c>
      <c r="C964" s="7">
        <f t="shared" si="98"/>
        <v>-4.9842550984908134E-2</v>
      </c>
      <c r="D964" s="18">
        <f t="shared" si="99"/>
        <v>2.4842798886831668E-3</v>
      </c>
      <c r="E964" s="18">
        <f t="shared" si="101"/>
        <v>1.5846233205079811E-3</v>
      </c>
      <c r="F964" s="18">
        <f>IF(C961&gt;0,B$6+B$7*E962+B$8*(H963*100)^2,B$6+B$7*E962+B$8*(H963*100)^2+E962*$B$9)</f>
        <v>1.4382171588744124</v>
      </c>
      <c r="G964" s="7">
        <v>9.8415047336958324E-3</v>
      </c>
      <c r="H964" s="7">
        <f t="shared" si="102"/>
        <v>1.1992569194607186E-2</v>
      </c>
      <c r="I964" s="6">
        <f t="shared" si="100"/>
        <v>2.1510644609113536E-3</v>
      </c>
      <c r="J964" s="8">
        <f t="shared" si="103"/>
        <v>0.21857068803172267</v>
      </c>
      <c r="K964" s="8">
        <f t="shared" si="104"/>
        <v>1.8312163234044831E-2</v>
      </c>
      <c r="AC964" s="10"/>
      <c r="AD964" s="11"/>
    </row>
    <row r="965" spans="1:30" x14ac:dyDescent="0.3">
      <c r="A965" s="14">
        <v>44005</v>
      </c>
      <c r="B965" s="15">
        <v>1.4759905722341942E-2</v>
      </c>
      <c r="C965" s="7">
        <f t="shared" si="98"/>
        <v>-4.024009427765806E-2</v>
      </c>
      <c r="D965" s="18">
        <f t="shared" si="99"/>
        <v>1.6192651874748091E-3</v>
      </c>
      <c r="E965" s="18">
        <f t="shared" si="101"/>
        <v>2.4842798886831668E-3</v>
      </c>
      <c r="F965" s="18">
        <f>IF(C961&gt;0,B$6+B$7*E962+B$8*(H964*100)^2,B$6+B$7*E962+B$8*(H964*100)^2+E962*$B$9)</f>
        <v>1.3020538390465497</v>
      </c>
      <c r="G965" s="7">
        <v>1.0763517442369351E-2</v>
      </c>
      <c r="H965" s="7">
        <f t="shared" si="102"/>
        <v>1.1410757376469582E-2</v>
      </c>
      <c r="I965" s="6">
        <f t="shared" si="100"/>
        <v>6.472399341002303E-4</v>
      </c>
      <c r="J965" s="8">
        <f t="shared" si="103"/>
        <v>6.0132752844571473E-2</v>
      </c>
      <c r="K965" s="8">
        <f t="shared" si="104"/>
        <v>1.6722304659484433E-3</v>
      </c>
      <c r="AC965" s="10"/>
      <c r="AD965" s="11"/>
    </row>
    <row r="966" spans="1:30" x14ac:dyDescent="0.3">
      <c r="A966" s="14">
        <v>44006</v>
      </c>
      <c r="B966" s="15">
        <v>-1.5973424393711046E-2</v>
      </c>
      <c r="C966" s="7">
        <f t="shared" si="98"/>
        <v>-7.0973424393711043E-2</v>
      </c>
      <c r="D966" s="18">
        <f t="shared" si="99"/>
        <v>5.0372269701698174E-3</v>
      </c>
      <c r="E966" s="18">
        <f t="shared" si="101"/>
        <v>1.6192651874748091E-3</v>
      </c>
      <c r="F966" s="18">
        <f>IF(C961&gt;0,B$6+B$7*E962+B$8*(H965*100)^2,B$6+B$7*E962+B$8*(H965*100)^2+E962*$B$9)</f>
        <v>1.1837006814521716</v>
      </c>
      <c r="G966" s="7">
        <v>1.3665859180265236E-2</v>
      </c>
      <c r="H966" s="7">
        <f t="shared" si="102"/>
        <v>1.0879800923969941E-2</v>
      </c>
      <c r="I966" s="6">
        <f t="shared" si="100"/>
        <v>2.786058256295295E-3</v>
      </c>
      <c r="J966" s="8">
        <f t="shared" si="103"/>
        <v>0.20386996672105481</v>
      </c>
      <c r="K966" s="8">
        <f t="shared" si="104"/>
        <v>2.8083468357294361E-2</v>
      </c>
      <c r="AC966" s="10"/>
      <c r="AD966" s="11"/>
    </row>
    <row r="967" spans="1:30" x14ac:dyDescent="0.3">
      <c r="A967" s="14">
        <v>44007</v>
      </c>
      <c r="B967" s="15">
        <v>-7.7115163898811099E-4</v>
      </c>
      <c r="C967" s="7">
        <f t="shared" si="98"/>
        <v>-5.577115163898811E-2</v>
      </c>
      <c r="D967" s="18">
        <f t="shared" si="99"/>
        <v>3.1104213551390062E-3</v>
      </c>
      <c r="E967" s="18">
        <f t="shared" si="101"/>
        <v>5.0372269701698174E-3</v>
      </c>
      <c r="F967" s="18">
        <f>IF(C961&gt;0,B$6+B$7*E962+B$8*(H966*100)^2,B$6+B$7*E962+B$8*(H966*100)^2+E962*$B$9)</f>
        <v>1.080828116871138</v>
      </c>
      <c r="G967" s="7">
        <v>1.4492075371313494E-2</v>
      </c>
      <c r="H967" s="7">
        <f t="shared" si="102"/>
        <v>1.039628836109858E-2</v>
      </c>
      <c r="I967" s="6">
        <f t="shared" si="100"/>
        <v>4.095787010214914E-3</v>
      </c>
      <c r="J967" s="8">
        <f t="shared" si="103"/>
        <v>0.2826225302638411</v>
      </c>
      <c r="K967" s="8">
        <f t="shared" si="104"/>
        <v>6.1813156216895093E-2</v>
      </c>
      <c r="AC967" s="10"/>
      <c r="AD967" s="11"/>
    </row>
    <row r="968" spans="1:30" x14ac:dyDescent="0.3">
      <c r="A968" s="14">
        <v>44008</v>
      </c>
      <c r="B968" s="15">
        <v>9.4030722692597449E-3</v>
      </c>
      <c r="C968" s="7">
        <f t="shared" si="98"/>
        <v>-4.5596927730740255E-2</v>
      </c>
      <c r="D968" s="18">
        <f t="shared" si="99"/>
        <v>2.0790798184823498E-3</v>
      </c>
      <c r="E968" s="18">
        <f t="shared" si="101"/>
        <v>3.1104213551390062E-3</v>
      </c>
      <c r="F968" s="18">
        <f>IF(C961&gt;0,B$6+B$7*E962+B$8*(H967*100)^2,B$6+B$7*E962+B$8*(H967*100)^2+E962*$B$9)</f>
        <v>0.99141128373730369</v>
      </c>
      <c r="G968" s="7">
        <v>1.112881554792408E-2</v>
      </c>
      <c r="H968" s="7">
        <f t="shared" si="102"/>
        <v>9.9569638130170175E-3</v>
      </c>
      <c r="I968" s="6">
        <f t="shared" si="100"/>
        <v>1.1718517349070621E-3</v>
      </c>
      <c r="J968" s="8">
        <f t="shared" si="103"/>
        <v>0.10529887298973646</v>
      </c>
      <c r="K968" s="8">
        <f t="shared" si="104"/>
        <v>6.4261207999436465E-3</v>
      </c>
      <c r="AC968" s="10"/>
      <c r="AD968" s="11"/>
    </row>
    <row r="969" spans="1:30" x14ac:dyDescent="0.3">
      <c r="A969" s="14">
        <v>44011</v>
      </c>
      <c r="B969" s="15">
        <v>-5.98152813213218E-3</v>
      </c>
      <c r="C969" s="7">
        <f t="shared" si="98"/>
        <v>-6.098152813213218E-2</v>
      </c>
      <c r="D969" s="18">
        <f t="shared" si="99"/>
        <v>3.7187467733300287E-3</v>
      </c>
      <c r="E969" s="18">
        <f t="shared" si="101"/>
        <v>2.0790798184823498E-3</v>
      </c>
      <c r="F969" s="18">
        <f>IF(C961&gt;0,B$6+B$7*E962+B$8*(H968*100)^2,B$6+B$7*E962+B$8*(H968*100)^2+E962*$B$9)</f>
        <v>0.91369017237737504</v>
      </c>
      <c r="G969" s="7">
        <v>1.0484722939763661E-2</v>
      </c>
      <c r="H969" s="7">
        <f t="shared" si="102"/>
        <v>9.5587142042085089E-3</v>
      </c>
      <c r="I969" s="6">
        <f t="shared" si="100"/>
        <v>9.2600873555515224E-4</v>
      </c>
      <c r="J969" s="8">
        <f t="shared" si="103"/>
        <v>8.8319809772295768E-2</v>
      </c>
      <c r="K969" s="8">
        <f t="shared" si="104"/>
        <v>4.4098489897288484E-3</v>
      </c>
      <c r="AC969" s="10"/>
      <c r="AD969" s="11"/>
    </row>
    <row r="970" spans="1:30" x14ac:dyDescent="0.3">
      <c r="A970" s="14">
        <v>44012</v>
      </c>
      <c r="B970" s="15">
        <v>-1.3085434964926982E-3</v>
      </c>
      <c r="C970" s="7">
        <f t="shared" si="98"/>
        <v>-5.6308543496492697E-2</v>
      </c>
      <c r="D970" s="18">
        <f t="shared" si="99"/>
        <v>3.17065207069641E-3</v>
      </c>
      <c r="E970" s="18">
        <f t="shared" si="101"/>
        <v>3.7187467733300287E-3</v>
      </c>
      <c r="F970" s="18">
        <f>IF(C961&gt;0,B$6+B$7*E962+B$8*(H969*100)^2,B$6+B$7*E962+B$8*(H969*100)^2+E962*$B$9)</f>
        <v>0.84613498238332496</v>
      </c>
      <c r="G970" s="7">
        <v>9.0786625115359138E-3</v>
      </c>
      <c r="H970" s="7">
        <f t="shared" si="102"/>
        <v>9.1985595741035722E-3</v>
      </c>
      <c r="I970" s="6">
        <f t="shared" si="100"/>
        <v>1.1989706256765841E-4</v>
      </c>
      <c r="J970" s="8">
        <f t="shared" si="103"/>
        <v>1.3206467628387963E-2</v>
      </c>
      <c r="K970" s="8">
        <f t="shared" si="104"/>
        <v>8.569232398691895E-5</v>
      </c>
      <c r="AC970" s="10"/>
      <c r="AD970" s="11"/>
    </row>
    <row r="971" spans="1:30" x14ac:dyDescent="0.3">
      <c r="A971" s="14">
        <v>44013</v>
      </c>
      <c r="B971" s="15">
        <v>1.4180435683231213E-2</v>
      </c>
      <c r="C971" s="7">
        <f t="shared" si="98"/>
        <v>-4.0819564316768787E-2</v>
      </c>
      <c r="D971" s="18">
        <f t="shared" si="99"/>
        <v>1.6662368310108237E-3</v>
      </c>
      <c r="E971" s="18">
        <f t="shared" si="101"/>
        <v>3.17065207069641E-3</v>
      </c>
      <c r="F971" s="18">
        <f>IF(C961&gt;0,B$6+B$7*E962+B$8*(H970*100)^2,B$6+B$7*E962+B$8*(H970*100)^2+E962*$B$9)</f>
        <v>0.78741601124049654</v>
      </c>
      <c r="G971" s="7">
        <v>8.4158988599233389E-3</v>
      </c>
      <c r="H971" s="7">
        <f t="shared" si="102"/>
        <v>8.8736464389815341E-3</v>
      </c>
      <c r="I971" s="6">
        <f t="shared" si="100"/>
        <v>4.5774757905819516E-4</v>
      </c>
      <c r="J971" s="8">
        <f t="shared" si="103"/>
        <v>5.4390812755366787E-2</v>
      </c>
      <c r="K971" s="8">
        <f t="shared" si="104"/>
        <v>1.3781120379321443E-3</v>
      </c>
      <c r="AC971" s="10"/>
      <c r="AD971" s="11"/>
    </row>
    <row r="972" spans="1:30" x14ac:dyDescent="0.3">
      <c r="A972" s="14">
        <v>44014</v>
      </c>
      <c r="B972" s="15">
        <v>1.2047890707127995E-2</v>
      </c>
      <c r="C972" s="7">
        <f t="shared" si="98"/>
        <v>-4.2952109292872007E-2</v>
      </c>
      <c r="D972" s="18">
        <f t="shared" si="99"/>
        <v>1.8448836927068219E-3</v>
      </c>
      <c r="E972" s="18">
        <f t="shared" si="101"/>
        <v>1.6662368310108237E-3</v>
      </c>
      <c r="F972" s="18">
        <f>IF(C961&gt;0,B$6+B$7*E962+B$8*(H971*100)^2,B$6+B$7*E962+B$8*(H971*100)^2+E962*$B$9)</f>
        <v>0.73637748152315008</v>
      </c>
      <c r="G972" s="7">
        <v>9.1225364380804006E-3</v>
      </c>
      <c r="H972" s="7">
        <f t="shared" si="102"/>
        <v>8.5812439746411479E-3</v>
      </c>
      <c r="I972" s="6">
        <f t="shared" si="100"/>
        <v>5.4129246343925276E-4</v>
      </c>
      <c r="J972" s="8">
        <f t="shared" si="103"/>
        <v>5.9335741447929323E-2</v>
      </c>
      <c r="K972" s="8">
        <f t="shared" si="104"/>
        <v>1.909558983602011E-3</v>
      </c>
      <c r="AC972" s="10"/>
      <c r="AD972" s="11"/>
    </row>
    <row r="973" spans="1:30" x14ac:dyDescent="0.3">
      <c r="A973" s="14">
        <v>44015</v>
      </c>
      <c r="B973" s="15">
        <v>4.9460159768337838E-3</v>
      </c>
      <c r="C973" s="7">
        <f t="shared" ref="C973:C1036" si="105">B973-B$5</f>
        <v>-5.0053984023166215E-2</v>
      </c>
      <c r="D973" s="18">
        <f t="shared" ref="D973:D1036" si="106">C973^2</f>
        <v>2.5054013165913785E-3</v>
      </c>
      <c r="E973" s="18">
        <f t="shared" si="101"/>
        <v>1.8448836927068219E-3</v>
      </c>
      <c r="F973" s="18">
        <f>IF(C961&gt;0,B$6+B$7*E962+B$8*(H972*100)^2,B$6+B$7*E962+B$8*(H972*100)^2+E962*$B$9)</f>
        <v>0.69201479149283263</v>
      </c>
      <c r="G973" s="7">
        <v>6.7525741473115223E-3</v>
      </c>
      <c r="H973" s="7">
        <f t="shared" si="102"/>
        <v>8.3187426423278216E-3</v>
      </c>
      <c r="I973" s="6">
        <f t="shared" si="100"/>
        <v>1.5661684950162994E-3</v>
      </c>
      <c r="J973" s="8">
        <f t="shared" si="103"/>
        <v>0.23193651203961316</v>
      </c>
      <c r="K973" s="8">
        <f t="shared" si="104"/>
        <v>2.0317473467513114E-2</v>
      </c>
      <c r="AC973" s="10"/>
      <c r="AD973" s="11"/>
    </row>
    <row r="974" spans="1:30" x14ac:dyDescent="0.3">
      <c r="A974" s="14">
        <v>44018</v>
      </c>
      <c r="B974" s="15">
        <v>1.2849927392270487E-2</v>
      </c>
      <c r="C974" s="7">
        <f t="shared" si="105"/>
        <v>-4.2150072607729516E-2</v>
      </c>
      <c r="D974" s="18">
        <f t="shared" si="106"/>
        <v>1.7766286208368701E-3</v>
      </c>
      <c r="E974" s="18">
        <f t="shared" si="101"/>
        <v>2.5054013165913785E-3</v>
      </c>
      <c r="F974" s="18">
        <f>IF(C961&gt;0,B$6+B$7*E962+B$8*(H973*100)^2,B$6+B$7*E962+B$8*(H973*100)^2+E962*$B$9)</f>
        <v>0.65345474131848069</v>
      </c>
      <c r="G974" s="7">
        <v>1.0788204763711898E-2</v>
      </c>
      <c r="H974" s="7">
        <f t="shared" si="102"/>
        <v>8.0836547509061801E-3</v>
      </c>
      <c r="I974" s="6">
        <f t="shared" ref="I974:I1037" si="107">SQRT((G974-H974)^2)</f>
        <v>2.7045500128057183E-3</v>
      </c>
      <c r="J974" s="8">
        <f t="shared" si="103"/>
        <v>0.25069509450756511</v>
      </c>
      <c r="K974" s="8">
        <f t="shared" si="104"/>
        <v>4.5960908357888686E-2</v>
      </c>
      <c r="AC974" s="10"/>
      <c r="AD974" s="11"/>
    </row>
    <row r="975" spans="1:30" x14ac:dyDescent="0.3">
      <c r="A975" s="14">
        <v>44019</v>
      </c>
      <c r="B975" s="15">
        <v>5.1184822690590525E-3</v>
      </c>
      <c r="C975" s="7">
        <f t="shared" si="105"/>
        <v>-4.9881517730940947E-2</v>
      </c>
      <c r="D975" s="18">
        <f t="shared" si="106"/>
        <v>2.4881658111421761E-3</v>
      </c>
      <c r="E975" s="18">
        <f t="shared" ref="E975:E1038" si="108">D974</f>
        <v>1.7766286208368701E-3</v>
      </c>
      <c r="F975" s="18">
        <f>IF(C961&gt;0,B$6+B$7*E962+B$8*(H974*100)^2,B$6+B$7*E962+B$8*(H974*100)^2+E962*$B$9)</f>
        <v>0.61993834570693374</v>
      </c>
      <c r="G975" s="7">
        <v>1.1193452508379107E-2</v>
      </c>
      <c r="H975" s="7">
        <f t="shared" ref="H975:H1038" si="109">SQRT(F975)/100</f>
        <v>7.8736163591257968E-3</v>
      </c>
      <c r="I975" s="6">
        <f t="shared" si="107"/>
        <v>3.3198361492533107E-3</v>
      </c>
      <c r="J975" s="8">
        <f t="shared" ref="J975:J1038" si="110">ABS(G975-H975)/G975</f>
        <v>0.29658732609694582</v>
      </c>
      <c r="K975" s="8">
        <f t="shared" ref="K975:K1038" si="111">G975/H975-LN(G975/H975)-1</f>
        <v>6.9829036528342048E-2</v>
      </c>
      <c r="AC975" s="10"/>
      <c r="AD975" s="11"/>
    </row>
    <row r="976" spans="1:30" x14ac:dyDescent="0.3">
      <c r="A976" s="14">
        <v>44020</v>
      </c>
      <c r="B976" s="15">
        <v>-9.4655802614335479E-3</v>
      </c>
      <c r="C976" s="7">
        <f t="shared" si="105"/>
        <v>-6.446558026143355E-2</v>
      </c>
      <c r="D976" s="18">
        <f t="shared" si="106"/>
        <v>4.1558110384433307E-3</v>
      </c>
      <c r="E976" s="18">
        <f t="shared" si="108"/>
        <v>2.4881658111421761E-3</v>
      </c>
      <c r="F976" s="18">
        <f>IF(C961&gt;0,B$6+B$7*E962+B$8*(H975*100)^2,B$6+B$7*E962+B$8*(H975*100)^2+E962*$B$9)</f>
        <v>0.59080589464137734</v>
      </c>
      <c r="G976" s="7">
        <v>8.983788183033848E-3</v>
      </c>
      <c r="H976" s="7">
        <f t="shared" si="109"/>
        <v>7.6863898849939783E-3</v>
      </c>
      <c r="I976" s="6">
        <f t="shared" si="107"/>
        <v>1.2973982980398696E-3</v>
      </c>
      <c r="J976" s="8">
        <f t="shared" si="110"/>
        <v>0.14441550397303946</v>
      </c>
      <c r="K976" s="8">
        <f t="shared" si="111"/>
        <v>1.2821210148098006E-2</v>
      </c>
      <c r="AC976" s="10"/>
      <c r="AD976" s="11"/>
    </row>
    <row r="977" spans="1:30" x14ac:dyDescent="0.3">
      <c r="A977" s="14">
        <v>44021</v>
      </c>
      <c r="B977" s="15">
        <v>1.1186598870890987E-2</v>
      </c>
      <c r="C977" s="7">
        <f t="shared" si="105"/>
        <v>-4.3813401129109017E-2</v>
      </c>
      <c r="D977" s="18">
        <f t="shared" si="106"/>
        <v>1.9196141185002112E-3</v>
      </c>
      <c r="E977" s="18">
        <f t="shared" si="108"/>
        <v>4.1558110384433307E-3</v>
      </c>
      <c r="F977" s="18">
        <f>IF(C961&gt;0,B$6+B$7*E962+B$8*(H976*100)^2,B$6+B$7*E962+B$8*(H976*100)^2+E962*$B$9)</f>
        <v>0.56548396817519586</v>
      </c>
      <c r="G977" s="7">
        <v>6.429536304608509E-3</v>
      </c>
      <c r="H977" s="7">
        <f t="shared" si="109"/>
        <v>7.5198668084959855E-3</v>
      </c>
      <c r="I977" s="6">
        <f t="shared" si="107"/>
        <v>1.0903305038874765E-3</v>
      </c>
      <c r="J977" s="8">
        <f t="shared" si="110"/>
        <v>0.16958151447188477</v>
      </c>
      <c r="K977" s="8">
        <f t="shared" si="111"/>
        <v>1.1652678323655685E-2</v>
      </c>
      <c r="AC977" s="10"/>
      <c r="AD977" s="11"/>
    </row>
    <row r="978" spans="1:30" x14ac:dyDescent="0.3">
      <c r="A978" s="14">
        <v>44022</v>
      </c>
      <c r="B978" s="15">
        <v>-3.9099827008925439E-3</v>
      </c>
      <c r="C978" s="7">
        <f t="shared" si="105"/>
        <v>-5.8909982700892545E-2</v>
      </c>
      <c r="D978" s="18">
        <f t="shared" si="106"/>
        <v>3.4703860618194591E-3</v>
      </c>
      <c r="E978" s="18">
        <f t="shared" si="108"/>
        <v>1.9196141185002112E-3</v>
      </c>
      <c r="F978" s="18">
        <f>IF(C961&gt;0,B$6+B$7*E962+B$8*(H977*100)^2,B$6+B$7*E962+B$8*(H977*100)^2+E962*$B$9)</f>
        <v>0.54347414969079089</v>
      </c>
      <c r="G978" s="7">
        <v>7.9459309960327167E-3</v>
      </c>
      <c r="H978" s="7">
        <f t="shared" si="109"/>
        <v>7.3720699243210574E-3</v>
      </c>
      <c r="I978" s="6">
        <f t="shared" si="107"/>
        <v>5.7386107171165934E-4</v>
      </c>
      <c r="J978" s="8">
        <f t="shared" si="110"/>
        <v>7.222074694559763E-2</v>
      </c>
      <c r="K978" s="8">
        <f t="shared" si="111"/>
        <v>2.8811491235702924E-3</v>
      </c>
      <c r="AC978" s="10"/>
      <c r="AD978" s="11"/>
    </row>
    <row r="979" spans="1:30" x14ac:dyDescent="0.3">
      <c r="A979" s="14">
        <v>44025</v>
      </c>
      <c r="B979" s="15">
        <v>2.711584861149773E-3</v>
      </c>
      <c r="C979" s="7">
        <f t="shared" si="105"/>
        <v>-5.2288415138850228E-2</v>
      </c>
      <c r="D979" s="18">
        <f t="shared" si="106"/>
        <v>2.7340783577327419E-3</v>
      </c>
      <c r="E979" s="18">
        <f t="shared" si="108"/>
        <v>3.4703860618194591E-3</v>
      </c>
      <c r="F979" s="18">
        <f>IF(C961&gt;0,B$6+B$7*E962+B$8*(H978*100)^2,B$6+B$7*E962+B$8*(H978*100)^2+E962*$B$9)</f>
        <v>0.52434321546414586</v>
      </c>
      <c r="G979" s="7">
        <v>1.1379512450393403E-2</v>
      </c>
      <c r="H979" s="7">
        <f t="shared" si="109"/>
        <v>7.2411547108465089E-3</v>
      </c>
      <c r="I979" s="6">
        <f t="shared" si="107"/>
        <v>4.1383577395468938E-3</v>
      </c>
      <c r="J979" s="8">
        <f t="shared" si="110"/>
        <v>0.36366740293902716</v>
      </c>
      <c r="K979" s="8">
        <f t="shared" si="111"/>
        <v>0.11947132226157819</v>
      </c>
      <c r="AC979" s="10"/>
      <c r="AD979" s="11"/>
    </row>
    <row r="980" spans="1:30" x14ac:dyDescent="0.3">
      <c r="A980" s="14">
        <v>44026</v>
      </c>
      <c r="B980" s="15">
        <v>-1.8168032644495197E-2</v>
      </c>
      <c r="C980" s="7">
        <f t="shared" si="105"/>
        <v>-7.3168032644495201E-2</v>
      </c>
      <c r="D980" s="18">
        <f t="shared" si="106"/>
        <v>5.3535610010659153E-3</v>
      </c>
      <c r="E980" s="18">
        <f t="shared" si="108"/>
        <v>2.7340783577327419E-3</v>
      </c>
      <c r="F980" s="18">
        <f>IF(C961&gt;0,B$6+B$7*E962+B$8*(H979*100)^2,B$6+B$7*E962+B$8*(H979*100)^2+E962*$B$9)</f>
        <v>0.50771460743434604</v>
      </c>
      <c r="G980" s="7">
        <v>1.1013100706121697E-2</v>
      </c>
      <c r="H980" s="7">
        <f t="shared" si="109"/>
        <v>7.1254095140865139E-3</v>
      </c>
      <c r="I980" s="6">
        <f t="shared" si="107"/>
        <v>3.8876911920351833E-3</v>
      </c>
      <c r="J980" s="8">
        <f t="shared" si="110"/>
        <v>0.35300605122717049</v>
      </c>
      <c r="K980" s="8">
        <f t="shared" si="111"/>
        <v>0.11019117251844213</v>
      </c>
      <c r="AC980" s="10"/>
      <c r="AD980" s="11"/>
    </row>
    <row r="981" spans="1:30" x14ac:dyDescent="0.3">
      <c r="A981" s="14">
        <v>44027</v>
      </c>
      <c r="B981" s="15">
        <v>5.2022015589162746E-4</v>
      </c>
      <c r="C981" s="7">
        <f t="shared" si="105"/>
        <v>-5.4479779844108372E-2</v>
      </c>
      <c r="D981" s="18">
        <f t="shared" si="106"/>
        <v>2.968046411862517E-3</v>
      </c>
      <c r="E981" s="18">
        <f t="shared" si="108"/>
        <v>5.3535610010659153E-3</v>
      </c>
      <c r="F981" s="18">
        <f>IF(C961&gt;0,B$6+B$7*E962+B$8*(H980*100)^2,B$6+B$7*E962+B$8*(H980*100)^2+E962*$B$9)</f>
        <v>0.49326102133484412</v>
      </c>
      <c r="G981" s="7">
        <v>1.8783653592697194E-2</v>
      </c>
      <c r="H981" s="7">
        <f t="shared" si="109"/>
        <v>7.0232543833670443E-3</v>
      </c>
      <c r="I981" s="6">
        <f t="shared" si="107"/>
        <v>1.176039920933015E-2</v>
      </c>
      <c r="J981" s="8">
        <f t="shared" si="110"/>
        <v>0.62609753482157582</v>
      </c>
      <c r="K981" s="8">
        <f t="shared" si="111"/>
        <v>0.69073396436688972</v>
      </c>
      <c r="AC981" s="10"/>
      <c r="AD981" s="11"/>
    </row>
    <row r="982" spans="1:30" x14ac:dyDescent="0.3">
      <c r="A982" s="14">
        <v>44028</v>
      </c>
      <c r="B982" s="15">
        <v>1.1579028941847511E-2</v>
      </c>
      <c r="C982" s="7">
        <f t="shared" si="105"/>
        <v>-4.3420971058152485E-2</v>
      </c>
      <c r="D982" s="18">
        <f t="shared" si="106"/>
        <v>1.8853807276329158E-3</v>
      </c>
      <c r="E982" s="18">
        <f t="shared" si="108"/>
        <v>2.968046411862517E-3</v>
      </c>
      <c r="F982" s="18">
        <f>IF(C961&gt;0,B$6+B$7*E962+B$8*(H981*100)^2,B$6+B$7*E962+B$8*(H981*100)^2+E962*$B$9)</f>
        <v>0.480697964297157</v>
      </c>
      <c r="G982" s="7">
        <v>1.414505769399213E-2</v>
      </c>
      <c r="H982" s="7">
        <f t="shared" si="109"/>
        <v>6.9332385239306241E-3</v>
      </c>
      <c r="I982" s="6">
        <f t="shared" si="107"/>
        <v>7.2118191700615061E-3</v>
      </c>
      <c r="J982" s="8">
        <f t="shared" si="110"/>
        <v>0.509847278539175</v>
      </c>
      <c r="K982" s="8">
        <f t="shared" si="111"/>
        <v>0.32714219034132452</v>
      </c>
      <c r="AC982" s="10"/>
      <c r="AD982" s="11"/>
    </row>
    <row r="983" spans="1:30" x14ac:dyDescent="0.3">
      <c r="A983" s="14">
        <v>44029</v>
      </c>
      <c r="B983" s="15">
        <v>1.4926045310060542E-2</v>
      </c>
      <c r="C983" s="7">
        <f t="shared" si="105"/>
        <v>-4.0073954689939462E-2</v>
      </c>
      <c r="D983" s="18">
        <f t="shared" si="106"/>
        <v>1.605921844491321E-3</v>
      </c>
      <c r="E983" s="18">
        <f t="shared" si="108"/>
        <v>1.8853807276329158E-3</v>
      </c>
      <c r="F983" s="18">
        <f>IF(C961&gt;0,B$6+B$7*E962+B$8*(H982*100)^2,B$6+B$7*E962+B$8*(H982*100)^2+E962*$B$9)</f>
        <v>0.46977815511999937</v>
      </c>
      <c r="G983" s="7">
        <v>8.822677927113649E-3</v>
      </c>
      <c r="H983" s="7">
        <f t="shared" si="109"/>
        <v>6.8540364393545458E-3</v>
      </c>
      <c r="I983" s="6">
        <f t="shared" si="107"/>
        <v>1.9686414877591032E-3</v>
      </c>
      <c r="J983" s="8">
        <f t="shared" si="110"/>
        <v>0.22313423475531391</v>
      </c>
      <c r="K983" s="8">
        <f t="shared" si="111"/>
        <v>3.473596430991277E-2</v>
      </c>
      <c r="AC983" s="10"/>
      <c r="AD983" s="11"/>
    </row>
    <row r="984" spans="1:30" x14ac:dyDescent="0.3">
      <c r="A984" s="14">
        <v>44032</v>
      </c>
      <c r="B984" s="15">
        <v>1.0716177874668636E-2</v>
      </c>
      <c r="C984" s="7">
        <f t="shared" si="105"/>
        <v>-4.4283822125331364E-2</v>
      </c>
      <c r="D984" s="18">
        <f t="shared" si="106"/>
        <v>1.9610569020279875E-3</v>
      </c>
      <c r="E984" s="18">
        <f t="shared" si="108"/>
        <v>1.605921844491321E-3</v>
      </c>
      <c r="F984" s="18">
        <f>IF(C983&gt;0,B$6+B$7*E984+B$8*(G983*100)^2,B$6+B$7*E984+B$8*(G983*100)^2+E984*$B$9)</f>
        <v>0.72824830259171958</v>
      </c>
      <c r="G984" s="7">
        <v>1.198962318313976E-2</v>
      </c>
      <c r="H984" s="7">
        <f t="shared" si="109"/>
        <v>8.5337465546600315E-3</v>
      </c>
      <c r="I984" s="6">
        <f t="shared" si="107"/>
        <v>3.4558766284797284E-3</v>
      </c>
      <c r="J984" s="8">
        <f t="shared" si="110"/>
        <v>0.2882389692896693</v>
      </c>
      <c r="K984" s="8">
        <f t="shared" si="111"/>
        <v>6.495287724644494E-2</v>
      </c>
      <c r="AC984" s="10"/>
      <c r="AD984" s="11"/>
    </row>
    <row r="985" spans="1:30" x14ac:dyDescent="0.3">
      <c r="A985" s="14">
        <v>44033</v>
      </c>
      <c r="B985" s="15">
        <v>1.3572722832330826E-2</v>
      </c>
      <c r="C985" s="7">
        <f t="shared" si="105"/>
        <v>-4.1427277167669176E-2</v>
      </c>
      <c r="D985" s="18">
        <f t="shared" si="106"/>
        <v>1.7162192935268837E-3</v>
      </c>
      <c r="E985" s="18">
        <f t="shared" si="108"/>
        <v>1.9610569020279875E-3</v>
      </c>
      <c r="F985" s="18">
        <f>IF(C983&gt;0,B$6+B$7*E984+B$8*(H984*100)^2,B$6+B$7*E984+B$8*(H984*100)^2+E984*$B$9)</f>
        <v>0.68465952586235479</v>
      </c>
      <c r="G985" s="7">
        <v>1.1488312675034454E-2</v>
      </c>
      <c r="H985" s="7">
        <f t="shared" si="109"/>
        <v>8.2744155434831459E-3</v>
      </c>
      <c r="I985" s="6">
        <f t="shared" si="107"/>
        <v>3.2138971315513083E-3</v>
      </c>
      <c r="J985" s="8">
        <f t="shared" si="110"/>
        <v>0.27975362635589734</v>
      </c>
      <c r="K985" s="8">
        <f t="shared" si="111"/>
        <v>6.0251853771146724E-2</v>
      </c>
      <c r="AC985" s="10"/>
      <c r="AD985" s="11"/>
    </row>
    <row r="986" spans="1:30" x14ac:dyDescent="0.3">
      <c r="A986" s="14">
        <v>44034</v>
      </c>
      <c r="B986" s="15">
        <v>-1.5516404247979542E-3</v>
      </c>
      <c r="C986" s="7">
        <f t="shared" si="105"/>
        <v>-5.6551640424797954E-2</v>
      </c>
      <c r="D986" s="18">
        <f t="shared" si="106"/>
        <v>3.1980880347356423E-3</v>
      </c>
      <c r="E986" s="18">
        <f t="shared" si="108"/>
        <v>1.7162192935268837E-3</v>
      </c>
      <c r="F986" s="18">
        <f>IF(C983&gt;0,B$6+B$7*E984+B$8*(H985*100)^2,B$6+B$7*E984+B$8*(H985*100)^2+E984*$B$9)</f>
        <v>0.646772161129191</v>
      </c>
      <c r="G986" s="7">
        <v>1.220345127822735E-2</v>
      </c>
      <c r="H986" s="7">
        <f t="shared" si="109"/>
        <v>8.0422146273846171E-3</v>
      </c>
      <c r="I986" s="6">
        <f t="shared" si="107"/>
        <v>4.1612366508427326E-3</v>
      </c>
      <c r="J986" s="8">
        <f t="shared" si="110"/>
        <v>0.34098850857600882</v>
      </c>
      <c r="K986" s="8">
        <f t="shared" si="111"/>
        <v>0.10040991554872392</v>
      </c>
      <c r="AC986" s="10"/>
      <c r="AD986" s="11"/>
    </row>
    <row r="987" spans="1:30" x14ac:dyDescent="0.3">
      <c r="A987" s="14">
        <v>44035</v>
      </c>
      <c r="B987" s="15">
        <v>7.0765243005044632E-3</v>
      </c>
      <c r="C987" s="7">
        <f t="shared" si="105"/>
        <v>-4.7923475699495538E-2</v>
      </c>
      <c r="D987" s="18">
        <f t="shared" si="106"/>
        <v>2.2966595231201392E-3</v>
      </c>
      <c r="E987" s="18">
        <f t="shared" si="108"/>
        <v>3.1980880347356423E-3</v>
      </c>
      <c r="F987" s="18">
        <f>IF(C983&gt;0,B$6+B$7*E984+B$8*(H986*100)^2,B$6+B$7*E984+B$8*(H986*100)^2+E984*$B$9)</f>
        <v>0.61384046370312506</v>
      </c>
      <c r="G987" s="7">
        <v>7.1848928923884461E-3</v>
      </c>
      <c r="H987" s="7">
        <f t="shared" si="109"/>
        <v>7.8347971492765851E-3</v>
      </c>
      <c r="I987" s="6">
        <f t="shared" si="107"/>
        <v>6.4990425688813899E-4</v>
      </c>
      <c r="J987" s="8">
        <f t="shared" si="110"/>
        <v>9.0454272126538809E-2</v>
      </c>
      <c r="K987" s="8">
        <f t="shared" si="111"/>
        <v>3.6433730221308025E-3</v>
      </c>
      <c r="AC987" s="10"/>
      <c r="AD987" s="11"/>
    </row>
    <row r="988" spans="1:30" x14ac:dyDescent="0.3">
      <c r="A988" s="14">
        <v>44036</v>
      </c>
      <c r="B988" s="15">
        <v>-3.0340654486654765E-4</v>
      </c>
      <c r="C988" s="7">
        <f t="shared" si="105"/>
        <v>-5.5303406544866547E-2</v>
      </c>
      <c r="D988" s="18">
        <f t="shared" si="106"/>
        <v>3.0584667754667881E-3</v>
      </c>
      <c r="E988" s="18">
        <f t="shared" si="108"/>
        <v>2.2966595231201392E-3</v>
      </c>
      <c r="F988" s="18">
        <f>IF(C983&gt;0,B$6+B$7*E984+B$8*(H987*100)^2,B$6+B$7*E984+B$8*(H987*100)^2+E984*$B$9)</f>
        <v>0.58521623230038855</v>
      </c>
      <c r="G988" s="7">
        <v>9.5881207194048225E-3</v>
      </c>
      <c r="H988" s="7">
        <f t="shared" si="109"/>
        <v>7.6499426945591462E-3</v>
      </c>
      <c r="I988" s="6">
        <f t="shared" si="107"/>
        <v>1.9381780248456763E-3</v>
      </c>
      <c r="J988" s="8">
        <f t="shared" si="110"/>
        <v>0.20214368191288143</v>
      </c>
      <c r="K988" s="8">
        <f t="shared" si="111"/>
        <v>2.7531752173908686E-2</v>
      </c>
      <c r="AC988" s="10"/>
      <c r="AD988" s="11"/>
    </row>
    <row r="989" spans="1:30" x14ac:dyDescent="0.3">
      <c r="A989" s="14">
        <v>44039</v>
      </c>
      <c r="B989" s="15">
        <v>-5.1054201146051113E-3</v>
      </c>
      <c r="C989" s="7">
        <f t="shared" si="105"/>
        <v>-6.010542011460511E-2</v>
      </c>
      <c r="D989" s="18">
        <f t="shared" si="106"/>
        <v>3.6126615271531767E-3</v>
      </c>
      <c r="E989" s="18">
        <f t="shared" si="108"/>
        <v>3.0584667754667881E-3</v>
      </c>
      <c r="F989" s="18">
        <f>IF(C983&gt;0,B$6+B$7*E984+B$8*(H988*100)^2,B$6+B$7*E984+B$8*(H988*100)^2+E984*$B$9)</f>
        <v>0.5603360503651299</v>
      </c>
      <c r="G989" s="7">
        <v>8.7155658961443564E-3</v>
      </c>
      <c r="H989" s="7">
        <f t="shared" si="109"/>
        <v>7.485559767747031E-3</v>
      </c>
      <c r="I989" s="6">
        <f t="shared" si="107"/>
        <v>1.2300061283973254E-3</v>
      </c>
      <c r="J989" s="8">
        <f t="shared" si="110"/>
        <v>0.14112751174785595</v>
      </c>
      <c r="K989" s="8">
        <f t="shared" si="111"/>
        <v>1.2182377468705097E-2</v>
      </c>
      <c r="AC989" s="10"/>
      <c r="AD989" s="11"/>
    </row>
    <row r="990" spans="1:30" x14ac:dyDescent="0.3">
      <c r="A990" s="14">
        <v>44040</v>
      </c>
      <c r="B990" s="15">
        <v>1.4608023663016443E-2</v>
      </c>
      <c r="C990" s="7">
        <f t="shared" si="105"/>
        <v>-4.0391976336983555E-2</v>
      </c>
      <c r="D990" s="18">
        <f t="shared" si="106"/>
        <v>1.6315117524074395E-3</v>
      </c>
      <c r="E990" s="18">
        <f t="shared" si="108"/>
        <v>3.6126615271531767E-3</v>
      </c>
      <c r="F990" s="18">
        <f>IF(C983&gt;0,B$6+B$7*E984+B$8*(H989*100)^2,B$6+B$7*E984+B$8*(H989*100)^2+E984*$B$9)</f>
        <v>0.538710196227003</v>
      </c>
      <c r="G990" s="7">
        <v>7.9068164294794161E-3</v>
      </c>
      <c r="H990" s="7">
        <f t="shared" si="109"/>
        <v>7.3396879785655941E-3</v>
      </c>
      <c r="I990" s="6">
        <f t="shared" si="107"/>
        <v>5.6712845091382198E-4</v>
      </c>
      <c r="J990" s="8">
        <f t="shared" si="110"/>
        <v>7.172652305412909E-2</v>
      </c>
      <c r="K990" s="8">
        <f t="shared" si="111"/>
        <v>2.8398465760655078E-3</v>
      </c>
      <c r="AC990" s="10"/>
      <c r="AD990" s="11"/>
    </row>
    <row r="991" spans="1:30" x14ac:dyDescent="0.3">
      <c r="A991" s="14">
        <v>44041</v>
      </c>
      <c r="B991" s="15">
        <v>-1.1018863957539284E-2</v>
      </c>
      <c r="C991" s="7">
        <f t="shared" si="105"/>
        <v>-6.6018863957539281E-2</v>
      </c>
      <c r="D991" s="18">
        <f t="shared" si="106"/>
        <v>4.3584903982440788E-3</v>
      </c>
      <c r="E991" s="18">
        <f t="shared" si="108"/>
        <v>1.6315117524074395E-3</v>
      </c>
      <c r="F991" s="18">
        <f>IF(C983&gt;0,B$6+B$7*E984+B$8*(H990*100)^2,B$6+B$7*E984+B$8*(H990*100)^2+E984*$B$9)</f>
        <v>0.51991300381014316</v>
      </c>
      <c r="G991" s="7">
        <v>1.1630815400636671E-2</v>
      </c>
      <c r="H991" s="7">
        <f t="shared" si="109"/>
        <v>7.2104993156517473E-3</v>
      </c>
      <c r="I991" s="6">
        <f t="shared" si="107"/>
        <v>4.4203160849849233E-3</v>
      </c>
      <c r="J991" s="8">
        <f t="shared" si="110"/>
        <v>0.38005212297866536</v>
      </c>
      <c r="K991" s="8">
        <f t="shared" si="111"/>
        <v>0.13491895908750506</v>
      </c>
      <c r="AC991" s="10"/>
      <c r="AD991" s="11"/>
    </row>
    <row r="992" spans="1:30" x14ac:dyDescent="0.3">
      <c r="A992" s="14">
        <v>44042</v>
      </c>
      <c r="B992" s="15">
        <v>-8.8398141351928583E-3</v>
      </c>
      <c r="C992" s="7">
        <f t="shared" si="105"/>
        <v>-6.3839814135192852E-2</v>
      </c>
      <c r="D992" s="18">
        <f t="shared" si="106"/>
        <v>4.0755218688159692E-3</v>
      </c>
      <c r="E992" s="18">
        <f t="shared" si="108"/>
        <v>4.3584903982440788E-3</v>
      </c>
      <c r="F992" s="18">
        <f>IF(C983&gt;0,B$6+B$7*E984+B$8*(H991*100)^2,B$6+B$7*E984+B$8*(H991*100)^2+E984*$B$9)</f>
        <v>0.5035744841614086</v>
      </c>
      <c r="G992" s="7">
        <v>1.1539767765915383E-2</v>
      </c>
      <c r="H992" s="7">
        <f t="shared" si="109"/>
        <v>7.0962982192225308E-3</v>
      </c>
      <c r="I992" s="6">
        <f t="shared" si="107"/>
        <v>4.4434695466928518E-3</v>
      </c>
      <c r="J992" s="8">
        <f t="shared" si="110"/>
        <v>0.38505710312623237</v>
      </c>
      <c r="K992" s="8">
        <f t="shared" si="111"/>
        <v>0.13994138468839701</v>
      </c>
      <c r="AC992" s="10"/>
      <c r="AD992" s="11"/>
    </row>
    <row r="993" spans="1:30" x14ac:dyDescent="0.3">
      <c r="A993" s="14">
        <v>44043</v>
      </c>
      <c r="B993" s="15">
        <v>-3.4291143452825591E-3</v>
      </c>
      <c r="C993" s="7">
        <f t="shared" si="105"/>
        <v>-5.8429114345282557E-2</v>
      </c>
      <c r="D993" s="18">
        <f t="shared" si="106"/>
        <v>3.413961403174104E-3</v>
      </c>
      <c r="E993" s="18">
        <f t="shared" si="108"/>
        <v>4.0755218688159692E-3</v>
      </c>
      <c r="F993" s="18">
        <f>IF(C983&gt;0,B$6+B$7*E984+B$8*(H992*100)^2,B$6+B$7*E984+B$8*(H992*100)^2+E984*$B$9)</f>
        <v>0.48937304288272854</v>
      </c>
      <c r="G993" s="7">
        <v>8.2155756419773889E-3</v>
      </c>
      <c r="H993" s="7">
        <f t="shared" si="109"/>
        <v>6.9955203014695662E-3</v>
      </c>
      <c r="I993" s="6">
        <f t="shared" si="107"/>
        <v>1.2200553405078227E-3</v>
      </c>
      <c r="J993" s="8">
        <f t="shared" si="110"/>
        <v>0.14850515577678625</v>
      </c>
      <c r="K993" s="8">
        <f t="shared" si="111"/>
        <v>1.3643398077548996E-2</v>
      </c>
      <c r="AC993" s="10"/>
      <c r="AD993" s="11"/>
    </row>
    <row r="994" spans="1:30" x14ac:dyDescent="0.3">
      <c r="A994" s="14">
        <v>44046</v>
      </c>
      <c r="B994" s="15">
        <v>-1.7903106267823911E-2</v>
      </c>
      <c r="C994" s="7">
        <f t="shared" si="105"/>
        <v>-7.2903106267823911E-2</v>
      </c>
      <c r="D994" s="18">
        <f t="shared" si="106"/>
        <v>5.3148629034976257E-3</v>
      </c>
      <c r="E994" s="18">
        <f t="shared" si="108"/>
        <v>3.413961403174104E-3</v>
      </c>
      <c r="F994" s="18">
        <f>IF(C983&gt;0,B$6+B$7*E984+B$8*(H993*100)^2,B$6+B$7*E984+B$8*(H993*100)^2+E984*$B$9)</f>
        <v>0.47702915012329983</v>
      </c>
      <c r="G994" s="7">
        <v>7.5684424399783566E-3</v>
      </c>
      <c r="H994" s="7">
        <f t="shared" si="109"/>
        <v>6.906729690116009E-3</v>
      </c>
      <c r="I994" s="6">
        <f t="shared" si="107"/>
        <v>6.6171274986234763E-4</v>
      </c>
      <c r="J994" s="8">
        <f t="shared" si="110"/>
        <v>8.7430505696524788E-2</v>
      </c>
      <c r="K994" s="8">
        <f t="shared" si="111"/>
        <v>4.3159180538596686E-3</v>
      </c>
      <c r="AC994" s="10"/>
      <c r="AD994" s="11"/>
    </row>
    <row r="995" spans="1:30" x14ac:dyDescent="0.3">
      <c r="A995" s="14">
        <v>44047</v>
      </c>
      <c r="B995" s="15">
        <v>2.0055168871845934E-2</v>
      </c>
      <c r="C995" s="7">
        <f t="shared" si="105"/>
        <v>-3.4944831128154066E-2</v>
      </c>
      <c r="D995" s="18">
        <f t="shared" si="106"/>
        <v>1.2211412225752055E-3</v>
      </c>
      <c r="E995" s="18">
        <f t="shared" si="108"/>
        <v>5.3148629034976257E-3</v>
      </c>
      <c r="F995" s="18">
        <f>IF(C983&gt;0,B$6+B$7*E984+B$8*(H994*100)^2,B$6+B$7*E984+B$8*(H994*100)^2+E984*$B$9)</f>
        <v>0.4662998385368044</v>
      </c>
      <c r="G995" s="7">
        <v>1.1055531551564588E-2</v>
      </c>
      <c r="H995" s="7">
        <f t="shared" si="109"/>
        <v>6.8286150758173824E-3</v>
      </c>
      <c r="I995" s="6">
        <f t="shared" si="107"/>
        <v>4.2269164757472054E-3</v>
      </c>
      <c r="J995" s="8">
        <f t="shared" si="110"/>
        <v>0.38233498371672675</v>
      </c>
      <c r="K995" s="8">
        <f t="shared" si="111"/>
        <v>0.13719153492116876</v>
      </c>
      <c r="AC995" s="10"/>
      <c r="AD995" s="11"/>
    </row>
    <row r="996" spans="1:30" x14ac:dyDescent="0.3">
      <c r="A996" s="14">
        <v>44048</v>
      </c>
      <c r="B996" s="15">
        <v>-6.524652462993948E-4</v>
      </c>
      <c r="C996" s="7">
        <f t="shared" si="105"/>
        <v>-5.5652465246299396E-2</v>
      </c>
      <c r="D996" s="18">
        <f t="shared" si="106"/>
        <v>3.0971968879905621E-3</v>
      </c>
      <c r="E996" s="18">
        <f t="shared" si="108"/>
        <v>1.2211412225752055E-3</v>
      </c>
      <c r="F996" s="18">
        <f>IF(C983&gt;0,B$6+B$7*E984+B$8*(H995*100)^2,B$6+B$7*E984+B$8*(H995*100)^2+E984*$B$9)</f>
        <v>0.45697392090582256</v>
      </c>
      <c r="G996" s="7">
        <v>1.1306384325620764E-2</v>
      </c>
      <c r="H996" s="7">
        <f t="shared" si="109"/>
        <v>6.7599846220669953E-3</v>
      </c>
      <c r="I996" s="6">
        <f t="shared" si="107"/>
        <v>4.5463997035537686E-3</v>
      </c>
      <c r="J996" s="8">
        <f t="shared" si="110"/>
        <v>0.40210907153150871</v>
      </c>
      <c r="K996" s="8">
        <f t="shared" si="111"/>
        <v>0.15819892924823176</v>
      </c>
      <c r="AC996" s="10"/>
      <c r="AD996" s="11"/>
    </row>
    <row r="997" spans="1:30" x14ac:dyDescent="0.3">
      <c r="A997" s="14">
        <v>44049</v>
      </c>
      <c r="B997" s="15">
        <v>9.5687595829459272E-3</v>
      </c>
      <c r="C997" s="7">
        <f t="shared" si="105"/>
        <v>-4.543124041705407E-2</v>
      </c>
      <c r="D997" s="18">
        <f t="shared" si="106"/>
        <v>2.0639976058321671E-3</v>
      </c>
      <c r="E997" s="18">
        <f t="shared" si="108"/>
        <v>3.0971968879905621E-3</v>
      </c>
      <c r="F997" s="18">
        <f>IF(C983&gt;0,B$6+B$7*E984+B$8*(H996*100)^2,B$6+B$7*E984+B$8*(H996*100)^2+E984*$B$9)</f>
        <v>0.44886783330097324</v>
      </c>
      <c r="G997" s="7">
        <v>1.0927726151609503E-2</v>
      </c>
      <c r="H997" s="7">
        <f t="shared" si="109"/>
        <v>6.6997599457068102E-3</v>
      </c>
      <c r="I997" s="6">
        <f t="shared" si="107"/>
        <v>4.227966205902693E-3</v>
      </c>
      <c r="J997" s="8">
        <f t="shared" si="110"/>
        <v>0.38690264994241019</v>
      </c>
      <c r="K997" s="8">
        <f t="shared" si="111"/>
        <v>0.14183079613088312</v>
      </c>
      <c r="AC997" s="10"/>
      <c r="AD997" s="11"/>
    </row>
    <row r="998" spans="1:30" x14ac:dyDescent="0.3">
      <c r="A998" s="14">
        <v>44050</v>
      </c>
      <c r="B998" s="15">
        <v>3.9757815756268685E-4</v>
      </c>
      <c r="C998" s="7">
        <f t="shared" si="105"/>
        <v>-5.4602421842437313E-2</v>
      </c>
      <c r="D998" s="18">
        <f t="shared" si="106"/>
        <v>2.9814244710594752E-3</v>
      </c>
      <c r="E998" s="18">
        <f t="shared" si="108"/>
        <v>2.0639976058321671E-3</v>
      </c>
      <c r="F998" s="18">
        <f>IF(C983&gt;0,B$6+B$7*E984+B$8*(H997*100)^2,B$6+B$7*E984+B$8*(H997*100)^2+E984*$B$9)</f>
        <v>0.44182202195483811</v>
      </c>
      <c r="G998" s="7">
        <v>5.9820501328948133E-3</v>
      </c>
      <c r="H998" s="7">
        <f t="shared" si="109"/>
        <v>6.6469693993190474E-3</v>
      </c>
      <c r="I998" s="6">
        <f t="shared" si="107"/>
        <v>6.6491926642423416E-4</v>
      </c>
      <c r="J998" s="8">
        <f t="shared" si="110"/>
        <v>0.11115240622406297</v>
      </c>
      <c r="K998" s="8">
        <f t="shared" si="111"/>
        <v>5.3642327704757076E-3</v>
      </c>
      <c r="AC998" s="10"/>
      <c r="AD998" s="11"/>
    </row>
    <row r="999" spans="1:30" x14ac:dyDescent="0.3">
      <c r="A999" s="14">
        <v>44053</v>
      </c>
      <c r="B999" s="15">
        <v>3.7130164846130311E-3</v>
      </c>
      <c r="C999" s="7">
        <f t="shared" si="105"/>
        <v>-5.128698351538697E-2</v>
      </c>
      <c r="D999" s="18">
        <f t="shared" si="106"/>
        <v>2.630354678107575E-3</v>
      </c>
      <c r="E999" s="18">
        <f t="shared" si="108"/>
        <v>2.9814244710594752E-3</v>
      </c>
      <c r="F999" s="18">
        <f>IF(C983&gt;0,B$6+B$7*E984+B$8*(H998*100)^2,B$6+B$7*E984+B$8*(H998*100)^2+E984*$B$9)</f>
        <v>0.43569780273277747</v>
      </c>
      <c r="G999" s="7">
        <v>7.4400051041117804E-3</v>
      </c>
      <c r="H999" s="7">
        <f t="shared" si="109"/>
        <v>6.6007408882092734E-3</v>
      </c>
      <c r="I999" s="6">
        <f t="shared" si="107"/>
        <v>8.3926421590250697E-4</v>
      </c>
      <c r="J999" s="8">
        <f t="shared" si="110"/>
        <v>0.11280425270658492</v>
      </c>
      <c r="K999" s="8">
        <f t="shared" si="111"/>
        <v>7.4573354901923405E-3</v>
      </c>
      <c r="AC999" s="10"/>
      <c r="AD999" s="11"/>
    </row>
    <row r="1000" spans="1:30" x14ac:dyDescent="0.3">
      <c r="A1000" s="14">
        <v>44054</v>
      </c>
      <c r="B1000" s="15">
        <v>5.873793275771479E-3</v>
      </c>
      <c r="C1000" s="7">
        <f t="shared" si="105"/>
        <v>-4.9126206724228523E-2</v>
      </c>
      <c r="D1000" s="18">
        <f t="shared" si="106"/>
        <v>2.4133841871116358E-3</v>
      </c>
      <c r="E1000" s="18">
        <f t="shared" si="108"/>
        <v>2.630354678107575E-3</v>
      </c>
      <c r="F1000" s="18">
        <f>IF(C983&gt;0,B$6+B$7*E984+B$8*(H999*100)^2,B$6+B$7*E984+B$8*(H999*100)^2+E984*$B$9)</f>
        <v>0.4303746313849624</v>
      </c>
      <c r="G1000" s="7">
        <v>6.6103798345830342E-3</v>
      </c>
      <c r="H1000" s="7">
        <f t="shared" si="109"/>
        <v>6.560294439923885E-3</v>
      </c>
      <c r="I1000" s="6">
        <f t="shared" si="107"/>
        <v>5.0085394659149171E-5</v>
      </c>
      <c r="J1000" s="8">
        <f t="shared" si="110"/>
        <v>7.5767801416071626E-3</v>
      </c>
      <c r="K1000" s="8">
        <f t="shared" si="111"/>
        <v>2.8996267011915933E-5</v>
      </c>
      <c r="AC1000" s="10"/>
      <c r="AD1000" s="11"/>
    </row>
    <row r="1001" spans="1:30" x14ac:dyDescent="0.3">
      <c r="A1001" s="14">
        <v>44055</v>
      </c>
      <c r="B1001" s="15">
        <v>-9.7380701082682786E-4</v>
      </c>
      <c r="C1001" s="7">
        <f t="shared" si="105"/>
        <v>-5.5973807010826826E-2</v>
      </c>
      <c r="D1001" s="18">
        <f t="shared" si="106"/>
        <v>3.1330670712852865E-3</v>
      </c>
      <c r="E1001" s="18">
        <f t="shared" si="108"/>
        <v>2.4133841871116358E-3</v>
      </c>
      <c r="F1001" s="18">
        <f>IF(C983&gt;0,B$6+B$7*E984+B$8*(H1000*100)^2,B$6+B$7*E984+B$8*(H1000*100)^2+E984*$B$9)</f>
        <v>0.42574773084944151</v>
      </c>
      <c r="G1001" s="7">
        <v>5.9590074907852845E-3</v>
      </c>
      <c r="H1001" s="7">
        <f t="shared" si="109"/>
        <v>6.5249347188262464E-3</v>
      </c>
      <c r="I1001" s="6">
        <f t="shared" si="107"/>
        <v>5.659272280409619E-4</v>
      </c>
      <c r="J1001" s="8">
        <f t="shared" si="110"/>
        <v>9.4970048102151886E-2</v>
      </c>
      <c r="K1001" s="8">
        <f t="shared" si="111"/>
        <v>3.9939995900126757E-3</v>
      </c>
      <c r="AC1001" s="10"/>
      <c r="AD1001" s="11"/>
    </row>
    <row r="1002" spans="1:30" x14ac:dyDescent="0.3">
      <c r="A1002" s="14">
        <v>44056</v>
      </c>
      <c r="B1002" s="15">
        <v>-1.5425285953062015E-3</v>
      </c>
      <c r="C1002" s="7">
        <f t="shared" si="105"/>
        <v>-5.6542528595306202E-2</v>
      </c>
      <c r="D1002" s="18">
        <f t="shared" si="106"/>
        <v>3.1970575399510193E-3</v>
      </c>
      <c r="E1002" s="18">
        <f t="shared" si="108"/>
        <v>3.1330670712852865E-3</v>
      </c>
      <c r="F1002" s="18">
        <f>IF(C983&gt;0,B$6+B$7*E984+B$8*(H1001*100)^2,B$6+B$7*E984+B$8*(H1001*100)^2+E984*$B$9)</f>
        <v>0.42172602890396671</v>
      </c>
      <c r="G1002" s="7">
        <v>5.2779408403768515E-3</v>
      </c>
      <c r="H1002" s="7">
        <f t="shared" si="109"/>
        <v>6.4940436470966745E-3</v>
      </c>
      <c r="I1002" s="6">
        <f t="shared" si="107"/>
        <v>1.216102806719823E-3</v>
      </c>
      <c r="J1002" s="8">
        <f t="shared" si="110"/>
        <v>0.23041236033122944</v>
      </c>
      <c r="K1002" s="8">
        <f t="shared" si="111"/>
        <v>2.0085024082639125E-2</v>
      </c>
      <c r="AC1002" s="10"/>
      <c r="AD1002" s="11"/>
    </row>
    <row r="1003" spans="1:30" x14ac:dyDescent="0.3">
      <c r="A1003" s="14">
        <v>44057</v>
      </c>
      <c r="B1003" s="15">
        <v>-1.1370664187068585E-2</v>
      </c>
      <c r="C1003" s="7">
        <f t="shared" si="105"/>
        <v>-6.6370664187068579E-2</v>
      </c>
      <c r="D1003" s="18">
        <f t="shared" si="106"/>
        <v>4.4050650646326279E-3</v>
      </c>
      <c r="E1003" s="18">
        <f t="shared" si="108"/>
        <v>3.1970575399510193E-3</v>
      </c>
      <c r="F1003" s="18">
        <f>IF(C983&gt;0,B$6+B$7*E984+B$8*(H1002*100)^2,B$6+B$7*E984+B$8*(H1002*100)^2+E984*$B$9)</f>
        <v>0.41823036557296012</v>
      </c>
      <c r="G1003" s="7">
        <v>1.3617071243426123E-2</v>
      </c>
      <c r="H1003" s="7">
        <f t="shared" si="109"/>
        <v>6.4670732605480834E-3</v>
      </c>
      <c r="I1003" s="6">
        <f t="shared" si="107"/>
        <v>7.1499979828780393E-3</v>
      </c>
      <c r="J1003" s="8">
        <f t="shared" si="110"/>
        <v>0.52507605013301406</v>
      </c>
      <c r="K1003" s="8">
        <f t="shared" si="111"/>
        <v>0.360999682861745</v>
      </c>
      <c r="AC1003" s="10"/>
      <c r="AD1003" s="11"/>
    </row>
    <row r="1004" spans="1:30" x14ac:dyDescent="0.3">
      <c r="A1004" s="14">
        <v>44060</v>
      </c>
      <c r="B1004" s="15">
        <v>4.5685763172400523E-3</v>
      </c>
      <c r="C1004" s="7">
        <f t="shared" si="105"/>
        <v>-5.0431423682759949E-2</v>
      </c>
      <c r="D1004" s="18">
        <f t="shared" si="106"/>
        <v>2.5433284946700411E-3</v>
      </c>
      <c r="E1004" s="18">
        <f t="shared" si="108"/>
        <v>4.4050650646326279E-3</v>
      </c>
      <c r="F1004" s="18">
        <f>IF(C983&gt;0,B$6+B$7*E984+B$8*(H1003*100)^2,B$6+B$7*E984+B$8*(H1003*100)^2+E984*$B$9)</f>
        <v>0.41519193500564916</v>
      </c>
      <c r="G1004" s="7">
        <v>9.3705821835217105E-3</v>
      </c>
      <c r="H1004" s="7">
        <f t="shared" si="109"/>
        <v>6.4435388957128923E-3</v>
      </c>
      <c r="I1004" s="6">
        <f t="shared" si="107"/>
        <v>2.9270432878088183E-3</v>
      </c>
      <c r="J1004" s="8">
        <f t="shared" si="110"/>
        <v>0.31236514770192847</v>
      </c>
      <c r="K1004" s="8">
        <f t="shared" si="111"/>
        <v>7.9762883276921048E-2</v>
      </c>
      <c r="AC1004" s="10"/>
      <c r="AD1004" s="11"/>
    </row>
    <row r="1005" spans="1:30" x14ac:dyDescent="0.3">
      <c r="A1005" s="14">
        <v>44061</v>
      </c>
      <c r="B1005" s="15">
        <v>1.2471947119228395E-2</v>
      </c>
      <c r="C1005" s="7">
        <f t="shared" si="105"/>
        <v>-4.2528052880771605E-2</v>
      </c>
      <c r="D1005" s="18">
        <f t="shared" si="106"/>
        <v>1.8086352818297061E-3</v>
      </c>
      <c r="E1005" s="18">
        <f t="shared" si="108"/>
        <v>2.5433284946700411E-3</v>
      </c>
      <c r="F1005" s="18">
        <f>IF(C983&gt;0,B$6+B$7*E984+B$8*(H1004*100)^2,B$6+B$7*E984+B$8*(H1004*100)^2+E984*$B$9)</f>
        <v>0.41255093115654251</v>
      </c>
      <c r="G1005" s="7">
        <v>6.2087549189224359E-3</v>
      </c>
      <c r="H1005" s="7">
        <f t="shared" si="109"/>
        <v>6.4230127756103872E-3</v>
      </c>
      <c r="I1005" s="6">
        <f t="shared" si="107"/>
        <v>2.142578566879513E-4</v>
      </c>
      <c r="J1005" s="8">
        <f t="shared" si="110"/>
        <v>3.4508989239526458E-2</v>
      </c>
      <c r="K1005" s="8">
        <f t="shared" si="111"/>
        <v>5.690638512056978E-4</v>
      </c>
      <c r="AC1005" s="10"/>
      <c r="AD1005" s="11"/>
    </row>
    <row r="1006" spans="1:30" x14ac:dyDescent="0.3">
      <c r="A1006" s="14">
        <v>44062</v>
      </c>
      <c r="B1006" s="15">
        <v>2.2417760163772876E-3</v>
      </c>
      <c r="C1006" s="7">
        <f t="shared" si="105"/>
        <v>-5.2758223983622711E-2</v>
      </c>
      <c r="D1006" s="18">
        <f t="shared" si="106"/>
        <v>2.7834301979061025E-3</v>
      </c>
      <c r="E1006" s="18">
        <f t="shared" si="108"/>
        <v>1.8086352818297061E-3</v>
      </c>
      <c r="F1006" s="18">
        <f>IF(C1005&gt;0,B$6+B$7*E1006+B$8*(G1005*100)^2,B$6+B$7*E1006+B$8*(G1005*100)^2+E1006*$B$9)</f>
        <v>0.38676444926127201</v>
      </c>
      <c r="G1006" s="7">
        <v>6.3603626773551603E-3</v>
      </c>
      <c r="H1006" s="7">
        <f t="shared" si="109"/>
        <v>6.2190389069475358E-3</v>
      </c>
      <c r="I1006" s="6">
        <f t="shared" si="107"/>
        <v>1.4132377040762447E-4</v>
      </c>
      <c r="J1006" s="8">
        <f t="shared" si="110"/>
        <v>2.2219451559072314E-2</v>
      </c>
      <c r="K1006" s="8">
        <f t="shared" si="111"/>
        <v>2.543524786666751E-4</v>
      </c>
      <c r="AC1006" s="10"/>
      <c r="AD1006" s="11"/>
    </row>
    <row r="1007" spans="1:30" x14ac:dyDescent="0.3">
      <c r="A1007" s="14">
        <v>44063</v>
      </c>
      <c r="B1007" s="15">
        <v>-1.0266180232772435E-2</v>
      </c>
      <c r="C1007" s="7">
        <f t="shared" si="105"/>
        <v>-6.5266180232772433E-2</v>
      </c>
      <c r="D1007" s="18">
        <f t="shared" si="106"/>
        <v>4.2596742821767349E-3</v>
      </c>
      <c r="E1007" s="18">
        <f t="shared" si="108"/>
        <v>2.7834301979061025E-3</v>
      </c>
      <c r="F1007" s="18">
        <f>IF(C1005&gt;0,B$6+B$7*E1006+B$8*(H1006*100)^2,B$6+B$7*E1006+B$8*(H1006*100)^2+E1006*$B$9)</f>
        <v>0.3878753501640968</v>
      </c>
      <c r="G1007" s="7">
        <v>9.5848604719636511E-3</v>
      </c>
      <c r="H1007" s="7">
        <f t="shared" si="109"/>
        <v>6.2279639543280666E-3</v>
      </c>
      <c r="I1007" s="6">
        <f t="shared" si="107"/>
        <v>3.3568965176355844E-3</v>
      </c>
      <c r="J1007" s="8">
        <f t="shared" si="110"/>
        <v>0.35022904375652919</v>
      </c>
      <c r="K1007" s="8">
        <f t="shared" si="111"/>
        <v>0.10786849175570268</v>
      </c>
      <c r="AC1007" s="10"/>
      <c r="AD1007" s="11"/>
    </row>
    <row r="1008" spans="1:30" x14ac:dyDescent="0.3">
      <c r="A1008" s="14">
        <v>44064</v>
      </c>
      <c r="B1008" s="15">
        <v>5.5920260309867513E-3</v>
      </c>
      <c r="C1008" s="7">
        <f t="shared" si="105"/>
        <v>-4.9407973969013252E-2</v>
      </c>
      <c r="D1008" s="18">
        <f t="shared" si="106"/>
        <v>2.4411478917226912E-3</v>
      </c>
      <c r="E1008" s="18">
        <f t="shared" si="108"/>
        <v>4.2596742821767349E-3</v>
      </c>
      <c r="F1008" s="18">
        <f>IF(C1005&gt;0,B$6+B$7*E1006+B$8*(H1007*100)^2,B$6+B$7*E1006+B$8*(H1007*100)^2+E1006*$B$9)</f>
        <v>0.38884094522883217</v>
      </c>
      <c r="G1008" s="7">
        <v>7.2804979041894745E-3</v>
      </c>
      <c r="H1008" s="7">
        <f t="shared" si="109"/>
        <v>6.2357112283109471E-3</v>
      </c>
      <c r="I1008" s="6">
        <f t="shared" si="107"/>
        <v>1.0447866758785274E-3</v>
      </c>
      <c r="J1008" s="8">
        <f t="shared" si="110"/>
        <v>0.14350483849151546</v>
      </c>
      <c r="K1008" s="8">
        <f t="shared" si="111"/>
        <v>1.2642308683212811E-2</v>
      </c>
      <c r="AC1008" s="10"/>
      <c r="AD1008" s="11"/>
    </row>
    <row r="1009" spans="1:30" x14ac:dyDescent="0.3">
      <c r="A1009" s="14">
        <v>44067</v>
      </c>
      <c r="B1009" s="15">
        <v>9.435301456801019E-3</v>
      </c>
      <c r="C1009" s="7">
        <f t="shared" si="105"/>
        <v>-4.556469854319898E-2</v>
      </c>
      <c r="D1009" s="18">
        <f t="shared" si="106"/>
        <v>2.0761417533325991E-3</v>
      </c>
      <c r="E1009" s="18">
        <f t="shared" si="108"/>
        <v>2.4411478917226912E-3</v>
      </c>
      <c r="F1009" s="18">
        <f>IF(C1005&gt;0,B$6+B$7*E1006+B$8*(H1008*100)^2,B$6+B$7*E1006+B$8*(H1008*100)^2+E1006*$B$9)</f>
        <v>0.38968024045910016</v>
      </c>
      <c r="G1009" s="7">
        <v>6.1617664429270916E-3</v>
      </c>
      <c r="H1009" s="7">
        <f t="shared" si="109"/>
        <v>6.2424373481765926E-3</v>
      </c>
      <c r="I1009" s="6">
        <f t="shared" si="107"/>
        <v>8.0670905249500928E-5</v>
      </c>
      <c r="J1009" s="8">
        <f t="shared" si="110"/>
        <v>1.3092171862843107E-2</v>
      </c>
      <c r="K1009" s="8">
        <f t="shared" si="111"/>
        <v>8.4228171050027001E-5</v>
      </c>
      <c r="AC1009" s="10"/>
      <c r="AD1009" s="11"/>
    </row>
    <row r="1010" spans="1:30" x14ac:dyDescent="0.3">
      <c r="A1010" s="14">
        <v>44068</v>
      </c>
      <c r="B1010" s="15">
        <v>1.1540206075348798E-3</v>
      </c>
      <c r="C1010" s="7">
        <f t="shared" si="105"/>
        <v>-5.3845979392465118E-2</v>
      </c>
      <c r="D1010" s="18">
        <f t="shared" si="106"/>
        <v>2.8993894967337783E-3</v>
      </c>
      <c r="E1010" s="18">
        <f t="shared" si="108"/>
        <v>2.0761417533325991E-3</v>
      </c>
      <c r="F1010" s="18">
        <f>IF(C1005&gt;0,B$6+B$7*E1006+B$8*(H1009*100)^2,B$6+B$7*E1006+B$8*(H1009*100)^2+E1006*$B$9)</f>
        <v>0.390409755873249</v>
      </c>
      <c r="G1010" s="7">
        <v>6.8199266391524753E-3</v>
      </c>
      <c r="H1010" s="7">
        <f t="shared" si="109"/>
        <v>6.24827780971084E-3</v>
      </c>
      <c r="I1010" s="6">
        <f t="shared" si="107"/>
        <v>5.7164882944163529E-4</v>
      </c>
      <c r="J1010" s="8">
        <f t="shared" si="110"/>
        <v>8.3820378090265671E-2</v>
      </c>
      <c r="K1010" s="8">
        <f t="shared" si="111"/>
        <v>3.9461828076932104E-3</v>
      </c>
      <c r="AC1010" s="10"/>
      <c r="AD1010" s="11"/>
    </row>
    <row r="1011" spans="1:30" x14ac:dyDescent="0.3">
      <c r="A1011" s="14">
        <v>44069</v>
      </c>
      <c r="B1011" s="15">
        <v>5.904777466522705E-3</v>
      </c>
      <c r="C1011" s="7">
        <f t="shared" si="105"/>
        <v>-4.9095222533477298E-2</v>
      </c>
      <c r="D1011" s="18">
        <f t="shared" si="106"/>
        <v>2.4103408756116569E-3</v>
      </c>
      <c r="E1011" s="18">
        <f t="shared" si="108"/>
        <v>2.8993894967337783E-3</v>
      </c>
      <c r="F1011" s="18">
        <f>IF(C1005&gt;0,B$6+B$7*E1006+B$8*(H1010*100)^2,B$6+B$7*E1006+B$8*(H1010*100)^2+E1006*$B$9)</f>
        <v>0.39104385067122721</v>
      </c>
      <c r="G1011" s="7">
        <v>6.2886705020352976E-3</v>
      </c>
      <c r="H1011" s="7">
        <f t="shared" si="109"/>
        <v>6.253349907619333E-3</v>
      </c>
      <c r="I1011" s="6">
        <f t="shared" si="107"/>
        <v>3.532059441596451E-5</v>
      </c>
      <c r="J1011" s="8">
        <f t="shared" si="110"/>
        <v>5.6165439745226231E-3</v>
      </c>
      <c r="K1011" s="8">
        <f t="shared" si="111"/>
        <v>1.5891651988564348E-5</v>
      </c>
      <c r="AC1011" s="10"/>
      <c r="AD1011" s="11"/>
    </row>
    <row r="1012" spans="1:30" x14ac:dyDescent="0.3">
      <c r="A1012" s="14">
        <v>44070</v>
      </c>
      <c r="B1012" s="15">
        <v>1.0115922287801421E-3</v>
      </c>
      <c r="C1012" s="7">
        <f t="shared" si="105"/>
        <v>-5.3988407771219861E-2</v>
      </c>
      <c r="D1012" s="18">
        <f t="shared" si="106"/>
        <v>2.9147481736715129E-3</v>
      </c>
      <c r="E1012" s="18">
        <f t="shared" si="108"/>
        <v>2.4103408756116569E-3</v>
      </c>
      <c r="F1012" s="18">
        <f>IF(C1005&gt;0,B$6+B$7*E1006+B$8*(H1011*100)^2,B$6+B$7*E1006+B$8*(H1011*100)^2+E1006*$B$9)</f>
        <v>0.39159500586962992</v>
      </c>
      <c r="G1012" s="7">
        <v>6.898931748831702E-3</v>
      </c>
      <c r="H1012" s="7">
        <f t="shared" si="109"/>
        <v>6.2577552354628726E-3</v>
      </c>
      <c r="I1012" s="6">
        <f t="shared" si="107"/>
        <v>6.4117651336882946E-4</v>
      </c>
      <c r="J1012" s="8">
        <f t="shared" si="110"/>
        <v>9.2938521022100179E-2</v>
      </c>
      <c r="K1012" s="8">
        <f t="shared" si="111"/>
        <v>4.9160561522989532E-3</v>
      </c>
      <c r="AC1012" s="10"/>
      <c r="AD1012" s="11"/>
    </row>
    <row r="1013" spans="1:30" x14ac:dyDescent="0.3">
      <c r="A1013" s="14">
        <v>44071</v>
      </c>
      <c r="B1013" s="15">
        <v>9.0058217090108264E-3</v>
      </c>
      <c r="C1013" s="7">
        <f t="shared" si="105"/>
        <v>-4.5994178290989174E-2</v>
      </c>
      <c r="D1013" s="18">
        <f t="shared" si="106"/>
        <v>2.1154644366632998E-3</v>
      </c>
      <c r="E1013" s="18">
        <f t="shared" si="108"/>
        <v>2.9147481736715129E-3</v>
      </c>
      <c r="F1013" s="18">
        <f>IF(C1005&gt;0,B$6+B$7*E1006+B$8*(H1012*100)^2,B$6+B$7*E1006+B$8*(H1012*100)^2+E1006*$B$9)</f>
        <v>0.39207406996808153</v>
      </c>
      <c r="G1013" s="7">
        <v>6.4728116830835491E-3</v>
      </c>
      <c r="H1013" s="7">
        <f t="shared" si="109"/>
        <v>6.2615818286442726E-3</v>
      </c>
      <c r="I1013" s="6">
        <f t="shared" si="107"/>
        <v>2.1122985443927655E-4</v>
      </c>
      <c r="J1013" s="8">
        <f t="shared" si="110"/>
        <v>3.2633400256540428E-2</v>
      </c>
      <c r="K1013" s="8">
        <f t="shared" si="111"/>
        <v>5.5651900905417939E-4</v>
      </c>
      <c r="AC1013" s="10"/>
      <c r="AD1013" s="11"/>
    </row>
    <row r="1014" spans="1:30" x14ac:dyDescent="0.3">
      <c r="A1014" s="14">
        <v>44074</v>
      </c>
      <c r="B1014" s="15">
        <v>-2.1487813379642423E-2</v>
      </c>
      <c r="C1014" s="7">
        <f t="shared" si="105"/>
        <v>-7.6487813379642416E-2</v>
      </c>
      <c r="D1014" s="18">
        <f t="shared" si="106"/>
        <v>5.8503855955990055E-3</v>
      </c>
      <c r="E1014" s="18">
        <f t="shared" si="108"/>
        <v>2.1154644366632998E-3</v>
      </c>
      <c r="F1014" s="18">
        <f>IF(C1005&gt;0,B$6+B$7*E1006+B$8*(H1013*100)^2,B$6+B$7*E1006+B$8*(H1013*100)^2+E1006*$B$9)</f>
        <v>0.39249047248245567</v>
      </c>
      <c r="G1014" s="7">
        <v>2.3462995250476917E-2</v>
      </c>
      <c r="H1014" s="7">
        <f t="shared" si="109"/>
        <v>6.264906004741457E-3</v>
      </c>
      <c r="I1014" s="6">
        <f t="shared" si="107"/>
        <v>1.7198089245735459E-2</v>
      </c>
      <c r="J1014" s="8">
        <f t="shared" si="110"/>
        <v>0.73298779896338617</v>
      </c>
      <c r="K1014" s="8">
        <f t="shared" si="111"/>
        <v>1.4246862860832943</v>
      </c>
      <c r="AC1014" s="10"/>
      <c r="AD1014" s="11"/>
    </row>
    <row r="1015" spans="1:30" x14ac:dyDescent="0.3">
      <c r="A1015" s="14">
        <v>44075</v>
      </c>
      <c r="B1015" s="15">
        <v>7.0299507345461115E-3</v>
      </c>
      <c r="C1015" s="7">
        <f t="shared" si="105"/>
        <v>-4.7970049265453889E-2</v>
      </c>
      <c r="D1015" s="18">
        <f t="shared" si="106"/>
        <v>2.3011256265300733E-3</v>
      </c>
      <c r="E1015" s="18">
        <f t="shared" si="108"/>
        <v>5.8503855955990055E-3</v>
      </c>
      <c r="F1015" s="18">
        <f>IF(C1005&gt;0,B$6+B$7*E1006+B$8*(H1014*100)^2,B$6+B$7*E1006+B$8*(H1014*100)^2+E1006*$B$9)</f>
        <v>0.39285240954794964</v>
      </c>
      <c r="G1015" s="7">
        <v>1.193976763011872E-2</v>
      </c>
      <c r="H1015" s="7">
        <f t="shared" si="109"/>
        <v>6.2677939464212571E-3</v>
      </c>
      <c r="I1015" s="6">
        <f t="shared" si="107"/>
        <v>5.6719736836974627E-3</v>
      </c>
      <c r="J1015" s="8">
        <f t="shared" si="110"/>
        <v>0.47504891714890646</v>
      </c>
      <c r="K1015" s="8">
        <f t="shared" si="111"/>
        <v>0.26048920223086758</v>
      </c>
      <c r="AC1015" s="10"/>
      <c r="AD1015" s="11"/>
    </row>
    <row r="1016" spans="1:30" x14ac:dyDescent="0.3">
      <c r="A1016" s="14">
        <v>44076</v>
      </c>
      <c r="B1016" s="15">
        <v>4.7503100778086933E-3</v>
      </c>
      <c r="C1016" s="7">
        <f t="shared" si="105"/>
        <v>-5.024968992219131E-2</v>
      </c>
      <c r="D1016" s="18">
        <f t="shared" si="106"/>
        <v>2.5250313372763749E-3</v>
      </c>
      <c r="E1016" s="18">
        <f t="shared" si="108"/>
        <v>2.3011256265300733E-3</v>
      </c>
      <c r="F1016" s="18">
        <f>IF(C1005&gt;0,B$6+B$7*E1006+B$8*(H1015*100)^2,B$6+B$7*E1006+B$8*(H1015*100)^2+E1006*$B$9)</f>
        <v>0.39316700524527698</v>
      </c>
      <c r="G1016" s="7">
        <v>6.5096517032026888E-3</v>
      </c>
      <c r="H1016" s="7">
        <f t="shared" si="109"/>
        <v>6.2703030648069711E-3</v>
      </c>
      <c r="I1016" s="6">
        <f t="shared" si="107"/>
        <v>2.393486383957177E-4</v>
      </c>
      <c r="J1016" s="8">
        <f t="shared" si="110"/>
        <v>3.6768271070164997E-2</v>
      </c>
      <c r="K1016" s="8">
        <f t="shared" si="111"/>
        <v>7.1051767337593219E-4</v>
      </c>
      <c r="AC1016" s="10"/>
      <c r="AD1016" s="11"/>
    </row>
    <row r="1017" spans="1:30" x14ac:dyDescent="0.3">
      <c r="A1017" s="14">
        <v>44077</v>
      </c>
      <c r="B1017" s="15">
        <v>-2.435798610777674E-3</v>
      </c>
      <c r="C1017" s="7">
        <f t="shared" si="105"/>
        <v>-5.7435798610777675E-2</v>
      </c>
      <c r="D1017" s="18">
        <f t="shared" si="106"/>
        <v>3.2988709620578108E-3</v>
      </c>
      <c r="E1017" s="18">
        <f t="shared" si="108"/>
        <v>2.5250313372763749E-3</v>
      </c>
      <c r="F1017" s="18">
        <f>IF(C1005&gt;0,B$6+B$7*E1006+B$8*(H1016*100)^2,B$6+B$7*E1006+B$8*(H1016*100)^2+E1006*$B$9)</f>
        <v>0.39344045182539394</v>
      </c>
      <c r="G1017" s="7">
        <v>4.7594072396086535E-3</v>
      </c>
      <c r="H1017" s="7">
        <f t="shared" si="109"/>
        <v>6.2724831751499654E-3</v>
      </c>
      <c r="I1017" s="6">
        <f t="shared" si="107"/>
        <v>1.513075935541312E-3</v>
      </c>
      <c r="J1017" s="8">
        <f t="shared" si="110"/>
        <v>0.31791268520777516</v>
      </c>
      <c r="K1017" s="8">
        <f t="shared" si="111"/>
        <v>3.4824794691892258E-2</v>
      </c>
      <c r="AC1017" s="10"/>
      <c r="AD1017" s="11"/>
    </row>
    <row r="1018" spans="1:30" x14ac:dyDescent="0.3">
      <c r="A1018" s="14">
        <v>44078</v>
      </c>
      <c r="B1018" s="15">
        <v>-1.6387622427121402E-2</v>
      </c>
      <c r="C1018" s="7">
        <f t="shared" si="105"/>
        <v>-7.1387622427121405E-2</v>
      </c>
      <c r="D1018" s="18">
        <f t="shared" si="106"/>
        <v>5.0961926357972467E-3</v>
      </c>
      <c r="E1018" s="18">
        <f t="shared" si="108"/>
        <v>3.2988709620578108E-3</v>
      </c>
      <c r="F1018" s="18">
        <f>IF(C1005&gt;0,B$6+B$7*E1006+B$8*(H1017*100)^2,B$6+B$7*E1006+B$8*(H1017*100)^2+E1006*$B$9)</f>
        <v>0.3936781315928316</v>
      </c>
      <c r="G1018" s="7">
        <v>1.9706456052769227E-2</v>
      </c>
      <c r="H1018" s="7">
        <f t="shared" si="109"/>
        <v>6.2743775116965318E-3</v>
      </c>
      <c r="I1018" s="6">
        <f t="shared" si="107"/>
        <v>1.3432078541072695E-2</v>
      </c>
      <c r="J1018" s="8">
        <f t="shared" si="110"/>
        <v>0.68160802252341912</v>
      </c>
      <c r="K1018" s="8">
        <f t="shared" si="111"/>
        <v>0.99631063220512983</v>
      </c>
      <c r="AC1018" s="10"/>
      <c r="AD1018" s="11"/>
    </row>
    <row r="1019" spans="1:30" x14ac:dyDescent="0.3">
      <c r="A1019" s="14">
        <v>44081</v>
      </c>
      <c r="B1019" s="15">
        <v>1.5643439884201681E-3</v>
      </c>
      <c r="C1019" s="7">
        <f t="shared" si="105"/>
        <v>-5.3435656011579832E-2</v>
      </c>
      <c r="D1019" s="18">
        <f t="shared" si="106"/>
        <v>2.855369333387888E-3</v>
      </c>
      <c r="E1019" s="18">
        <f t="shared" si="108"/>
        <v>5.0961926357972467E-3</v>
      </c>
      <c r="F1019" s="18">
        <f>IF(C1005&gt;0,B$6+B$7*E1006+B$8*(H1018*100)^2,B$6+B$7*E1006+B$8*(H1018*100)^2+E1006*$B$9)</f>
        <v>0.39388472284668841</v>
      </c>
      <c r="G1019" s="7">
        <v>8.1268567855770132E-3</v>
      </c>
      <c r="H1019" s="7">
        <f t="shared" si="109"/>
        <v>6.2760236045340707E-3</v>
      </c>
      <c r="I1019" s="6">
        <f t="shared" si="107"/>
        <v>1.8508331810429424E-3</v>
      </c>
      <c r="J1019" s="8">
        <f t="shared" si="110"/>
        <v>0.22774280756708717</v>
      </c>
      <c r="K1019" s="8">
        <f t="shared" si="111"/>
        <v>3.6467755152950421E-2</v>
      </c>
      <c r="AC1019" s="10"/>
      <c r="AD1019" s="11"/>
    </row>
    <row r="1020" spans="1:30" x14ac:dyDescent="0.3">
      <c r="A1020" s="14">
        <v>44082</v>
      </c>
      <c r="B1020" s="15">
        <v>-1.351319863752626E-3</v>
      </c>
      <c r="C1020" s="7">
        <f t="shared" si="105"/>
        <v>-5.6351319863752629E-2</v>
      </c>
      <c r="D1020" s="18">
        <f t="shared" si="106"/>
        <v>3.1754712503869616E-3</v>
      </c>
      <c r="E1020" s="18">
        <f t="shared" si="108"/>
        <v>2.855369333387888E-3</v>
      </c>
      <c r="F1020" s="18">
        <f>IF(C1005&gt;0,B$6+B$7*E1006+B$8*(H1019*100)^2,B$6+B$7*E1006+B$8*(H1019*100)^2+E1006*$B$9)</f>
        <v>0.39406429196454068</v>
      </c>
      <c r="G1020" s="7">
        <v>8.4928392242822701E-3</v>
      </c>
      <c r="H1020" s="7">
        <f t="shared" si="109"/>
        <v>6.2774540377810864E-3</v>
      </c>
      <c r="I1020" s="6">
        <f t="shared" si="107"/>
        <v>2.2153851865011837E-3</v>
      </c>
      <c r="J1020" s="8">
        <f t="shared" si="110"/>
        <v>0.26085330570806914</v>
      </c>
      <c r="K1020" s="8">
        <f t="shared" si="111"/>
        <v>5.0652540954043701E-2</v>
      </c>
      <c r="AC1020" s="10"/>
      <c r="AD1020" s="11"/>
    </row>
    <row r="1021" spans="1:30" x14ac:dyDescent="0.3">
      <c r="A1021" s="14">
        <v>44083</v>
      </c>
      <c r="B1021" s="15">
        <v>-4.4783594805603531E-3</v>
      </c>
      <c r="C1021" s="7">
        <f t="shared" si="105"/>
        <v>-5.947835948056035E-2</v>
      </c>
      <c r="D1021" s="18">
        <f t="shared" si="106"/>
        <v>3.5376752464987633E-3</v>
      </c>
      <c r="E1021" s="18">
        <f t="shared" si="108"/>
        <v>3.1754712503869616E-3</v>
      </c>
      <c r="F1021" s="18">
        <f>IF(C1005&gt;0,B$6+B$7*E1006+B$8*(H1020*100)^2,B$6+B$7*E1006+B$8*(H1020*100)^2+E1006*$B$9)</f>
        <v>0.3942203734417779</v>
      </c>
      <c r="G1021" s="7">
        <v>1.0903663477291046E-2</v>
      </c>
      <c r="H1021" s="7">
        <f t="shared" si="109"/>
        <v>6.2786971056245254E-3</v>
      </c>
      <c r="I1021" s="6">
        <f t="shared" si="107"/>
        <v>4.6249663716665208E-3</v>
      </c>
      <c r="J1021" s="8">
        <f t="shared" si="110"/>
        <v>0.42416627964526721</v>
      </c>
      <c r="K1021" s="8">
        <f t="shared" si="111"/>
        <v>0.18467609638247939</v>
      </c>
      <c r="AC1021" s="10"/>
      <c r="AD1021" s="11"/>
    </row>
    <row r="1022" spans="1:30" x14ac:dyDescent="0.3">
      <c r="A1022" s="14">
        <v>44084</v>
      </c>
      <c r="B1022" s="15">
        <v>1.678250063110346E-2</v>
      </c>
      <c r="C1022" s="7">
        <f t="shared" si="105"/>
        <v>-3.821749936889654E-2</v>
      </c>
      <c r="D1022" s="18">
        <f t="shared" si="106"/>
        <v>1.4605772580116075E-3</v>
      </c>
      <c r="E1022" s="18">
        <f t="shared" si="108"/>
        <v>3.5376752464987633E-3</v>
      </c>
      <c r="F1022" s="18">
        <f>IF(C1005&gt;0,B$6+B$7*E1006+B$8*(H1021*100)^2,B$6+B$7*E1006+B$8*(H1021*100)^2+E1006*$B$9)</f>
        <v>0.3943560394617926</v>
      </c>
      <c r="G1022" s="7">
        <v>1.138781287539062E-2</v>
      </c>
      <c r="H1022" s="7">
        <f t="shared" si="109"/>
        <v>6.2797773803041192E-3</v>
      </c>
      <c r="I1022" s="6">
        <f t="shared" si="107"/>
        <v>5.1080354950865008E-3</v>
      </c>
      <c r="J1022" s="8">
        <f t="shared" si="110"/>
        <v>0.44855281264105662</v>
      </c>
      <c r="K1022" s="8">
        <f t="shared" si="111"/>
        <v>0.21820107615098649</v>
      </c>
      <c r="AC1022" s="10"/>
      <c r="AD1022" s="11"/>
    </row>
    <row r="1023" spans="1:30" x14ac:dyDescent="0.3">
      <c r="A1023" s="14">
        <v>44085</v>
      </c>
      <c r="B1023" s="15">
        <v>3.6631681625310135E-4</v>
      </c>
      <c r="C1023" s="7">
        <f t="shared" si="105"/>
        <v>-5.4633683183746902E-2</v>
      </c>
      <c r="D1023" s="18">
        <f t="shared" si="106"/>
        <v>2.9848393382220289E-3</v>
      </c>
      <c r="E1023" s="18">
        <f t="shared" si="108"/>
        <v>1.4605772580116075E-3</v>
      </c>
      <c r="F1023" s="18">
        <f>IF(C1005&gt;0,B$6+B$7*E1006+B$8*(H1022*100)^2,B$6+B$7*E1006+B$8*(H1022*100)^2+E1006*$B$9)</f>
        <v>0.39447396036638938</v>
      </c>
      <c r="G1023" s="7">
        <v>4.5596387068504041E-3</v>
      </c>
      <c r="H1023" s="7">
        <f t="shared" si="109"/>
        <v>6.280716204115494E-3</v>
      </c>
      <c r="I1023" s="6">
        <f t="shared" si="107"/>
        <v>1.7210774972650899E-3</v>
      </c>
      <c r="J1023" s="8">
        <f t="shared" si="110"/>
        <v>0.3774591821670743</v>
      </c>
      <c r="K1023" s="8">
        <f t="shared" si="111"/>
        <v>4.6214954793401208E-2</v>
      </c>
      <c r="AC1023" s="10"/>
      <c r="AD1023" s="11"/>
    </row>
    <row r="1024" spans="1:30" x14ac:dyDescent="0.3">
      <c r="A1024" s="14">
        <v>44088</v>
      </c>
      <c r="B1024" s="15">
        <v>-2.5233974629520063E-3</v>
      </c>
      <c r="C1024" s="7">
        <f t="shared" si="105"/>
        <v>-5.7523397462952007E-2</v>
      </c>
      <c r="D1024" s="18">
        <f t="shared" si="106"/>
        <v>3.3089412556807532E-3</v>
      </c>
      <c r="E1024" s="18">
        <f t="shared" si="108"/>
        <v>2.9848393382220289E-3</v>
      </c>
      <c r="F1024" s="18">
        <f>IF(C1005&gt;0,B$6+B$7*E1006+B$8*(H1023*100)^2,B$6+B$7*E1006+B$8*(H1023*100)^2+E1006*$B$9)</f>
        <v>0.39457645721666484</v>
      </c>
      <c r="G1024" s="7">
        <v>1.1619485868885907E-2</v>
      </c>
      <c r="H1024" s="7">
        <f t="shared" si="109"/>
        <v>6.2815321157872368E-3</v>
      </c>
      <c r="I1024" s="6">
        <f t="shared" si="107"/>
        <v>5.3379537530986697E-3</v>
      </c>
      <c r="J1024" s="8">
        <f t="shared" si="110"/>
        <v>0.45939672489231065</v>
      </c>
      <c r="K1024" s="8">
        <f t="shared" si="111"/>
        <v>0.23471572898462201</v>
      </c>
      <c r="AC1024" s="10"/>
      <c r="AD1024" s="11"/>
    </row>
    <row r="1025" spans="1:30" x14ac:dyDescent="0.3">
      <c r="A1025" s="14">
        <v>44089</v>
      </c>
      <c r="B1025" s="15">
        <v>7.3964098194127369E-3</v>
      </c>
      <c r="C1025" s="7">
        <f t="shared" si="105"/>
        <v>-4.7603590180587262E-2</v>
      </c>
      <c r="D1025" s="18">
        <f t="shared" si="106"/>
        <v>2.2661017980813041E-3</v>
      </c>
      <c r="E1025" s="18">
        <f t="shared" si="108"/>
        <v>3.3089412556807532E-3</v>
      </c>
      <c r="F1025" s="18">
        <f>IF(C1005&gt;0,B$6+B$7*E1006+B$8*(H1024*100)^2,B$6+B$7*E1006+B$8*(H1024*100)^2+E1006*$B$9)</f>
        <v>0.39466554747892424</v>
      </c>
      <c r="G1025" s="7">
        <v>6.9032862849303881E-3</v>
      </c>
      <c r="H1025" s="7">
        <f t="shared" si="109"/>
        <v>6.2822412201293601E-3</v>
      </c>
      <c r="I1025" s="6">
        <f t="shared" si="107"/>
        <v>6.2104506480102802E-4</v>
      </c>
      <c r="J1025" s="8">
        <f t="shared" si="110"/>
        <v>8.9963683840947731E-2</v>
      </c>
      <c r="K1025" s="8">
        <f t="shared" si="111"/>
        <v>4.5864734517313543E-3</v>
      </c>
      <c r="AC1025" s="10"/>
      <c r="AD1025" s="11"/>
    </row>
    <row r="1026" spans="1:30" x14ac:dyDescent="0.3">
      <c r="A1026" s="14">
        <v>44090</v>
      </c>
      <c r="B1026" s="15">
        <v>6.5988555485891626E-3</v>
      </c>
      <c r="C1026" s="7">
        <f t="shared" si="105"/>
        <v>-4.8401144451410839E-2</v>
      </c>
      <c r="D1026" s="18">
        <f t="shared" si="106"/>
        <v>2.3426707842063381E-3</v>
      </c>
      <c r="E1026" s="18">
        <f t="shared" si="108"/>
        <v>2.2661017980813041E-3</v>
      </c>
      <c r="F1026" s="18">
        <f>IF(C1005&gt;0,B$6+B$7*E1006+B$8*(H1025*100)^2,B$6+B$7*E1006+B$8*(H1025*100)^2+E1006*$B$9)</f>
        <v>0.39474298473488018</v>
      </c>
      <c r="G1026" s="7">
        <v>5.9344092695226003E-3</v>
      </c>
      <c r="H1026" s="7">
        <f t="shared" si="109"/>
        <v>6.2828575086092808E-3</v>
      </c>
      <c r="I1026" s="6">
        <f t="shared" si="107"/>
        <v>3.4844823908668048E-4</v>
      </c>
      <c r="J1026" s="8">
        <f t="shared" si="110"/>
        <v>5.8716583784709502E-2</v>
      </c>
      <c r="K1026" s="8">
        <f t="shared" si="111"/>
        <v>1.5972514745485888E-3</v>
      </c>
      <c r="AC1026" s="10"/>
      <c r="AD1026" s="11"/>
    </row>
    <row r="1027" spans="1:30" x14ac:dyDescent="0.3">
      <c r="A1027" s="14">
        <v>44091</v>
      </c>
      <c r="B1027" s="15">
        <v>-8.2521890556110974E-3</v>
      </c>
      <c r="C1027" s="7">
        <f t="shared" si="105"/>
        <v>-6.3252189055611099E-2</v>
      </c>
      <c r="D1027" s="18">
        <f t="shared" si="106"/>
        <v>4.0008394203267681E-3</v>
      </c>
      <c r="E1027" s="18">
        <f t="shared" si="108"/>
        <v>2.3426707842063381E-3</v>
      </c>
      <c r="F1027" s="18">
        <f>IF(C1005&gt;0,B$6+B$7*E1006+B$8*(H1026*100)^2,B$6+B$7*E1006+B$8*(H1026*100)^2+E1006*$B$9)</f>
        <v>0.39481029319775701</v>
      </c>
      <c r="G1027" s="7">
        <v>6.7503511584597288E-3</v>
      </c>
      <c r="H1027" s="7">
        <f t="shared" si="109"/>
        <v>6.2833931374517461E-3</v>
      </c>
      <c r="I1027" s="6">
        <f t="shared" si="107"/>
        <v>4.6695802100798264E-4</v>
      </c>
      <c r="J1027" s="8">
        <f t="shared" si="110"/>
        <v>6.917536733222801E-2</v>
      </c>
      <c r="K1027" s="8">
        <f t="shared" si="111"/>
        <v>2.6318351569276643E-3</v>
      </c>
      <c r="AC1027" s="10"/>
      <c r="AD1027" s="11"/>
    </row>
    <row r="1028" spans="1:30" x14ac:dyDescent="0.3">
      <c r="A1028" s="14">
        <v>44092</v>
      </c>
      <c r="B1028" s="15">
        <v>-3.4444002674665951E-3</v>
      </c>
      <c r="C1028" s="7">
        <f t="shared" si="105"/>
        <v>-5.8444400267466598E-2</v>
      </c>
      <c r="D1028" s="18">
        <f t="shared" si="106"/>
        <v>3.4157479226238499E-3</v>
      </c>
      <c r="E1028" s="18">
        <f t="shared" si="108"/>
        <v>4.0008394203267681E-3</v>
      </c>
      <c r="F1028" s="18">
        <f>IF(C1027&gt;0,B$6+B$7*E1028+B$8*(G1027*100)^2,B$6+B$7*E1028+B$8*(G1027*100)^2+E1028*$B$9)</f>
        <v>0.4481333957997598</v>
      </c>
      <c r="G1028" s="7">
        <v>1.053996844268079E-2</v>
      </c>
      <c r="H1028" s="7">
        <f t="shared" si="109"/>
        <v>6.6942766285817603E-3</v>
      </c>
      <c r="I1028" s="6">
        <f t="shared" si="107"/>
        <v>3.8456918140990295E-3</v>
      </c>
      <c r="J1028" s="8">
        <f t="shared" si="110"/>
        <v>0.36486748845719469</v>
      </c>
      <c r="K1028" s="8">
        <f t="shared" si="111"/>
        <v>0.12055296662176707</v>
      </c>
      <c r="AC1028" s="10"/>
      <c r="AD1028" s="11"/>
    </row>
    <row r="1029" spans="1:30" x14ac:dyDescent="0.3">
      <c r="A1029" s="14">
        <v>44095</v>
      </c>
      <c r="B1029" s="15">
        <v>-2.1116291889122736E-2</v>
      </c>
      <c r="C1029" s="7">
        <f t="shared" si="105"/>
        <v>-7.6116291889122736E-2</v>
      </c>
      <c r="D1029" s="18">
        <f t="shared" si="106"/>
        <v>5.7936898909501317E-3</v>
      </c>
      <c r="E1029" s="18">
        <f t="shared" si="108"/>
        <v>3.4157479226238499E-3</v>
      </c>
      <c r="F1029" s="18">
        <f>IF(C1027&gt;0,B$6+B$7*E1028+B$8*(H1028*100)^2,B$6+B$7*E1028+B$8*(H1028*100)^2+E1028*$B$9)</f>
        <v>0.44158048672109929</v>
      </c>
      <c r="G1029" s="7">
        <v>1.4371957512131281E-2</v>
      </c>
      <c r="H1029" s="7">
        <f t="shared" si="109"/>
        <v>6.645152268542078E-3</v>
      </c>
      <c r="I1029" s="6">
        <f t="shared" si="107"/>
        <v>7.7268052435892033E-3</v>
      </c>
      <c r="J1029" s="8">
        <f t="shared" si="110"/>
        <v>0.53763067675833676</v>
      </c>
      <c r="K1029" s="8">
        <f t="shared" si="111"/>
        <v>0.3913819352101553</v>
      </c>
      <c r="AC1029" s="10"/>
      <c r="AD1029" s="11"/>
    </row>
    <row r="1030" spans="1:30" x14ac:dyDescent="0.3">
      <c r="A1030" s="14">
        <v>44096</v>
      </c>
      <c r="B1030" s="15">
        <v>-7.9205786717605683E-3</v>
      </c>
      <c r="C1030" s="7">
        <f t="shared" si="105"/>
        <v>-6.2920578671760569E-2</v>
      </c>
      <c r="D1030" s="18">
        <f t="shared" si="106"/>
        <v>3.9589992203892107E-3</v>
      </c>
      <c r="E1030" s="18">
        <f t="shared" si="108"/>
        <v>5.7936898909501317E-3</v>
      </c>
      <c r="F1030" s="18">
        <f>IF(C1027&gt;0,B$6+B$7*E1028+B$8*(H1029*100)^2,B$6+B$7*E1028+B$8*(H1029*100)^2+E1028*$B$9)</f>
        <v>0.43588469814992764</v>
      </c>
      <c r="G1030" s="7">
        <v>1.1186504874139039E-2</v>
      </c>
      <c r="H1030" s="7">
        <f t="shared" si="109"/>
        <v>6.6021564518718243E-3</v>
      </c>
      <c r="I1030" s="6">
        <f t="shared" si="107"/>
        <v>4.5843484222672145E-3</v>
      </c>
      <c r="J1030" s="8">
        <f t="shared" si="110"/>
        <v>0.40981061322069512</v>
      </c>
      <c r="K1030" s="8">
        <f t="shared" si="111"/>
        <v>0.16705957122777004</v>
      </c>
      <c r="AC1030" s="10"/>
      <c r="AD1030" s="11"/>
    </row>
    <row r="1031" spans="1:30" x14ac:dyDescent="0.3">
      <c r="A1031" s="14">
        <v>44097</v>
      </c>
      <c r="B1031" s="15">
        <v>-1.7414877913441346E-3</v>
      </c>
      <c r="C1031" s="7">
        <f t="shared" si="105"/>
        <v>-5.6741487791344136E-2</v>
      </c>
      <c r="D1031" s="18">
        <f t="shared" si="106"/>
        <v>3.2195964367752556E-3</v>
      </c>
      <c r="E1031" s="18">
        <f t="shared" si="108"/>
        <v>3.9589992203892107E-3</v>
      </c>
      <c r="F1031" s="18">
        <f>IF(C1027&gt;0,B$6+B$7*E1028+B$8*(H1030*100)^2,B$6+B$7*E1028+B$8*(H1030*100)^2+E1028*$B$9)</f>
        <v>0.43093391872386522</v>
      </c>
      <c r="G1031" s="7">
        <v>1.7489192555314004E-2</v>
      </c>
      <c r="H1031" s="7">
        <f t="shared" si="109"/>
        <v>6.5645557254384338E-3</v>
      </c>
      <c r="I1031" s="6">
        <f t="shared" si="107"/>
        <v>1.0924636829875569E-2</v>
      </c>
      <c r="J1031" s="8">
        <f t="shared" si="110"/>
        <v>0.62465072617410078</v>
      </c>
      <c r="K1031" s="8">
        <f t="shared" si="111"/>
        <v>0.68428696323995686</v>
      </c>
      <c r="AC1031" s="10"/>
      <c r="AD1031" s="11"/>
    </row>
    <row r="1032" spans="1:30" x14ac:dyDescent="0.3">
      <c r="A1032" s="14">
        <v>44098</v>
      </c>
      <c r="B1032" s="15">
        <v>-3.0042408106946378E-2</v>
      </c>
      <c r="C1032" s="7">
        <f t="shared" si="105"/>
        <v>-8.5042408106946382E-2</v>
      </c>
      <c r="D1032" s="18">
        <f t="shared" si="106"/>
        <v>7.2322111766284199E-3</v>
      </c>
      <c r="E1032" s="18">
        <f t="shared" si="108"/>
        <v>3.2195964367752556E-3</v>
      </c>
      <c r="F1032" s="18">
        <f>IF(C1027&gt;0,B$6+B$7*E1028+B$8*(H1031*100)^2,B$6+B$7*E1028+B$8*(H1031*100)^2+E1028*$B$9)</f>
        <v>0.42663070124673175</v>
      </c>
      <c r="G1032" s="7">
        <v>1.4206098609835823E-2</v>
      </c>
      <c r="H1032" s="7">
        <f t="shared" si="109"/>
        <v>6.5316973387223917E-3</v>
      </c>
      <c r="I1032" s="6">
        <f t="shared" si="107"/>
        <v>7.6744012711134311E-3</v>
      </c>
      <c r="J1032" s="8">
        <f t="shared" si="110"/>
        <v>0.54021878081290631</v>
      </c>
      <c r="K1032" s="8">
        <f t="shared" si="111"/>
        <v>0.39794295815134806</v>
      </c>
      <c r="AC1032" s="10"/>
      <c r="AD1032" s="11"/>
    </row>
    <row r="1033" spans="1:30" x14ac:dyDescent="0.3">
      <c r="A1033" s="14">
        <v>44099</v>
      </c>
      <c r="B1033" s="15">
        <v>2.2587734763465022E-2</v>
      </c>
      <c r="C1033" s="7">
        <f t="shared" si="105"/>
        <v>-3.2412265236534982E-2</v>
      </c>
      <c r="D1033" s="18">
        <f t="shared" si="106"/>
        <v>1.050554937763494E-3</v>
      </c>
      <c r="E1033" s="18">
        <f t="shared" si="108"/>
        <v>7.2322111766284199E-3</v>
      </c>
      <c r="F1033" s="18">
        <f>IF(C1027&gt;0,B$6+B$7*E1028+B$8*(H1032*100)^2,B$6+B$7*E1028+B$8*(H1032*100)^2+E1028*$B$9)</f>
        <v>0.42289034461560743</v>
      </c>
      <c r="G1033" s="7">
        <v>1.7043752480147174E-2</v>
      </c>
      <c r="H1033" s="7">
        <f t="shared" si="109"/>
        <v>6.5030019576777578E-3</v>
      </c>
      <c r="I1033" s="6">
        <f t="shared" si="107"/>
        <v>1.0540750522469416E-2</v>
      </c>
      <c r="J1033" s="8">
        <f t="shared" si="110"/>
        <v>0.61845245257741477</v>
      </c>
      <c r="K1033" s="8">
        <f t="shared" si="111"/>
        <v>0.65738552499703018</v>
      </c>
      <c r="AC1033" s="10"/>
      <c r="AD1033" s="11"/>
    </row>
    <row r="1034" spans="1:30" x14ac:dyDescent="0.3">
      <c r="A1034" s="14">
        <v>44102</v>
      </c>
      <c r="B1034" s="15">
        <v>1.5735138924906644E-2</v>
      </c>
      <c r="C1034" s="7">
        <f t="shared" si="105"/>
        <v>-3.926486107509336E-2</v>
      </c>
      <c r="D1034" s="18">
        <f t="shared" si="106"/>
        <v>1.5417293152463817E-3</v>
      </c>
      <c r="E1034" s="18">
        <f t="shared" si="108"/>
        <v>1.050554937763494E-3</v>
      </c>
      <c r="F1034" s="18">
        <f>IF(C1027&gt;0,B$6+B$7*E1028+B$8*(H1033*100)^2,B$6+B$7*E1028+B$8*(H1033*100)^2+E1028*$B$9)</f>
        <v>0.41963922663183417</v>
      </c>
      <c r="G1034" s="7">
        <v>1.2872014795850449E-2</v>
      </c>
      <c r="H1034" s="7">
        <f t="shared" si="109"/>
        <v>6.4779566734567938E-3</v>
      </c>
      <c r="I1034" s="6">
        <f t="shared" si="107"/>
        <v>6.3940581223936553E-3</v>
      </c>
      <c r="J1034" s="8">
        <f t="shared" si="110"/>
        <v>0.49674104821996534</v>
      </c>
      <c r="K1034" s="8">
        <f t="shared" si="111"/>
        <v>0.30039818211670988</v>
      </c>
      <c r="AC1034" s="10"/>
      <c r="AD1034" s="11"/>
    </row>
    <row r="1035" spans="1:30" x14ac:dyDescent="0.3">
      <c r="A1035" s="14">
        <v>44103</v>
      </c>
      <c r="B1035" s="15">
        <v>-2.2145146870495295E-4</v>
      </c>
      <c r="C1035" s="7">
        <f t="shared" si="105"/>
        <v>-5.5221451468704955E-2</v>
      </c>
      <c r="D1035" s="18">
        <f t="shared" si="106"/>
        <v>3.0494087023105365E-3</v>
      </c>
      <c r="E1035" s="18">
        <f t="shared" si="108"/>
        <v>1.5417293152463817E-3</v>
      </c>
      <c r="F1035" s="18">
        <f>IF(C1027&gt;0,B$6+B$7*E1028+B$8*(H1034*100)^2,B$6+B$7*E1028+B$8*(H1034*100)^2+E1028*$B$9)</f>
        <v>0.41681335488033833</v>
      </c>
      <c r="G1035" s="7">
        <v>8.2849912449707627E-3</v>
      </c>
      <c r="H1035" s="7">
        <f t="shared" si="109"/>
        <v>6.4561083857099114E-3</v>
      </c>
      <c r="I1035" s="6">
        <f t="shared" si="107"/>
        <v>1.8288828592608513E-3</v>
      </c>
      <c r="J1035" s="8">
        <f t="shared" si="110"/>
        <v>0.22074650475593899</v>
      </c>
      <c r="K1035" s="8">
        <f t="shared" si="111"/>
        <v>3.3860579172953376E-2</v>
      </c>
      <c r="AC1035" s="10"/>
      <c r="AD1035" s="11"/>
    </row>
    <row r="1036" spans="1:30" x14ac:dyDescent="0.3">
      <c r="A1036" s="14">
        <v>44104</v>
      </c>
      <c r="B1036" s="15">
        <v>2.4910456620396253E-3</v>
      </c>
      <c r="C1036" s="7">
        <f t="shared" si="105"/>
        <v>-5.2508954337960378E-2</v>
      </c>
      <c r="D1036" s="18">
        <f t="shared" si="106"/>
        <v>2.7571902856660079E-3</v>
      </c>
      <c r="E1036" s="18">
        <f t="shared" si="108"/>
        <v>3.0494087023105365E-3</v>
      </c>
      <c r="F1036" s="18">
        <f>IF(C1027&gt;0,B$6+B$7*E1028+B$8*(H1035*100)^2,B$6+B$7*E1028+B$8*(H1035*100)^2+E1028*$B$9)</f>
        <v>0.4143571071539382</v>
      </c>
      <c r="G1036" s="7">
        <v>7.5609835946349119E-3</v>
      </c>
      <c r="H1036" s="7">
        <f t="shared" si="109"/>
        <v>6.437057613179629E-3</v>
      </c>
      <c r="I1036" s="6">
        <f t="shared" si="107"/>
        <v>1.1239259814552829E-3</v>
      </c>
      <c r="J1036" s="8">
        <f t="shared" si="110"/>
        <v>0.14864811798464861</v>
      </c>
      <c r="K1036" s="8">
        <f t="shared" si="111"/>
        <v>1.3672698957215346E-2</v>
      </c>
      <c r="AC1036" s="10"/>
      <c r="AD1036" s="11"/>
    </row>
    <row r="1037" spans="1:30" x14ac:dyDescent="0.3">
      <c r="A1037" s="14">
        <v>44105</v>
      </c>
      <c r="B1037" s="15">
        <v>1.6391202744333047E-2</v>
      </c>
      <c r="C1037" s="7">
        <f t="shared" ref="C1037:C1100" si="112">B1037-B$5</f>
        <v>-3.8608797255666953E-2</v>
      </c>
      <c r="D1037" s="18">
        <f t="shared" ref="D1037:D1100" si="113">C1037^2</f>
        <v>1.490639225529196E-3</v>
      </c>
      <c r="E1037" s="18">
        <f t="shared" si="108"/>
        <v>2.7571902856660079E-3</v>
      </c>
      <c r="F1037" s="18">
        <f>IF(C1027&gt;0,B$6+B$7*E1028+B$8*(H1036*100)^2,B$6+B$7*E1028+B$8*(H1036*100)^2+E1028*$B$9)</f>
        <v>0.41222213663015123</v>
      </c>
      <c r="G1037" s="7">
        <v>9.7993240543510045E-3</v>
      </c>
      <c r="H1037" s="7">
        <f t="shared" si="109"/>
        <v>6.4204527615282026E-3</v>
      </c>
      <c r="I1037" s="6">
        <f t="shared" si="107"/>
        <v>3.3788712928228019E-3</v>
      </c>
      <c r="J1037" s="8">
        <f t="shared" si="110"/>
        <v>0.34480656768591572</v>
      </c>
      <c r="K1037" s="8">
        <f t="shared" si="111"/>
        <v>0.10344205502543469</v>
      </c>
      <c r="AC1037" s="10"/>
      <c r="AD1037" s="11"/>
    </row>
    <row r="1038" spans="1:30" x14ac:dyDescent="0.3">
      <c r="A1038" s="14">
        <v>44109</v>
      </c>
      <c r="B1038" s="15">
        <v>7.1236496984521261E-3</v>
      </c>
      <c r="C1038" s="7">
        <f t="shared" si="112"/>
        <v>-4.7876350301547875E-2</v>
      </c>
      <c r="D1038" s="18">
        <f t="shared" si="113"/>
        <v>2.2921449181965235E-3</v>
      </c>
      <c r="E1038" s="18">
        <f t="shared" si="108"/>
        <v>1.490639225529196E-3</v>
      </c>
      <c r="F1038" s="18">
        <f>IF(C1027&gt;0,B$6+B$7*E1028+B$8*(H1037*100)^2,B$6+B$7*E1028+B$8*(H1037*100)^2+E1028*$B$9)</f>
        <v>0.41036642025087561</v>
      </c>
      <c r="G1038" s="7">
        <v>1.0317694298775361E-2</v>
      </c>
      <c r="H1038" s="7">
        <f t="shared" si="109"/>
        <v>6.4059848598859151E-3</v>
      </c>
      <c r="I1038" s="6">
        <f t="shared" ref="I1038:I1101" si="114">SQRT((G1038-H1038)^2)</f>
        <v>3.9117094388894458E-3</v>
      </c>
      <c r="J1038" s="8">
        <f t="shared" si="110"/>
        <v>0.37912631694793852</v>
      </c>
      <c r="K1038" s="8">
        <f t="shared" si="111"/>
        <v>0.13400594871754445</v>
      </c>
      <c r="AC1038" s="10"/>
      <c r="AD1038" s="11"/>
    </row>
    <row r="1039" spans="1:30" x14ac:dyDescent="0.3">
      <c r="A1039" s="14">
        <v>44110</v>
      </c>
      <c r="B1039" s="15">
        <v>1.5299708531745162E-2</v>
      </c>
      <c r="C1039" s="7">
        <f t="shared" si="112"/>
        <v>-3.9700291468254836E-2</v>
      </c>
      <c r="D1039" s="18">
        <f t="shared" si="113"/>
        <v>1.5761131426643878E-3</v>
      </c>
      <c r="E1039" s="18">
        <f t="shared" ref="E1039:E1102" si="115">D1038</f>
        <v>2.2921449181965235E-3</v>
      </c>
      <c r="F1039" s="18">
        <f>IF(C1027&gt;0,B$6+B$7*E1028+B$8*(H1038*100)^2,B$6+B$7*E1028+B$8*(H1038*100)^2+E1028*$B$9)</f>
        <v>0.40875343157400928</v>
      </c>
      <c r="G1039" s="7">
        <v>1.1383838033637541E-2</v>
      </c>
      <c r="H1039" s="7">
        <f t="shared" ref="H1039:H1102" si="116">SQRT(F1039)/100</f>
        <v>6.3933827632483365E-3</v>
      </c>
      <c r="I1039" s="6">
        <f t="shared" si="114"/>
        <v>4.9904552703892045E-3</v>
      </c>
      <c r="J1039" s="8">
        <f t="shared" ref="J1039:J1102" si="117">ABS(G1039-H1039)/G1039</f>
        <v>0.43838073377740921</v>
      </c>
      <c r="K1039" s="8">
        <f t="shared" ref="K1039:K1102" si="118">G1039/H1039-LN(G1039/H1039)-1</f>
        <v>0.20363457571856092</v>
      </c>
      <c r="AC1039" s="10"/>
      <c r="AD1039" s="11"/>
    </row>
    <row r="1040" spans="1:30" x14ac:dyDescent="0.3">
      <c r="A1040" s="14">
        <v>44111</v>
      </c>
      <c r="B1040" s="15">
        <v>7.6618480103522475E-3</v>
      </c>
      <c r="C1040" s="7">
        <f t="shared" si="112"/>
        <v>-4.7338151989647755E-2</v>
      </c>
      <c r="D1040" s="18">
        <f t="shared" si="113"/>
        <v>2.2409006337949918E-3</v>
      </c>
      <c r="E1040" s="18">
        <f t="shared" si="115"/>
        <v>1.5761131426643878E-3</v>
      </c>
      <c r="F1040" s="18">
        <f>IF(C1027&gt;0,B$6+B$7*E1028+B$8*(H1039*100)^2,B$6+B$7*E1028+B$8*(H1039*100)^2+E1028*$B$9)</f>
        <v>0.40735142181607703</v>
      </c>
      <c r="G1040" s="7">
        <v>8.1450029720295872E-3</v>
      </c>
      <c r="H1040" s="7">
        <f t="shared" si="116"/>
        <v>6.3824088071517092E-3</v>
      </c>
      <c r="I1040" s="6">
        <f t="shared" si="114"/>
        <v>1.762594164877878E-3</v>
      </c>
      <c r="J1040" s="8">
        <f t="shared" si="117"/>
        <v>0.21640190567526232</v>
      </c>
      <c r="K1040" s="8">
        <f t="shared" si="118"/>
        <v>3.2305385492240379E-2</v>
      </c>
      <c r="AC1040" s="10"/>
      <c r="AD1040" s="11"/>
    </row>
    <row r="1041" spans="1:30" x14ac:dyDescent="0.3">
      <c r="A1041" s="14">
        <v>44112</v>
      </c>
      <c r="B1041" s="15">
        <v>7.5872586420314553E-3</v>
      </c>
      <c r="C1041" s="7">
        <f t="shared" si="112"/>
        <v>-4.7412741357968545E-2</v>
      </c>
      <c r="D1041" s="18">
        <f t="shared" si="113"/>
        <v>2.2479680430776208E-3</v>
      </c>
      <c r="E1041" s="18">
        <f t="shared" si="115"/>
        <v>2.2409006337949918E-3</v>
      </c>
      <c r="F1041" s="18">
        <f>IF(C1027&gt;0,B$6+B$7*E1028+B$8*(H1040*100)^2,B$6+B$7*E1028+B$8*(H1040*100)^2+E1028*$B$9)</f>
        <v>0.40613279493448229</v>
      </c>
      <c r="G1041" s="7">
        <v>1.0721370754558758E-2</v>
      </c>
      <c r="H1041" s="7">
        <f t="shared" si="116"/>
        <v>6.372854893487552E-3</v>
      </c>
      <c r="I1041" s="6">
        <f t="shared" si="114"/>
        <v>4.3485158610712064E-3</v>
      </c>
      <c r="J1041" s="8">
        <f t="shared" si="117"/>
        <v>0.40559327353008517</v>
      </c>
      <c r="K1041" s="8">
        <f t="shared" si="118"/>
        <v>0.16215826784833487</v>
      </c>
      <c r="AC1041" s="10"/>
      <c r="AD1041" s="11"/>
    </row>
    <row r="1042" spans="1:30" x14ac:dyDescent="0.3">
      <c r="A1042" s="14">
        <v>44113</v>
      </c>
      <c r="B1042" s="15">
        <v>8.1003704113840405E-3</v>
      </c>
      <c r="C1042" s="7">
        <f t="shared" si="112"/>
        <v>-4.689962958861596E-2</v>
      </c>
      <c r="D1042" s="18">
        <f t="shared" si="113"/>
        <v>2.1995752555493816E-3</v>
      </c>
      <c r="E1042" s="18">
        <f t="shared" si="115"/>
        <v>2.2479680430776208E-3</v>
      </c>
      <c r="F1042" s="18">
        <f>IF(C1027&gt;0,B$6+B$7*E1028+B$8*(H1041*100)^2,B$6+B$7*E1028+B$8*(H1041*100)^2+E1028*$B$9)</f>
        <v>0.40507356444900017</v>
      </c>
      <c r="G1042" s="7">
        <v>7.7412529852685982E-3</v>
      </c>
      <c r="H1042" s="7">
        <f t="shared" si="116"/>
        <v>6.364538981332428E-3</v>
      </c>
      <c r="I1042" s="6">
        <f t="shared" si="114"/>
        <v>1.3767140039361702E-3</v>
      </c>
      <c r="J1042" s="8">
        <f t="shared" si="117"/>
        <v>0.17784123662616644</v>
      </c>
      <c r="K1042" s="8">
        <f t="shared" si="118"/>
        <v>2.0488330855294778E-2</v>
      </c>
      <c r="AC1042" s="10"/>
      <c r="AD1042" s="11"/>
    </row>
    <row r="1043" spans="1:30" x14ac:dyDescent="0.3">
      <c r="A1043" s="14">
        <v>44116</v>
      </c>
      <c r="B1043" s="15">
        <v>2.0791396094269887E-3</v>
      </c>
      <c r="C1043" s="7">
        <f t="shared" si="112"/>
        <v>-5.2920860390573012E-2</v>
      </c>
      <c r="D1043" s="18">
        <f t="shared" si="113"/>
        <v>2.8006174644785195E-3</v>
      </c>
      <c r="E1043" s="18">
        <f t="shared" si="115"/>
        <v>2.1995752555493816E-3</v>
      </c>
      <c r="F1043" s="18">
        <f>IF(C1027&gt;0,B$6+B$7*E1028+B$8*(H1042*100)^2,B$6+B$7*E1028+B$8*(H1042*100)^2+E1028*$B$9)</f>
        <v>0.40415288131101912</v>
      </c>
      <c r="G1043" s="7">
        <v>9.6458512914862713E-3</v>
      </c>
      <c r="H1043" s="7">
        <f t="shared" si="116"/>
        <v>6.3573019537459374E-3</v>
      </c>
      <c r="I1043" s="6">
        <f t="shared" si="114"/>
        <v>3.2885493377403339E-3</v>
      </c>
      <c r="J1043" s="8">
        <f t="shared" si="117"/>
        <v>0.34092888625008244</v>
      </c>
      <c r="K1043" s="8">
        <f t="shared" si="118"/>
        <v>0.10036311128437636</v>
      </c>
      <c r="AC1043" s="10"/>
      <c r="AD1043" s="11"/>
    </row>
    <row r="1044" spans="1:30" x14ac:dyDescent="0.3">
      <c r="A1044" s="14">
        <v>44117</v>
      </c>
      <c r="B1044" s="15">
        <v>7.8087189204770365E-4</v>
      </c>
      <c r="C1044" s="7">
        <f t="shared" si="112"/>
        <v>-5.4219128107952298E-2</v>
      </c>
      <c r="D1044" s="18">
        <f t="shared" si="113"/>
        <v>2.9397138527865428E-3</v>
      </c>
      <c r="E1044" s="18">
        <f t="shared" si="115"/>
        <v>2.8006174644785195E-3</v>
      </c>
      <c r="F1044" s="18">
        <f>IF(C1027&gt;0,B$6+B$7*E1028+B$8*(H1043*100)^2,B$6+B$7*E1028+B$8*(H1043*100)^2+E1028*$B$9)</f>
        <v>0.40335262352748597</v>
      </c>
      <c r="G1044" s="7">
        <v>5.2325222722436468E-3</v>
      </c>
      <c r="H1044" s="7">
        <f t="shared" si="116"/>
        <v>6.3510048301625944E-3</v>
      </c>
      <c r="I1044" s="6">
        <f t="shared" si="114"/>
        <v>1.1184825579189477E-3</v>
      </c>
      <c r="J1044" s="8">
        <f t="shared" si="117"/>
        <v>0.21375590962164312</v>
      </c>
      <c r="K1044" s="8">
        <f t="shared" si="118"/>
        <v>1.7608492001922826E-2</v>
      </c>
      <c r="AC1044" s="10"/>
      <c r="AD1044" s="11"/>
    </row>
    <row r="1045" spans="1:30" x14ac:dyDescent="0.3">
      <c r="A1045" s="14">
        <v>44118</v>
      </c>
      <c r="B1045" s="15">
        <v>4.1568726743140289E-3</v>
      </c>
      <c r="C1045" s="7">
        <f t="shared" si="112"/>
        <v>-5.0843127325685973E-2</v>
      </c>
      <c r="D1045" s="18">
        <f t="shared" si="113"/>
        <v>2.5850235962559158E-3</v>
      </c>
      <c r="E1045" s="18">
        <f t="shared" si="115"/>
        <v>2.9397138527865428E-3</v>
      </c>
      <c r="F1045" s="18">
        <f>IF(C1027&gt;0,B$6+B$7*E1028+B$8*(H1044*100)^2,B$6+B$7*E1028+B$8*(H1044*100)^2+E1028*$B$9)</f>
        <v>0.40265703946203896</v>
      </c>
      <c r="G1045" s="7">
        <v>1.030352635229193E-2</v>
      </c>
      <c r="H1045" s="7">
        <f t="shared" si="116"/>
        <v>6.3455262938706576E-3</v>
      </c>
      <c r="I1045" s="6">
        <f t="shared" si="114"/>
        <v>3.9580000584212727E-3</v>
      </c>
      <c r="J1045" s="8">
        <f t="shared" si="117"/>
        <v>0.38414033439540335</v>
      </c>
      <c r="K1045" s="8">
        <f t="shared" si="118"/>
        <v>0.13901038115155284</v>
      </c>
      <c r="AC1045" s="10"/>
      <c r="AD1045" s="11"/>
    </row>
    <row r="1046" spans="1:30" x14ac:dyDescent="0.3">
      <c r="A1046" s="14">
        <v>44119</v>
      </c>
      <c r="B1046" s="15">
        <v>-2.6486556576013863E-2</v>
      </c>
      <c r="C1046" s="7">
        <f t="shared" si="112"/>
        <v>-8.1486556576013863E-2</v>
      </c>
      <c r="D1046" s="18">
        <f t="shared" si="113"/>
        <v>6.6400589026159081E-3</v>
      </c>
      <c r="E1046" s="18">
        <f t="shared" si="115"/>
        <v>2.5850235962559158E-3</v>
      </c>
      <c r="F1046" s="18">
        <f>IF(C1027&gt;0,B$6+B$7*E1028+B$8*(H1045*100)^2,B$6+B$7*E1028+B$8*(H1045*100)^2+E1028*$B$9)</f>
        <v>0.40205243779235234</v>
      </c>
      <c r="G1046" s="7">
        <v>1.5435478442434484E-2</v>
      </c>
      <c r="H1046" s="7">
        <f t="shared" si="116"/>
        <v>6.3407605048002901E-3</v>
      </c>
      <c r="I1046" s="6">
        <f t="shared" si="114"/>
        <v>9.0947179376341947E-3</v>
      </c>
      <c r="J1046" s="8">
        <f t="shared" si="117"/>
        <v>0.58920868384820702</v>
      </c>
      <c r="K1046" s="8">
        <f t="shared" si="118"/>
        <v>0.54465610505539686</v>
      </c>
      <c r="AC1046" s="10"/>
      <c r="AD1046" s="11"/>
    </row>
    <row r="1047" spans="1:30" x14ac:dyDescent="0.3">
      <c r="A1047" s="14">
        <v>44120</v>
      </c>
      <c r="B1047" s="15">
        <v>6.3873224641457279E-3</v>
      </c>
      <c r="C1047" s="7">
        <f t="shared" si="112"/>
        <v>-4.8612677535854271E-2</v>
      </c>
      <c r="D1047" s="18">
        <f t="shared" si="113"/>
        <v>2.3631924172049503E-3</v>
      </c>
      <c r="E1047" s="18">
        <f t="shared" si="115"/>
        <v>6.6400589026159081E-3</v>
      </c>
      <c r="F1047" s="18">
        <f>IF(C1027&gt;0,B$6+B$7*E1028+B$8*(H1046*100)^2,B$6+B$7*E1028+B$8*(H1046*100)^2+E1028*$B$9)</f>
        <v>0.40152691802106077</v>
      </c>
      <c r="G1047" s="7">
        <v>8.8399607992362943E-3</v>
      </c>
      <c r="H1047" s="7">
        <f t="shared" si="116"/>
        <v>6.336615169166112E-3</v>
      </c>
      <c r="I1047" s="6">
        <f t="shared" si="114"/>
        <v>2.5033456300701824E-3</v>
      </c>
      <c r="J1047" s="8">
        <f t="shared" si="117"/>
        <v>0.28318515058194066</v>
      </c>
      <c r="K1047" s="8">
        <f t="shared" si="118"/>
        <v>6.2122684003039996E-2</v>
      </c>
      <c r="AC1047" s="10"/>
      <c r="AD1047" s="11"/>
    </row>
    <row r="1048" spans="1:30" x14ac:dyDescent="0.3">
      <c r="A1048" s="14">
        <v>44123</v>
      </c>
      <c r="B1048" s="15">
        <v>1.1157820801614907E-2</v>
      </c>
      <c r="C1048" s="7">
        <f t="shared" si="112"/>
        <v>-4.3842179198385095E-2</v>
      </c>
      <c r="D1048" s="18">
        <f t="shared" si="113"/>
        <v>1.9221366768633107E-3</v>
      </c>
      <c r="E1048" s="18">
        <f t="shared" si="115"/>
        <v>2.3631924172049503E-3</v>
      </c>
      <c r="F1048" s="18">
        <f>IF(C1027&gt;0,B$6+B$7*E1028+B$8*(H1047*100)^2,B$6+B$7*E1028+B$8*(H1047*100)^2+E1028*$B$9)</f>
        <v>0.40107013623585414</v>
      </c>
      <c r="G1048" s="7">
        <v>9.6270686810124712E-3</v>
      </c>
      <c r="H1048" s="7">
        <f t="shared" si="116"/>
        <v>6.3330098392143219E-3</v>
      </c>
      <c r="I1048" s="6">
        <f t="shared" si="114"/>
        <v>3.2940588417981493E-3</v>
      </c>
      <c r="J1048" s="8">
        <f t="shared" si="117"/>
        <v>0.34216633857562923</v>
      </c>
      <c r="K1048" s="8">
        <f t="shared" si="118"/>
        <v>0.10133794794357676</v>
      </c>
      <c r="AC1048" s="10"/>
      <c r="AD1048" s="11"/>
    </row>
    <row r="1049" spans="1:30" x14ac:dyDescent="0.3">
      <c r="A1049" s="14">
        <v>44124</v>
      </c>
      <c r="B1049" s="15">
        <v>2.7852608731527796E-3</v>
      </c>
      <c r="C1049" s="7">
        <f t="shared" si="112"/>
        <v>-5.2214739126847223E-2</v>
      </c>
      <c r="D1049" s="18">
        <f t="shared" si="113"/>
        <v>2.7263789820847102E-3</v>
      </c>
      <c r="E1049" s="18">
        <f t="shared" si="115"/>
        <v>1.9221366768633107E-3</v>
      </c>
      <c r="F1049" s="18">
        <f>IF(C1027&gt;0,B$6+B$7*E1028+B$8*(H1048*100)^2,B$6+B$7*E1028+B$8*(H1048*100)^2+E1028*$B$9)</f>
        <v>0.40067310150815255</v>
      </c>
      <c r="G1049" s="7">
        <v>6.7906168560968524E-3</v>
      </c>
      <c r="H1049" s="7">
        <f t="shared" si="116"/>
        <v>6.3298744182499591E-3</v>
      </c>
      <c r="I1049" s="6">
        <f t="shared" si="114"/>
        <v>4.6074243784689339E-4</v>
      </c>
      <c r="J1049" s="8">
        <f t="shared" si="117"/>
        <v>6.7849865131651893E-2</v>
      </c>
      <c r="K1049" s="8">
        <f t="shared" si="118"/>
        <v>2.5271706906186964E-3</v>
      </c>
      <c r="AC1049" s="10"/>
      <c r="AD1049" s="11"/>
    </row>
    <row r="1050" spans="1:30" x14ac:dyDescent="0.3">
      <c r="A1050" s="14">
        <v>44125</v>
      </c>
      <c r="B1050" s="15">
        <v>4.0106916937483863E-3</v>
      </c>
      <c r="C1050" s="7">
        <f t="shared" si="112"/>
        <v>-5.0989308306251611E-2</v>
      </c>
      <c r="D1050" s="18">
        <f t="shared" si="113"/>
        <v>2.5999095615499798E-3</v>
      </c>
      <c r="E1050" s="18">
        <f t="shared" si="115"/>
        <v>2.7263789820847102E-3</v>
      </c>
      <c r="F1050" s="18">
        <f>IF(C1049&gt;0,B$6+B$7*E1050+B$8*(G1049*100)^2,B$6+B$7*E1050+B$8*(G1049*100)^2+E1050*$B$9)</f>
        <v>0.45266141356990924</v>
      </c>
      <c r="G1050" s="7">
        <v>1.5444380058966655E-2</v>
      </c>
      <c r="H1050" s="7">
        <f t="shared" si="116"/>
        <v>6.7280116941776293E-3</v>
      </c>
      <c r="I1050" s="6">
        <f t="shared" si="114"/>
        <v>8.7163683647890258E-3</v>
      </c>
      <c r="J1050" s="8">
        <f t="shared" si="117"/>
        <v>0.56437152747536157</v>
      </c>
      <c r="K1050" s="8">
        <f t="shared" si="118"/>
        <v>0.46456854261801372</v>
      </c>
      <c r="AC1050" s="10"/>
      <c r="AD1050" s="11"/>
    </row>
    <row r="1051" spans="1:30" x14ac:dyDescent="0.3">
      <c r="A1051" s="14">
        <v>44126</v>
      </c>
      <c r="B1051" s="15">
        <v>-3.6625612393755193E-3</v>
      </c>
      <c r="C1051" s="7">
        <f t="shared" si="112"/>
        <v>-5.8662561239375521E-2</v>
      </c>
      <c r="D1051" s="18">
        <f t="shared" si="113"/>
        <v>3.4412960911634834E-3</v>
      </c>
      <c r="E1051" s="18">
        <f t="shared" si="115"/>
        <v>2.5999095615499798E-3</v>
      </c>
      <c r="F1051" s="18">
        <f>IF(C1049&gt;0,B$6+B$7*E1050+B$8*(H1050*100)^2,B$6+B$7*E1050+B$8*(H1050*100)^2+E1050*$B$9)</f>
        <v>0.44530506167229655</v>
      </c>
      <c r="G1051" s="7">
        <v>7.9937501697396485E-3</v>
      </c>
      <c r="H1051" s="7">
        <f t="shared" si="116"/>
        <v>6.6731181742293198E-3</v>
      </c>
      <c r="I1051" s="6">
        <f t="shared" si="114"/>
        <v>1.3206319955103287E-3</v>
      </c>
      <c r="J1051" s="8">
        <f t="shared" si="117"/>
        <v>0.16520806473406974</v>
      </c>
      <c r="K1051" s="8">
        <f t="shared" si="118"/>
        <v>1.73305186435182E-2</v>
      </c>
      <c r="AC1051" s="10"/>
      <c r="AD1051" s="11"/>
    </row>
    <row r="1052" spans="1:30" x14ac:dyDescent="0.3">
      <c r="A1052" s="14">
        <v>44127</v>
      </c>
      <c r="B1052" s="15">
        <v>3.1266761987018468E-3</v>
      </c>
      <c r="C1052" s="7">
        <f t="shared" si="112"/>
        <v>-5.1873323801298152E-2</v>
      </c>
      <c r="D1052" s="18">
        <f t="shared" si="113"/>
        <v>2.6908417221943254E-3</v>
      </c>
      <c r="E1052" s="18">
        <f t="shared" si="115"/>
        <v>3.4412960911634834E-3</v>
      </c>
      <c r="F1052" s="18">
        <f>IF(C1049&gt;0,B$6+B$7*E1050+B$8*(H1051*100)^2,B$6+B$7*E1050+B$8*(H1051*100)^2+E1050*$B$9)</f>
        <v>0.43891092060289155</v>
      </c>
      <c r="G1052" s="7">
        <v>5.4509256521614027E-3</v>
      </c>
      <c r="H1052" s="7">
        <f t="shared" si="116"/>
        <v>6.6250352497393668E-3</v>
      </c>
      <c r="I1052" s="6">
        <f t="shared" si="114"/>
        <v>1.1741095975779641E-3</v>
      </c>
      <c r="J1052" s="8">
        <f t="shared" si="117"/>
        <v>0.21539636980966817</v>
      </c>
      <c r="K1052" s="8">
        <f t="shared" si="118"/>
        <v>1.7847106640479504E-2</v>
      </c>
      <c r="AC1052" s="10"/>
      <c r="AD1052" s="11"/>
    </row>
    <row r="1053" spans="1:30" x14ac:dyDescent="0.3">
      <c r="A1053" s="14">
        <v>44130</v>
      </c>
      <c r="B1053" s="15">
        <v>-1.3361409204454073E-2</v>
      </c>
      <c r="C1053" s="7">
        <f t="shared" si="112"/>
        <v>-6.8361409204454077E-2</v>
      </c>
      <c r="D1053" s="18">
        <f t="shared" si="113"/>
        <v>4.6732822684188184E-3</v>
      </c>
      <c r="E1053" s="18">
        <f t="shared" si="115"/>
        <v>2.6908417221943254E-3</v>
      </c>
      <c r="F1053" s="18">
        <f>IF(C1049&gt;0,B$6+B$7*E1050+B$8*(H1052*100)^2,B$6+B$7*E1050+B$8*(H1052*100)^2+E1050*$B$9)</f>
        <v>0.43335313318536478</v>
      </c>
      <c r="G1053" s="7">
        <v>1.0914275522808381E-2</v>
      </c>
      <c r="H1053" s="7">
        <f t="shared" si="116"/>
        <v>6.5829562749980704E-3</v>
      </c>
      <c r="I1053" s="6">
        <f t="shared" si="114"/>
        <v>4.3313192478103106E-3</v>
      </c>
      <c r="J1053" s="8">
        <f t="shared" si="117"/>
        <v>0.39684899274888447</v>
      </c>
      <c r="K1053" s="8">
        <f t="shared" si="118"/>
        <v>0.15237190849990556</v>
      </c>
      <c r="AC1053" s="10"/>
      <c r="AD1053" s="11"/>
    </row>
    <row r="1054" spans="1:30" x14ac:dyDescent="0.3">
      <c r="A1054" s="14">
        <v>44131</v>
      </c>
      <c r="B1054" s="15">
        <v>9.3371884451405023E-3</v>
      </c>
      <c r="C1054" s="7">
        <f t="shared" si="112"/>
        <v>-4.5662811554859496E-2</v>
      </c>
      <c r="D1054" s="18">
        <f t="shared" si="113"/>
        <v>2.0850923590946097E-3</v>
      </c>
      <c r="E1054" s="18">
        <f t="shared" si="115"/>
        <v>4.6732822684188184E-3</v>
      </c>
      <c r="F1054" s="18">
        <f>IF(C1049&gt;0,B$6+B$7*E1050+B$8*(H1053*100)^2,B$6+B$7*E1050+B$8*(H1053*100)^2+E1050*$B$9)</f>
        <v>0.42852230436205047</v>
      </c>
      <c r="G1054" s="7">
        <v>8.9935091818867559E-3</v>
      </c>
      <c r="H1054" s="7">
        <f t="shared" si="116"/>
        <v>6.5461615039811728E-3</v>
      </c>
      <c r="I1054" s="6">
        <f t="shared" si="114"/>
        <v>2.4473476779055831E-3</v>
      </c>
      <c r="J1054" s="8">
        <f t="shared" si="117"/>
        <v>0.27212377598219695</v>
      </c>
      <c r="K1054" s="8">
        <f t="shared" si="118"/>
        <v>5.6235692786308134E-2</v>
      </c>
      <c r="AC1054" s="10"/>
      <c r="AD1054" s="11"/>
    </row>
    <row r="1055" spans="1:30" x14ac:dyDescent="0.3">
      <c r="A1055" s="14">
        <v>44132</v>
      </c>
      <c r="B1055" s="15">
        <v>-1.4908446581247849E-2</v>
      </c>
      <c r="C1055" s="7">
        <f t="shared" si="112"/>
        <v>-6.9908446581247854E-2</v>
      </c>
      <c r="D1055" s="18">
        <f t="shared" si="113"/>
        <v>4.8871909034031852E-3</v>
      </c>
      <c r="E1055" s="18">
        <f t="shared" si="115"/>
        <v>2.0850923590946097E-3</v>
      </c>
      <c r="F1055" s="18">
        <f>IF(C1049&gt;0,B$6+B$7*E1050+B$8*(H1054*100)^2,B$6+B$7*E1050+B$8*(H1054*100)^2+E1050*$B$9)</f>
        <v>0.42432334794882565</v>
      </c>
      <c r="G1055" s="7">
        <v>1.1475058059988538E-2</v>
      </c>
      <c r="H1055" s="7">
        <f t="shared" si="116"/>
        <v>6.5140106535745371E-3</v>
      </c>
      <c r="I1055" s="6">
        <f t="shared" si="114"/>
        <v>4.9610474064140011E-3</v>
      </c>
      <c r="J1055" s="8">
        <f t="shared" si="117"/>
        <v>0.43233309848882423</v>
      </c>
      <c r="K1055" s="8">
        <f t="shared" si="118"/>
        <v>0.19537597938332762</v>
      </c>
      <c r="AC1055" s="10"/>
      <c r="AD1055" s="11"/>
    </row>
    <row r="1056" spans="1:30" x14ac:dyDescent="0.3">
      <c r="A1056" s="14">
        <v>44133</v>
      </c>
      <c r="B1056" s="15">
        <v>-4.3329894575045852E-3</v>
      </c>
      <c r="C1056" s="7">
        <f t="shared" si="112"/>
        <v>-5.9332989457504585E-2</v>
      </c>
      <c r="D1056" s="18">
        <f t="shared" si="113"/>
        <v>3.5204036379643503E-3</v>
      </c>
      <c r="E1056" s="18">
        <f t="shared" si="115"/>
        <v>4.8871909034031852E-3</v>
      </c>
      <c r="F1056" s="18">
        <f>IF(C1049&gt;0,B$6+B$7*E1050+B$8*(H1055*100)^2,B$6+B$7*E1050+B$8*(H1055*100)^2+E1050*$B$9)</f>
        <v>0.42067361503445067</v>
      </c>
      <c r="G1056" s="7">
        <v>1.290088115329124E-2</v>
      </c>
      <c r="H1056" s="7">
        <f t="shared" si="116"/>
        <v>6.4859356690800648E-3</v>
      </c>
      <c r="I1056" s="6">
        <f t="shared" si="114"/>
        <v>6.4149454842111755E-3</v>
      </c>
      <c r="J1056" s="8">
        <f t="shared" si="117"/>
        <v>0.49724863038325184</v>
      </c>
      <c r="K1056" s="8">
        <f t="shared" si="118"/>
        <v>0.30139522430450483</v>
      </c>
      <c r="AC1056" s="10"/>
      <c r="AD1056" s="11"/>
    </row>
    <row r="1057" spans="1:30" x14ac:dyDescent="0.3">
      <c r="A1057" s="14">
        <v>44134</v>
      </c>
      <c r="B1057" s="15">
        <v>-3.4217407424642272E-3</v>
      </c>
      <c r="C1057" s="7">
        <f t="shared" si="112"/>
        <v>-5.8421740742464229E-2</v>
      </c>
      <c r="D1057" s="18">
        <f t="shared" si="113"/>
        <v>3.413099791379705E-3</v>
      </c>
      <c r="E1057" s="18">
        <f t="shared" si="115"/>
        <v>3.5204036379643503E-3</v>
      </c>
      <c r="F1057" s="18">
        <f>IF(C1049&gt;0,B$6+B$7*E1050+B$8*(H1056*100)^2,B$6+B$7*E1050+B$8*(H1056*100)^2+E1050*$B$9)</f>
        <v>0.41750126718527597</v>
      </c>
      <c r="G1057" s="7">
        <v>1.2448440769290612E-2</v>
      </c>
      <c r="H1057" s="7">
        <f t="shared" si="116"/>
        <v>6.4614337974266663E-3</v>
      </c>
      <c r="I1057" s="6">
        <f t="shared" si="114"/>
        <v>5.9870069718639457E-3</v>
      </c>
      <c r="J1057" s="8">
        <f t="shared" si="117"/>
        <v>0.4809443273115338</v>
      </c>
      <c r="K1057" s="8">
        <f t="shared" si="118"/>
        <v>0.27083147905634197</v>
      </c>
      <c r="AC1057" s="10"/>
      <c r="AD1057" s="11"/>
    </row>
    <row r="1058" spans="1:30" x14ac:dyDescent="0.3">
      <c r="A1058" s="14">
        <v>44137</v>
      </c>
      <c r="B1058" s="15">
        <v>3.6161015098715153E-3</v>
      </c>
      <c r="C1058" s="7">
        <f t="shared" si="112"/>
        <v>-5.1383898490128484E-2</v>
      </c>
      <c r="D1058" s="18">
        <f t="shared" si="113"/>
        <v>2.6403050240438285E-3</v>
      </c>
      <c r="E1058" s="18">
        <f t="shared" si="115"/>
        <v>3.413099791379705E-3</v>
      </c>
      <c r="F1058" s="18">
        <f>IF(C1049&gt;0,B$6+B$7*E1050+B$8*(H1057*100)^2,B$6+B$7*E1050+B$8*(H1057*100)^2+E1050*$B$9)</f>
        <v>0.41474386243477324</v>
      </c>
      <c r="G1058" s="7">
        <v>1.3490617748865633E-2</v>
      </c>
      <c r="H1058" s="7">
        <f t="shared" si="116"/>
        <v>6.4400610434589304E-3</v>
      </c>
      <c r="I1058" s="6">
        <f t="shared" si="114"/>
        <v>7.0505567054067022E-3</v>
      </c>
      <c r="J1058" s="8">
        <f t="shared" si="117"/>
        <v>0.52262667556491638</v>
      </c>
      <c r="K1058" s="8">
        <f t="shared" si="118"/>
        <v>0.35534012107995805</v>
      </c>
      <c r="AC1058" s="10"/>
      <c r="AD1058" s="11"/>
    </row>
    <row r="1059" spans="1:30" x14ac:dyDescent="0.3">
      <c r="A1059" s="14">
        <v>44138</v>
      </c>
      <c r="B1059" s="15">
        <v>1.2585992628165597E-2</v>
      </c>
      <c r="C1059" s="7">
        <f t="shared" si="112"/>
        <v>-4.24140073718344E-2</v>
      </c>
      <c r="D1059" s="18">
        <f t="shared" si="113"/>
        <v>1.7989480213380228E-3</v>
      </c>
      <c r="E1059" s="18">
        <f t="shared" si="115"/>
        <v>2.6403050240438285E-3</v>
      </c>
      <c r="F1059" s="18">
        <f>IF(C1049&gt;0,B$6+B$7*E1050+B$8*(H1058*100)^2,B$6+B$7*E1050+B$8*(H1058*100)^2+E1050*$B$9)</f>
        <v>0.4123471262256363</v>
      </c>
      <c r="G1059" s="7">
        <v>8.0631497148185571E-3</v>
      </c>
      <c r="H1059" s="7">
        <f t="shared" si="116"/>
        <v>6.4214260583272016E-3</v>
      </c>
      <c r="I1059" s="6">
        <f t="shared" si="114"/>
        <v>1.6417236564913555E-3</v>
      </c>
      <c r="J1059" s="8">
        <f t="shared" si="117"/>
        <v>0.20360823183949758</v>
      </c>
      <c r="K1059" s="8">
        <f t="shared" si="118"/>
        <v>2.7999362692558538E-2</v>
      </c>
      <c r="AC1059" s="10"/>
      <c r="AD1059" s="11"/>
    </row>
    <row r="1060" spans="1:30" x14ac:dyDescent="0.3">
      <c r="A1060" s="14">
        <v>44139</v>
      </c>
      <c r="B1060" s="15">
        <v>8.7790797323828648E-3</v>
      </c>
      <c r="C1060" s="7">
        <f t="shared" si="112"/>
        <v>-4.6220920267617135E-2</v>
      </c>
      <c r="D1060" s="18">
        <f t="shared" si="113"/>
        <v>2.1363734703854203E-3</v>
      </c>
      <c r="E1060" s="18">
        <f t="shared" si="115"/>
        <v>1.7989480213380228E-3</v>
      </c>
      <c r="F1060" s="18">
        <f>IF(C1049&gt;0,B$6+B$7*E1050+B$8*(H1059*100)^2,B$6+B$7*E1050+B$8*(H1059*100)^2+E1050*$B$9)</f>
        <v>0.41026388311265444</v>
      </c>
      <c r="G1060" s="7">
        <v>8.4057278186293102E-3</v>
      </c>
      <c r="H1060" s="7">
        <f t="shared" si="116"/>
        <v>6.4051844869032031E-3</v>
      </c>
      <c r="I1060" s="6">
        <f t="shared" si="114"/>
        <v>2.0005433317261071E-3</v>
      </c>
      <c r="J1060" s="8">
        <f t="shared" si="117"/>
        <v>0.23799763386251638</v>
      </c>
      <c r="K1060" s="8">
        <f t="shared" si="118"/>
        <v>4.0526264862187356E-2</v>
      </c>
      <c r="AC1060" s="10"/>
      <c r="AD1060" s="11"/>
    </row>
    <row r="1061" spans="1:30" x14ac:dyDescent="0.3">
      <c r="A1061" s="14">
        <v>44140</v>
      </c>
      <c r="B1061" s="15">
        <v>1.766888842464831E-2</v>
      </c>
      <c r="C1061" s="7">
        <f t="shared" si="112"/>
        <v>-3.733111157535169E-2</v>
      </c>
      <c r="D1061" s="18">
        <f t="shared" si="113"/>
        <v>1.3936118914513569E-3</v>
      </c>
      <c r="E1061" s="18">
        <f t="shared" si="115"/>
        <v>2.1363734703854203E-3</v>
      </c>
      <c r="F1061" s="18">
        <f>IF(C1049&gt;0,B$6+B$7*E1050+B$8*(H1060*100)^2,B$6+B$7*E1050+B$8*(H1060*100)^2+E1050*$B$9)</f>
        <v>0.40845312819885066</v>
      </c>
      <c r="G1061" s="7">
        <v>1.2984076471506165E-2</v>
      </c>
      <c r="H1061" s="7">
        <f t="shared" si="116"/>
        <v>6.3910337833471874E-3</v>
      </c>
      <c r="I1061" s="6">
        <f t="shared" si="114"/>
        <v>6.5930426881589772E-3</v>
      </c>
      <c r="J1061" s="8">
        <f t="shared" si="117"/>
        <v>0.50777910178113561</v>
      </c>
      <c r="K1061" s="8">
        <f t="shared" si="118"/>
        <v>0.32278049039083534</v>
      </c>
      <c r="AC1061" s="10"/>
      <c r="AD1061" s="11"/>
    </row>
    <row r="1062" spans="1:30" x14ac:dyDescent="0.3">
      <c r="A1062" s="14">
        <v>44141</v>
      </c>
      <c r="B1062" s="15">
        <v>1.3285718814431538E-2</v>
      </c>
      <c r="C1062" s="7">
        <f t="shared" si="112"/>
        <v>-4.1714281185568462E-2</v>
      </c>
      <c r="D1062" s="18">
        <f t="shared" si="113"/>
        <v>1.7400812548286711E-3</v>
      </c>
      <c r="E1062" s="18">
        <f t="shared" si="115"/>
        <v>1.3936118914513569E-3</v>
      </c>
      <c r="F1062" s="18">
        <f>IF(C1049&gt;0,B$6+B$7*E1050+B$8*(H1061*100)^2,B$6+B$7*E1050+B$8*(H1061*100)^2+E1050*$B$9)</f>
        <v>0.40687922002777238</v>
      </c>
      <c r="G1062" s="7">
        <v>7.2507119455137046E-3</v>
      </c>
      <c r="H1062" s="7">
        <f t="shared" si="116"/>
        <v>6.3787084901864924E-3</v>
      </c>
      <c r="I1062" s="6">
        <f t="shared" si="114"/>
        <v>8.7200345532721223E-4</v>
      </c>
      <c r="J1062" s="8">
        <f t="shared" si="117"/>
        <v>0.12026452876351741</v>
      </c>
      <c r="K1062" s="8">
        <f t="shared" si="118"/>
        <v>8.5713134053548856E-3</v>
      </c>
      <c r="AC1062" s="10"/>
      <c r="AD1062" s="11"/>
    </row>
    <row r="1063" spans="1:30" x14ac:dyDescent="0.3">
      <c r="A1063" s="14">
        <v>44144</v>
      </c>
      <c r="B1063" s="15">
        <v>1.6673768297183429E-2</v>
      </c>
      <c r="C1063" s="7">
        <f t="shared" si="112"/>
        <v>-3.8326231702816571E-2</v>
      </c>
      <c r="D1063" s="18">
        <f t="shared" si="113"/>
        <v>1.468900036537982E-3</v>
      </c>
      <c r="E1063" s="18">
        <f t="shared" si="115"/>
        <v>1.7400812548286711E-3</v>
      </c>
      <c r="F1063" s="18">
        <f>IF(C1049&gt;0,B$6+B$7*E1050+B$8*(H1062*100)^2,B$6+B$7*E1050+B$8*(H1062*100)^2+E1050*$B$9)</f>
        <v>0.40551117904547113</v>
      </c>
      <c r="G1063" s="7">
        <v>1.0020396112042232E-2</v>
      </c>
      <c r="H1063" s="7">
        <f t="shared" si="116"/>
        <v>6.3679759660780055E-3</v>
      </c>
      <c r="I1063" s="6">
        <f t="shared" si="114"/>
        <v>3.6524201459642268E-3</v>
      </c>
      <c r="J1063" s="8">
        <f t="shared" si="117"/>
        <v>0.36449857921034184</v>
      </c>
      <c r="K1063" s="8">
        <f t="shared" si="118"/>
        <v>0.12021965207134677</v>
      </c>
      <c r="AC1063" s="10"/>
      <c r="AD1063" s="11"/>
    </row>
    <row r="1064" spans="1:30" x14ac:dyDescent="0.3">
      <c r="A1064" s="14">
        <v>44145</v>
      </c>
      <c r="B1064" s="15">
        <v>1.58423838820708E-2</v>
      </c>
      <c r="C1064" s="7">
        <f t="shared" si="112"/>
        <v>-3.91576161179292E-2</v>
      </c>
      <c r="D1064" s="18">
        <f t="shared" si="113"/>
        <v>1.5333189000391087E-3</v>
      </c>
      <c r="E1064" s="18">
        <f t="shared" si="115"/>
        <v>1.468900036537982E-3</v>
      </c>
      <c r="F1064" s="18">
        <f>IF(C1049&gt;0,B$6+B$7*E1050+B$8*(H1063*100)^2,B$6+B$7*E1050+B$8*(H1063*100)^2+E1050*$B$9)</f>
        <v>0.40432207782365487</v>
      </c>
      <c r="G1064" s="7">
        <v>1.3101604867062473E-2</v>
      </c>
      <c r="H1064" s="7">
        <f t="shared" si="116"/>
        <v>6.3586325402845457E-3</v>
      </c>
      <c r="I1064" s="6">
        <f t="shared" si="114"/>
        <v>6.7429723267779275E-3</v>
      </c>
      <c r="J1064" s="8">
        <f t="shared" si="117"/>
        <v>0.51466766058025515</v>
      </c>
      <c r="K1064" s="8">
        <f t="shared" si="118"/>
        <v>0.33752239322547473</v>
      </c>
      <c r="AC1064" s="10"/>
      <c r="AD1064" s="11"/>
    </row>
    <row r="1065" spans="1:30" x14ac:dyDescent="0.3">
      <c r="A1065" s="14">
        <v>44146</v>
      </c>
      <c r="B1065" s="15">
        <v>7.2756999765092468E-3</v>
      </c>
      <c r="C1065" s="7">
        <f t="shared" si="112"/>
        <v>-4.7724300023490755E-2</v>
      </c>
      <c r="D1065" s="18">
        <f t="shared" si="113"/>
        <v>2.2776088127321598E-3</v>
      </c>
      <c r="E1065" s="18">
        <f t="shared" si="115"/>
        <v>1.5333189000391087E-3</v>
      </c>
      <c r="F1065" s="18">
        <f>IF(C1049&gt;0,B$6+B$7*E1050+B$8*(H1064*100)^2,B$6+B$7*E1050+B$8*(H1064*100)^2+E1050*$B$9)</f>
        <v>0.40328851104165225</v>
      </c>
      <c r="G1065" s="7">
        <v>1.2850104418768158E-2</v>
      </c>
      <c r="H1065" s="7">
        <f t="shared" si="116"/>
        <v>6.3505000672518085E-3</v>
      </c>
      <c r="I1065" s="6">
        <f t="shared" si="114"/>
        <v>6.4996043515163499E-3</v>
      </c>
      <c r="J1065" s="8">
        <f t="shared" si="117"/>
        <v>0.50580167597886472</v>
      </c>
      <c r="K1065" s="8">
        <f t="shared" si="118"/>
        <v>0.31866076391791376</v>
      </c>
      <c r="AC1065" s="10"/>
      <c r="AD1065" s="11"/>
    </row>
    <row r="1066" spans="1:30" x14ac:dyDescent="0.3">
      <c r="A1066" s="14">
        <v>44147</v>
      </c>
      <c r="B1066" s="15">
        <v>-5.4394181470611017E-3</v>
      </c>
      <c r="C1066" s="7">
        <f t="shared" si="112"/>
        <v>-6.0439418147061101E-2</v>
      </c>
      <c r="D1066" s="18">
        <f t="shared" si="113"/>
        <v>3.6529232659552988E-3</v>
      </c>
      <c r="E1066" s="18">
        <f t="shared" si="115"/>
        <v>2.2776088127321598E-3</v>
      </c>
      <c r="F1066" s="18">
        <f>IF(C1049&gt;0,B$6+B$7*E1050+B$8*(H1065*100)^2,B$6+B$7*E1050+B$8*(H1065*100)^2+E1050*$B$9)</f>
        <v>0.40239013479473551</v>
      </c>
      <c r="G1066" s="7">
        <v>9.3371788840074764E-3</v>
      </c>
      <c r="H1066" s="7">
        <f t="shared" si="116"/>
        <v>6.3434228520155853E-3</v>
      </c>
      <c r="I1066" s="6">
        <f t="shared" si="114"/>
        <v>2.9937560319918911E-3</v>
      </c>
      <c r="J1066" s="8">
        <f t="shared" si="117"/>
        <v>0.32062746887280197</v>
      </c>
      <c r="K1066" s="8">
        <f t="shared" si="118"/>
        <v>8.5360816312025189E-2</v>
      </c>
      <c r="AC1066" s="10"/>
      <c r="AD1066" s="11"/>
    </row>
    <row r="1067" spans="1:30" x14ac:dyDescent="0.3">
      <c r="A1067" s="14">
        <v>44148</v>
      </c>
      <c r="B1067" s="15">
        <v>1.9771528221981679E-3</v>
      </c>
      <c r="C1067" s="7">
        <f t="shared" si="112"/>
        <v>-5.3022847177801834E-2</v>
      </c>
      <c r="D1067" s="18">
        <f t="shared" si="113"/>
        <v>2.8114223228405278E-3</v>
      </c>
      <c r="E1067" s="18">
        <f t="shared" si="115"/>
        <v>3.6529232659552988E-3</v>
      </c>
      <c r="F1067" s="18">
        <f>IF(C1049&gt;0,B$6+B$7*E1050+B$8*(H1066*100)^2,B$6+B$7*E1050+B$8*(H1066*100)^2+E1050*$B$9)</f>
        <v>0.40160926616091547</v>
      </c>
      <c r="G1067" s="7">
        <v>7.43124132722913E-3</v>
      </c>
      <c r="H1067" s="7">
        <f t="shared" si="116"/>
        <v>6.3372649160415842E-3</v>
      </c>
      <c r="I1067" s="6">
        <f t="shared" si="114"/>
        <v>1.0939764111875458E-3</v>
      </c>
      <c r="J1067" s="8">
        <f t="shared" si="117"/>
        <v>0.14721314555874535</v>
      </c>
      <c r="K1067" s="8">
        <f t="shared" si="118"/>
        <v>1.3380315193187053E-2</v>
      </c>
      <c r="AC1067" s="10"/>
      <c r="AD1067" s="11"/>
    </row>
    <row r="1068" spans="1:30" x14ac:dyDescent="0.3">
      <c r="A1068" s="14">
        <v>44152</v>
      </c>
      <c r="B1068" s="15">
        <v>1.1664570523777996E-2</v>
      </c>
      <c r="C1068" s="7">
        <f t="shared" si="112"/>
        <v>-4.3335429476222001E-2</v>
      </c>
      <c r="D1068" s="18">
        <f t="shared" si="113"/>
        <v>1.8779594478886108E-3</v>
      </c>
      <c r="E1068" s="18">
        <f t="shared" si="115"/>
        <v>2.8114223228405278E-3</v>
      </c>
      <c r="F1068" s="18">
        <f>IF(C1049&gt;0,B$6+B$7*E1050+B$8*(H1067*100)^2,B$6+B$7*E1050+B$8*(H1067*100)^2+E1050*$B$9)</f>
        <v>0.40093053514439908</v>
      </c>
      <c r="G1068" s="7">
        <v>1.6573483458951304E-2</v>
      </c>
      <c r="H1068" s="7">
        <f t="shared" si="116"/>
        <v>6.3319075731125378E-3</v>
      </c>
      <c r="I1068" s="6">
        <f t="shared" si="114"/>
        <v>1.0241575885838766E-2</v>
      </c>
      <c r="J1068" s="8">
        <f t="shared" si="117"/>
        <v>0.61794950417061012</v>
      </c>
      <c r="K1068" s="8">
        <f t="shared" si="118"/>
        <v>0.65525255980382768</v>
      </c>
      <c r="AC1068" s="10"/>
      <c r="AD1068" s="11"/>
    </row>
    <row r="1069" spans="1:30" x14ac:dyDescent="0.3">
      <c r="A1069" s="14">
        <v>44153</v>
      </c>
      <c r="B1069" s="15">
        <v>5.1590428701144744E-3</v>
      </c>
      <c r="C1069" s="7">
        <f t="shared" si="112"/>
        <v>-4.9840957129885524E-2</v>
      </c>
      <c r="D1069" s="18">
        <f t="shared" si="113"/>
        <v>2.4841210076230868E-3</v>
      </c>
      <c r="E1069" s="18">
        <f t="shared" si="115"/>
        <v>1.8779594478886108E-3</v>
      </c>
      <c r="F1069" s="18">
        <f>IF(C1049&gt;0,B$6+B$7*E1050+B$8*(H1068*100)^2,B$6+B$7*E1050+B$8*(H1068*100)^2+E1050*$B$9)</f>
        <v>0.40034058214484303</v>
      </c>
      <c r="G1069" s="7">
        <v>6.3818121794404856E-3</v>
      </c>
      <c r="H1069" s="7">
        <f t="shared" si="116"/>
        <v>6.3272472857068187E-3</v>
      </c>
      <c r="I1069" s="6">
        <f t="shared" si="114"/>
        <v>5.4564893733666936E-5</v>
      </c>
      <c r="J1069" s="8">
        <f t="shared" si="117"/>
        <v>8.5500626153574479E-3</v>
      </c>
      <c r="K1069" s="8">
        <f t="shared" si="118"/>
        <v>3.6972523749678743E-5</v>
      </c>
      <c r="AC1069" s="10"/>
      <c r="AD1069" s="11"/>
    </row>
    <row r="1070" spans="1:30" x14ac:dyDescent="0.3">
      <c r="A1070" s="14">
        <v>44154</v>
      </c>
      <c r="B1070" s="15">
        <v>-1.3217092982779398E-2</v>
      </c>
      <c r="C1070" s="7">
        <f t="shared" si="112"/>
        <v>-6.8217092982779393E-2</v>
      </c>
      <c r="D1070" s="18">
        <f t="shared" si="113"/>
        <v>4.6535717750211692E-3</v>
      </c>
      <c r="E1070" s="18">
        <f t="shared" si="115"/>
        <v>2.4841210076230868E-3</v>
      </c>
      <c r="F1070" s="18">
        <f>IF(C1049&gt;0,B$6+B$7*E1050+B$8*(H1069*100)^2,B$6+B$7*E1050+B$8*(H1069*100)^2+E1050*$B$9)</f>
        <v>0.39982779499762894</v>
      </c>
      <c r="G1070" s="7">
        <v>1.2331131250474575E-2</v>
      </c>
      <c r="H1070" s="7">
        <f t="shared" si="116"/>
        <v>6.3231937737003516E-3</v>
      </c>
      <c r="I1070" s="6">
        <f t="shared" si="114"/>
        <v>6.0079374767742239E-3</v>
      </c>
      <c r="J1070" s="8">
        <f t="shared" si="117"/>
        <v>0.48721705695436524</v>
      </c>
      <c r="K1070" s="8">
        <f t="shared" si="118"/>
        <v>0.28224023321535729</v>
      </c>
      <c r="AC1070" s="10"/>
      <c r="AD1070" s="11"/>
    </row>
    <row r="1071" spans="1:30" x14ac:dyDescent="0.3">
      <c r="A1071" s="14">
        <v>44155</v>
      </c>
      <c r="B1071" s="15">
        <v>6.45365587460106E-3</v>
      </c>
      <c r="C1071" s="7">
        <f t="shared" si="112"/>
        <v>-4.8546344125398939E-2</v>
      </c>
      <c r="D1071" s="18">
        <f t="shared" si="113"/>
        <v>2.3567475279416563E-3</v>
      </c>
      <c r="E1071" s="18">
        <f t="shared" si="115"/>
        <v>4.6535717750211692E-3</v>
      </c>
      <c r="F1071" s="18">
        <f>IF(C1049&gt;0,B$6+B$7*E1050+B$8*(H1070*100)^2,B$6+B$7*E1050+B$8*(H1070*100)^2+E1050*$B$9)</f>
        <v>0.39938208040927048</v>
      </c>
      <c r="G1071" s="7">
        <v>8.9843634600533726E-3</v>
      </c>
      <c r="H1071" s="7">
        <f t="shared" si="116"/>
        <v>6.3196683489663485E-3</v>
      </c>
      <c r="I1071" s="6">
        <f t="shared" si="114"/>
        <v>2.664695111087024E-3</v>
      </c>
      <c r="J1071" s="8">
        <f t="shared" si="117"/>
        <v>0.29659253245206468</v>
      </c>
      <c r="K1071" s="8">
        <f t="shared" si="118"/>
        <v>6.9832157379268844E-2</v>
      </c>
      <c r="AC1071" s="10"/>
      <c r="AD1071" s="11"/>
    </row>
    <row r="1072" spans="1:30" x14ac:dyDescent="0.3">
      <c r="A1072" s="14">
        <v>44158</v>
      </c>
      <c r="B1072" s="15">
        <v>4.4315618325128456E-3</v>
      </c>
      <c r="C1072" s="7">
        <f t="shared" si="112"/>
        <v>-5.0568438167487156E-2</v>
      </c>
      <c r="D1072" s="18">
        <f t="shared" si="113"/>
        <v>2.5571669386989719E-3</v>
      </c>
      <c r="E1072" s="18">
        <f t="shared" si="115"/>
        <v>2.3567475279416563E-3</v>
      </c>
      <c r="F1072" s="18">
        <f>IF(C1071&gt;0,B$6+B$7*E1072+B$8*(G1071*100)^2,B$6+B$7*E1072+B$8*(G1071*100)^2+E1072*$B$9)</f>
        <v>0.75339820777749844</v>
      </c>
      <c r="G1072" s="7">
        <v>1.0563159061532209E-2</v>
      </c>
      <c r="H1072" s="7">
        <f t="shared" si="116"/>
        <v>8.6798514260181796E-3</v>
      </c>
      <c r="I1072" s="6">
        <f t="shared" si="114"/>
        <v>1.8833076355140293E-3</v>
      </c>
      <c r="J1072" s="8">
        <f t="shared" si="117"/>
        <v>0.17829018994634466</v>
      </c>
      <c r="K1072" s="8">
        <f t="shared" si="118"/>
        <v>2.060666427870439E-2</v>
      </c>
      <c r="AC1072" s="10"/>
      <c r="AD1072" s="11"/>
    </row>
    <row r="1073" spans="1:30" x14ac:dyDescent="0.3">
      <c r="A1073" s="14">
        <v>44159</v>
      </c>
      <c r="B1073" s="15">
        <v>1.006487612665455E-2</v>
      </c>
      <c r="C1073" s="7">
        <f t="shared" si="112"/>
        <v>-4.4935123873345452E-2</v>
      </c>
      <c r="D1073" s="18">
        <f t="shared" si="113"/>
        <v>2.0191653575129002E-3</v>
      </c>
      <c r="E1073" s="18">
        <f t="shared" si="115"/>
        <v>2.5571669386989719E-3</v>
      </c>
      <c r="F1073" s="18">
        <f>IF(C1071&gt;0,B$6+B$7*E1072+B$8*(H1072*100)^2,B$6+B$7*E1072+B$8*(H1072*100)^2+E1072*$B$9)</f>
        <v>0.7066442352655814</v>
      </c>
      <c r="G1073" s="7">
        <v>7.6301273562886405E-3</v>
      </c>
      <c r="H1073" s="7">
        <f t="shared" si="116"/>
        <v>8.4062133881170394E-3</v>
      </c>
      <c r="I1073" s="6">
        <f t="shared" si="114"/>
        <v>7.7608603182839891E-4</v>
      </c>
      <c r="J1073" s="8">
        <f t="shared" si="117"/>
        <v>0.10171337850458814</v>
      </c>
      <c r="K1073" s="8">
        <f t="shared" si="118"/>
        <v>4.5436807767575971E-3</v>
      </c>
      <c r="AC1073" s="10"/>
      <c r="AD1073" s="11"/>
    </row>
    <row r="1074" spans="1:30" x14ac:dyDescent="0.3">
      <c r="A1074" s="14">
        <v>44160</v>
      </c>
      <c r="B1074" s="15">
        <v>-1.5731148421833218E-2</v>
      </c>
      <c r="C1074" s="7">
        <f t="shared" si="112"/>
        <v>-7.0731148421833215E-2</v>
      </c>
      <c r="D1074" s="18">
        <f t="shared" si="113"/>
        <v>5.0028953570713996E-3</v>
      </c>
      <c r="E1074" s="18">
        <f t="shared" si="115"/>
        <v>2.0191653575129002E-3</v>
      </c>
      <c r="F1074" s="18">
        <f>IF(C1071&gt;0,B$6+B$7*E1072+B$8*(H1073*100)^2,B$6+B$7*E1072+B$8*(H1073*100)^2+E1072*$B$9)</f>
        <v>0.66600568235822344</v>
      </c>
      <c r="G1074" s="7">
        <v>1.2322299998759681E-2</v>
      </c>
      <c r="H1074" s="7">
        <f t="shared" si="116"/>
        <v>8.1609171197741213E-3</v>
      </c>
      <c r="I1074" s="6">
        <f t="shared" si="114"/>
        <v>4.1613828789855596E-3</v>
      </c>
      <c r="J1074" s="8">
        <f t="shared" si="117"/>
        <v>0.33771153757045597</v>
      </c>
      <c r="K1074" s="8">
        <f t="shared" si="118"/>
        <v>9.7862007375806526E-2</v>
      </c>
      <c r="AC1074" s="10"/>
      <c r="AD1074" s="11"/>
    </row>
    <row r="1075" spans="1:30" x14ac:dyDescent="0.3">
      <c r="A1075" s="14">
        <v>44161</v>
      </c>
      <c r="B1075" s="15">
        <v>9.8002215560932734E-3</v>
      </c>
      <c r="C1075" s="7">
        <f t="shared" si="112"/>
        <v>-4.5199778443906727E-2</v>
      </c>
      <c r="D1075" s="18">
        <f t="shared" si="113"/>
        <v>2.0430199713782553E-3</v>
      </c>
      <c r="E1075" s="18">
        <f t="shared" si="115"/>
        <v>5.0028953570713996E-3</v>
      </c>
      <c r="F1075" s="18">
        <f>IF(C1071&gt;0,B$6+B$7*E1072+B$8*(H1074*100)^2,B$6+B$7*E1072+B$8*(H1074*100)^2+E1072*$B$9)</f>
        <v>0.63068265217114772</v>
      </c>
      <c r="G1075" s="7">
        <v>1.2248915993435186E-2</v>
      </c>
      <c r="H1075" s="7">
        <f t="shared" si="116"/>
        <v>7.941553073367625E-3</v>
      </c>
      <c r="I1075" s="6">
        <f t="shared" si="114"/>
        <v>4.3073629200675607E-3</v>
      </c>
      <c r="J1075" s="8">
        <f t="shared" si="117"/>
        <v>0.35165258071621153</v>
      </c>
      <c r="K1075" s="8">
        <f t="shared" si="118"/>
        <v>0.10905435657875473</v>
      </c>
      <c r="AC1075" s="10"/>
      <c r="AD1075" s="11"/>
    </row>
    <row r="1076" spans="1:30" x14ac:dyDescent="0.3">
      <c r="A1076" s="14">
        <v>44162</v>
      </c>
      <c r="B1076" s="15">
        <v>-2.4888646924643904E-3</v>
      </c>
      <c r="C1076" s="7">
        <f t="shared" si="112"/>
        <v>-5.7488864692464392E-2</v>
      </c>
      <c r="D1076" s="18">
        <f t="shared" si="113"/>
        <v>3.304969563628479E-3</v>
      </c>
      <c r="E1076" s="18">
        <f t="shared" si="115"/>
        <v>2.0430199713782553E-3</v>
      </c>
      <c r="F1076" s="18">
        <f>IF(C1071&gt;0,B$6+B$7*E1072+B$8*(H1075*100)^2,B$6+B$7*E1072+B$8*(H1075*100)^2+E1072*$B$9)</f>
        <v>0.59997987433254152</v>
      </c>
      <c r="G1076" s="7">
        <v>6.0009168370782811E-3</v>
      </c>
      <c r="H1076" s="7">
        <f t="shared" si="116"/>
        <v>7.7458367807005943E-3</v>
      </c>
      <c r="I1076" s="6">
        <f t="shared" si="114"/>
        <v>1.7449199436223133E-3</v>
      </c>
      <c r="J1076" s="8">
        <f t="shared" si="117"/>
        <v>0.29077555830150076</v>
      </c>
      <c r="K1076" s="8">
        <f t="shared" si="118"/>
        <v>2.9971271479925399E-2</v>
      </c>
      <c r="AC1076" s="10"/>
      <c r="AD1076" s="11"/>
    </row>
    <row r="1077" spans="1:30" x14ac:dyDescent="0.3">
      <c r="A1077" s="14">
        <v>44166</v>
      </c>
      <c r="B1077" s="15">
        <v>1.1389611197073679E-2</v>
      </c>
      <c r="C1077" s="7">
        <f t="shared" si="112"/>
        <v>-4.3610388802926323E-2</v>
      </c>
      <c r="D1077" s="18">
        <f t="shared" si="113"/>
        <v>1.9018660115424015E-3</v>
      </c>
      <c r="E1077" s="18">
        <f t="shared" si="115"/>
        <v>3.304969563628479E-3</v>
      </c>
      <c r="F1077" s="18">
        <f>IF(C1071&gt;0,B$6+B$7*E1072+B$8*(H1076*100)^2,B$6+B$7*E1072+B$8*(H1076*100)^2+E1072*$B$9)</f>
        <v>0.57329301983522507</v>
      </c>
      <c r="G1077" s="7">
        <v>1.1359879190104035E-2</v>
      </c>
      <c r="H1077" s="7">
        <f t="shared" si="116"/>
        <v>7.5716115843010934E-3</v>
      </c>
      <c r="I1077" s="6">
        <f t="shared" si="114"/>
        <v>3.7882676058029413E-3</v>
      </c>
      <c r="J1077" s="8">
        <f t="shared" si="117"/>
        <v>0.33347780750195177</v>
      </c>
      <c r="K1077" s="8">
        <f t="shared" si="118"/>
        <v>9.4643294493943264E-2</v>
      </c>
      <c r="AC1077" s="10"/>
      <c r="AD1077" s="11"/>
    </row>
    <row r="1078" spans="1:30" x14ac:dyDescent="0.3">
      <c r="A1078" s="14">
        <v>44167</v>
      </c>
      <c r="B1078" s="15">
        <v>-8.3792736078015979E-4</v>
      </c>
      <c r="C1078" s="7">
        <f t="shared" si="112"/>
        <v>-5.5837927360780158E-2</v>
      </c>
      <c r="D1078" s="18">
        <f t="shared" si="113"/>
        <v>3.1178741319477614E-3</v>
      </c>
      <c r="E1078" s="18">
        <f t="shared" si="115"/>
        <v>1.9018660115424015E-3</v>
      </c>
      <c r="F1078" s="18">
        <f>IF(C1071&gt;0,B$6+B$7*E1072+B$8*(H1077*100)^2,B$6+B$7*E1072+B$8*(H1077*100)^2+E1072*$B$9)</f>
        <v>0.55009680590615773</v>
      </c>
      <c r="G1078" s="7">
        <v>1.0595579571621293E-2</v>
      </c>
      <c r="H1078" s="7">
        <f t="shared" si="116"/>
        <v>7.416851123665337E-3</v>
      </c>
      <c r="I1078" s="6">
        <f t="shared" si="114"/>
        <v>3.1787284479559558E-3</v>
      </c>
      <c r="J1078" s="8">
        <f t="shared" si="117"/>
        <v>0.30000515087156859</v>
      </c>
      <c r="K1078" s="8">
        <f t="shared" si="118"/>
        <v>7.1899638277812761E-2</v>
      </c>
      <c r="AC1078" s="10"/>
      <c r="AD1078" s="11"/>
    </row>
    <row r="1079" spans="1:30" x14ac:dyDescent="0.3">
      <c r="A1079" s="14">
        <v>44168</v>
      </c>
      <c r="B1079" s="15">
        <v>3.2737843348234531E-4</v>
      </c>
      <c r="C1079" s="7">
        <f t="shared" si="112"/>
        <v>-5.4672621566517657E-2</v>
      </c>
      <c r="D1079" s="18">
        <f t="shared" si="113"/>
        <v>2.9890955489556515E-3</v>
      </c>
      <c r="E1079" s="18">
        <f t="shared" si="115"/>
        <v>3.1178741319477614E-3</v>
      </c>
      <c r="F1079" s="18">
        <f>IF(C1071&gt;0,B$6+B$7*E1072+B$8*(H1078*100)^2,B$6+B$7*E1072+B$8*(H1078*100)^2+E1072*$B$9)</f>
        <v>0.5299346567590123</v>
      </c>
      <c r="G1079" s="7">
        <v>8.0408003008762535E-3</v>
      </c>
      <c r="H1079" s="7">
        <f t="shared" si="116"/>
        <v>7.2796610962256505E-3</v>
      </c>
      <c r="I1079" s="6">
        <f t="shared" si="114"/>
        <v>7.6113920465060297E-4</v>
      </c>
      <c r="J1079" s="8">
        <f t="shared" si="117"/>
        <v>9.4659632893464241E-2</v>
      </c>
      <c r="K1079" s="8">
        <f t="shared" si="118"/>
        <v>5.1126462228483494E-3</v>
      </c>
      <c r="AC1079" s="10"/>
      <c r="AD1079" s="11"/>
    </row>
    <row r="1080" spans="1:30" x14ac:dyDescent="0.3">
      <c r="A1080" s="14">
        <v>44169</v>
      </c>
      <c r="B1080" s="15">
        <v>9.9631052274276287E-3</v>
      </c>
      <c r="C1080" s="7">
        <f t="shared" si="112"/>
        <v>-4.5036894772572375E-2</v>
      </c>
      <c r="D1080" s="18">
        <f t="shared" si="113"/>
        <v>2.0283218907557569E-3</v>
      </c>
      <c r="E1080" s="18">
        <f t="shared" si="115"/>
        <v>2.9890955489556515E-3</v>
      </c>
      <c r="F1080" s="18">
        <f>IF(C1071&gt;0,B$6+B$7*E1072+B$8*(H1079*100)^2,B$6+B$7*E1072+B$8*(H1079*100)^2+E1072*$B$9)</f>
        <v>0.51240971672031355</v>
      </c>
      <c r="G1080" s="7">
        <v>5.1847700825726154E-3</v>
      </c>
      <c r="H1080" s="7">
        <f t="shared" si="116"/>
        <v>7.1582799380878748E-3</v>
      </c>
      <c r="I1080" s="6">
        <f t="shared" si="114"/>
        <v>1.9735098555152594E-3</v>
      </c>
      <c r="J1080" s="8">
        <f t="shared" si="117"/>
        <v>0.38063594413737811</v>
      </c>
      <c r="K1080" s="8">
        <f t="shared" si="118"/>
        <v>4.6848122960543082E-2</v>
      </c>
      <c r="AC1080" s="10"/>
      <c r="AD1080" s="11"/>
    </row>
    <row r="1081" spans="1:30" x14ac:dyDescent="0.3">
      <c r="A1081" s="14">
        <v>44172</v>
      </c>
      <c r="B1081" s="15">
        <v>7.6772298160355046E-3</v>
      </c>
      <c r="C1081" s="7">
        <f t="shared" si="112"/>
        <v>-4.7322770183964497E-2</v>
      </c>
      <c r="D1081" s="18">
        <f t="shared" si="113"/>
        <v>2.2394445778843191E-3</v>
      </c>
      <c r="E1081" s="18">
        <f t="shared" si="115"/>
        <v>2.0283218907557569E-3</v>
      </c>
      <c r="F1081" s="18">
        <f>IF(C1071&gt;0,B$6+B$7*E1072+B$8*(H1080*100)^2,B$6+B$7*E1072+B$8*(H1080*100)^2+E1072*$B$9)</f>
        <v>0.49717703883867631</v>
      </c>
      <c r="G1081" s="7">
        <v>5.0287578636514785E-3</v>
      </c>
      <c r="H1081" s="7">
        <f t="shared" si="116"/>
        <v>7.0510782071870138E-3</v>
      </c>
      <c r="I1081" s="6">
        <f t="shared" si="114"/>
        <v>2.0223203435355353E-3</v>
      </c>
      <c r="J1081" s="8">
        <f t="shared" si="117"/>
        <v>0.40215106759327823</v>
      </c>
      <c r="K1081" s="8">
        <f t="shared" si="118"/>
        <v>5.1197448791464595E-2</v>
      </c>
      <c r="AC1081" s="10"/>
      <c r="AD1081" s="11"/>
    </row>
    <row r="1082" spans="1:30" x14ac:dyDescent="0.3">
      <c r="A1082" s="14">
        <v>44173</v>
      </c>
      <c r="B1082" s="15">
        <v>3.9884055858489991E-3</v>
      </c>
      <c r="C1082" s="7">
        <f t="shared" si="112"/>
        <v>-5.1011594414150999E-2</v>
      </c>
      <c r="D1082" s="18">
        <f t="shared" si="113"/>
        <v>2.6021827646738414E-3</v>
      </c>
      <c r="E1082" s="18">
        <f t="shared" si="115"/>
        <v>2.2394445778843191E-3</v>
      </c>
      <c r="F1082" s="18">
        <f>IF(C1071&gt;0,B$6+B$7*E1072+B$8*(H1081*100)^2,B$6+B$7*E1072+B$8*(H1081*100)^2+E1072*$B$9)</f>
        <v>0.48393679522395733</v>
      </c>
      <c r="G1082" s="7">
        <v>6.7635849841737256E-3</v>
      </c>
      <c r="H1082" s="7">
        <f t="shared" si="116"/>
        <v>6.9565565851501367E-3</v>
      </c>
      <c r="I1082" s="6">
        <f t="shared" si="114"/>
        <v>1.9297160097641111E-4</v>
      </c>
      <c r="J1082" s="8">
        <f t="shared" si="117"/>
        <v>2.8530964189545927E-2</v>
      </c>
      <c r="K1082" s="8">
        <f t="shared" si="118"/>
        <v>3.9200713170828294E-4</v>
      </c>
      <c r="AC1082" s="10"/>
      <c r="AD1082" s="11"/>
    </row>
    <row r="1083" spans="1:30" x14ac:dyDescent="0.3">
      <c r="A1083" s="14">
        <v>44174</v>
      </c>
      <c r="B1083" s="15">
        <v>1.0794509429233816E-2</v>
      </c>
      <c r="C1083" s="7">
        <f t="shared" si="112"/>
        <v>-4.4205490570766184E-2</v>
      </c>
      <c r="D1083" s="18">
        <f t="shared" si="113"/>
        <v>1.9541253966020981E-3</v>
      </c>
      <c r="E1083" s="18">
        <f t="shared" si="115"/>
        <v>2.6021827646738414E-3</v>
      </c>
      <c r="F1083" s="18">
        <f>IF(C1071&gt;0,B$6+B$7*E1072+B$8*(H1082*100)^2,B$6+B$7*E1072+B$8*(H1082*100)^2+E1072*$B$9)</f>
        <v>0.47242837547404354</v>
      </c>
      <c r="G1083" s="7">
        <v>7.7726749973279132E-3</v>
      </c>
      <c r="H1083" s="7">
        <f t="shared" si="116"/>
        <v>6.8733425309236811E-3</v>
      </c>
      <c r="I1083" s="6">
        <f t="shared" si="114"/>
        <v>8.9933246640423216E-4</v>
      </c>
      <c r="J1083" s="8">
        <f t="shared" si="117"/>
        <v>0.11570437033754843</v>
      </c>
      <c r="K1083" s="8">
        <f t="shared" si="118"/>
        <v>7.8796901565296729E-3</v>
      </c>
      <c r="AC1083" s="10"/>
      <c r="AD1083" s="11"/>
    </row>
    <row r="1084" spans="1:30" x14ac:dyDescent="0.3">
      <c r="A1084" s="14">
        <v>44175</v>
      </c>
      <c r="B1084" s="15">
        <v>-3.1200508164155368E-3</v>
      </c>
      <c r="C1084" s="7">
        <f t="shared" si="112"/>
        <v>-5.8120050816415539E-2</v>
      </c>
      <c r="D1084" s="18">
        <f t="shared" si="113"/>
        <v>3.3779403069027244E-3</v>
      </c>
      <c r="E1084" s="18">
        <f t="shared" si="115"/>
        <v>1.9541253966020981E-3</v>
      </c>
      <c r="F1084" s="18">
        <f>IF(C1071&gt;0,B$6+B$7*E1072+B$8*(H1083*100)^2,B$6+B$7*E1072+B$8*(H1083*100)^2+E1072*$B$9)</f>
        <v>0.46242525702741849</v>
      </c>
      <c r="G1084" s="7">
        <v>6.4566885943715532E-3</v>
      </c>
      <c r="H1084" s="7">
        <f t="shared" si="116"/>
        <v>6.800185710900979E-3</v>
      </c>
      <c r="I1084" s="6">
        <f t="shared" si="114"/>
        <v>3.4349711652942577E-4</v>
      </c>
      <c r="J1084" s="8">
        <f t="shared" si="117"/>
        <v>5.3200198756505036E-2</v>
      </c>
      <c r="K1084" s="8">
        <f t="shared" si="118"/>
        <v>1.320435043121293E-3</v>
      </c>
      <c r="AC1084" s="10"/>
      <c r="AD1084" s="11"/>
    </row>
    <row r="1085" spans="1:30" x14ac:dyDescent="0.3">
      <c r="A1085" s="14">
        <v>44176</v>
      </c>
      <c r="B1085" s="15">
        <v>3.0226937885021116E-3</v>
      </c>
      <c r="C1085" s="7">
        <f t="shared" si="112"/>
        <v>-5.197730621149789E-2</v>
      </c>
      <c r="D1085" s="18">
        <f t="shared" si="113"/>
        <v>2.7016403610038171E-3</v>
      </c>
      <c r="E1085" s="18">
        <f t="shared" si="115"/>
        <v>3.3779403069027244E-3</v>
      </c>
      <c r="F1085" s="18">
        <f>IF(C1071&gt;0,B$6+B$7*E1072+B$8*(H1084*100)^2,B$6+B$7*E1072+B$8*(H1084*100)^2+E1072*$B$9)</f>
        <v>0.45373054647361205</v>
      </c>
      <c r="G1085" s="7">
        <v>9.074813805257766E-3</v>
      </c>
      <c r="H1085" s="7">
        <f t="shared" si="116"/>
        <v>6.7359523934898179E-3</v>
      </c>
      <c r="I1085" s="6">
        <f t="shared" si="114"/>
        <v>2.3388614117679481E-3</v>
      </c>
      <c r="J1085" s="8">
        <f t="shared" si="117"/>
        <v>0.25773106335392343</v>
      </c>
      <c r="K1085" s="8">
        <f t="shared" si="118"/>
        <v>4.9176943876803492E-2</v>
      </c>
      <c r="AC1085" s="10"/>
      <c r="AD1085" s="11"/>
    </row>
    <row r="1086" spans="1:30" x14ac:dyDescent="0.3">
      <c r="A1086" s="14">
        <v>44179</v>
      </c>
      <c r="B1086" s="15">
        <v>3.3447802381488048E-3</v>
      </c>
      <c r="C1086" s="7">
        <f t="shared" si="112"/>
        <v>-5.1655219761851195E-2</v>
      </c>
      <c r="D1086" s="18">
        <f t="shared" si="113"/>
        <v>2.6682617286451424E-3</v>
      </c>
      <c r="E1086" s="18">
        <f t="shared" si="115"/>
        <v>2.7016403610038171E-3</v>
      </c>
      <c r="F1086" s="18">
        <f>IF(C1071&gt;0,B$6+B$7*E1072+B$8*(H1085*100)^2,B$6+B$7*E1072+B$8*(H1085*100)^2+E1072*$B$9)</f>
        <v>0.44617310406024352</v>
      </c>
      <c r="G1086" s="7">
        <v>7.8039765995430279E-3</v>
      </c>
      <c r="H1086" s="7">
        <f t="shared" si="116"/>
        <v>6.6796190315035441E-3</v>
      </c>
      <c r="I1086" s="6">
        <f t="shared" si="114"/>
        <v>1.1243575680394838E-3</v>
      </c>
      <c r="J1086" s="8">
        <f t="shared" si="117"/>
        <v>0.1440749538005178</v>
      </c>
      <c r="K1086" s="8">
        <f t="shared" si="118"/>
        <v>1.2754131548276648E-2</v>
      </c>
      <c r="AC1086" s="10"/>
      <c r="AD1086" s="11"/>
    </row>
    <row r="1087" spans="1:30" x14ac:dyDescent="0.3">
      <c r="A1087" s="14">
        <v>44180</v>
      </c>
      <c r="B1087" s="15">
        <v>2.0992846886993876E-4</v>
      </c>
      <c r="C1087" s="7">
        <f t="shared" si="112"/>
        <v>-5.4790071531130059E-2</v>
      </c>
      <c r="D1087" s="18">
        <f t="shared" si="113"/>
        <v>3.0019519383863488E-3</v>
      </c>
      <c r="E1087" s="18">
        <f t="shared" si="115"/>
        <v>2.6682617286451424E-3</v>
      </c>
      <c r="F1087" s="18">
        <f>IF(C1071&gt;0,B$6+B$7*E1072+B$8*(H1086*100)^2,B$6+B$7*E1072+B$8*(H1086*100)^2+E1072*$B$9)</f>
        <v>0.43960417511454353</v>
      </c>
      <c r="G1087" s="7">
        <v>8.8580149793462022E-3</v>
      </c>
      <c r="H1087" s="7">
        <f t="shared" si="116"/>
        <v>6.6302652670503582E-3</v>
      </c>
      <c r="I1087" s="6">
        <f t="shared" si="114"/>
        <v>2.2277497122958441E-3</v>
      </c>
      <c r="J1087" s="8">
        <f t="shared" si="117"/>
        <v>0.2514953652133326</v>
      </c>
      <c r="K1087" s="8">
        <f t="shared" si="118"/>
        <v>4.6319188352367258E-2</v>
      </c>
      <c r="AC1087" s="10"/>
      <c r="AD1087" s="11"/>
    </row>
    <row r="1088" spans="1:30" x14ac:dyDescent="0.3">
      <c r="A1088" s="14">
        <v>44181</v>
      </c>
      <c r="B1088" s="15">
        <v>8.6795047406548389E-3</v>
      </c>
      <c r="C1088" s="7">
        <f t="shared" si="112"/>
        <v>-4.632049525934516E-2</v>
      </c>
      <c r="D1088" s="18">
        <f t="shared" si="113"/>
        <v>2.1455882810710175E-3</v>
      </c>
      <c r="E1088" s="18">
        <f t="shared" si="115"/>
        <v>3.0019519383863488E-3</v>
      </c>
      <c r="F1088" s="18">
        <f>IF(C1071&gt;0,B$6+B$7*E1072+B$8*(H1087*100)^2,B$6+B$7*E1072+B$8*(H1087*100)^2+E1072*$B$9)</f>
        <v>0.4338944620749412</v>
      </c>
      <c r="G1088" s="7">
        <v>8.0671145496033804E-3</v>
      </c>
      <c r="H1088" s="7">
        <f t="shared" si="116"/>
        <v>6.5870665859314127E-3</v>
      </c>
      <c r="I1088" s="6">
        <f t="shared" si="114"/>
        <v>1.4800479636719677E-3</v>
      </c>
      <c r="J1088" s="8">
        <f t="shared" si="117"/>
        <v>0.18346683371996178</v>
      </c>
      <c r="K1088" s="8">
        <f t="shared" si="118"/>
        <v>2.2002248486664211E-2</v>
      </c>
      <c r="AC1088" s="10"/>
      <c r="AD1088" s="11"/>
    </row>
    <row r="1089" spans="1:30" x14ac:dyDescent="0.3">
      <c r="A1089" s="14">
        <v>44182</v>
      </c>
      <c r="B1089" s="15">
        <v>4.785955306638349E-3</v>
      </c>
      <c r="C1089" s="7">
        <f t="shared" si="112"/>
        <v>-5.0214044693361652E-2</v>
      </c>
      <c r="D1089" s="18">
        <f t="shared" si="113"/>
        <v>2.5214502844669215E-3</v>
      </c>
      <c r="E1089" s="18">
        <f t="shared" si="115"/>
        <v>2.1455882810710175E-3</v>
      </c>
      <c r="F1089" s="18">
        <f>IF(C1071&gt;0,B$6+B$7*E1072+B$8*(H1088*100)^2,B$6+B$7*E1072+B$8*(H1088*100)^2+E1072*$B$9)</f>
        <v>0.42893157950091876</v>
      </c>
      <c r="G1089" s="7">
        <v>5.4751029415147688E-3</v>
      </c>
      <c r="H1089" s="7">
        <f t="shared" si="116"/>
        <v>6.5492868275936634E-3</v>
      </c>
      <c r="I1089" s="6">
        <f t="shared" si="114"/>
        <v>1.0741838860788945E-3</v>
      </c>
      <c r="J1089" s="8">
        <f t="shared" si="117"/>
        <v>0.1961942811949588</v>
      </c>
      <c r="K1089" s="8">
        <f t="shared" si="118"/>
        <v>1.5129686740378068E-2</v>
      </c>
      <c r="AC1089" s="10"/>
      <c r="AD1089" s="11"/>
    </row>
    <row r="1090" spans="1:30" x14ac:dyDescent="0.3">
      <c r="A1090" s="14">
        <v>44183</v>
      </c>
      <c r="B1090" s="15">
        <v>1.4992179572276177E-3</v>
      </c>
      <c r="C1090" s="7">
        <f t="shared" si="112"/>
        <v>-5.350078204277238E-2</v>
      </c>
      <c r="D1090" s="18">
        <f t="shared" si="113"/>
        <v>2.8623336791882355E-3</v>
      </c>
      <c r="E1090" s="18">
        <f t="shared" si="115"/>
        <v>2.5214502844669215E-3</v>
      </c>
      <c r="F1090" s="18">
        <f>IF(C1071&gt;0,B$6+B$7*E1072+B$8*(H1089*100)^2,B$6+B$7*E1072+B$8*(H1089*100)^2+E1072*$B$9)</f>
        <v>0.42461784196757846</v>
      </c>
      <c r="G1090" s="7">
        <v>7.721856713467039E-3</v>
      </c>
      <c r="H1090" s="7">
        <f t="shared" si="116"/>
        <v>6.5162707277059816E-3</v>
      </c>
      <c r="I1090" s="6">
        <f t="shared" si="114"/>
        <v>1.2055859857610573E-3</v>
      </c>
      <c r="J1090" s="8">
        <f t="shared" si="117"/>
        <v>0.15612643830317344</v>
      </c>
      <c r="K1090" s="8">
        <f t="shared" si="118"/>
        <v>1.5259043916102E-2</v>
      </c>
      <c r="AC1090" s="10"/>
      <c r="AD1090" s="11"/>
    </row>
    <row r="1091" spans="1:30" x14ac:dyDescent="0.3">
      <c r="A1091" s="14">
        <v>44186</v>
      </c>
      <c r="B1091" s="15">
        <v>-3.041332077468966E-2</v>
      </c>
      <c r="C1091" s="7">
        <f t="shared" si="112"/>
        <v>-8.5413320774689661E-2</v>
      </c>
      <c r="D1091" s="18">
        <f t="shared" si="113"/>
        <v>7.2954353657600319E-3</v>
      </c>
      <c r="E1091" s="18">
        <f t="shared" si="115"/>
        <v>2.8623336791882355E-3</v>
      </c>
      <c r="F1091" s="18">
        <f>IF(C1071&gt;0,B$6+B$7*E1072+B$8*(H1090*100)^2,B$6+B$7*E1072+B$8*(H1090*100)^2+E1072*$B$9)</f>
        <v>0.42086834130359907</v>
      </c>
      <c r="G1091" s="7">
        <v>2.6903486347895338E-2</v>
      </c>
      <c r="H1091" s="7">
        <f t="shared" si="116"/>
        <v>6.4874366378686044E-3</v>
      </c>
      <c r="I1091" s="6">
        <f t="shared" si="114"/>
        <v>2.0416049710026734E-2</v>
      </c>
      <c r="J1091" s="8">
        <f t="shared" si="117"/>
        <v>0.75886260412579887</v>
      </c>
      <c r="K1091" s="8">
        <f t="shared" si="118"/>
        <v>1.7246249499411408</v>
      </c>
      <c r="AC1091" s="10"/>
      <c r="AD1091" s="11"/>
    </row>
    <row r="1092" spans="1:30" x14ac:dyDescent="0.3">
      <c r="A1092" s="14">
        <v>44187</v>
      </c>
      <c r="B1092" s="15">
        <v>9.8892733247863719E-3</v>
      </c>
      <c r="C1092" s="7">
        <f t="shared" si="112"/>
        <v>-4.5110726675213625E-2</v>
      </c>
      <c r="D1092" s="18">
        <f t="shared" si="113"/>
        <v>2.0349776611658303E-3</v>
      </c>
      <c r="E1092" s="18">
        <f t="shared" si="115"/>
        <v>7.2954353657600319E-3</v>
      </c>
      <c r="F1092" s="18">
        <f>IF(C1071&gt;0,B$6+B$7*E1072+B$8*(H1091*100)^2,B$6+B$7*E1072+B$8*(H1091*100)^2+E1072*$B$9)</f>
        <v>0.41760927532646813</v>
      </c>
      <c r="G1092" s="7">
        <v>1.3676379458847683E-2</v>
      </c>
      <c r="H1092" s="7">
        <f t="shared" si="116"/>
        <v>6.4622695341997934E-3</v>
      </c>
      <c r="I1092" s="6">
        <f t="shared" si="114"/>
        <v>7.2141099246478893E-3</v>
      </c>
      <c r="J1092" s="8">
        <f t="shared" si="117"/>
        <v>0.52748682108120748</v>
      </c>
      <c r="K1092" s="8">
        <f t="shared" si="118"/>
        <v>0.36665344704439073</v>
      </c>
      <c r="AC1092" s="10"/>
      <c r="AD1092" s="11"/>
    </row>
    <row r="1093" spans="1:30" x14ac:dyDescent="0.3">
      <c r="A1093" s="14">
        <v>44188</v>
      </c>
      <c r="B1093" s="15">
        <v>9.4643034006185005E-3</v>
      </c>
      <c r="C1093" s="7">
        <f t="shared" si="112"/>
        <v>-4.5535696599381503E-2</v>
      </c>
      <c r="D1093" s="18">
        <f t="shared" si="113"/>
        <v>2.073499664790924E-3</v>
      </c>
      <c r="E1093" s="18">
        <f t="shared" si="115"/>
        <v>2.0349776611658303E-3</v>
      </c>
      <c r="F1093" s="18">
        <f>IF(C1071&gt;0,B$6+B$7*E1072+B$8*(H1092*100)^2,B$6+B$7*E1072+B$8*(H1092*100)^2+E1072*$B$9)</f>
        <v>0.41477649517914605</v>
      </c>
      <c r="G1093" s="7">
        <v>7.8445671474310988E-3</v>
      </c>
      <c r="H1093" s="7">
        <f t="shared" si="116"/>
        <v>6.4403143958905147E-3</v>
      </c>
      <c r="I1093" s="6">
        <f t="shared" si="114"/>
        <v>1.404252751540584E-3</v>
      </c>
      <c r="J1093" s="8">
        <f t="shared" si="117"/>
        <v>0.17900959035074893</v>
      </c>
      <c r="K1093" s="8">
        <f t="shared" si="118"/>
        <v>2.079717399512937E-2</v>
      </c>
      <c r="AC1093" s="10"/>
      <c r="AD1093" s="11"/>
    </row>
    <row r="1094" spans="1:30" x14ac:dyDescent="0.3">
      <c r="A1094" s="14">
        <v>44189</v>
      </c>
      <c r="B1094" s="15">
        <v>1.1333289832669407E-2</v>
      </c>
      <c r="C1094" s="7">
        <f t="shared" si="112"/>
        <v>-4.3666710167330591E-2</v>
      </c>
      <c r="D1094" s="18">
        <f t="shared" si="113"/>
        <v>1.9067815768376529E-3</v>
      </c>
      <c r="E1094" s="18">
        <f t="shared" si="115"/>
        <v>2.073499664790924E-3</v>
      </c>
      <c r="F1094" s="18">
        <f>IF(C1093&gt;0,B$6+B$7*E1094+B$8*(G1093*100)^2,B$6+B$7*E1094+B$8*(G1093*100)^2+E1094*$B$9)</f>
        <v>0.58662521448044236</v>
      </c>
      <c r="G1094" s="7">
        <v>9.4437976347743757E-3</v>
      </c>
      <c r="H1094" s="7">
        <f t="shared" si="116"/>
        <v>7.6591462610426904E-3</v>
      </c>
      <c r="I1094" s="6">
        <f t="shared" si="114"/>
        <v>1.7846513737316853E-3</v>
      </c>
      <c r="J1094" s="8">
        <f t="shared" si="117"/>
        <v>0.18897602879165495</v>
      </c>
      <c r="K1094" s="8">
        <f t="shared" si="118"/>
        <v>2.3551510193931202E-2</v>
      </c>
      <c r="AC1094" s="10"/>
      <c r="AD1094" s="11"/>
    </row>
    <row r="1095" spans="1:30" x14ac:dyDescent="0.3">
      <c r="A1095" s="14">
        <v>44193</v>
      </c>
      <c r="B1095" s="15">
        <v>8.0615694652294619E-3</v>
      </c>
      <c r="C1095" s="7">
        <f t="shared" si="112"/>
        <v>-4.6938430534770537E-2</v>
      </c>
      <c r="D1095" s="18">
        <f t="shared" si="113"/>
        <v>2.2032162610674793E-3</v>
      </c>
      <c r="E1095" s="18">
        <f t="shared" si="115"/>
        <v>1.9067815768376529E-3</v>
      </c>
      <c r="F1095" s="18">
        <f>IF(C1094&gt;0,B$6+B$7*E1095+B$8*(G1094*100)^2,B$6+B$7*E1095+B$8*(G1094*100)^2+E1095*$B$9)</f>
        <v>0.82691470096630926</v>
      </c>
      <c r="G1095" s="7">
        <v>4.7727821297543615E-3</v>
      </c>
      <c r="H1095" s="7">
        <f t="shared" si="116"/>
        <v>9.0934850358171775E-3</v>
      </c>
      <c r="I1095" s="6">
        <f t="shared" si="114"/>
        <v>4.320702906062816E-3</v>
      </c>
      <c r="J1095" s="8">
        <f t="shared" si="117"/>
        <v>0.90527972754649655</v>
      </c>
      <c r="K1095" s="8">
        <f t="shared" si="118"/>
        <v>0.1694861502912266</v>
      </c>
      <c r="AC1095" s="10"/>
      <c r="AD1095" s="11"/>
    </row>
    <row r="1096" spans="1:30" x14ac:dyDescent="0.3">
      <c r="A1096" s="14">
        <v>44194</v>
      </c>
      <c r="B1096" s="15">
        <v>5.4614600637562282E-3</v>
      </c>
      <c r="C1096" s="7">
        <f t="shared" si="112"/>
        <v>-4.953853993624377E-2</v>
      </c>
      <c r="D1096" s="18">
        <f t="shared" si="113"/>
        <v>2.454066939014819E-3</v>
      </c>
      <c r="E1096" s="18">
        <f t="shared" si="115"/>
        <v>2.2032162610674793E-3</v>
      </c>
      <c r="F1096" s="18">
        <f>IF(C1094&gt;0,B$6+B$7*E1095+B$8*(H1095*100)^2,B$6+B$7*E1095+B$8*(H1095*100)^2+E1095*$B$9)</f>
        <v>0.77047021178719799</v>
      </c>
      <c r="G1096" s="7">
        <v>5.149055720604946E-3</v>
      </c>
      <c r="H1096" s="7">
        <f t="shared" si="116"/>
        <v>8.7776432587978754E-3</v>
      </c>
      <c r="I1096" s="6">
        <f t="shared" si="114"/>
        <v>3.6285875381929294E-3</v>
      </c>
      <c r="J1096" s="8">
        <f t="shared" si="117"/>
        <v>0.70470931663691894</v>
      </c>
      <c r="K1096" s="8">
        <f t="shared" si="118"/>
        <v>0.12000488182190616</v>
      </c>
      <c r="AC1096" s="10"/>
      <c r="AD1096" s="11"/>
    </row>
    <row r="1097" spans="1:30" x14ac:dyDescent="0.3">
      <c r="A1097" s="14">
        <v>44195</v>
      </c>
      <c r="B1097" s="15">
        <v>2.7924012839197201E-3</v>
      </c>
      <c r="C1097" s="7">
        <f t="shared" si="112"/>
        <v>-5.2207598716080279E-2</v>
      </c>
      <c r="D1097" s="18">
        <f t="shared" si="113"/>
        <v>2.7256333636992672E-3</v>
      </c>
      <c r="E1097" s="18">
        <f t="shared" si="115"/>
        <v>2.454066939014819E-3</v>
      </c>
      <c r="F1097" s="18">
        <f>IF(C1094&gt;0,B$6+B$7*E1095+B$8*(H1096*100)^2,B$6+B$7*E1095+B$8*(H1096*100)^2+E1095*$B$9)</f>
        <v>0.72140866179271446</v>
      </c>
      <c r="G1097" s="7">
        <v>8.7906161006513217E-3</v>
      </c>
      <c r="H1097" s="7">
        <f t="shared" si="116"/>
        <v>8.4935779374343441E-3</v>
      </c>
      <c r="I1097" s="6">
        <f t="shared" si="114"/>
        <v>2.970381632169776E-4</v>
      </c>
      <c r="J1097" s="8">
        <f t="shared" si="117"/>
        <v>3.3790369163655E-2</v>
      </c>
      <c r="K1097" s="8">
        <f t="shared" si="118"/>
        <v>5.976297946959086E-4</v>
      </c>
      <c r="AC1097" s="10"/>
      <c r="AD1097" s="11"/>
    </row>
    <row r="1098" spans="1:30" x14ac:dyDescent="0.3">
      <c r="A1098" s="14">
        <v>44196</v>
      </c>
      <c r="B1098" s="15">
        <v>1.070053665684064E-4</v>
      </c>
      <c r="C1098" s="7">
        <f t="shared" si="112"/>
        <v>-5.4892994633431592E-2</v>
      </c>
      <c r="D1098" s="18">
        <f t="shared" si="113"/>
        <v>3.0132408598259495E-3</v>
      </c>
      <c r="E1098" s="18">
        <f t="shared" si="115"/>
        <v>2.7256333636992672E-3</v>
      </c>
      <c r="F1098" s="18">
        <f>IF(C1094&gt;0,B$6+B$7*E1095+B$8*(H1097*100)^2,B$6+B$7*E1095+B$8*(H1097*100)^2+E1095*$B$9)</f>
        <v>0.67876436253750949</v>
      </c>
      <c r="G1098" s="7">
        <v>4.0402016160981926E-3</v>
      </c>
      <c r="H1098" s="7">
        <f t="shared" si="116"/>
        <v>8.2387156920087339E-3</v>
      </c>
      <c r="I1098" s="6">
        <f t="shared" si="114"/>
        <v>4.1985140759105413E-3</v>
      </c>
      <c r="J1098" s="8">
        <f t="shared" si="117"/>
        <v>1.0391842969374478</v>
      </c>
      <c r="K1098" s="8">
        <f t="shared" si="118"/>
        <v>0.2029420373672397</v>
      </c>
      <c r="AC1098" s="10"/>
      <c r="AD1098" s="11"/>
    </row>
    <row r="1099" spans="1:30" x14ac:dyDescent="0.3">
      <c r="A1099" s="14">
        <v>44197</v>
      </c>
      <c r="B1099" s="15">
        <v>2.4608245853234376E-3</v>
      </c>
      <c r="C1099" s="7">
        <f t="shared" si="112"/>
        <v>-5.2539175414676564E-2</v>
      </c>
      <c r="D1099" s="18">
        <f t="shared" si="113"/>
        <v>2.7603649532541544E-3</v>
      </c>
      <c r="E1099" s="18">
        <f t="shared" si="115"/>
        <v>3.0132408598259495E-3</v>
      </c>
      <c r="F1099" s="18">
        <f>IF(C1094&gt;0,B$6+B$7*E1095+B$8*(H1098*100)^2,B$6+B$7*E1095+B$8*(H1098*100)^2+E1095*$B$9)</f>
        <v>0.64169793762488514</v>
      </c>
      <c r="G1099" s="7">
        <v>3.1658486255212517E-3</v>
      </c>
      <c r="H1099" s="7">
        <f t="shared" si="116"/>
        <v>8.0106050809216969E-3</v>
      </c>
      <c r="I1099" s="6">
        <f t="shared" si="114"/>
        <v>4.8447564554004452E-3</v>
      </c>
      <c r="J1099" s="8">
        <f t="shared" si="117"/>
        <v>1.5303184164728545</v>
      </c>
      <c r="K1099" s="8">
        <f t="shared" si="118"/>
        <v>0.32355232881121188</v>
      </c>
      <c r="AC1099" s="10"/>
      <c r="AD1099" s="11"/>
    </row>
    <row r="1100" spans="1:30" x14ac:dyDescent="0.3">
      <c r="A1100" s="14">
        <v>44200</v>
      </c>
      <c r="B1100" s="15">
        <v>6.409888335243817E-3</v>
      </c>
      <c r="C1100" s="7">
        <f t="shared" si="112"/>
        <v>-4.8590111664756186E-2</v>
      </c>
      <c r="D1100" s="18">
        <f t="shared" si="113"/>
        <v>2.360998951593475E-3</v>
      </c>
      <c r="E1100" s="18">
        <f t="shared" si="115"/>
        <v>2.7603649532541544E-3</v>
      </c>
      <c r="F1100" s="18">
        <f>IF(C1094&gt;0,B$6+B$7*E1095+B$8*(H1099*100)^2,B$6+B$7*E1095+B$8*(H1099*100)^2+E1095*$B$9)</f>
        <v>0.609479801090832</v>
      </c>
      <c r="G1100" s="7">
        <v>1.178735983309461E-2</v>
      </c>
      <c r="H1100" s="7">
        <f t="shared" si="116"/>
        <v>7.8069187333469278E-3</v>
      </c>
      <c r="I1100" s="6">
        <f t="shared" si="114"/>
        <v>3.9804410997476818E-3</v>
      </c>
      <c r="J1100" s="8">
        <f t="shared" si="117"/>
        <v>0.33768724770512681</v>
      </c>
      <c r="K1100" s="8">
        <f t="shared" si="118"/>
        <v>9.7843307226236131E-2</v>
      </c>
      <c r="AC1100" s="10"/>
      <c r="AD1100" s="11"/>
    </row>
    <row r="1101" spans="1:30" x14ac:dyDescent="0.3">
      <c r="A1101" s="14">
        <v>44201</v>
      </c>
      <c r="B1101" s="15">
        <v>5.4025199516951122E-3</v>
      </c>
      <c r="C1101" s="7">
        <f t="shared" ref="C1101:C1164" si="119">B1101-B$5</f>
        <v>-4.9597480048304887E-2</v>
      </c>
      <c r="D1101" s="18">
        <f t="shared" ref="D1101:D1164" si="120">C1101^2</f>
        <v>2.4599100271420014E-3</v>
      </c>
      <c r="E1101" s="18">
        <f t="shared" si="115"/>
        <v>2.360998951593475E-3</v>
      </c>
      <c r="F1101" s="18">
        <f>IF(C1094&gt;0,B$6+B$7*E1095+B$8*(H1100*100)^2,B$6+B$7*E1095+B$8*(H1100*100)^2+E1095*$B$9)</f>
        <v>0.58147579681543315</v>
      </c>
      <c r="G1101" s="7">
        <v>7.2695027544519755E-3</v>
      </c>
      <c r="H1101" s="7">
        <f t="shared" si="116"/>
        <v>7.6254560310543605E-3</v>
      </c>
      <c r="I1101" s="6">
        <f t="shared" si="114"/>
        <v>3.5595327660238509E-4</v>
      </c>
      <c r="J1101" s="8">
        <f t="shared" si="117"/>
        <v>4.8965285333222114E-2</v>
      </c>
      <c r="K1101" s="8">
        <f t="shared" si="118"/>
        <v>1.1246306140086926E-3</v>
      </c>
      <c r="AC1101" s="10"/>
      <c r="AD1101" s="11"/>
    </row>
    <row r="1102" spans="1:30" x14ac:dyDescent="0.3">
      <c r="A1102" s="14">
        <v>44202</v>
      </c>
      <c r="B1102" s="15">
        <v>-5.4594408244000433E-3</v>
      </c>
      <c r="C1102" s="7">
        <f t="shared" si="119"/>
        <v>-6.0459440824400044E-2</v>
      </c>
      <c r="D1102" s="18">
        <f t="shared" si="120"/>
        <v>3.6553439847991308E-3</v>
      </c>
      <c r="E1102" s="18">
        <f t="shared" si="115"/>
        <v>2.4599100271420014E-3</v>
      </c>
      <c r="F1102" s="18">
        <f>IF(C1094&gt;0,B$6+B$7*E1095+B$8*(H1101*100)^2,B$6+B$7*E1095+B$8*(H1101*100)^2+E1095*$B$9)</f>
        <v>0.55713471629925659</v>
      </c>
      <c r="G1102" s="7">
        <v>1.057332433059998E-2</v>
      </c>
      <c r="H1102" s="7">
        <f t="shared" si="116"/>
        <v>7.4641457401316636E-3</v>
      </c>
      <c r="I1102" s="6">
        <f t="shared" ref="I1102:I1165" si="121">SQRT((G1102-H1102)^2)</f>
        <v>3.1091785904683164E-3</v>
      </c>
      <c r="J1102" s="8">
        <f t="shared" si="117"/>
        <v>0.29405875515140723</v>
      </c>
      <c r="K1102" s="8">
        <f t="shared" si="118"/>
        <v>6.8325216194131677E-2</v>
      </c>
      <c r="AC1102" s="10"/>
      <c r="AD1102" s="11"/>
    </row>
    <row r="1103" spans="1:30" x14ac:dyDescent="0.3">
      <c r="A1103" s="14">
        <v>44203</v>
      </c>
      <c r="B1103" s="15">
        <v>-1.677376097649825E-3</v>
      </c>
      <c r="C1103" s="7">
        <f t="shared" si="119"/>
        <v>-5.6677376097649827E-2</v>
      </c>
      <c r="D1103" s="18">
        <f t="shared" si="120"/>
        <v>3.2123249613144481E-3</v>
      </c>
      <c r="E1103" s="18">
        <f t="shared" ref="E1103:E1166" si="122">D1102</f>
        <v>3.6553439847991308E-3</v>
      </c>
      <c r="F1103" s="18">
        <f>IF(C1094&gt;0,B$6+B$7*E1095+B$8*(H1102*100)^2,B$6+B$7*E1095+B$8*(H1102*100)^2+E1095*$B$9)</f>
        <v>0.53597744911459577</v>
      </c>
      <c r="G1103" s="7">
        <v>8.9301712969210734E-3</v>
      </c>
      <c r="H1103" s="7">
        <f t="shared" ref="H1103:H1166" si="123">SQRT(F1103)/100</f>
        <v>7.3210480746584072E-3</v>
      </c>
      <c r="I1103" s="6">
        <f t="shared" si="121"/>
        <v>1.6091232222626662E-3</v>
      </c>
      <c r="J1103" s="8">
        <f t="shared" ref="J1103:J1166" si="124">ABS(G1103-H1103)/G1103</f>
        <v>0.1801895135894489</v>
      </c>
      <c r="K1103" s="8">
        <f t="shared" ref="K1103:K1166" si="125">G1103/H1103-LN(G1103/H1103)-1</f>
        <v>2.1112027211657169E-2</v>
      </c>
      <c r="AC1103" s="10"/>
      <c r="AD1103" s="11"/>
    </row>
    <row r="1104" spans="1:30" x14ac:dyDescent="0.3">
      <c r="A1104" s="14">
        <v>44204</v>
      </c>
      <c r="B1104" s="15">
        <v>1.4228585585182125E-2</v>
      </c>
      <c r="C1104" s="7">
        <f t="shared" si="119"/>
        <v>-4.0771414414817873E-2</v>
      </c>
      <c r="D1104" s="18">
        <f t="shared" si="120"/>
        <v>1.6623082333848188E-3</v>
      </c>
      <c r="E1104" s="18">
        <f t="shared" si="122"/>
        <v>3.2123249613144481E-3</v>
      </c>
      <c r="F1104" s="18">
        <f>IF(C1094&gt;0,B$6+B$7*E1095+B$8*(H1103*100)^2,B$6+B$7*E1095+B$8*(H1103*100)^2+E1095*$B$9)</f>
        <v>0.51758755247768851</v>
      </c>
      <c r="G1104" s="7">
        <v>9.5159753264501806E-3</v>
      </c>
      <c r="H1104" s="7">
        <f t="shared" si="123"/>
        <v>7.1943557910190163E-3</v>
      </c>
      <c r="I1104" s="6">
        <f t="shared" si="121"/>
        <v>2.3216195354311643E-3</v>
      </c>
      <c r="J1104" s="8">
        <f t="shared" si="124"/>
        <v>0.24397073928702759</v>
      </c>
      <c r="K1104" s="8">
        <f t="shared" si="125"/>
        <v>4.3024929205235818E-2</v>
      </c>
      <c r="AC1104" s="10"/>
      <c r="AD1104" s="11"/>
    </row>
    <row r="1105" spans="1:30" x14ac:dyDescent="0.3">
      <c r="A1105" s="14">
        <v>44207</v>
      </c>
      <c r="B1105" s="15">
        <v>9.9296990899379045E-3</v>
      </c>
      <c r="C1105" s="7">
        <f t="shared" si="119"/>
        <v>-4.5070300910062096E-2</v>
      </c>
      <c r="D1105" s="18">
        <f t="shared" si="120"/>
        <v>2.0313320241235442E-3</v>
      </c>
      <c r="E1105" s="18">
        <f t="shared" si="122"/>
        <v>1.6623082333848188E-3</v>
      </c>
      <c r="F1105" s="18">
        <f>IF(C1094&gt;0,B$6+B$7*E1095+B$8*(H1104*100)^2,B$6+B$7*E1095+B$8*(H1104*100)^2+E1095*$B$9)</f>
        <v>0.50160305432088881</v>
      </c>
      <c r="G1105" s="7">
        <v>1.119494084295088E-2</v>
      </c>
      <c r="H1105" s="7">
        <f t="shared" si="123"/>
        <v>7.0823940466546251E-3</v>
      </c>
      <c r="I1105" s="6">
        <f t="shared" si="121"/>
        <v>4.1125467962962545E-3</v>
      </c>
      <c r="J1105" s="8">
        <f t="shared" si="124"/>
        <v>0.36735761751575513</v>
      </c>
      <c r="K1105" s="8">
        <f t="shared" si="125"/>
        <v>0.12282186885608226</v>
      </c>
      <c r="AC1105" s="10"/>
      <c r="AD1105" s="11"/>
    </row>
    <row r="1106" spans="1:30" x14ac:dyDescent="0.3">
      <c r="A1106" s="14">
        <v>44208</v>
      </c>
      <c r="B1106" s="15">
        <v>5.0166724915417385E-3</v>
      </c>
      <c r="C1106" s="7">
        <f t="shared" si="119"/>
        <v>-4.9983327508458263E-2</v>
      </c>
      <c r="D1106" s="18">
        <f t="shared" si="120"/>
        <v>2.4983330288178003E-3</v>
      </c>
      <c r="E1106" s="18">
        <f t="shared" si="122"/>
        <v>2.0313320241235442E-3</v>
      </c>
      <c r="F1106" s="18">
        <f>IF(C1094&gt;0,B$6+B$7*E1095+B$8*(H1105*100)^2,B$6+B$7*E1095+B$8*(H1105*100)^2+E1095*$B$9)</f>
        <v>0.48770932852299859</v>
      </c>
      <c r="G1106" s="7">
        <v>5.8999582602792117E-3</v>
      </c>
      <c r="H1106" s="7">
        <f t="shared" si="123"/>
        <v>6.9836188936897078E-3</v>
      </c>
      <c r="I1106" s="6">
        <f t="shared" si="121"/>
        <v>1.0836606334104961E-3</v>
      </c>
      <c r="J1106" s="8">
        <f t="shared" si="124"/>
        <v>0.18367259319546653</v>
      </c>
      <c r="K1106" s="8">
        <f t="shared" si="125"/>
        <v>1.3450183779382563E-2</v>
      </c>
      <c r="AC1106" s="10"/>
      <c r="AD1106" s="11"/>
    </row>
    <row r="1107" spans="1:30" x14ac:dyDescent="0.3">
      <c r="A1107" s="14">
        <v>44209</v>
      </c>
      <c r="B1107" s="15">
        <v>-5.0074145657062264E-4</v>
      </c>
      <c r="C1107" s="7">
        <f t="shared" si="119"/>
        <v>-5.5500741456570621E-2</v>
      </c>
      <c r="D1107" s="18">
        <f t="shared" si="120"/>
        <v>3.0803323022290966E-3</v>
      </c>
      <c r="E1107" s="18">
        <f t="shared" si="122"/>
        <v>2.4983330288178003E-3</v>
      </c>
      <c r="F1107" s="18">
        <f>IF(C1094&gt;0,B$6+B$7*E1095+B$8*(H1106*100)^2,B$6+B$7*E1095+B$8*(H1106*100)^2+E1095*$B$9)</f>
        <v>0.47563290205947245</v>
      </c>
      <c r="G1107" s="7">
        <v>1.1562934122678179E-2</v>
      </c>
      <c r="H1107" s="7">
        <f t="shared" si="123"/>
        <v>6.8966144017153265E-3</v>
      </c>
      <c r="I1107" s="6">
        <f t="shared" si="121"/>
        <v>4.6663197209628523E-3</v>
      </c>
      <c r="J1107" s="8">
        <f t="shared" si="124"/>
        <v>0.40355844558613213</v>
      </c>
      <c r="K1107" s="8">
        <f t="shared" si="125"/>
        <v>0.15983618722786153</v>
      </c>
      <c r="AC1107" s="10"/>
      <c r="AD1107" s="11"/>
    </row>
    <row r="1108" spans="1:30" x14ac:dyDescent="0.3">
      <c r="A1108" s="14">
        <v>44210</v>
      </c>
      <c r="B1108" s="15">
        <v>1.8539187024015184E-3</v>
      </c>
      <c r="C1108" s="7">
        <f t="shared" si="119"/>
        <v>-5.3146081297598485E-2</v>
      </c>
      <c r="D1108" s="18">
        <f t="shared" si="120"/>
        <v>2.8245059572909476E-3</v>
      </c>
      <c r="E1108" s="18">
        <f t="shared" si="122"/>
        <v>3.0803323022290966E-3</v>
      </c>
      <c r="F1108" s="18">
        <f>IF(C1094&gt;0,B$6+B$7*E1095+B$8*(H1107*100)^2,B$6+B$7*E1095+B$8*(H1107*100)^2+E1095*$B$9)</f>
        <v>0.46513607217737551</v>
      </c>
      <c r="G1108" s="7">
        <v>6.6709215566577319E-3</v>
      </c>
      <c r="H1108" s="7">
        <f t="shared" si="123"/>
        <v>6.8200885051249559E-3</v>
      </c>
      <c r="I1108" s="6">
        <f t="shared" si="121"/>
        <v>1.4916694846722409E-4</v>
      </c>
      <c r="J1108" s="8">
        <f t="shared" si="124"/>
        <v>2.2360770877054022E-2</v>
      </c>
      <c r="K1108" s="8">
        <f t="shared" si="125"/>
        <v>2.4273151873610566E-4</v>
      </c>
      <c r="AC1108" s="10"/>
      <c r="AD1108" s="11"/>
    </row>
    <row r="1109" spans="1:30" x14ac:dyDescent="0.3">
      <c r="A1109" s="14">
        <v>44211</v>
      </c>
      <c r="B1109" s="15">
        <v>-1.1143793865692012E-2</v>
      </c>
      <c r="C1109" s="7">
        <f t="shared" si="119"/>
        <v>-6.614379386569201E-2</v>
      </c>
      <c r="D1109" s="18">
        <f t="shared" si="120"/>
        <v>4.3750014669471562E-3</v>
      </c>
      <c r="E1109" s="18">
        <f t="shared" si="122"/>
        <v>2.8245059572909476E-3</v>
      </c>
      <c r="F1109" s="18">
        <f>IF(C1094&gt;0,B$6+B$7*E1095+B$8*(H1108*100)^2,B$6+B$7*E1095+B$8*(H1108*100)^2+E1095*$B$9)</f>
        <v>0.4560122276438569</v>
      </c>
      <c r="G1109" s="7">
        <v>9.9106865299804243E-3</v>
      </c>
      <c r="H1109" s="7">
        <f t="shared" si="123"/>
        <v>6.7528677437356712E-3</v>
      </c>
      <c r="I1109" s="6">
        <f t="shared" si="121"/>
        <v>3.1578187862447531E-3</v>
      </c>
      <c r="J1109" s="8">
        <f t="shared" si="124"/>
        <v>0.3186276527556553</v>
      </c>
      <c r="K1109" s="8">
        <f t="shared" si="125"/>
        <v>8.3979977045474774E-2</v>
      </c>
      <c r="AC1109" s="10"/>
      <c r="AD1109" s="11"/>
    </row>
    <row r="1110" spans="1:30" x14ac:dyDescent="0.3">
      <c r="A1110" s="14">
        <v>44214</v>
      </c>
      <c r="B1110" s="15">
        <v>-9.6395714851237151E-3</v>
      </c>
      <c r="C1110" s="7">
        <f t="shared" si="119"/>
        <v>-6.4639571485123712E-2</v>
      </c>
      <c r="D1110" s="18">
        <f t="shared" si="120"/>
        <v>4.1782742017804188E-3</v>
      </c>
      <c r="E1110" s="18">
        <f t="shared" si="122"/>
        <v>4.3750014669471562E-3</v>
      </c>
      <c r="F1110" s="18">
        <f>IF(C1094&gt;0,B$6+B$7*E1095+B$8*(H1109*100)^2,B$6+B$7*E1095+B$8*(H1109*100)^2+E1095*$B$9)</f>
        <v>0.44808178197532245</v>
      </c>
      <c r="G1110" s="7">
        <v>8.0991195144744059E-3</v>
      </c>
      <c r="H1110" s="7">
        <f t="shared" si="123"/>
        <v>6.6938911103731173E-3</v>
      </c>
      <c r="I1110" s="6">
        <f t="shared" si="121"/>
        <v>1.4052284041012886E-3</v>
      </c>
      <c r="J1110" s="8">
        <f t="shared" si="124"/>
        <v>0.17350384836153157</v>
      </c>
      <c r="K1110" s="8">
        <f t="shared" si="125"/>
        <v>1.9366970845171361E-2</v>
      </c>
      <c r="AC1110" s="10"/>
      <c r="AD1110" s="11"/>
    </row>
    <row r="1111" spans="1:30" x14ac:dyDescent="0.3">
      <c r="A1111" s="14">
        <v>44215</v>
      </c>
      <c r="B1111" s="15">
        <v>1.7027723543796759E-2</v>
      </c>
      <c r="C1111" s="7">
        <f t="shared" si="119"/>
        <v>-3.7972276456203241E-2</v>
      </c>
      <c r="D1111" s="18">
        <f t="shared" si="120"/>
        <v>1.4418937792663269E-3</v>
      </c>
      <c r="E1111" s="18">
        <f t="shared" si="122"/>
        <v>4.1782742017804188E-3</v>
      </c>
      <c r="F1111" s="18">
        <f>IF(C1094&gt;0,B$6+B$7*E1095+B$8*(H1110*100)^2,B$6+B$7*E1095+B$8*(H1110*100)^2+E1095*$B$9)</f>
        <v>0.44118863860023227</v>
      </c>
      <c r="G1111" s="7">
        <v>1.0191679178381303E-2</v>
      </c>
      <c r="H1111" s="7">
        <f t="shared" si="123"/>
        <v>6.6422032383858321E-3</v>
      </c>
      <c r="I1111" s="6">
        <f t="shared" si="121"/>
        <v>3.5494759399954711E-3</v>
      </c>
      <c r="J1111" s="8">
        <f t="shared" si="124"/>
        <v>0.34827194595417177</v>
      </c>
      <c r="K1111" s="8">
        <f t="shared" si="125"/>
        <v>0.10625441542762326</v>
      </c>
      <c r="AC1111" s="10"/>
      <c r="AD1111" s="11"/>
    </row>
    <row r="1112" spans="1:30" x14ac:dyDescent="0.3">
      <c r="A1112" s="14">
        <v>44216</v>
      </c>
      <c r="B1112" s="15">
        <v>7.9409713133110436E-3</v>
      </c>
      <c r="C1112" s="7">
        <f t="shared" si="119"/>
        <v>-4.7059028686688958E-2</v>
      </c>
      <c r="D1112" s="18">
        <f t="shared" si="120"/>
        <v>2.2145521809346144E-3</v>
      </c>
      <c r="E1112" s="18">
        <f t="shared" si="122"/>
        <v>1.4418937792663269E-3</v>
      </c>
      <c r="F1112" s="18">
        <f>IF(C1094&gt;0,B$6+B$7*E1095+B$8*(H1111*100)^2,B$6+B$7*E1095+B$8*(H1111*100)^2+E1095*$B$9)</f>
        <v>0.43519711837860398</v>
      </c>
      <c r="G1112" s="7">
        <v>6.3104835138069609E-3</v>
      </c>
      <c r="H1112" s="7">
        <f t="shared" si="123"/>
        <v>6.5969471604569027E-3</v>
      </c>
      <c r="I1112" s="6">
        <f t="shared" si="121"/>
        <v>2.8646364664994175E-4</v>
      </c>
      <c r="J1112" s="8">
        <f t="shared" si="124"/>
        <v>4.5394880760432445E-2</v>
      </c>
      <c r="K1112" s="8">
        <f t="shared" si="125"/>
        <v>9.7102185886521752E-4</v>
      </c>
      <c r="AC1112" s="10"/>
      <c r="AD1112" s="11"/>
    </row>
    <row r="1113" spans="1:30" x14ac:dyDescent="0.3">
      <c r="A1113" s="14">
        <v>44217</v>
      </c>
      <c r="B1113" s="15">
        <v>-3.3668231865092613E-3</v>
      </c>
      <c r="C1113" s="7">
        <f t="shared" si="119"/>
        <v>-5.8366823186509265E-2</v>
      </c>
      <c r="D1113" s="18">
        <f t="shared" si="120"/>
        <v>3.4066860488852356E-3</v>
      </c>
      <c r="E1113" s="18">
        <f t="shared" si="122"/>
        <v>2.2145521809346144E-3</v>
      </c>
      <c r="F1113" s="18">
        <f>IF(C1094&gt;0,B$6+B$7*E1095+B$8*(H1112*100)^2,B$6+B$7*E1095+B$8*(H1112*100)^2+E1095*$B$9)</f>
        <v>0.42998928900196459</v>
      </c>
      <c r="G1113" s="7">
        <v>1.1025683423849922E-2</v>
      </c>
      <c r="H1113" s="7">
        <f t="shared" si="123"/>
        <v>6.557356853199043E-3</v>
      </c>
      <c r="I1113" s="6">
        <f t="shared" si="121"/>
        <v>4.4683265706508789E-3</v>
      </c>
      <c r="J1113" s="8">
        <f t="shared" si="124"/>
        <v>0.40526527008614577</v>
      </c>
      <c r="K1113" s="8">
        <f t="shared" si="125"/>
        <v>0.16178209580007952</v>
      </c>
      <c r="AC1113" s="10"/>
      <c r="AD1113" s="11"/>
    </row>
    <row r="1114" spans="1:30" x14ac:dyDescent="0.3">
      <c r="A1114" s="14">
        <v>44218</v>
      </c>
      <c r="B1114" s="15">
        <v>-1.5151511188596298E-2</v>
      </c>
      <c r="C1114" s="7">
        <f t="shared" si="119"/>
        <v>-7.0151511188596305E-2</v>
      </c>
      <c r="D1114" s="18">
        <f t="shared" si="120"/>
        <v>4.9212345220437529E-3</v>
      </c>
      <c r="E1114" s="18">
        <f t="shared" si="122"/>
        <v>3.4066860488852356E-3</v>
      </c>
      <c r="F1114" s="18">
        <f>IF(C1094&gt;0,B$6+B$7*E1095+B$8*(H1113*100)^2,B$6+B$7*E1095+B$8*(H1113*100)^2+E1095*$B$9)</f>
        <v>0.42546264370778963</v>
      </c>
      <c r="G1114" s="7">
        <v>8.1586221840315911E-3</v>
      </c>
      <c r="H1114" s="7">
        <f t="shared" si="123"/>
        <v>6.5227497553393054E-3</v>
      </c>
      <c r="I1114" s="6">
        <f t="shared" si="121"/>
        <v>1.6358724286922857E-3</v>
      </c>
      <c r="J1114" s="8">
        <f t="shared" si="124"/>
        <v>0.20050841818537524</v>
      </c>
      <c r="K1114" s="8">
        <f t="shared" si="125"/>
        <v>2.7015632521030897E-2</v>
      </c>
      <c r="AC1114" s="10"/>
      <c r="AD1114" s="11"/>
    </row>
    <row r="1115" spans="1:30" x14ac:dyDescent="0.3">
      <c r="A1115" s="14">
        <v>44221</v>
      </c>
      <c r="B1115" s="15">
        <v>-1.0922053625825509E-2</v>
      </c>
      <c r="C1115" s="7">
        <f t="shared" si="119"/>
        <v>-6.5922053625825511E-2</v>
      </c>
      <c r="D1115" s="18">
        <f t="shared" si="120"/>
        <v>4.3457171542462146E-3</v>
      </c>
      <c r="E1115" s="18">
        <f t="shared" si="122"/>
        <v>4.9212345220437529E-3</v>
      </c>
      <c r="F1115" s="18">
        <f>IF(C1094&gt;0,B$6+B$7*E1095+B$8*(H1114*100)^2,B$6+B$7*E1095+B$8*(H1114*100)^2+E1095*$B$9)</f>
        <v>0.42152808361809285</v>
      </c>
      <c r="G1115" s="7">
        <v>1.1722003204628529E-2</v>
      </c>
      <c r="H1115" s="7">
        <f t="shared" si="123"/>
        <v>6.4925194155897046E-3</v>
      </c>
      <c r="I1115" s="6">
        <f t="shared" si="121"/>
        <v>5.2294837890388248E-3</v>
      </c>
      <c r="J1115" s="8">
        <f t="shared" si="124"/>
        <v>0.44612543587890507</v>
      </c>
      <c r="K1115" s="8">
        <f t="shared" si="125"/>
        <v>0.2146459055077421</v>
      </c>
      <c r="AC1115" s="10"/>
      <c r="AD1115" s="11"/>
    </row>
    <row r="1116" spans="1:30" x14ac:dyDescent="0.3">
      <c r="A1116" s="14">
        <v>44223</v>
      </c>
      <c r="B1116" s="15">
        <v>-1.958467870438918E-2</v>
      </c>
      <c r="C1116" s="7">
        <f t="shared" si="119"/>
        <v>-7.4584678704389173E-2</v>
      </c>
      <c r="D1116" s="18">
        <f t="shared" si="120"/>
        <v>5.5628742974369637E-3</v>
      </c>
      <c r="E1116" s="18">
        <f t="shared" si="122"/>
        <v>4.3457171542462146E-3</v>
      </c>
      <c r="F1116" s="18">
        <f>IF(C1094&gt;0,B$6+B$7*E1095+B$8*(H1115*100)^2,B$6+B$7*E1095+B$8*(H1115*100)^2+E1095*$B$9)</f>
        <v>0.41810816398812828</v>
      </c>
      <c r="G1116" s="7">
        <v>1.0983664744359382E-2</v>
      </c>
      <c r="H1116" s="7">
        <f t="shared" si="123"/>
        <v>6.4661283933133296E-3</v>
      </c>
      <c r="I1116" s="6">
        <f t="shared" si="121"/>
        <v>4.5175363510460524E-3</v>
      </c>
      <c r="J1116" s="8">
        <f t="shared" si="124"/>
        <v>0.4112959068025101</v>
      </c>
      <c r="K1116" s="8">
        <f t="shared" si="125"/>
        <v>0.16881463951291642</v>
      </c>
      <c r="AC1116" s="10"/>
      <c r="AD1116" s="11"/>
    </row>
    <row r="1117" spans="1:30" x14ac:dyDescent="0.3">
      <c r="A1117" s="14">
        <v>44224</v>
      </c>
      <c r="B1117" s="15">
        <v>-1.1360876309217378E-2</v>
      </c>
      <c r="C1117" s="7">
        <f t="shared" si="119"/>
        <v>-6.6360876309217373E-2</v>
      </c>
      <c r="D1117" s="18">
        <f t="shared" si="120"/>
        <v>4.4037659045272478E-3</v>
      </c>
      <c r="E1117" s="18">
        <f t="shared" si="122"/>
        <v>5.5628742974369637E-3</v>
      </c>
      <c r="F1117" s="18">
        <f>IF(C1116&gt;0,B$6+B$7*E1117+B$8*(G1116*100)^2,B$6+B$7*E1117+B$8*(G1116*100)^2+E1117*$B$9)</f>
        <v>1.1009323947247578</v>
      </c>
      <c r="G1117" s="7">
        <v>1.5236599770869708E-2</v>
      </c>
      <c r="H1117" s="7">
        <f t="shared" si="123"/>
        <v>1.0492532557608568E-2</v>
      </c>
      <c r="I1117" s="6">
        <f t="shared" si="121"/>
        <v>4.7440672132611408E-3</v>
      </c>
      <c r="J1117" s="8">
        <f t="shared" si="124"/>
        <v>0.3113599677489165</v>
      </c>
      <c r="K1117" s="8">
        <f t="shared" si="125"/>
        <v>7.9100884404614824E-2</v>
      </c>
      <c r="AC1117" s="10"/>
      <c r="AD1117" s="11"/>
    </row>
    <row r="1118" spans="1:30" x14ac:dyDescent="0.3">
      <c r="A1118" s="14">
        <v>44225</v>
      </c>
      <c r="B1118" s="15">
        <v>-1.263625721782584E-2</v>
      </c>
      <c r="C1118" s="7">
        <f t="shared" si="119"/>
        <v>-6.7636257217825846E-2</v>
      </c>
      <c r="D1118" s="18">
        <f t="shared" si="120"/>
        <v>4.5746632904358989E-3</v>
      </c>
      <c r="E1118" s="18">
        <f t="shared" si="122"/>
        <v>4.4037659045272478E-3</v>
      </c>
      <c r="F1118" s="18">
        <f>IF(C1116&gt;0,B$6+B$7*E1117+B$8*(H1117*100)^2,B$6+B$7*E1117+B$8*(H1117*100)^2+E1117*$B$9)</f>
        <v>1.0092522057658448</v>
      </c>
      <c r="G1118" s="7">
        <v>1.6849114605019488E-2</v>
      </c>
      <c r="H1118" s="7">
        <f t="shared" si="123"/>
        <v>1.0046154516857905E-2</v>
      </c>
      <c r="I1118" s="6">
        <f t="shared" si="121"/>
        <v>6.8029600881615825E-3</v>
      </c>
      <c r="J1118" s="8">
        <f t="shared" si="124"/>
        <v>0.40375771947891703</v>
      </c>
      <c r="K1118" s="8">
        <f t="shared" si="125"/>
        <v>0.16006237723114092</v>
      </c>
      <c r="AC1118" s="10"/>
      <c r="AD1118" s="11"/>
    </row>
    <row r="1119" spans="1:30" x14ac:dyDescent="0.3">
      <c r="A1119" s="14">
        <v>44228</v>
      </c>
      <c r="B1119" s="15">
        <v>4.8801509095395053E-2</v>
      </c>
      <c r="C1119" s="7">
        <f t="shared" si="119"/>
        <v>-6.1984909046049474E-3</v>
      </c>
      <c r="D1119" s="18">
        <f t="shared" si="120"/>
        <v>3.8421289494470263E-5</v>
      </c>
      <c r="E1119" s="18">
        <f t="shared" si="122"/>
        <v>4.5746632904358989E-3</v>
      </c>
      <c r="F1119" s="18">
        <f>IF(C1116&gt;0,B$6+B$7*E1117+B$8*(H1118*100)^2,B$6+B$7*E1117+B$8*(H1118*100)^2+E1117*$B$9)</f>
        <v>0.92956378552275787</v>
      </c>
      <c r="G1119" s="7">
        <v>2.4226635630112219E-2</v>
      </c>
      <c r="H1119" s="7">
        <f t="shared" si="123"/>
        <v>9.6413888290160649E-3</v>
      </c>
      <c r="I1119" s="6">
        <f t="shared" si="121"/>
        <v>1.4585246801096154E-2</v>
      </c>
      <c r="J1119" s="8">
        <f t="shared" si="124"/>
        <v>0.60203352309338354</v>
      </c>
      <c r="K1119" s="8">
        <f t="shared" si="125"/>
        <v>0.59138695612059333</v>
      </c>
      <c r="AC1119" s="10"/>
      <c r="AD1119" s="11"/>
    </row>
    <row r="1120" spans="1:30" x14ac:dyDescent="0.3">
      <c r="A1120" s="14">
        <v>44229</v>
      </c>
      <c r="B1120" s="15">
        <v>2.4333105340358784E-2</v>
      </c>
      <c r="C1120" s="7">
        <f t="shared" si="119"/>
        <v>-3.0666894659641217E-2</v>
      </c>
      <c r="D1120" s="18">
        <f t="shared" si="120"/>
        <v>9.4045842806553097E-4</v>
      </c>
      <c r="E1120" s="18">
        <f t="shared" si="122"/>
        <v>3.8421289494470263E-5</v>
      </c>
      <c r="F1120" s="18">
        <f>IF(C1116&gt;0,B$6+B$7*E1117+B$8*(H1119*100)^2,B$6+B$7*E1117+B$8*(H1119*100)^2+E1117*$B$9)</f>
        <v>0.86029861064746616</v>
      </c>
      <c r="G1120" s="7">
        <v>1.6930691412270955E-2</v>
      </c>
      <c r="H1120" s="7">
        <f t="shared" si="123"/>
        <v>9.2752283564743899E-3</v>
      </c>
      <c r="I1120" s="6">
        <f t="shared" si="121"/>
        <v>7.6554630557965648E-3</v>
      </c>
      <c r="J1120" s="8">
        <f t="shared" si="124"/>
        <v>0.45216482123394386</v>
      </c>
      <c r="K1120" s="8">
        <f t="shared" si="125"/>
        <v>0.22358572537216537</v>
      </c>
      <c r="AC1120" s="10"/>
      <c r="AD1120" s="11"/>
    </row>
    <row r="1121" spans="1:30" x14ac:dyDescent="0.3">
      <c r="A1121" s="14">
        <v>44230</v>
      </c>
      <c r="B1121" s="15">
        <v>9.1557935050669993E-3</v>
      </c>
      <c r="C1121" s="7">
        <f t="shared" si="119"/>
        <v>-4.5844206494933003E-2</v>
      </c>
      <c r="D1121" s="18">
        <f t="shared" si="120"/>
        <v>2.1016912691500574E-3</v>
      </c>
      <c r="E1121" s="18">
        <f t="shared" si="122"/>
        <v>9.4045842806553097E-4</v>
      </c>
      <c r="F1121" s="18">
        <f>IF(C1116&gt;0,B$6+B$7*E1117+B$8*(H1120*100)^2,B$6+B$7*E1117+B$8*(H1120*100)^2+E1117*$B$9)</f>
        <v>0.80009332064586292</v>
      </c>
      <c r="G1121" s="7">
        <v>1.6847076083285742E-2</v>
      </c>
      <c r="H1121" s="7">
        <f t="shared" si="123"/>
        <v>8.9447935730561316E-3</v>
      </c>
      <c r="I1121" s="6">
        <f t="shared" si="121"/>
        <v>7.9022825102296104E-3</v>
      </c>
      <c r="J1121" s="8">
        <f t="shared" si="124"/>
        <v>0.46905958465217557</v>
      </c>
      <c r="K1121" s="8">
        <f t="shared" si="125"/>
        <v>0.25034504122116341</v>
      </c>
      <c r="AC1121" s="10"/>
      <c r="AD1121" s="11"/>
    </row>
    <row r="1122" spans="1:30" x14ac:dyDescent="0.3">
      <c r="A1122" s="14">
        <v>44231</v>
      </c>
      <c r="B1122" s="15">
        <v>7.1089607141639104E-3</v>
      </c>
      <c r="C1122" s="7">
        <f t="shared" si="119"/>
        <v>-4.7891039285836087E-2</v>
      </c>
      <c r="D1122" s="18">
        <f t="shared" si="120"/>
        <v>2.2935516438774956E-3</v>
      </c>
      <c r="E1122" s="18">
        <f t="shared" si="122"/>
        <v>2.1016912691500574E-3</v>
      </c>
      <c r="F1122" s="18">
        <f>IF(C1116&gt;0,B$6+B$7*E1117+B$8*(H1121*100)^2,B$6+B$7*E1117+B$8*(H1121*100)^2+E1117*$B$9)</f>
        <v>0.74776288257646917</v>
      </c>
      <c r="G1122" s="7">
        <v>9.4015526923402742E-3</v>
      </c>
      <c r="H1122" s="7">
        <f t="shared" si="123"/>
        <v>8.6473283884473187E-3</v>
      </c>
      <c r="I1122" s="6">
        <f t="shared" si="121"/>
        <v>7.5422430389295546E-4</v>
      </c>
      <c r="J1122" s="8">
        <f t="shared" si="124"/>
        <v>8.0223376773439187E-2</v>
      </c>
      <c r="K1122" s="8">
        <f t="shared" si="125"/>
        <v>3.5960605298581694E-3</v>
      </c>
      <c r="AC1122" s="10"/>
      <c r="AD1122" s="11"/>
    </row>
    <row r="1123" spans="1:30" x14ac:dyDescent="0.3">
      <c r="A1123" s="14">
        <v>44232</v>
      </c>
      <c r="B1123" s="15">
        <v>2.3156314242273068E-3</v>
      </c>
      <c r="C1123" s="7">
        <f t="shared" si="119"/>
        <v>-5.2684368575772696E-2</v>
      </c>
      <c r="D1123" s="18">
        <f t="shared" si="120"/>
        <v>2.7756426922278653E-3</v>
      </c>
      <c r="E1123" s="18">
        <f t="shared" si="122"/>
        <v>2.2935516438774956E-3</v>
      </c>
      <c r="F1123" s="18">
        <f>IF(C1116&gt;0,B$6+B$7*E1117+B$8*(H1122*100)^2,B$6+B$7*E1117+B$8*(H1122*100)^2+E1117*$B$9)</f>
        <v>0.70227726580655214</v>
      </c>
      <c r="G1123" s="7">
        <v>1.0141994877939587E-2</v>
      </c>
      <c r="H1123" s="7">
        <f t="shared" si="123"/>
        <v>8.380198480982131E-3</v>
      </c>
      <c r="I1123" s="6">
        <f t="shared" si="121"/>
        <v>1.761796396957456E-3</v>
      </c>
      <c r="J1123" s="8">
        <f t="shared" si="124"/>
        <v>0.17371300401557455</v>
      </c>
      <c r="K1123" s="8">
        <f t="shared" si="125"/>
        <v>1.9420141092160836E-2</v>
      </c>
      <c r="AC1123" s="10"/>
      <c r="AD1123" s="11"/>
    </row>
    <row r="1124" spans="1:30" x14ac:dyDescent="0.3">
      <c r="A1124" s="14">
        <v>44235</v>
      </c>
      <c r="B1124" s="15">
        <v>1.2091413305102345E-2</v>
      </c>
      <c r="C1124" s="7">
        <f t="shared" si="119"/>
        <v>-4.2908586694897652E-2</v>
      </c>
      <c r="D1124" s="18">
        <f t="shared" si="120"/>
        <v>1.8411468121535479E-3</v>
      </c>
      <c r="E1124" s="18">
        <f t="shared" si="122"/>
        <v>2.7756426922278653E-3</v>
      </c>
      <c r="F1124" s="18">
        <f>IF(C1116&gt;0,B$6+B$7*E1117+B$8*(H1123*100)^2,B$6+B$7*E1117+B$8*(H1123*100)^2+E1117*$B$9)</f>
        <v>0.66274116771014047</v>
      </c>
      <c r="G1124" s="7">
        <v>9.4836563948216528E-3</v>
      </c>
      <c r="H1124" s="7">
        <f t="shared" si="123"/>
        <v>8.140891644716446E-3</v>
      </c>
      <c r="I1124" s="6">
        <f t="shared" si="121"/>
        <v>1.3427647501052069E-3</v>
      </c>
      <c r="J1124" s="8">
        <f t="shared" si="124"/>
        <v>0.1415872416928132</v>
      </c>
      <c r="K1124" s="8">
        <f t="shared" si="125"/>
        <v>1.2270522237041392E-2</v>
      </c>
      <c r="AC1124" s="10"/>
      <c r="AD1124" s="11"/>
    </row>
    <row r="1125" spans="1:30" x14ac:dyDescent="0.3">
      <c r="A1125" s="14">
        <v>44236</v>
      </c>
      <c r="B1125" s="15">
        <v>-3.8355705618867229E-4</v>
      </c>
      <c r="C1125" s="7">
        <f t="shared" si="119"/>
        <v>-5.5383557056188672E-2</v>
      </c>
      <c r="D1125" s="18">
        <f t="shared" si="120"/>
        <v>3.0673383921961061E-3</v>
      </c>
      <c r="E1125" s="18">
        <f t="shared" si="122"/>
        <v>1.8411468121535479E-3</v>
      </c>
      <c r="F1125" s="18">
        <f>IF(C1116&gt;0,B$6+B$7*E1117+B$8*(H1124*100)^2,B$6+B$7*E1117+B$8*(H1124*100)^2+E1117*$B$9)</f>
        <v>0.62837639124473932</v>
      </c>
      <c r="G1125" s="7">
        <v>8.841404690018909E-3</v>
      </c>
      <c r="H1125" s="7">
        <f t="shared" si="123"/>
        <v>7.9270195612521303E-3</v>
      </c>
      <c r="I1125" s="6">
        <f t="shared" si="121"/>
        <v>9.1438512876677869E-4</v>
      </c>
      <c r="J1125" s="8">
        <f t="shared" si="124"/>
        <v>0.1034207980321307</v>
      </c>
      <c r="K1125" s="8">
        <f t="shared" si="125"/>
        <v>6.181787649709003E-3</v>
      </c>
      <c r="AC1125" s="10"/>
      <c r="AD1125" s="11"/>
    </row>
    <row r="1126" spans="1:30" x14ac:dyDescent="0.3">
      <c r="A1126" s="14">
        <v>44237</v>
      </c>
      <c r="B1126" s="15">
        <v>-3.8362809736382832E-4</v>
      </c>
      <c r="C1126" s="7">
        <f t="shared" si="119"/>
        <v>-5.538362809736383E-2</v>
      </c>
      <c r="D1126" s="18">
        <f t="shared" si="120"/>
        <v>3.0673462612271084E-3</v>
      </c>
      <c r="E1126" s="18">
        <f t="shared" si="122"/>
        <v>3.0673383921961061E-3</v>
      </c>
      <c r="F1126" s="18">
        <f>IF(C1116&gt;0,B$6+B$7*E1117+B$8*(H1125*100)^2,B$6+B$7*E1117+B$8*(H1125*100)^2+E1117*$B$9)</f>
        <v>0.59850652754101252</v>
      </c>
      <c r="G1126" s="7">
        <v>9.3822891609420082E-3</v>
      </c>
      <c r="H1126" s="7">
        <f t="shared" si="123"/>
        <v>7.7363203626854317E-3</v>
      </c>
      <c r="I1126" s="6">
        <f t="shared" si="121"/>
        <v>1.6459687982565765E-3</v>
      </c>
      <c r="J1126" s="8">
        <f t="shared" si="124"/>
        <v>0.17543360367837102</v>
      </c>
      <c r="K1126" s="8">
        <f t="shared" si="125"/>
        <v>1.9861003026436119E-2</v>
      </c>
      <c r="AC1126" s="10"/>
      <c r="AD1126" s="11"/>
    </row>
    <row r="1127" spans="1:30" x14ac:dyDescent="0.3">
      <c r="A1127" s="14">
        <v>44238</v>
      </c>
      <c r="B1127" s="15">
        <v>4.3198616454317457E-3</v>
      </c>
      <c r="C1127" s="7">
        <f t="shared" si="119"/>
        <v>-5.0680138354568256E-2</v>
      </c>
      <c r="D1127" s="18">
        <f t="shared" si="120"/>
        <v>2.5684764236381806E-3</v>
      </c>
      <c r="E1127" s="18">
        <f t="shared" si="122"/>
        <v>3.0673462612271084E-3</v>
      </c>
      <c r="F1127" s="18">
        <f>IF(C1116&gt;0,B$6+B$7*E1117+B$8*(H1126*100)^2,B$6+B$7*E1117+B$8*(H1126*100)^2+E1117*$B$9)</f>
        <v>0.5725436420097334</v>
      </c>
      <c r="G1127" s="7">
        <v>4.9637979319353993E-3</v>
      </c>
      <c r="H1127" s="7">
        <f t="shared" si="123"/>
        <v>7.5666613642327973E-3</v>
      </c>
      <c r="I1127" s="6">
        <f t="shared" si="121"/>
        <v>2.6028634322973979E-3</v>
      </c>
      <c r="J1127" s="8">
        <f t="shared" si="124"/>
        <v>0.52436933734781055</v>
      </c>
      <c r="K1127" s="8">
        <f t="shared" si="125"/>
        <v>7.7589772210647556E-2</v>
      </c>
      <c r="AC1127" s="10"/>
      <c r="AD1127" s="11"/>
    </row>
    <row r="1128" spans="1:30" x14ac:dyDescent="0.3">
      <c r="A1128" s="14">
        <v>44239</v>
      </c>
      <c r="B1128" s="15">
        <v>2.4799705744284206E-4</v>
      </c>
      <c r="C1128" s="7">
        <f t="shared" si="119"/>
        <v>-5.4752002942557158E-2</v>
      </c>
      <c r="D1128" s="18">
        <f t="shared" si="120"/>
        <v>2.9977818262217877E-3</v>
      </c>
      <c r="E1128" s="18">
        <f t="shared" si="122"/>
        <v>2.5684764236381806E-3</v>
      </c>
      <c r="F1128" s="18">
        <f>IF(C1116&gt;0,B$6+B$7*E1117+B$8*(H1127*100)^2,B$6+B$7*E1117+B$8*(H1127*100)^2+E1117*$B$9)</f>
        <v>0.54997670190594561</v>
      </c>
      <c r="G1128" s="7">
        <v>7.1526758376721849E-3</v>
      </c>
      <c r="H1128" s="7">
        <f t="shared" si="123"/>
        <v>7.4160414097141185E-3</v>
      </c>
      <c r="I1128" s="6">
        <f t="shared" si="121"/>
        <v>2.6336557204193357E-4</v>
      </c>
      <c r="J1128" s="8">
        <f t="shared" si="124"/>
        <v>3.6820565899942287E-2</v>
      </c>
      <c r="K1128" s="8">
        <f t="shared" si="125"/>
        <v>6.4592369147620232E-4</v>
      </c>
      <c r="AC1128" s="10"/>
      <c r="AD1128" s="11"/>
    </row>
    <row r="1129" spans="1:30" x14ac:dyDescent="0.3">
      <c r="A1129" s="14">
        <v>44242</v>
      </c>
      <c r="B1129" s="15">
        <v>1.1761704724101792E-2</v>
      </c>
      <c r="C1129" s="7">
        <f t="shared" si="119"/>
        <v>-4.323829527589821E-2</v>
      </c>
      <c r="D1129" s="18">
        <f t="shared" si="120"/>
        <v>1.8695501783657614E-3</v>
      </c>
      <c r="E1129" s="18">
        <f t="shared" si="122"/>
        <v>2.9977818262217877E-3</v>
      </c>
      <c r="F1129" s="18">
        <f>IF(C1116&gt;0,B$6+B$7*E1117+B$8*(H1128*100)^2,B$6+B$7*E1117+B$8*(H1128*100)^2+E1117*$B$9)</f>
        <v>0.5303615175677332</v>
      </c>
      <c r="G1129" s="7">
        <v>7.9296464437526651E-3</v>
      </c>
      <c r="H1129" s="7">
        <f t="shared" si="123"/>
        <v>7.2825923788698566E-3</v>
      </c>
      <c r="I1129" s="6">
        <f t="shared" si="121"/>
        <v>6.4705406488280853E-4</v>
      </c>
      <c r="J1129" s="8">
        <f t="shared" si="124"/>
        <v>8.159935874475048E-2</v>
      </c>
      <c r="K1129" s="8">
        <f t="shared" si="125"/>
        <v>3.7278587615436898E-3</v>
      </c>
      <c r="AC1129" s="10"/>
      <c r="AD1129" s="11"/>
    </row>
    <row r="1130" spans="1:30" x14ac:dyDescent="0.3">
      <c r="A1130" s="14">
        <v>44243</v>
      </c>
      <c r="B1130" s="15">
        <v>-9.583320406918029E-4</v>
      </c>
      <c r="C1130" s="7">
        <f t="shared" si="119"/>
        <v>-5.5958332040691804E-2</v>
      </c>
      <c r="D1130" s="18">
        <f t="shared" si="120"/>
        <v>3.1313349247763149E-3</v>
      </c>
      <c r="E1130" s="18">
        <f t="shared" si="122"/>
        <v>1.8695501783657614E-3</v>
      </c>
      <c r="F1130" s="18">
        <f>IF(C1116&gt;0,B$6+B$7*E1117+B$8*(H1129*100)^2,B$6+B$7*E1117+B$8*(H1129*100)^2+E1117*$B$9)</f>
        <v>0.51331199934095906</v>
      </c>
      <c r="G1130" s="7">
        <v>9.082251075124689E-3</v>
      </c>
      <c r="H1130" s="7">
        <f t="shared" si="123"/>
        <v>7.1645795364484507E-3</v>
      </c>
      <c r="I1130" s="6">
        <f t="shared" si="121"/>
        <v>1.9176715386762383E-3</v>
      </c>
      <c r="J1130" s="8">
        <f t="shared" si="124"/>
        <v>0.2111449598578633</v>
      </c>
      <c r="K1130" s="8">
        <f t="shared" si="125"/>
        <v>3.0487324045123554E-2</v>
      </c>
      <c r="AC1130" s="10"/>
      <c r="AD1130" s="11"/>
    </row>
    <row r="1131" spans="1:30" x14ac:dyDescent="0.3">
      <c r="A1131" s="14">
        <v>44244</v>
      </c>
      <c r="B1131" s="15">
        <v>-7.7131961855628007E-3</v>
      </c>
      <c r="C1131" s="7">
        <f t="shared" si="119"/>
        <v>-6.27131961855628E-2</v>
      </c>
      <c r="D1131" s="18">
        <f t="shared" si="120"/>
        <v>3.9329449758088884E-3</v>
      </c>
      <c r="E1131" s="18">
        <f t="shared" si="122"/>
        <v>3.1313349247763149E-3</v>
      </c>
      <c r="F1131" s="18">
        <f>IF(C1116&gt;0,B$6+B$7*E1117+B$8*(H1130*100)^2,B$6+B$7*E1117+B$8*(H1130*100)^2+E1117*$B$9)</f>
        <v>0.49849255809824689</v>
      </c>
      <c r="G1131" s="7">
        <v>5.8244073573866344E-3</v>
      </c>
      <c r="H1131" s="7">
        <f t="shared" si="123"/>
        <v>7.0604005417415731E-3</v>
      </c>
      <c r="I1131" s="6">
        <f t="shared" si="121"/>
        <v>1.2359931843549388E-3</v>
      </c>
      <c r="J1131" s="8">
        <f t="shared" si="124"/>
        <v>0.21220926156331194</v>
      </c>
      <c r="K1131" s="8">
        <f t="shared" si="125"/>
        <v>1.7384606500393307E-2</v>
      </c>
      <c r="AC1131" s="10"/>
      <c r="AD1131" s="11"/>
    </row>
    <row r="1132" spans="1:30" x14ac:dyDescent="0.3">
      <c r="A1132" s="14">
        <v>44245</v>
      </c>
      <c r="B1132" s="15">
        <v>-7.3598733998750873E-3</v>
      </c>
      <c r="C1132" s="7">
        <f t="shared" si="119"/>
        <v>-6.2359873399875088E-2</v>
      </c>
      <c r="D1132" s="18">
        <f t="shared" si="120"/>
        <v>3.8887538104484484E-3</v>
      </c>
      <c r="E1132" s="18">
        <f t="shared" si="122"/>
        <v>3.9329449758088884E-3</v>
      </c>
      <c r="F1132" s="18">
        <f>IF(C1116&gt;0,B$6+B$7*E1117+B$8*(H1131*100)^2,B$6+B$7*E1117+B$8*(H1131*100)^2+E1117*$B$9)</f>
        <v>0.48561149977008156</v>
      </c>
      <c r="G1132" s="7">
        <v>8.0773419717982322E-3</v>
      </c>
      <c r="H1132" s="7">
        <f t="shared" si="123"/>
        <v>6.9685830680998673E-3</v>
      </c>
      <c r="I1132" s="6">
        <f t="shared" si="121"/>
        <v>1.1087589036983649E-3</v>
      </c>
      <c r="J1132" s="8">
        <f t="shared" si="124"/>
        <v>0.13726779274290471</v>
      </c>
      <c r="K1132" s="8">
        <f t="shared" si="125"/>
        <v>1.1457287502866453E-2</v>
      </c>
      <c r="AC1132" s="10"/>
      <c r="AD1132" s="11"/>
    </row>
    <row r="1133" spans="1:30" x14ac:dyDescent="0.3">
      <c r="A1133" s="14">
        <v>44246</v>
      </c>
      <c r="B1133" s="15">
        <v>-8.5101920349306016E-3</v>
      </c>
      <c r="C1133" s="7">
        <f t="shared" si="119"/>
        <v>-6.3510192034930607E-2</v>
      </c>
      <c r="D1133" s="18">
        <f t="shared" si="120"/>
        <v>4.0335444923137627E-3</v>
      </c>
      <c r="E1133" s="18">
        <f t="shared" si="122"/>
        <v>3.8887538104484484E-3</v>
      </c>
      <c r="F1133" s="18">
        <f>IF(C1116&gt;0,B$6+B$7*E1117+B$8*(H1132*100)^2,B$6+B$7*E1117+B$8*(H1132*100)^2+E1117*$B$9)</f>
        <v>0.47441528387124021</v>
      </c>
      <c r="G1133" s="7">
        <v>9.896721071231079E-3</v>
      </c>
      <c r="H1133" s="7">
        <f t="shared" si="123"/>
        <v>6.8877810931477802E-3</v>
      </c>
      <c r="I1133" s="6">
        <f t="shared" si="121"/>
        <v>3.0089399780832988E-3</v>
      </c>
      <c r="J1133" s="8">
        <f t="shared" si="124"/>
        <v>0.30403402868754476</v>
      </c>
      <c r="K1133" s="8">
        <f t="shared" si="125"/>
        <v>7.4397347822886095E-2</v>
      </c>
      <c r="AC1133" s="10"/>
      <c r="AD1133" s="11"/>
    </row>
    <row r="1134" spans="1:30" x14ac:dyDescent="0.3">
      <c r="A1134" s="14">
        <v>44249</v>
      </c>
      <c r="B1134" s="15">
        <v>-2.2765465794904096E-2</v>
      </c>
      <c r="C1134" s="7">
        <f t="shared" si="119"/>
        <v>-7.7765465794904093E-2</v>
      </c>
      <c r="D1134" s="18">
        <f t="shared" si="120"/>
        <v>6.0474676702983983E-3</v>
      </c>
      <c r="E1134" s="18">
        <f t="shared" si="122"/>
        <v>4.0335444923137627E-3</v>
      </c>
      <c r="F1134" s="18">
        <f>IF(C1116&gt;0,B$6+B$7*E1117+B$8*(H1133*100)^2,B$6+B$7*E1117+B$8*(H1133*100)^2+E1117*$B$9)</f>
        <v>0.46468353301196735</v>
      </c>
      <c r="G1134" s="7">
        <v>1.2867606794203821E-2</v>
      </c>
      <c r="H1134" s="7">
        <f t="shared" si="123"/>
        <v>6.8167700050094648E-3</v>
      </c>
      <c r="I1134" s="6">
        <f t="shared" si="121"/>
        <v>6.0508367891943561E-3</v>
      </c>
      <c r="J1134" s="8">
        <f t="shared" si="124"/>
        <v>0.47023793048447354</v>
      </c>
      <c r="K1134" s="8">
        <f t="shared" si="125"/>
        <v>0.25231256371494282</v>
      </c>
      <c r="AC1134" s="10"/>
      <c r="AD1134" s="11"/>
    </row>
    <row r="1135" spans="1:30" x14ac:dyDescent="0.3">
      <c r="A1135" s="14">
        <v>44250</v>
      </c>
      <c r="B1135" s="15">
        <v>1.4251553767380008E-4</v>
      </c>
      <c r="C1135" s="7">
        <f t="shared" si="119"/>
        <v>-5.4857484462326203E-2</v>
      </c>
      <c r="D1135" s="18">
        <f t="shared" si="120"/>
        <v>3.0093436015343608E-3</v>
      </c>
      <c r="E1135" s="18">
        <f t="shared" si="122"/>
        <v>6.0474676702983983E-3</v>
      </c>
      <c r="F1135" s="18">
        <f>IF(C1116&gt;0,B$6+B$7*E1117+B$8*(H1134*100)^2,B$6+B$7*E1117+B$8*(H1134*100)^2+E1117*$B$9)</f>
        <v>0.45622469516508735</v>
      </c>
      <c r="G1135" s="7">
        <v>1.0221915114885355E-2</v>
      </c>
      <c r="H1135" s="7">
        <f t="shared" si="123"/>
        <v>6.7544407256640224E-3</v>
      </c>
      <c r="I1135" s="6">
        <f t="shared" si="121"/>
        <v>3.4674743892213322E-3</v>
      </c>
      <c r="J1135" s="8">
        <f t="shared" si="124"/>
        <v>0.33921964233218171</v>
      </c>
      <c r="K1135" s="8">
        <f t="shared" si="125"/>
        <v>9.9028393797348624E-2</v>
      </c>
      <c r="AC1135" s="10"/>
      <c r="AD1135" s="11"/>
    </row>
    <row r="1136" spans="1:30" x14ac:dyDescent="0.3">
      <c r="A1136" s="14">
        <v>44251</v>
      </c>
      <c r="B1136" s="15">
        <v>2.0497076181885329E-2</v>
      </c>
      <c r="C1136" s="7">
        <f t="shared" si="119"/>
        <v>-3.4502923818114671E-2</v>
      </c>
      <c r="D1136" s="18">
        <f t="shared" si="120"/>
        <v>1.1904517519986248E-3</v>
      </c>
      <c r="E1136" s="18">
        <f t="shared" si="122"/>
        <v>3.0093436015343608E-3</v>
      </c>
      <c r="F1136" s="18">
        <f>IF(C1116&gt;0,B$6+B$7*E1117+B$8*(H1135*100)^2,B$6+B$7*E1117+B$8*(H1135*100)^2+E1117*$B$9)</f>
        <v>0.44887227330857915</v>
      </c>
      <c r="G1136" s="7">
        <v>1.1891211142600517E-2</v>
      </c>
      <c r="H1136" s="7">
        <f t="shared" si="123"/>
        <v>6.6997930811972025E-3</v>
      </c>
      <c r="I1136" s="6">
        <f t="shared" si="121"/>
        <v>5.1914180614033145E-3</v>
      </c>
      <c r="J1136" s="8">
        <f t="shared" si="124"/>
        <v>0.43657605597506788</v>
      </c>
      <c r="K1136" s="8">
        <f t="shared" si="125"/>
        <v>0.20113952173074878</v>
      </c>
      <c r="AC1136" s="10"/>
      <c r="AD1136" s="11"/>
    </row>
    <row r="1137" spans="1:30" x14ac:dyDescent="0.3">
      <c r="A1137" s="14">
        <v>44252</v>
      </c>
      <c r="B1137" s="15">
        <v>5.060208350058347E-3</v>
      </c>
      <c r="C1137" s="7">
        <f t="shared" si="119"/>
        <v>-4.9939791649941653E-2</v>
      </c>
      <c r="D1137" s="18">
        <f t="shared" si="120"/>
        <v>2.493982790039582E-3</v>
      </c>
      <c r="E1137" s="18">
        <f t="shared" si="122"/>
        <v>1.1904517519986248E-3</v>
      </c>
      <c r="F1137" s="18">
        <f>IF(C1116&gt;0,B$6+B$7*E1117+B$8*(H1136*100)^2,B$6+B$7*E1117+B$8*(H1136*100)^2+E1117*$B$9)</f>
        <v>0.44248154823090224</v>
      </c>
      <c r="G1137" s="7">
        <v>9.7387717112434203E-3</v>
      </c>
      <c r="H1137" s="7">
        <f t="shared" si="123"/>
        <v>6.6519286543896593E-3</v>
      </c>
      <c r="I1137" s="6">
        <f t="shared" si="121"/>
        <v>3.086843056853761E-3</v>
      </c>
      <c r="J1137" s="8">
        <f t="shared" si="124"/>
        <v>0.31696431011828707</v>
      </c>
      <c r="K1137" s="8">
        <f t="shared" si="125"/>
        <v>8.2844173699097023E-2</v>
      </c>
      <c r="AC1137" s="10"/>
      <c r="AD1137" s="11"/>
    </row>
    <row r="1138" spans="1:30" x14ac:dyDescent="0.3">
      <c r="A1138" s="14">
        <v>44253</v>
      </c>
      <c r="B1138" s="15">
        <v>-3.8737296454717185E-2</v>
      </c>
      <c r="C1138" s="7">
        <f t="shared" si="119"/>
        <v>-9.3737296454717178E-2</v>
      </c>
      <c r="D1138" s="18">
        <f t="shared" si="120"/>
        <v>8.786680746639533E-3</v>
      </c>
      <c r="E1138" s="18">
        <f t="shared" si="122"/>
        <v>2.493982790039582E-3</v>
      </c>
      <c r="F1138" s="18">
        <f>IF(C1116&gt;0,B$6+B$7*E1117+B$8*(H1137*100)^2,B$6+B$7*E1117+B$8*(H1137*100)^2+E1117*$B$9)</f>
        <v>0.43692672999338555</v>
      </c>
      <c r="G1138" s="7">
        <v>2.1954156081370604E-2</v>
      </c>
      <c r="H1138" s="7">
        <f t="shared" si="123"/>
        <v>6.6100433432269221E-3</v>
      </c>
      <c r="I1138" s="6">
        <f t="shared" si="121"/>
        <v>1.5344112738143682E-2</v>
      </c>
      <c r="J1138" s="8">
        <f t="shared" si="124"/>
        <v>0.69891608136848704</v>
      </c>
      <c r="K1138" s="8">
        <f t="shared" si="125"/>
        <v>1.1209668967390769</v>
      </c>
      <c r="AC1138" s="10"/>
      <c r="AD1138" s="11"/>
    </row>
    <row r="1139" spans="1:30" x14ac:dyDescent="0.3">
      <c r="A1139" s="14">
        <v>44256</v>
      </c>
      <c r="B1139" s="15">
        <v>1.5156487510029636E-2</v>
      </c>
      <c r="C1139" s="7">
        <f t="shared" si="119"/>
        <v>-3.9843512489970367E-2</v>
      </c>
      <c r="D1139" s="18">
        <f t="shared" si="120"/>
        <v>1.5875054875384247E-3</v>
      </c>
      <c r="E1139" s="18">
        <f t="shared" si="122"/>
        <v>8.786680746639533E-3</v>
      </c>
      <c r="F1139" s="18">
        <f>IF(C1138&gt;0,B$6+B$7*E1139+B$8*(G1138*100)^2,B$6+B$7*E1139+B$8*(G1138*100)^2+E1139*$B$9)</f>
        <v>4.242269305678839</v>
      </c>
      <c r="G1139" s="7">
        <v>1.5435717457624818E-2</v>
      </c>
      <c r="H1139" s="7">
        <f t="shared" si="123"/>
        <v>2.059676990617422E-2</v>
      </c>
      <c r="I1139" s="6">
        <f t="shared" si="121"/>
        <v>5.1610524485494018E-3</v>
      </c>
      <c r="J1139" s="8">
        <f t="shared" si="124"/>
        <v>0.33435779468741084</v>
      </c>
      <c r="K1139" s="8">
        <f t="shared" si="125"/>
        <v>3.7874306355745624E-2</v>
      </c>
      <c r="AC1139" s="10"/>
      <c r="AD1139" s="11"/>
    </row>
    <row r="1140" spans="1:30" x14ac:dyDescent="0.3">
      <c r="A1140" s="14">
        <v>44257</v>
      </c>
      <c r="B1140" s="15">
        <v>8.9279749551746009E-3</v>
      </c>
      <c r="C1140" s="7">
        <f t="shared" si="119"/>
        <v>-4.6072025044825396E-2</v>
      </c>
      <c r="D1140" s="18">
        <f t="shared" si="120"/>
        <v>2.1226314917310186E-3</v>
      </c>
      <c r="E1140" s="18">
        <f t="shared" si="122"/>
        <v>1.5875054875384247E-3</v>
      </c>
      <c r="F1140" s="18">
        <f>IF(C1138&gt;0,B$6+B$7*E1139+B$8*(H1139*100)^2,B$6+B$7*E1139+B$8*(H1139*100)^2+E1139*$B$9)</f>
        <v>3.7402364334957654</v>
      </c>
      <c r="G1140" s="7">
        <v>1.2278418267032099E-2</v>
      </c>
      <c r="H1140" s="7">
        <f t="shared" si="123"/>
        <v>1.9339690880403868E-2</v>
      </c>
      <c r="I1140" s="6">
        <f t="shared" si="121"/>
        <v>7.0612726133717687E-3</v>
      </c>
      <c r="J1140" s="8">
        <f t="shared" si="124"/>
        <v>0.57509627541614916</v>
      </c>
      <c r="K1140" s="8">
        <f t="shared" si="125"/>
        <v>8.9198223999314985E-2</v>
      </c>
      <c r="AC1140" s="10"/>
      <c r="AD1140" s="11"/>
    </row>
    <row r="1141" spans="1:30" x14ac:dyDescent="0.3">
      <c r="A1141" s="14">
        <v>44258</v>
      </c>
      <c r="B1141" s="15">
        <v>2.2563183455357148E-2</v>
      </c>
      <c r="C1141" s="7">
        <f t="shared" si="119"/>
        <v>-3.2436816544642852E-2</v>
      </c>
      <c r="D1141" s="18">
        <f t="shared" si="120"/>
        <v>1.0521470675508163E-3</v>
      </c>
      <c r="E1141" s="18">
        <f t="shared" si="122"/>
        <v>2.1226314917310186E-3</v>
      </c>
      <c r="F1141" s="18">
        <f>IF(C1138&gt;0,B$6+B$7*E1139+B$8*(H1140*100)^2,B$6+B$7*E1139+B$8*(H1140*100)^2+E1139*$B$9)</f>
        <v>3.3038694609942372</v>
      </c>
      <c r="G1141" s="7">
        <v>1.4086260275790149E-2</v>
      </c>
      <c r="H1141" s="7">
        <f t="shared" si="123"/>
        <v>1.8176549345225671E-2</v>
      </c>
      <c r="I1141" s="6">
        <f t="shared" si="121"/>
        <v>4.090289069435522E-3</v>
      </c>
      <c r="J1141" s="8">
        <f t="shared" si="124"/>
        <v>0.29037437824895529</v>
      </c>
      <c r="K1141" s="8">
        <f t="shared" si="125"/>
        <v>2.9901282279077845E-2</v>
      </c>
      <c r="AC1141" s="10"/>
      <c r="AD1141" s="11"/>
    </row>
    <row r="1142" spans="1:30" x14ac:dyDescent="0.3">
      <c r="A1142" s="14">
        <v>44259</v>
      </c>
      <c r="B1142" s="15">
        <v>-1.1703448881765081E-2</v>
      </c>
      <c r="C1142" s="7">
        <f t="shared" si="119"/>
        <v>-6.6703448881765076E-2</v>
      </c>
      <c r="D1142" s="18">
        <f t="shared" si="120"/>
        <v>4.4493500927222469E-3</v>
      </c>
      <c r="E1142" s="18">
        <f t="shared" si="122"/>
        <v>1.0521470675508163E-3</v>
      </c>
      <c r="F1142" s="18">
        <f>IF(C1138&gt;0,B$6+B$7*E1139+B$8*(H1141*100)^2,B$6+B$7*E1139+B$8*(H1141*100)^2+E1139*$B$9)</f>
        <v>2.9245792884959094</v>
      </c>
      <c r="G1142" s="7">
        <v>1.5514245537990114E-2</v>
      </c>
      <c r="H1142" s="7">
        <f t="shared" si="123"/>
        <v>1.7101401370928374E-2</v>
      </c>
      <c r="I1142" s="6">
        <f t="shared" si="121"/>
        <v>1.5871558329382598E-3</v>
      </c>
      <c r="J1142" s="8">
        <f t="shared" si="124"/>
        <v>0.10230312708740831</v>
      </c>
      <c r="K1142" s="8">
        <f t="shared" si="125"/>
        <v>4.5932180763403885E-3</v>
      </c>
      <c r="AC1142" s="10"/>
      <c r="AD1142" s="11"/>
    </row>
    <row r="1143" spans="1:30" x14ac:dyDescent="0.3">
      <c r="A1143" s="14">
        <v>44260</v>
      </c>
      <c r="B1143" s="15">
        <v>-8.7062619061380239E-3</v>
      </c>
      <c r="C1143" s="7">
        <f t="shared" si="119"/>
        <v>-6.3706261906138026E-2</v>
      </c>
      <c r="D1143" s="18">
        <f t="shared" si="120"/>
        <v>4.0584878060534527E-3</v>
      </c>
      <c r="E1143" s="18">
        <f t="shared" si="122"/>
        <v>4.4493500927222469E-3</v>
      </c>
      <c r="F1143" s="18">
        <f>IF(C1138&gt;0,B$6+B$7*E1139+B$8*(H1142*100)^2,B$6+B$7*E1139+B$8*(H1142*100)^2+E1139*$B$9)</f>
        <v>2.5949002705603617</v>
      </c>
      <c r="G1143" s="7">
        <v>1.1459578872838773E-2</v>
      </c>
      <c r="H1143" s="7">
        <f t="shared" si="123"/>
        <v>1.6108694144965199E-2</v>
      </c>
      <c r="I1143" s="6">
        <f t="shared" si="121"/>
        <v>4.6491152721264261E-3</v>
      </c>
      <c r="J1143" s="8">
        <f t="shared" si="124"/>
        <v>0.40569686929295901</v>
      </c>
      <c r="K1143" s="8">
        <f t="shared" si="125"/>
        <v>5.1924099964574477E-2</v>
      </c>
      <c r="AC1143" s="10"/>
      <c r="AD1143" s="11"/>
    </row>
    <row r="1144" spans="1:30" x14ac:dyDescent="0.3">
      <c r="A1144" s="14">
        <v>44263</v>
      </c>
      <c r="B1144" s="15">
        <v>7.0899912780219058E-4</v>
      </c>
      <c r="C1144" s="7">
        <f t="shared" si="119"/>
        <v>-5.4291000872197813E-2</v>
      </c>
      <c r="D1144" s="18">
        <f t="shared" si="120"/>
        <v>2.9475127757049835E-3</v>
      </c>
      <c r="E1144" s="18">
        <f t="shared" si="122"/>
        <v>4.0584878060534527E-3</v>
      </c>
      <c r="F1144" s="18">
        <f>IF(C1138&gt;0,B$6+B$7*E1139+B$8*(H1143*100)^2,B$6+B$7*E1139+B$8*(H1143*100)^2+E1139*$B$9)</f>
        <v>2.3083432681707836</v>
      </c>
      <c r="G1144" s="7">
        <v>1.0029683394487484E-2</v>
      </c>
      <c r="H1144" s="7">
        <f t="shared" si="123"/>
        <v>1.5193232928415148E-2</v>
      </c>
      <c r="I1144" s="6">
        <f t="shared" si="121"/>
        <v>5.1635495339276642E-3</v>
      </c>
      <c r="J1144" s="8">
        <f t="shared" si="124"/>
        <v>0.5148267727738699</v>
      </c>
      <c r="K1144" s="8">
        <f t="shared" si="125"/>
        <v>7.5442579125313047E-2</v>
      </c>
      <c r="AC1144" s="10"/>
      <c r="AD1144" s="11"/>
    </row>
    <row r="1145" spans="1:30" x14ac:dyDescent="0.3">
      <c r="A1145" s="14">
        <v>44264</v>
      </c>
      <c r="B1145" s="15">
        <v>1.1519394601776919E-2</v>
      </c>
      <c r="C1145" s="7">
        <f t="shared" si="119"/>
        <v>-4.3480605398223085E-2</v>
      </c>
      <c r="D1145" s="18">
        <f t="shared" si="120"/>
        <v>1.8905630457959864E-3</v>
      </c>
      <c r="E1145" s="18">
        <f t="shared" si="122"/>
        <v>2.9475127757049835E-3</v>
      </c>
      <c r="F1145" s="18">
        <f>IF(C1138&gt;0,B$6+B$7*E1139+B$8*(H1144*100)^2,B$6+B$7*E1139+B$8*(H1144*100)^2+E1139*$B$9)</f>
        <v>2.0592679216937624</v>
      </c>
      <c r="G1145" s="7">
        <v>1.0613442556162872E-2</v>
      </c>
      <c r="H1145" s="7">
        <f t="shared" si="123"/>
        <v>1.435014955216064E-2</v>
      </c>
      <c r="I1145" s="6">
        <f t="shared" si="121"/>
        <v>3.736706995997768E-3</v>
      </c>
      <c r="J1145" s="8">
        <f t="shared" si="124"/>
        <v>0.35207304097839459</v>
      </c>
      <c r="K1145" s="8">
        <f t="shared" si="125"/>
        <v>4.1244014256602179E-2</v>
      </c>
      <c r="AC1145" s="10"/>
      <c r="AD1145" s="11"/>
    </row>
    <row r="1146" spans="1:30" x14ac:dyDescent="0.3">
      <c r="A1146" s="14">
        <v>44265</v>
      </c>
      <c r="B1146" s="15">
        <v>4.9661657102272024E-3</v>
      </c>
      <c r="C1146" s="7">
        <f t="shared" si="119"/>
        <v>-5.0033834289772795E-2</v>
      </c>
      <c r="D1146" s="18">
        <f t="shared" si="120"/>
        <v>2.5033845737364438E-3</v>
      </c>
      <c r="E1146" s="18">
        <f t="shared" si="122"/>
        <v>1.8905630457959864E-3</v>
      </c>
      <c r="F1146" s="18">
        <f>IF(C1138&gt;0,B$6+B$7*E1139+B$8*(H1145*100)^2,B$6+B$7*E1139+B$8*(H1145*100)^2+E1139*$B$9)</f>
        <v>1.8427716305359365</v>
      </c>
      <c r="G1146" s="7">
        <v>9.1484751488576741E-3</v>
      </c>
      <c r="H1146" s="7">
        <f t="shared" si="123"/>
        <v>1.3574872487562955E-2</v>
      </c>
      <c r="I1146" s="6">
        <f t="shared" si="121"/>
        <v>4.4263973387052812E-3</v>
      </c>
      <c r="J1146" s="8">
        <f t="shared" si="124"/>
        <v>0.48383990410226824</v>
      </c>
      <c r="K1146" s="8">
        <f t="shared" si="125"/>
        <v>6.8560409191488425E-2</v>
      </c>
      <c r="AC1146" s="10"/>
      <c r="AD1146" s="11"/>
    </row>
    <row r="1147" spans="1:30" x14ac:dyDescent="0.3">
      <c r="A1147" s="14">
        <v>44267</v>
      </c>
      <c r="B1147" s="15">
        <v>-9.550890698938979E-3</v>
      </c>
      <c r="C1147" s="7">
        <f t="shared" si="119"/>
        <v>-6.4550890698938976E-2</v>
      </c>
      <c r="D1147" s="18">
        <f t="shared" si="120"/>
        <v>4.1668174900263664E-3</v>
      </c>
      <c r="E1147" s="18">
        <f t="shared" si="122"/>
        <v>2.5033845737364438E-3</v>
      </c>
      <c r="F1147" s="18">
        <f>IF(C1138&gt;0,B$6+B$7*E1139+B$8*(H1146*100)^2,B$6+B$7*E1139+B$8*(H1146*100)^2+E1139*$B$9)</f>
        <v>1.6545930542615541</v>
      </c>
      <c r="G1147" s="7">
        <v>1.5622439471223675E-2</v>
      </c>
      <c r="H1147" s="7">
        <f t="shared" si="123"/>
        <v>1.2863098593502089E-2</v>
      </c>
      <c r="I1147" s="6">
        <f t="shared" si="121"/>
        <v>2.7593408777215854E-3</v>
      </c>
      <c r="J1147" s="8">
        <f t="shared" si="124"/>
        <v>0.17662676067999844</v>
      </c>
      <c r="K1147" s="8">
        <f t="shared" si="125"/>
        <v>2.0170362245858886E-2</v>
      </c>
      <c r="AC1147" s="10"/>
      <c r="AD1147" s="11"/>
    </row>
    <row r="1148" spans="1:30" x14ac:dyDescent="0.3">
      <c r="A1148" s="14">
        <v>44270</v>
      </c>
      <c r="B1148" s="15">
        <v>-7.8468859442519297E-3</v>
      </c>
      <c r="C1148" s="7">
        <f t="shared" si="119"/>
        <v>-6.2846885944251932E-2</v>
      </c>
      <c r="D1148" s="18">
        <f t="shared" si="120"/>
        <v>3.9497310728898111E-3</v>
      </c>
      <c r="E1148" s="18">
        <f t="shared" si="122"/>
        <v>4.1668174900263664E-3</v>
      </c>
      <c r="F1148" s="18">
        <f>IF(C1138&gt;0,B$6+B$7*E1139+B$8*(H1147*100)^2,B$6+B$7*E1139+B$8*(H1147*100)^2+E1139*$B$9)</f>
        <v>1.4910282357638613</v>
      </c>
      <c r="G1148" s="7">
        <v>1.4638518767504338E-2</v>
      </c>
      <c r="H1148" s="7">
        <f t="shared" si="123"/>
        <v>1.2210766707147679E-2</v>
      </c>
      <c r="I1148" s="6">
        <f t="shared" si="121"/>
        <v>2.4277520603566589E-3</v>
      </c>
      <c r="J1148" s="8">
        <f t="shared" si="124"/>
        <v>0.16584683866689859</v>
      </c>
      <c r="K1148" s="8">
        <f t="shared" si="125"/>
        <v>1.7482361156673676E-2</v>
      </c>
      <c r="AC1148" s="10"/>
      <c r="AD1148" s="11"/>
    </row>
    <row r="1149" spans="1:30" x14ac:dyDescent="0.3">
      <c r="A1149" s="14">
        <v>44271</v>
      </c>
      <c r="B1149" s="15">
        <v>-6.1765552309327035E-4</v>
      </c>
      <c r="C1149" s="7">
        <f t="shared" si="119"/>
        <v>-5.5617655523093272E-2</v>
      </c>
      <c r="D1149" s="18">
        <f t="shared" si="120"/>
        <v>3.0933236058854675E-3</v>
      </c>
      <c r="E1149" s="18">
        <f t="shared" si="122"/>
        <v>3.9497310728898111E-3</v>
      </c>
      <c r="F1149" s="18">
        <f>IF(C1138&gt;0,B$6+B$7*E1139+B$8*(H1148*100)^2,B$6+B$7*E1139+B$8*(H1148*100)^2+E1139*$B$9)</f>
        <v>1.3488576955256666</v>
      </c>
      <c r="G1149" s="7">
        <v>8.3843627926352658E-3</v>
      </c>
      <c r="H1149" s="7">
        <f t="shared" si="123"/>
        <v>1.1614033302542516E-2</v>
      </c>
      <c r="I1149" s="6">
        <f t="shared" si="121"/>
        <v>3.2296705099072506E-3</v>
      </c>
      <c r="J1149" s="8">
        <f t="shared" si="124"/>
        <v>0.38520166526479011</v>
      </c>
      <c r="K1149" s="8">
        <f t="shared" si="125"/>
        <v>4.7762280500783127E-2</v>
      </c>
      <c r="AC1149" s="10"/>
      <c r="AD1149" s="11"/>
    </row>
    <row r="1150" spans="1:30" x14ac:dyDescent="0.3">
      <c r="A1150" s="14">
        <v>44272</v>
      </c>
      <c r="B1150" s="15">
        <v>-1.1228322951414557E-2</v>
      </c>
      <c r="C1150" s="7">
        <f t="shared" si="119"/>
        <v>-6.6228322951414564E-2</v>
      </c>
      <c r="D1150" s="18">
        <f t="shared" si="120"/>
        <v>4.3861907609568651E-3</v>
      </c>
      <c r="E1150" s="18">
        <f t="shared" si="122"/>
        <v>3.0933236058854675E-3</v>
      </c>
      <c r="F1150" s="18">
        <f>IF(C1138&gt;0,B$6+B$7*E1139+B$8*(H1149*100)^2,B$6+B$7*E1139+B$8*(H1149*100)^2+E1139*$B$9)</f>
        <v>1.2252830619506274</v>
      </c>
      <c r="G1150" s="7">
        <v>8.8192282552721803E-3</v>
      </c>
      <c r="H1150" s="7">
        <f t="shared" si="123"/>
        <v>1.1069250480274748E-2</v>
      </c>
      <c r="I1150" s="6">
        <f t="shared" si="121"/>
        <v>2.2500222250025678E-3</v>
      </c>
      <c r="J1150" s="8">
        <f t="shared" si="124"/>
        <v>0.25512688410774409</v>
      </c>
      <c r="K1150" s="8">
        <f t="shared" si="125"/>
        <v>2.3968867436387598E-2</v>
      </c>
      <c r="AC1150" s="10"/>
      <c r="AD1150" s="11"/>
    </row>
    <row r="1151" spans="1:30" x14ac:dyDescent="0.3">
      <c r="A1151" s="14">
        <v>44273</v>
      </c>
      <c r="B1151" s="15">
        <v>-1.1818205611310683E-2</v>
      </c>
      <c r="C1151" s="7">
        <f t="shared" si="119"/>
        <v>-6.6818205611310688E-2</v>
      </c>
      <c r="D1151" s="18">
        <f t="shared" si="120"/>
        <v>4.4646726011153912E-3</v>
      </c>
      <c r="E1151" s="18">
        <f t="shared" si="122"/>
        <v>4.3861907609568651E-3</v>
      </c>
      <c r="F1151" s="18">
        <f>IF(C1138&gt;0,B$6+B$7*E1139+B$8*(H1150*100)^2,B$6+B$7*E1139+B$8*(H1150*100)^2+E1139*$B$9)</f>
        <v>1.1178719904472036</v>
      </c>
      <c r="G1151" s="7">
        <v>1.6162489617446443E-2</v>
      </c>
      <c r="H1151" s="7">
        <f t="shared" si="123"/>
        <v>1.0572946563977345E-2</v>
      </c>
      <c r="I1151" s="6">
        <f t="shared" si="121"/>
        <v>5.5895430534690978E-3</v>
      </c>
      <c r="J1151" s="8">
        <f t="shared" si="124"/>
        <v>0.34583428579193143</v>
      </c>
      <c r="K1151" s="8">
        <f t="shared" si="125"/>
        <v>0.10427007211662653</v>
      </c>
      <c r="AC1151" s="10"/>
      <c r="AD1151" s="11"/>
    </row>
    <row r="1152" spans="1:30" x14ac:dyDescent="0.3">
      <c r="A1152" s="14">
        <v>44274</v>
      </c>
      <c r="B1152" s="15">
        <v>1.2954414190090241E-2</v>
      </c>
      <c r="C1152" s="7">
        <f t="shared" si="119"/>
        <v>-4.2045585809909761E-2</v>
      </c>
      <c r="D1152" s="18">
        <f t="shared" si="120"/>
        <v>1.7678312860984851E-3</v>
      </c>
      <c r="E1152" s="18">
        <f t="shared" si="122"/>
        <v>4.4646726011153912E-3</v>
      </c>
      <c r="F1152" s="18">
        <f>IF(C1138&gt;0,B$6+B$7*E1139+B$8*(H1151*100)^2,B$6+B$7*E1139+B$8*(H1151*100)^2+E1139*$B$9)</f>
        <v>1.0245102870964278</v>
      </c>
      <c r="G1152" s="7">
        <v>1.7129309787308183E-2</v>
      </c>
      <c r="H1152" s="7">
        <f t="shared" si="123"/>
        <v>1.0121809557072431E-2</v>
      </c>
      <c r="I1152" s="6">
        <f t="shared" si="121"/>
        <v>7.0075002302357522E-3</v>
      </c>
      <c r="J1152" s="8">
        <f t="shared" si="124"/>
        <v>0.40909413848232812</v>
      </c>
      <c r="K1152" s="8">
        <f t="shared" si="125"/>
        <v>0.16621837999386768</v>
      </c>
      <c r="AC1152" s="10"/>
      <c r="AD1152" s="11"/>
    </row>
    <row r="1153" spans="1:30" x14ac:dyDescent="0.3">
      <c r="A1153" s="14">
        <v>44277</v>
      </c>
      <c r="B1153" s="15">
        <v>-1.7454512360568896E-3</v>
      </c>
      <c r="C1153" s="7">
        <f t="shared" si="119"/>
        <v>-5.6745451236056892E-2</v>
      </c>
      <c r="D1153" s="18">
        <f t="shared" si="120"/>
        <v>3.2200462359837107E-3</v>
      </c>
      <c r="E1153" s="18">
        <f t="shared" si="122"/>
        <v>1.7678312860984851E-3</v>
      </c>
      <c r="F1153" s="18">
        <f>IF(C1138&gt;0,B$6+B$7*E1139+B$8*(H1152*100)^2,B$6+B$7*E1139+B$8*(H1152*100)^2+E1139*$B$9)</f>
        <v>0.94336029454393311</v>
      </c>
      <c r="G1153" s="7">
        <v>1.0142270785146528E-2</v>
      </c>
      <c r="H1153" s="7">
        <f t="shared" si="123"/>
        <v>9.7126736511834524E-3</v>
      </c>
      <c r="I1153" s="6">
        <f t="shared" si="121"/>
        <v>4.2959713396307532E-4</v>
      </c>
      <c r="J1153" s="8">
        <f t="shared" si="124"/>
        <v>4.235709567054996E-2</v>
      </c>
      <c r="K1153" s="8">
        <f t="shared" si="125"/>
        <v>9.5025261725734111E-4</v>
      </c>
      <c r="AC1153" s="10"/>
      <c r="AD1153" s="11"/>
    </row>
    <row r="1154" spans="1:30" x14ac:dyDescent="0.3">
      <c r="A1154" s="14">
        <v>44278</v>
      </c>
      <c r="B1154" s="15">
        <v>5.6130117453556394E-3</v>
      </c>
      <c r="C1154" s="7">
        <f t="shared" si="119"/>
        <v>-4.9386988254644361E-2</v>
      </c>
      <c r="D1154" s="18">
        <f t="shared" si="120"/>
        <v>2.4390746088643802E-3</v>
      </c>
      <c r="E1154" s="18">
        <f t="shared" si="122"/>
        <v>3.2200462359837107E-3</v>
      </c>
      <c r="F1154" s="18">
        <f>IF(C1138&gt;0,B$6+B$7*E1139+B$8*(H1153*100)^2,B$6+B$7*E1139+B$8*(H1153*100)^2+E1139*$B$9)</f>
        <v>0.87282472101730457</v>
      </c>
      <c r="G1154" s="7">
        <v>7.9475707288986907E-3</v>
      </c>
      <c r="H1154" s="7">
        <f t="shared" si="123"/>
        <v>9.3425088761922223E-3</v>
      </c>
      <c r="I1154" s="6">
        <f t="shared" si="121"/>
        <v>1.3949381472935316E-3</v>
      </c>
      <c r="J1154" s="8">
        <f t="shared" si="124"/>
        <v>0.17551755056690521</v>
      </c>
      <c r="K1154" s="8">
        <f t="shared" si="125"/>
        <v>1.2397647151481728E-2</v>
      </c>
      <c r="AC1154" s="10"/>
      <c r="AD1154" s="11"/>
    </row>
    <row r="1155" spans="1:30" x14ac:dyDescent="0.3">
      <c r="A1155" s="14">
        <v>44279</v>
      </c>
      <c r="B1155" s="15">
        <v>-1.7557993122435958E-2</v>
      </c>
      <c r="C1155" s="7">
        <f t="shared" si="119"/>
        <v>-7.2557993122435965E-2</v>
      </c>
      <c r="D1155" s="18">
        <f t="shared" si="120"/>
        <v>5.2646623659554645E-3</v>
      </c>
      <c r="E1155" s="18">
        <f t="shared" si="122"/>
        <v>2.4390746088643802E-3</v>
      </c>
      <c r="F1155" s="18">
        <f>IF(C1138&gt;0,B$6+B$7*E1139+B$8*(H1154*100)^2,B$6+B$7*E1139+B$8*(H1154*100)^2+E1139*$B$9)</f>
        <v>0.81151520050795933</v>
      </c>
      <c r="G1155" s="7">
        <v>8.9401209330833113E-3</v>
      </c>
      <c r="H1155" s="7">
        <f t="shared" si="123"/>
        <v>9.0084138476646328E-3</v>
      </c>
      <c r="I1155" s="6">
        <f t="shared" si="121"/>
        <v>6.8292914581321446E-5</v>
      </c>
      <c r="J1155" s="8">
        <f t="shared" si="124"/>
        <v>7.638925143462043E-3</v>
      </c>
      <c r="K1155" s="8">
        <f t="shared" si="125"/>
        <v>2.8881951479986512E-5</v>
      </c>
      <c r="AC1155" s="10"/>
      <c r="AD1155" s="11"/>
    </row>
    <row r="1156" spans="1:30" x14ac:dyDescent="0.3">
      <c r="A1156" s="14">
        <v>44280</v>
      </c>
      <c r="B1156" s="15">
        <v>-1.5164892997034076E-2</v>
      </c>
      <c r="C1156" s="7">
        <f t="shared" si="119"/>
        <v>-7.0164892997034073E-2</v>
      </c>
      <c r="D1156" s="18">
        <f t="shared" si="120"/>
        <v>4.9231122092852414E-3</v>
      </c>
      <c r="E1156" s="18">
        <f t="shared" si="122"/>
        <v>5.2646623659554645E-3</v>
      </c>
      <c r="F1156" s="18">
        <f>IF(C1138&gt;0,B$6+B$7*E1139+B$8*(H1155*100)^2,B$6+B$7*E1139+B$8*(H1155*100)^2+E1139*$B$9)</f>
        <v>0.75822496528123617</v>
      </c>
      <c r="G1156" s="7">
        <v>1.0962680884636778E-2</v>
      </c>
      <c r="H1156" s="7">
        <f t="shared" si="123"/>
        <v>8.7076114134774993E-3</v>
      </c>
      <c r="I1156" s="6">
        <f t="shared" si="121"/>
        <v>2.2550694711592784E-3</v>
      </c>
      <c r="J1156" s="8">
        <f t="shared" si="124"/>
        <v>0.20570419725703754</v>
      </c>
      <c r="K1156" s="8">
        <f t="shared" si="125"/>
        <v>2.8677475540960673E-2</v>
      </c>
      <c r="AC1156" s="10"/>
      <c r="AD1156" s="11"/>
    </row>
    <row r="1157" spans="1:30" x14ac:dyDescent="0.3">
      <c r="A1157" s="14">
        <v>44281</v>
      </c>
      <c r="B1157" s="15">
        <v>1.1665333901566075E-2</v>
      </c>
      <c r="C1157" s="7">
        <f t="shared" si="119"/>
        <v>-4.3334666098433922E-2</v>
      </c>
      <c r="D1157" s="18">
        <f t="shared" si="120"/>
        <v>1.8778932858627582E-3</v>
      </c>
      <c r="E1157" s="18">
        <f t="shared" si="122"/>
        <v>4.9231122092852414E-3</v>
      </c>
      <c r="F1157" s="18">
        <f>IF(C1138&gt;0,B$6+B$7*E1139+B$8*(H1156*100)^2,B$6+B$7*E1139+B$8*(H1156*100)^2+E1139*$B$9)</f>
        <v>0.71190509282216863</v>
      </c>
      <c r="G1157" s="7">
        <v>1.3006737218582823E-2</v>
      </c>
      <c r="H1157" s="7">
        <f t="shared" si="123"/>
        <v>8.4374468461861658E-3</v>
      </c>
      <c r="I1157" s="6">
        <f t="shared" si="121"/>
        <v>4.5692903723966571E-3</v>
      </c>
      <c r="J1157" s="8">
        <f t="shared" si="124"/>
        <v>0.351301813483898</v>
      </c>
      <c r="K1157" s="8">
        <f t="shared" si="125"/>
        <v>0.10876122288592893</v>
      </c>
      <c r="AC1157" s="10"/>
      <c r="AD1157" s="11"/>
    </row>
    <row r="1158" spans="1:30" x14ac:dyDescent="0.3">
      <c r="A1158" s="14">
        <v>44285</v>
      </c>
      <c r="B1158" s="15">
        <v>2.2757091536896097E-2</v>
      </c>
      <c r="C1158" s="7">
        <f t="shared" si="119"/>
        <v>-3.2242908463103903E-2</v>
      </c>
      <c r="D1158" s="18">
        <f t="shared" si="120"/>
        <v>1.0396051461600973E-3</v>
      </c>
      <c r="E1158" s="18">
        <f t="shared" si="122"/>
        <v>1.8778932858627582E-3</v>
      </c>
      <c r="F1158" s="18">
        <f>IF(C1138&gt;0,B$6+B$7*E1139+B$8*(H1157*100)^2,B$6+B$7*E1139+B$8*(H1157*100)^2+E1139*$B$9)</f>
        <v>0.67164385968074725</v>
      </c>
      <c r="G1158" s="7">
        <v>1.1111777057296391E-2</v>
      </c>
      <c r="H1158" s="7">
        <f t="shared" si="123"/>
        <v>8.1953880913642353E-3</v>
      </c>
      <c r="I1158" s="6">
        <f t="shared" si="121"/>
        <v>2.9163889659321561E-3</v>
      </c>
      <c r="J1158" s="8">
        <f t="shared" si="124"/>
        <v>0.26245927639604238</v>
      </c>
      <c r="K1158" s="8">
        <f t="shared" si="125"/>
        <v>5.1423361208130958E-2</v>
      </c>
      <c r="AC1158" s="10"/>
      <c r="AD1158" s="11"/>
    </row>
    <row r="1159" spans="1:30" x14ac:dyDescent="0.3">
      <c r="A1159" s="14">
        <v>44286</v>
      </c>
      <c r="B1159" s="15">
        <v>-1.259337457390956E-2</v>
      </c>
      <c r="C1159" s="7">
        <f t="shared" si="119"/>
        <v>-6.7593374573909557E-2</v>
      </c>
      <c r="D1159" s="18">
        <f t="shared" si="120"/>
        <v>4.5688642862888431E-3</v>
      </c>
      <c r="E1159" s="18">
        <f t="shared" si="122"/>
        <v>1.0396051461600973E-3</v>
      </c>
      <c r="F1159" s="18">
        <f>IF(C1138&gt;0,B$6+B$7*E1139+B$8*(H1158*100)^2,B$6+B$7*E1139+B$8*(H1158*100)^2+E1139*$B$9)</f>
        <v>0.63664879583422362</v>
      </c>
      <c r="G1159" s="7">
        <v>5.8649967944402418E-3</v>
      </c>
      <c r="H1159" s="7">
        <f t="shared" si="123"/>
        <v>7.9790274835610363E-3</v>
      </c>
      <c r="I1159" s="6">
        <f t="shared" si="121"/>
        <v>2.1140306891207945E-3</v>
      </c>
      <c r="J1159" s="8">
        <f t="shared" si="124"/>
        <v>0.36044873735051353</v>
      </c>
      <c r="K1159" s="8">
        <f t="shared" si="125"/>
        <v>4.2866183744250774E-2</v>
      </c>
      <c r="AC1159" s="10"/>
      <c r="AD1159" s="11"/>
    </row>
    <row r="1160" spans="1:30" x14ac:dyDescent="0.3">
      <c r="A1160" s="14">
        <v>44287</v>
      </c>
      <c r="B1160" s="15">
        <v>1.0461920638182107E-2</v>
      </c>
      <c r="C1160" s="7">
        <f t="shared" si="119"/>
        <v>-4.4538079361817889E-2</v>
      </c>
      <c r="D1160" s="18">
        <f t="shared" si="120"/>
        <v>1.9836405132395885E-3</v>
      </c>
      <c r="E1160" s="18">
        <f t="shared" si="122"/>
        <v>4.5688642862888431E-3</v>
      </c>
      <c r="F1160" s="18">
        <f>IF(C1138&gt;0,B$6+B$7*E1139+B$8*(H1159*100)^2,B$6+B$7*E1139+B$8*(H1159*100)^2+E1139*$B$9)</f>
        <v>0.60623108633882528</v>
      </c>
      <c r="G1160" s="7">
        <v>1.1531876447177064E-2</v>
      </c>
      <c r="H1160" s="7">
        <f t="shared" si="123"/>
        <v>7.786084294039112E-3</v>
      </c>
      <c r="I1160" s="6">
        <f t="shared" si="121"/>
        <v>3.7457921531379524E-3</v>
      </c>
      <c r="J1160" s="8">
        <f t="shared" si="124"/>
        <v>0.32482069768054966</v>
      </c>
      <c r="K1160" s="8">
        <f t="shared" si="125"/>
        <v>8.8311065202525185E-2</v>
      </c>
      <c r="AC1160" s="10"/>
      <c r="AD1160" s="11"/>
    </row>
    <row r="1161" spans="1:30" x14ac:dyDescent="0.3">
      <c r="A1161" s="14">
        <v>44291</v>
      </c>
      <c r="B1161" s="15">
        <v>-1.7552931480480045E-2</v>
      </c>
      <c r="C1161" s="7">
        <f t="shared" si="119"/>
        <v>-7.2552931480480046E-2</v>
      </c>
      <c r="D1161" s="18">
        <f t="shared" si="120"/>
        <v>5.2639278664112325E-3</v>
      </c>
      <c r="E1161" s="18">
        <f t="shared" si="122"/>
        <v>1.9836405132395885E-3</v>
      </c>
      <c r="F1161" s="18">
        <f>IF(C1160&gt;0,B$6+B$7*E1161+B$8*(G1160*100)^2,B$6+B$7*E1161+B$8*(G1160*100)^2+E1161*$B$9)</f>
        <v>1.2076271330566271</v>
      </c>
      <c r="G1161" s="7">
        <v>1.8487775486732871E-2</v>
      </c>
      <c r="H1161" s="7">
        <f t="shared" si="123"/>
        <v>1.0989208948130103E-2</v>
      </c>
      <c r="I1161" s="6">
        <f t="shared" si="121"/>
        <v>7.4985665386027682E-3</v>
      </c>
      <c r="J1161" s="8">
        <f t="shared" si="124"/>
        <v>0.40559593251139714</v>
      </c>
      <c r="K1161" s="8">
        <f t="shared" si="125"/>
        <v>0.16216132025198693</v>
      </c>
      <c r="AC1161" s="10"/>
      <c r="AD1161" s="11"/>
    </row>
    <row r="1162" spans="1:30" x14ac:dyDescent="0.3">
      <c r="A1162" s="14">
        <v>44292</v>
      </c>
      <c r="B1162" s="15">
        <v>8.5542925959894303E-4</v>
      </c>
      <c r="C1162" s="7">
        <f t="shared" si="119"/>
        <v>-5.4144570740401056E-2</v>
      </c>
      <c r="D1162" s="18">
        <f t="shared" si="120"/>
        <v>2.9316345406622943E-3</v>
      </c>
      <c r="E1162" s="18">
        <f t="shared" si="122"/>
        <v>5.2639278664112325E-3</v>
      </c>
      <c r="F1162" s="18">
        <f>IF(C1160&gt;0,B$6+B$7*E1161+B$8*(H1161*100)^2,B$6+B$7*E1161+B$8*(H1161*100)^2+E1161*$B$9)</f>
        <v>1.1013981932858639</v>
      </c>
      <c r="G1162" s="7">
        <v>1.0113161799343212E-2</v>
      </c>
      <c r="H1162" s="7">
        <f t="shared" si="123"/>
        <v>1.0494751989855994E-2</v>
      </c>
      <c r="I1162" s="6">
        <f t="shared" si="121"/>
        <v>3.8159019051278199E-4</v>
      </c>
      <c r="J1162" s="8">
        <f t="shared" si="124"/>
        <v>3.7732036536542307E-2</v>
      </c>
      <c r="K1162" s="8">
        <f t="shared" si="125"/>
        <v>6.7750172722624846E-4</v>
      </c>
      <c r="AC1162" s="10"/>
      <c r="AD1162" s="11"/>
    </row>
    <row r="1163" spans="1:30" x14ac:dyDescent="0.3">
      <c r="A1163" s="14">
        <v>44293</v>
      </c>
      <c r="B1163" s="15">
        <v>9.3133672253234018E-3</v>
      </c>
      <c r="C1163" s="7">
        <f t="shared" si="119"/>
        <v>-4.5686632774676599E-2</v>
      </c>
      <c r="D1163" s="18">
        <f t="shared" si="120"/>
        <v>2.0872684142881539E-3</v>
      </c>
      <c r="E1163" s="18">
        <f t="shared" si="122"/>
        <v>2.9316345406622943E-3</v>
      </c>
      <c r="F1163" s="18">
        <f>IF(C1160&gt;0,B$6+B$7*E1161+B$8*(H1162*100)^2,B$6+B$7*E1161+B$8*(H1162*100)^2+E1161*$B$9)</f>
        <v>1.0090639988371164</v>
      </c>
      <c r="G1163" s="7">
        <v>9.959115196735176E-3</v>
      </c>
      <c r="H1163" s="7">
        <f t="shared" si="123"/>
        <v>1.0045217761886082E-2</v>
      </c>
      <c r="I1163" s="6">
        <f t="shared" si="121"/>
        <v>8.6102565150906335E-5</v>
      </c>
      <c r="J1163" s="8">
        <f t="shared" si="124"/>
        <v>8.6456038965321644E-3</v>
      </c>
      <c r="K1163" s="8">
        <f t="shared" si="125"/>
        <v>3.6946566449813645E-5</v>
      </c>
      <c r="AC1163" s="10"/>
      <c r="AD1163" s="11"/>
    </row>
    <row r="1164" spans="1:30" x14ac:dyDescent="0.3">
      <c r="A1164" s="14">
        <v>44294</v>
      </c>
      <c r="B1164" s="15">
        <v>1.6990435839050997E-3</v>
      </c>
      <c r="C1164" s="7">
        <f t="shared" si="119"/>
        <v>-5.3300956416094898E-2</v>
      </c>
      <c r="D1164" s="18">
        <f t="shared" si="120"/>
        <v>2.8409919548704481E-3</v>
      </c>
      <c r="E1164" s="18">
        <f t="shared" si="122"/>
        <v>2.0872684142881539E-3</v>
      </c>
      <c r="F1164" s="18">
        <f>IF(C1160&gt;0,B$6+B$7*E1161+B$8*(H1163*100)^2,B$6+B$7*E1161+B$8*(H1163*100)^2+E1161*$B$9)</f>
        <v>0.92880711702226537</v>
      </c>
      <c r="G1164" s="7">
        <v>8.2603836760271592E-3</v>
      </c>
      <c r="H1164" s="7">
        <f t="shared" si="123"/>
        <v>9.6374639663257128E-3</v>
      </c>
      <c r="I1164" s="6">
        <f t="shared" si="121"/>
        <v>1.3770802902985536E-3</v>
      </c>
      <c r="J1164" s="8">
        <f t="shared" si="124"/>
        <v>0.16670899855354684</v>
      </c>
      <c r="K1164" s="8">
        <f t="shared" si="125"/>
        <v>1.1298720936644191E-2</v>
      </c>
      <c r="AC1164" s="10"/>
      <c r="AD1164" s="11"/>
    </row>
    <row r="1165" spans="1:30" x14ac:dyDescent="0.3">
      <c r="A1165" s="14">
        <v>44295</v>
      </c>
      <c r="B1165" s="15">
        <v>-3.1184739257222598E-3</v>
      </c>
      <c r="C1165" s="7">
        <f t="shared" ref="C1165:C1228" si="126">B1165-B$5</f>
        <v>-5.811847392572226E-2</v>
      </c>
      <c r="D1165" s="18">
        <f t="shared" ref="D1165:D1228" si="127">C1165^2</f>
        <v>3.3777570114548582E-3</v>
      </c>
      <c r="E1165" s="18">
        <f t="shared" si="122"/>
        <v>2.8409919548704481E-3</v>
      </c>
      <c r="F1165" s="18">
        <f>IF(C1160&gt;0,B$6+B$7*E1161+B$8*(H1164*100)^2,B$6+B$7*E1161+B$8*(H1164*100)^2+E1161*$B$9)</f>
        <v>0.85904783534879681</v>
      </c>
      <c r="G1165" s="7">
        <v>5.6536881499936794E-3</v>
      </c>
      <c r="H1165" s="7">
        <f t="shared" si="123"/>
        <v>9.2684833459892278E-3</v>
      </c>
      <c r="I1165" s="6">
        <f t="shared" si="121"/>
        <v>3.6147951959955484E-3</v>
      </c>
      <c r="J1165" s="8">
        <f t="shared" si="124"/>
        <v>0.63936939924774405</v>
      </c>
      <c r="K1165" s="8">
        <f t="shared" si="125"/>
        <v>0.10430230192168022</v>
      </c>
      <c r="AC1165" s="10"/>
      <c r="AD1165" s="11"/>
    </row>
    <row r="1166" spans="1:30" x14ac:dyDescent="0.3">
      <c r="A1166" s="14">
        <v>44298</v>
      </c>
      <c r="B1166" s="15">
        <v>-3.5047376212322304E-2</v>
      </c>
      <c r="C1166" s="7">
        <f t="shared" si="126"/>
        <v>-9.0047376212322311E-2</v>
      </c>
      <c r="D1166" s="18">
        <f t="shared" si="127"/>
        <v>8.10852996272351E-3</v>
      </c>
      <c r="E1166" s="18">
        <f t="shared" si="122"/>
        <v>3.3777570114548582E-3</v>
      </c>
      <c r="F1166" s="18">
        <f>IF(C1160&gt;0,B$6+B$7*E1161+B$8*(H1165*100)^2,B$6+B$7*E1161+B$8*(H1165*100)^2+E1161*$B$9)</f>
        <v>0.79841306771821796</v>
      </c>
      <c r="G1166" s="7">
        <v>1.8057434979455188E-2</v>
      </c>
      <c r="H1166" s="7">
        <f t="shared" si="123"/>
        <v>8.9353962851024017E-3</v>
      </c>
      <c r="I1166" s="6">
        <f t="shared" ref="I1166:I1229" si="128">SQRT((G1166-H1166)^2)</f>
        <v>9.1220386943527861E-3</v>
      </c>
      <c r="J1166" s="8">
        <f t="shared" si="124"/>
        <v>0.50516802108003533</v>
      </c>
      <c r="K1166" s="8">
        <f t="shared" si="125"/>
        <v>0.31735097283678582</v>
      </c>
      <c r="AC1166" s="10"/>
      <c r="AD1166" s="11"/>
    </row>
    <row r="1167" spans="1:30" x14ac:dyDescent="0.3">
      <c r="A1167" s="14">
        <v>44299</v>
      </c>
      <c r="B1167" s="15">
        <v>1.370336168313952E-2</v>
      </c>
      <c r="C1167" s="7">
        <f t="shared" si="126"/>
        <v>-4.1296638316860479E-2</v>
      </c>
      <c r="D1167" s="18">
        <f t="shared" si="127"/>
        <v>1.7054123362735892E-3</v>
      </c>
      <c r="E1167" s="18">
        <f t="shared" ref="E1167:E1230" si="129">D1166</f>
        <v>8.10852996272351E-3</v>
      </c>
      <c r="F1167" s="18">
        <f>IF(C1160&gt;0,B$6+B$7*E1161+B$8*(H1166*100)^2,B$6+B$7*E1161+B$8*(H1166*100)^2+E1161*$B$9)</f>
        <v>0.74570932769371889</v>
      </c>
      <c r="G1167" s="7">
        <v>1.0248721857030487E-2</v>
      </c>
      <c r="H1167" s="7">
        <f t="shared" ref="H1167:H1230" si="130">SQRT(F1167)/100</f>
        <v>8.635446298215969E-3</v>
      </c>
      <c r="I1167" s="6">
        <f t="shared" si="128"/>
        <v>1.613275558814518E-3</v>
      </c>
      <c r="J1167" s="8">
        <f t="shared" ref="J1167:J1230" si="131">ABS(G1167-H1167)/G1167</f>
        <v>0.15741236627549146</v>
      </c>
      <c r="K1167" s="8">
        <f t="shared" ref="K1167:K1230" si="132">G1167/H1167-LN(G1167/H1167)-1</f>
        <v>1.5542565671919917E-2</v>
      </c>
      <c r="AC1167" s="10"/>
      <c r="AD1167" s="11"/>
    </row>
    <row r="1168" spans="1:30" x14ac:dyDescent="0.3">
      <c r="A1168" s="14">
        <v>44301</v>
      </c>
      <c r="B1168" s="15">
        <v>5.3339032598642491E-3</v>
      </c>
      <c r="C1168" s="7">
        <f t="shared" si="126"/>
        <v>-4.9666096740135751E-2</v>
      </c>
      <c r="D1168" s="18">
        <f t="shared" si="127"/>
        <v>2.466721165400523E-3</v>
      </c>
      <c r="E1168" s="18">
        <f t="shared" si="129"/>
        <v>1.7054123362735892E-3</v>
      </c>
      <c r="F1168" s="18">
        <f>IF(C1160&gt;0,B$6+B$7*E1161+B$8*(H1167*100)^2,B$6+B$7*E1161+B$8*(H1167*100)^2+E1161*$B$9)</f>
        <v>0.69989923686442423</v>
      </c>
      <c r="G1168" s="7">
        <v>1.2755348601284034E-2</v>
      </c>
      <c r="H1168" s="7">
        <f t="shared" si="130"/>
        <v>8.3659980687567949E-3</v>
      </c>
      <c r="I1168" s="6">
        <f t="shared" si="128"/>
        <v>4.3893505325272395E-3</v>
      </c>
      <c r="J1168" s="8">
        <f t="shared" si="131"/>
        <v>0.34411842982365687</v>
      </c>
      <c r="K1168" s="8">
        <f t="shared" si="132"/>
        <v>0.10289045714291278</v>
      </c>
      <c r="AC1168" s="10"/>
      <c r="AD1168" s="11"/>
    </row>
    <row r="1169" spans="1:30" x14ac:dyDescent="0.3">
      <c r="A1169" s="14">
        <v>44302</v>
      </c>
      <c r="B1169" s="15">
        <v>5.8076216221814036E-4</v>
      </c>
      <c r="C1169" s="7">
        <f t="shared" si="126"/>
        <v>-5.441923783778186E-2</v>
      </c>
      <c r="D1169" s="18">
        <f t="shared" si="127"/>
        <v>2.9614534468450689E-3</v>
      </c>
      <c r="E1169" s="18">
        <f t="shared" si="129"/>
        <v>2.466721165400523E-3</v>
      </c>
      <c r="F1169" s="18">
        <f>IF(C1160&gt;0,B$6+B$7*E1161+B$8*(H1168*100)^2,B$6+B$7*E1161+B$8*(H1168*100)^2+E1161*$B$9)</f>
        <v>0.66008110591560143</v>
      </c>
      <c r="G1169" s="7">
        <v>5.8293245584394547E-3</v>
      </c>
      <c r="H1169" s="7">
        <f t="shared" si="130"/>
        <v>8.124537561705291E-3</v>
      </c>
      <c r="I1169" s="6">
        <f t="shared" si="128"/>
        <v>2.2952130032658363E-3</v>
      </c>
      <c r="J1169" s="8">
        <f t="shared" si="131"/>
        <v>0.39373566873076604</v>
      </c>
      <c r="K1169" s="8">
        <f t="shared" si="132"/>
        <v>4.9483840558365078E-2</v>
      </c>
      <c r="AC1169" s="10"/>
      <c r="AD1169" s="11"/>
    </row>
    <row r="1170" spans="1:30" x14ac:dyDescent="0.3">
      <c r="A1170" s="14">
        <v>44305</v>
      </c>
      <c r="B1170" s="15">
        <v>-1.8239731184268873E-2</v>
      </c>
      <c r="C1170" s="7">
        <f t="shared" si="126"/>
        <v>-7.323973118426888E-2</v>
      </c>
      <c r="D1170" s="18">
        <f t="shared" si="127"/>
        <v>5.3640582239439672E-3</v>
      </c>
      <c r="E1170" s="18">
        <f t="shared" si="129"/>
        <v>2.9614534468450689E-3</v>
      </c>
      <c r="F1170" s="18">
        <f>IF(C1160&gt;0,B$6+B$7*E1161+B$8*(H1169*100)^2,B$6+B$7*E1161+B$8*(H1169*100)^2+E1161*$B$9)</f>
        <v>0.62547118649488465</v>
      </c>
      <c r="G1170" s="7">
        <v>2.1658063541519994E-2</v>
      </c>
      <c r="H1170" s="7">
        <f t="shared" si="130"/>
        <v>7.9086736340228669E-3</v>
      </c>
      <c r="I1170" s="6">
        <f t="shared" si="128"/>
        <v>1.3749389907497127E-2</v>
      </c>
      <c r="J1170" s="8">
        <f t="shared" si="131"/>
        <v>0.63483930043600634</v>
      </c>
      <c r="K1170" s="8">
        <f t="shared" si="132"/>
        <v>0.73110258192994659</v>
      </c>
      <c r="AC1170" s="10"/>
      <c r="AD1170" s="11"/>
    </row>
    <row r="1171" spans="1:30" x14ac:dyDescent="0.3">
      <c r="A1171" s="14">
        <v>44306</v>
      </c>
      <c r="B1171" s="15">
        <v>-5.093744256481343E-3</v>
      </c>
      <c r="C1171" s="7">
        <f t="shared" si="126"/>
        <v>-6.0093744256481341E-2</v>
      </c>
      <c r="D1171" s="18">
        <f t="shared" si="127"/>
        <v>3.6112580987633842E-3</v>
      </c>
      <c r="E1171" s="18">
        <f t="shared" si="129"/>
        <v>5.3640582239439672E-3</v>
      </c>
      <c r="F1171" s="18">
        <f>IF(C1160&gt;0,B$6+B$7*E1161+B$8*(H1170*100)^2,B$6+B$7*E1161+B$8*(H1170*100)^2+E1161*$B$9)</f>
        <v>0.59538824453439754</v>
      </c>
      <c r="G1171" s="7">
        <v>1.6125830437273916E-2</v>
      </c>
      <c r="H1171" s="7">
        <f t="shared" si="130"/>
        <v>7.7161405154027463E-3</v>
      </c>
      <c r="I1171" s="6">
        <f t="shared" si="128"/>
        <v>8.4096899218711694E-3</v>
      </c>
      <c r="J1171" s="8">
        <f t="shared" si="131"/>
        <v>0.521504300481336</v>
      </c>
      <c r="K1171" s="8">
        <f t="shared" si="132"/>
        <v>0.3527748859378792</v>
      </c>
      <c r="AC1171" s="10"/>
      <c r="AD1171" s="11"/>
    </row>
    <row r="1172" spans="1:30" x14ac:dyDescent="0.3">
      <c r="A1172" s="14">
        <v>44308</v>
      </c>
      <c r="B1172" s="15">
        <v>7.8272640647221794E-3</v>
      </c>
      <c r="C1172" s="7">
        <f t="shared" si="126"/>
        <v>-4.7172735935277821E-2</v>
      </c>
      <c r="D1172" s="18">
        <f t="shared" si="127"/>
        <v>2.2252670156194514E-3</v>
      </c>
      <c r="E1172" s="18">
        <f t="shared" si="129"/>
        <v>3.6112580987633842E-3</v>
      </c>
      <c r="F1172" s="18">
        <f>IF(C1160&gt;0,B$6+B$7*E1161+B$8*(H1171*100)^2,B$6+B$7*E1161+B$8*(H1171*100)^2+E1161*$B$9)</f>
        <v>0.56924015138234219</v>
      </c>
      <c r="G1172" s="7">
        <v>1.2379543602534614E-2</v>
      </c>
      <c r="H1172" s="7">
        <f t="shared" si="130"/>
        <v>7.5448005366765148E-3</v>
      </c>
      <c r="I1172" s="6">
        <f t="shared" si="128"/>
        <v>4.8347430658580992E-3</v>
      </c>
      <c r="J1172" s="8">
        <f t="shared" si="131"/>
        <v>0.39054291669268193</v>
      </c>
      <c r="K1172" s="8">
        <f t="shared" si="132"/>
        <v>0.14561787782117674</v>
      </c>
      <c r="AC1172" s="10"/>
      <c r="AD1172" s="11"/>
    </row>
    <row r="1173" spans="1:30" x14ac:dyDescent="0.3">
      <c r="A1173" s="14">
        <v>44309</v>
      </c>
      <c r="B1173" s="15">
        <v>-4.21477298472815E-3</v>
      </c>
      <c r="C1173" s="7">
        <f t="shared" si="126"/>
        <v>-5.9214772984728152E-2</v>
      </c>
      <c r="D1173" s="18">
        <f t="shared" si="127"/>
        <v>3.5063893396328908E-3</v>
      </c>
      <c r="E1173" s="18">
        <f t="shared" si="129"/>
        <v>2.2252670156194514E-3</v>
      </c>
      <c r="F1173" s="18">
        <f>IF(C1160&gt;0,B$6+B$7*E1161+B$8*(H1172*100)^2,B$6+B$7*E1161+B$8*(H1172*100)^2+E1161*$B$9)</f>
        <v>0.54651222881457584</v>
      </c>
      <c r="G1173" s="7">
        <v>9.6507734668292416E-3</v>
      </c>
      <c r="H1173" s="7">
        <f t="shared" si="130"/>
        <v>7.3926465410878118E-3</v>
      </c>
      <c r="I1173" s="6">
        <f t="shared" si="128"/>
        <v>2.2581269257414298E-3</v>
      </c>
      <c r="J1173" s="8">
        <f t="shared" si="131"/>
        <v>0.23398403594311457</v>
      </c>
      <c r="K1173" s="8">
        <f t="shared" si="132"/>
        <v>3.8903553316590678E-2</v>
      </c>
      <c r="AC1173" s="10"/>
      <c r="AD1173" s="11"/>
    </row>
    <row r="1174" spans="1:30" x14ac:dyDescent="0.3">
      <c r="A1174" s="14">
        <v>44312</v>
      </c>
      <c r="B1174" s="15">
        <v>1.0555600135979041E-2</v>
      </c>
      <c r="C1174" s="7">
        <f t="shared" si="126"/>
        <v>-4.4444399864020961E-2</v>
      </c>
      <c r="D1174" s="18">
        <f t="shared" si="127"/>
        <v>1.9753046792729866E-3</v>
      </c>
      <c r="E1174" s="18">
        <f t="shared" si="129"/>
        <v>3.5063893396328908E-3</v>
      </c>
      <c r="F1174" s="18">
        <f>IF(C1160&gt;0,B$6+B$7*E1161+B$8*(H1173*100)^2,B$6+B$7*E1161+B$8*(H1173*100)^2+E1161*$B$9)</f>
        <v>0.52675711851867324</v>
      </c>
      <c r="G1174" s="7">
        <v>9.9180042204291535E-3</v>
      </c>
      <c r="H1174" s="7">
        <f t="shared" si="130"/>
        <v>7.2578035142780847E-3</v>
      </c>
      <c r="I1174" s="6">
        <f t="shared" si="128"/>
        <v>2.6602007061510688E-3</v>
      </c>
      <c r="J1174" s="8">
        <f t="shared" si="131"/>
        <v>0.26821935613533765</v>
      </c>
      <c r="K1174" s="8">
        <f t="shared" si="132"/>
        <v>5.4255245457190737E-2</v>
      </c>
      <c r="AC1174" s="10"/>
      <c r="AD1174" s="11"/>
    </row>
    <row r="1175" spans="1:30" x14ac:dyDescent="0.3">
      <c r="A1175" s="14">
        <v>44313</v>
      </c>
      <c r="B1175" s="15">
        <v>1.1458569199791909E-2</v>
      </c>
      <c r="C1175" s="7">
        <f t="shared" si="126"/>
        <v>-4.3541430800208093E-2</v>
      </c>
      <c r="D1175" s="18">
        <f t="shared" si="127"/>
        <v>1.8958561961293101E-3</v>
      </c>
      <c r="E1175" s="18">
        <f t="shared" si="129"/>
        <v>1.9753046792729866E-3</v>
      </c>
      <c r="F1175" s="18">
        <f>IF(C1160&gt;0,B$6+B$7*E1161+B$8*(H1174*100)^2,B$6+B$7*E1161+B$8*(H1174*100)^2+E1161*$B$9)</f>
        <v>0.50958597664947458</v>
      </c>
      <c r="G1175" s="7">
        <v>5.9727989833587153E-3</v>
      </c>
      <c r="H1175" s="7">
        <f t="shared" si="130"/>
        <v>7.1385290967360682E-3</v>
      </c>
      <c r="I1175" s="6">
        <f t="shared" si="128"/>
        <v>1.1657301133773529E-3</v>
      </c>
      <c r="J1175" s="8">
        <f t="shared" si="131"/>
        <v>0.19517317033861095</v>
      </c>
      <c r="K1175" s="8">
        <f t="shared" si="132"/>
        <v>1.498992293316026E-2</v>
      </c>
      <c r="AC1175" s="10"/>
      <c r="AD1175" s="11"/>
    </row>
    <row r="1176" spans="1:30" x14ac:dyDescent="0.3">
      <c r="A1176" s="14">
        <v>44314</v>
      </c>
      <c r="B1176" s="15">
        <v>1.6005922989477686E-2</v>
      </c>
      <c r="C1176" s="7">
        <f t="shared" si="126"/>
        <v>-3.8994077010522314E-2</v>
      </c>
      <c r="D1176" s="18">
        <f t="shared" si="127"/>
        <v>1.5205380419025449E-3</v>
      </c>
      <c r="E1176" s="18">
        <f t="shared" si="129"/>
        <v>1.8958561961293101E-3</v>
      </c>
      <c r="F1176" s="18">
        <f>IF(C1160&gt;0,B$6+B$7*E1161+B$8*(H1175*100)^2,B$6+B$7*E1161+B$8*(H1175*100)^2+E1161*$B$9)</f>
        <v>0.49466082013676721</v>
      </c>
      <c r="G1176" s="7">
        <v>7.0714905125869934E-3</v>
      </c>
      <c r="H1176" s="7">
        <f t="shared" si="130"/>
        <v>7.0332127803498677E-3</v>
      </c>
      <c r="I1176" s="6">
        <f t="shared" si="128"/>
        <v>3.8277732237125724E-5</v>
      </c>
      <c r="J1176" s="8">
        <f t="shared" si="131"/>
        <v>5.4129652255055375E-3</v>
      </c>
      <c r="K1176" s="8">
        <f t="shared" si="132"/>
        <v>1.4756477829891423E-5</v>
      </c>
      <c r="AC1176" s="10"/>
      <c r="AD1176" s="11"/>
    </row>
    <row r="1177" spans="1:30" x14ac:dyDescent="0.3">
      <c r="A1177" s="14">
        <v>44315</v>
      </c>
      <c r="B1177" s="15">
        <v>6.4525897867368485E-4</v>
      </c>
      <c r="C1177" s="7">
        <f t="shared" si="126"/>
        <v>-5.4354741021326314E-2</v>
      </c>
      <c r="D1177" s="18">
        <f t="shared" si="127"/>
        <v>2.9544378714954534E-3</v>
      </c>
      <c r="E1177" s="18">
        <f t="shared" si="129"/>
        <v>1.5205380419025449E-3</v>
      </c>
      <c r="F1177" s="18">
        <f>IF(C1160&gt;0,B$6+B$7*E1161+B$8*(H1176*100)^2,B$6+B$7*E1161+B$8*(H1176*100)^2+E1161*$B$9)</f>
        <v>0.48168787409592184</v>
      </c>
      <c r="G1177" s="7">
        <v>1.26905976996781E-2</v>
      </c>
      <c r="H1177" s="7">
        <f t="shared" si="130"/>
        <v>6.9403737226169738E-3</v>
      </c>
      <c r="I1177" s="6">
        <f t="shared" si="128"/>
        <v>5.7502239770611261E-3</v>
      </c>
      <c r="J1177" s="8">
        <f t="shared" si="131"/>
        <v>0.45310899558394968</v>
      </c>
      <c r="K1177" s="8">
        <f t="shared" si="132"/>
        <v>0.22501215951557185</v>
      </c>
      <c r="AC1177" s="10"/>
      <c r="AD1177" s="11"/>
    </row>
    <row r="1178" spans="1:30" x14ac:dyDescent="0.3">
      <c r="A1178" s="14">
        <v>44316</v>
      </c>
      <c r="B1178" s="15">
        <v>-1.9962083264893991E-2</v>
      </c>
      <c r="C1178" s="7">
        <f t="shared" si="126"/>
        <v>-7.4962083264893994E-2</v>
      </c>
      <c r="D1178" s="18">
        <f t="shared" si="127"/>
        <v>5.6193139274128999E-3</v>
      </c>
      <c r="E1178" s="18">
        <f t="shared" si="129"/>
        <v>2.9544378714954534E-3</v>
      </c>
      <c r="F1178" s="18">
        <f>IF(C1160&gt;0,B$6+B$7*E1161+B$8*(H1177*100)^2,B$6+B$7*E1161+B$8*(H1177*100)^2+E1161*$B$9)</f>
        <v>0.47041178939721912</v>
      </c>
      <c r="G1178" s="7">
        <v>1.2830829877337054E-2</v>
      </c>
      <c r="H1178" s="7">
        <f t="shared" si="130"/>
        <v>6.8586572257054749E-3</v>
      </c>
      <c r="I1178" s="6">
        <f t="shared" si="128"/>
        <v>5.972172651631579E-3</v>
      </c>
      <c r="J1178" s="8">
        <f t="shared" si="131"/>
        <v>0.46545490110348658</v>
      </c>
      <c r="K1178" s="8">
        <f t="shared" si="132"/>
        <v>0.2444103677671623</v>
      </c>
      <c r="AC1178" s="10"/>
      <c r="AD1178" s="11"/>
    </row>
    <row r="1179" spans="1:30" x14ac:dyDescent="0.3">
      <c r="A1179" s="14">
        <v>44319</v>
      </c>
      <c r="B1179" s="15">
        <v>-1.3095236389484095E-3</v>
      </c>
      <c r="C1179" s="7">
        <f t="shared" si="126"/>
        <v>-5.6309523638948408E-2</v>
      </c>
      <c r="D1179" s="18">
        <f t="shared" si="127"/>
        <v>3.1707624524452897E-3</v>
      </c>
      <c r="E1179" s="18">
        <f t="shared" si="129"/>
        <v>5.6193139274128999E-3</v>
      </c>
      <c r="F1179" s="18">
        <f>IF(C1160&gt;0,B$6+B$7*E1161+B$8*(H1178*100)^2,B$6+B$7*E1161+B$8*(H1178*100)^2+E1161*$B$9)</f>
        <v>0.46061061657710667</v>
      </c>
      <c r="G1179" s="7">
        <v>1.3951285787576146E-2</v>
      </c>
      <c r="H1179" s="7">
        <f t="shared" si="130"/>
        <v>6.7868300153835189E-3</v>
      </c>
      <c r="I1179" s="6">
        <f t="shared" si="128"/>
        <v>7.1644557721926268E-3</v>
      </c>
      <c r="J1179" s="8">
        <f t="shared" si="131"/>
        <v>0.513533725943217</v>
      </c>
      <c r="K1179" s="8">
        <f t="shared" si="132"/>
        <v>0.33505325947457942</v>
      </c>
      <c r="AC1179" s="10"/>
      <c r="AD1179" s="11"/>
    </row>
    <row r="1180" spans="1:30" x14ac:dyDescent="0.3">
      <c r="A1180" s="14">
        <v>44320</v>
      </c>
      <c r="B1180" s="15">
        <v>-9.5906287780401795E-3</v>
      </c>
      <c r="C1180" s="7">
        <f t="shared" si="126"/>
        <v>-6.4590628778040185E-2</v>
      </c>
      <c r="D1180" s="18">
        <f t="shared" si="127"/>
        <v>4.1719493259425927E-3</v>
      </c>
      <c r="E1180" s="18">
        <f t="shared" si="129"/>
        <v>3.1707624524452897E-3</v>
      </c>
      <c r="F1180" s="18">
        <f>IF(C1160&gt;0,B$6+B$7*E1161+B$8*(H1179*100)^2,B$6+B$7*E1161+B$8*(H1179*100)^2+E1161*$B$9)</f>
        <v>0.45209143716186484</v>
      </c>
      <c r="G1180" s="7">
        <v>9.6942045322444721E-3</v>
      </c>
      <c r="H1180" s="7">
        <f t="shared" si="130"/>
        <v>6.7237745140796088E-3</v>
      </c>
      <c r="I1180" s="6">
        <f t="shared" si="128"/>
        <v>2.9704300181648633E-3</v>
      </c>
      <c r="J1180" s="8">
        <f t="shared" si="131"/>
        <v>0.30641297161461145</v>
      </c>
      <c r="K1180" s="8">
        <f t="shared" si="132"/>
        <v>7.590158027941829E-2</v>
      </c>
      <c r="AC1180" s="10"/>
      <c r="AD1180" s="11"/>
    </row>
    <row r="1181" spans="1:30" x14ac:dyDescent="0.3">
      <c r="A1181" s="14">
        <v>44321</v>
      </c>
      <c r="B1181" s="15">
        <v>8.7493473529300873E-3</v>
      </c>
      <c r="C1181" s="7">
        <f t="shared" si="126"/>
        <v>-4.6250652647069915E-2</v>
      </c>
      <c r="D1181" s="18">
        <f t="shared" si="127"/>
        <v>2.1391228702799152E-3</v>
      </c>
      <c r="E1181" s="18">
        <f t="shared" si="129"/>
        <v>4.1719493259425927E-3</v>
      </c>
      <c r="F1181" s="18">
        <f>IF(C1160&gt;0,B$6+B$7*E1161+B$8*(H1180*100)^2,B$6+B$7*E1161+B$8*(H1180*100)^2+E1161*$B$9)</f>
        <v>0.44468656641413673</v>
      </c>
      <c r="G1181" s="7">
        <v>9.7899781687547545E-3</v>
      </c>
      <c r="H1181" s="7">
        <f t="shared" si="130"/>
        <v>6.6684823341907175E-3</v>
      </c>
      <c r="I1181" s="6">
        <f t="shared" si="128"/>
        <v>3.121495834564037E-3</v>
      </c>
      <c r="J1181" s="8">
        <f t="shared" si="131"/>
        <v>0.31884604651381759</v>
      </c>
      <c r="K1181" s="8">
        <f t="shared" si="132"/>
        <v>8.4129960284244243E-2</v>
      </c>
      <c r="AC1181" s="10"/>
      <c r="AD1181" s="11"/>
    </row>
    <row r="1182" spans="1:30" x14ac:dyDescent="0.3">
      <c r="A1182" s="14">
        <v>44322</v>
      </c>
      <c r="B1182" s="15">
        <v>5.576546889610485E-3</v>
      </c>
      <c r="C1182" s="7">
        <f t="shared" si="126"/>
        <v>-4.9423453110389516E-2</v>
      </c>
      <c r="D1182" s="18">
        <f t="shared" si="127"/>
        <v>2.4426777173548711E-3</v>
      </c>
      <c r="E1182" s="18">
        <f t="shared" si="129"/>
        <v>2.1391228702799152E-3</v>
      </c>
      <c r="F1182" s="18">
        <f>IF(C1160&gt;0,B$6+B$7*E1161+B$8*(H1181*100)^2,B$6+B$7*E1161+B$8*(H1181*100)^2+E1161*$B$9)</f>
        <v>0.43825025276021146</v>
      </c>
      <c r="G1182" s="7">
        <v>7.204849358662834E-3</v>
      </c>
      <c r="H1182" s="7">
        <f t="shared" si="130"/>
        <v>6.6200472261171324E-3</v>
      </c>
      <c r="I1182" s="6">
        <f t="shared" si="128"/>
        <v>5.8480213254570156E-4</v>
      </c>
      <c r="J1182" s="8">
        <f t="shared" si="131"/>
        <v>8.1167850073445041E-2</v>
      </c>
      <c r="K1182" s="8">
        <f t="shared" si="132"/>
        <v>3.6862429596811186E-3</v>
      </c>
      <c r="AC1182" s="10"/>
      <c r="AD1182" s="11"/>
    </row>
    <row r="1183" spans="1:30" x14ac:dyDescent="0.3">
      <c r="A1183" s="14">
        <v>44326</v>
      </c>
      <c r="B1183" s="15">
        <v>1.1226857299751774E-2</v>
      </c>
      <c r="C1183" s="7">
        <f t="shared" si="126"/>
        <v>-4.3773142700248228E-2</v>
      </c>
      <c r="D1183" s="18">
        <f t="shared" si="127"/>
        <v>1.9160880218562948E-3</v>
      </c>
      <c r="E1183" s="18">
        <f t="shared" si="129"/>
        <v>2.4426777173548711E-3</v>
      </c>
      <c r="F1183" s="18">
        <f>IF(C1182&gt;0,B$6+B$7*E1183+B$8*(G1182*100)^2,B$6+B$7*E1183+B$8*(G1182*100)^2+E1183*$B$9)</f>
        <v>0.50300520510842839</v>
      </c>
      <c r="G1183" s="7">
        <v>1.1432033480971408E-2</v>
      </c>
      <c r="H1183" s="7">
        <f t="shared" si="130"/>
        <v>7.0922859862559721E-3</v>
      </c>
      <c r="I1183" s="6">
        <f t="shared" si="128"/>
        <v>4.3397474947154359E-3</v>
      </c>
      <c r="J1183" s="8">
        <f t="shared" si="131"/>
        <v>0.37961290980637302</v>
      </c>
      <c r="K1183" s="8">
        <f t="shared" si="132"/>
        <v>0.13448519896048916</v>
      </c>
      <c r="AC1183" s="10"/>
      <c r="AD1183" s="11"/>
    </row>
    <row r="1184" spans="1:30" x14ac:dyDescent="0.3">
      <c r="A1184" s="14">
        <v>44327</v>
      </c>
      <c r="B1184" s="15">
        <v>-6.9042844473813881E-3</v>
      </c>
      <c r="C1184" s="7">
        <f t="shared" si="126"/>
        <v>-6.1904284447381386E-2</v>
      </c>
      <c r="D1184" s="18">
        <f t="shared" si="127"/>
        <v>3.8321404329423048E-3</v>
      </c>
      <c r="E1184" s="18">
        <f t="shared" si="129"/>
        <v>1.9160880218562948E-3</v>
      </c>
      <c r="F1184" s="18">
        <f>IF(C1182&gt;0,B$6+B$7*E1183+B$8*(H1183*100)^2,B$6+B$7*E1183+B$8*(H1183*100)^2+E1183*$B$9)</f>
        <v>0.48901687597801163</v>
      </c>
      <c r="G1184" s="7">
        <v>9.7781043152269272E-3</v>
      </c>
      <c r="H1184" s="7">
        <f t="shared" si="130"/>
        <v>6.9929741596692005E-3</v>
      </c>
      <c r="I1184" s="6">
        <f t="shared" si="128"/>
        <v>2.7851301555577267E-3</v>
      </c>
      <c r="J1184" s="8">
        <f t="shared" si="131"/>
        <v>0.28483334455949605</v>
      </c>
      <c r="K1184" s="8">
        <f t="shared" si="132"/>
        <v>6.3035803298841842E-2</v>
      </c>
      <c r="AC1184" s="10"/>
      <c r="AD1184" s="11"/>
    </row>
    <row r="1185" spans="1:30" x14ac:dyDescent="0.3">
      <c r="A1185" s="14">
        <v>44328</v>
      </c>
      <c r="B1185" s="15">
        <v>-9.6269573839011351E-3</v>
      </c>
      <c r="C1185" s="7">
        <f t="shared" si="126"/>
        <v>-6.4626957383901132E-2</v>
      </c>
      <c r="D1185" s="18">
        <f t="shared" si="127"/>
        <v>4.1766436207005733E-3</v>
      </c>
      <c r="E1185" s="18">
        <f t="shared" si="129"/>
        <v>3.8321404329423048E-3</v>
      </c>
      <c r="F1185" s="18">
        <f>IF(C1182&gt;0,B$6+B$7*E1183+B$8*(H1184*100)^2,B$6+B$7*E1183+B$8*(H1184*100)^2+E1183*$B$9)</f>
        <v>0.47685822029785341</v>
      </c>
      <c r="G1185" s="7">
        <v>6.7318029307587238E-3</v>
      </c>
      <c r="H1185" s="7">
        <f t="shared" si="130"/>
        <v>6.90549216419694E-3</v>
      </c>
      <c r="I1185" s="6">
        <f t="shared" si="128"/>
        <v>1.7368923343821611E-4</v>
      </c>
      <c r="J1185" s="8">
        <f t="shared" si="131"/>
        <v>2.5801295020773884E-2</v>
      </c>
      <c r="K1185" s="8">
        <f t="shared" si="132"/>
        <v>3.2172614653003251E-4</v>
      </c>
      <c r="AC1185" s="10"/>
      <c r="AD1185" s="11"/>
    </row>
    <row r="1186" spans="1:30" x14ac:dyDescent="0.3">
      <c r="A1186" s="14">
        <v>44330</v>
      </c>
      <c r="B1186" s="15">
        <v>8.5708409505893884E-4</v>
      </c>
      <c r="C1186" s="7">
        <f t="shared" si="126"/>
        <v>-5.4142915904941059E-2</v>
      </c>
      <c r="D1186" s="18">
        <f t="shared" si="127"/>
        <v>2.9314553426895195E-3</v>
      </c>
      <c r="E1186" s="18">
        <f t="shared" si="129"/>
        <v>4.1766436207005733E-3</v>
      </c>
      <c r="F1186" s="18">
        <f>IF(C1182&gt;0,B$6+B$7*E1183+B$8*(H1185*100)^2,B$6+B$7*E1183+B$8*(H1185*100)^2+E1183*$B$9)</f>
        <v>0.4662899167806599</v>
      </c>
      <c r="G1186" s="7">
        <v>7.7271930169414034E-3</v>
      </c>
      <c r="H1186" s="7">
        <f t="shared" si="130"/>
        <v>6.8285424270532278E-3</v>
      </c>
      <c r="I1186" s="6">
        <f t="shared" si="128"/>
        <v>8.986505898881756E-4</v>
      </c>
      <c r="J1186" s="8">
        <f t="shared" si="131"/>
        <v>0.11629715834947289</v>
      </c>
      <c r="K1186" s="8">
        <f t="shared" si="132"/>
        <v>7.9676849104157732E-3</v>
      </c>
      <c r="AC1186" s="10"/>
      <c r="AD1186" s="11"/>
    </row>
    <row r="1187" spans="1:30" x14ac:dyDescent="0.3">
      <c r="A1187" s="14">
        <v>44333</v>
      </c>
      <c r="B1187" s="15">
        <v>1.7255058953480049E-2</v>
      </c>
      <c r="C1187" s="7">
        <f t="shared" si="126"/>
        <v>-3.7744941046519952E-2</v>
      </c>
      <c r="D1187" s="18">
        <f t="shared" si="127"/>
        <v>1.4246805746052666E-3</v>
      </c>
      <c r="E1187" s="18">
        <f t="shared" si="129"/>
        <v>2.9314553426895195E-3</v>
      </c>
      <c r="F1187" s="18">
        <f>IF(C1182&gt;0,B$6+B$7*E1183+B$8*(H1186*100)^2,B$6+B$7*E1183+B$8*(H1186*100)^2+E1183*$B$9)</f>
        <v>0.45710394736351528</v>
      </c>
      <c r="G1187" s="7">
        <v>8.6663210455150356E-3</v>
      </c>
      <c r="H1187" s="7">
        <f t="shared" si="130"/>
        <v>6.7609462900064168E-3</v>
      </c>
      <c r="I1187" s="6">
        <f t="shared" si="128"/>
        <v>1.9053747555086188E-3</v>
      </c>
      <c r="J1187" s="8">
        <f t="shared" si="131"/>
        <v>0.21985970119289336</v>
      </c>
      <c r="K1187" s="8">
        <f t="shared" si="132"/>
        <v>3.3539215410218759E-2</v>
      </c>
      <c r="AC1187" s="10"/>
      <c r="AD1187" s="11"/>
    </row>
    <row r="1188" spans="1:30" x14ac:dyDescent="0.3">
      <c r="A1188" s="14">
        <v>44334</v>
      </c>
      <c r="B1188" s="15">
        <v>1.2279852356588097E-2</v>
      </c>
      <c r="C1188" s="7">
        <f t="shared" si="126"/>
        <v>-4.2720147643411907E-2</v>
      </c>
      <c r="D1188" s="18">
        <f t="shared" si="127"/>
        <v>1.825011014674912E-3</v>
      </c>
      <c r="E1188" s="18">
        <f t="shared" si="129"/>
        <v>1.4246805746052666E-3</v>
      </c>
      <c r="F1188" s="18">
        <f>IF(C1182&gt;0,B$6+B$7*E1183+B$8*(H1187*100)^2,B$6+B$7*E1183+B$8*(H1187*100)^2+E1183*$B$9)</f>
        <v>0.44911950274613321</v>
      </c>
      <c r="G1188" s="7">
        <v>9.1893990349141697E-3</v>
      </c>
      <c r="H1188" s="7">
        <f t="shared" si="130"/>
        <v>6.7016378799971965E-3</v>
      </c>
      <c r="I1188" s="6">
        <f t="shared" si="128"/>
        <v>2.4877611549169731E-3</v>
      </c>
      <c r="J1188" s="8">
        <f t="shared" si="131"/>
        <v>0.27072076699085351</v>
      </c>
      <c r="K1188" s="8">
        <f t="shared" si="132"/>
        <v>5.5518302857809232E-2</v>
      </c>
      <c r="AC1188" s="10"/>
      <c r="AD1188" s="11"/>
    </row>
    <row r="1189" spans="1:30" x14ac:dyDescent="0.3">
      <c r="A1189" s="14">
        <v>44335</v>
      </c>
      <c r="B1189" s="15">
        <v>-5.808192294400309E-3</v>
      </c>
      <c r="C1189" s="7">
        <f t="shared" si="126"/>
        <v>-6.0808192294400307E-2</v>
      </c>
      <c r="D1189" s="18">
        <f t="shared" si="127"/>
        <v>3.6976362501127649E-3</v>
      </c>
      <c r="E1189" s="18">
        <f t="shared" si="129"/>
        <v>1.825011014674912E-3</v>
      </c>
      <c r="F1189" s="18">
        <f>IF(C1182&gt;0,B$6+B$7*E1183+B$8*(H1188*100)^2,B$6+B$7*E1183+B$8*(H1188*100)^2+E1183*$B$9)</f>
        <v>0.44217942348470463</v>
      </c>
      <c r="G1189" s="7">
        <v>6.082250232526446E-3</v>
      </c>
      <c r="H1189" s="7">
        <f t="shared" si="130"/>
        <v>6.6496573106040935E-3</v>
      </c>
      <c r="I1189" s="6">
        <f t="shared" si="128"/>
        <v>5.6740707807764745E-4</v>
      </c>
      <c r="J1189" s="8">
        <f t="shared" si="131"/>
        <v>9.3289005941137981E-2</v>
      </c>
      <c r="K1189" s="8">
        <f t="shared" si="132"/>
        <v>3.8618197336193205E-3</v>
      </c>
      <c r="AC1189" s="10"/>
      <c r="AD1189" s="11"/>
    </row>
    <row r="1190" spans="1:30" x14ac:dyDescent="0.3">
      <c r="A1190" s="14">
        <v>44336</v>
      </c>
      <c r="B1190" s="15">
        <v>-6.7918173966810304E-3</v>
      </c>
      <c r="C1190" s="7">
        <f t="shared" si="126"/>
        <v>-6.1791817396681034E-2</v>
      </c>
      <c r="D1190" s="18">
        <f t="shared" si="127"/>
        <v>3.8182286971847729E-3</v>
      </c>
      <c r="E1190" s="18">
        <f t="shared" si="129"/>
        <v>3.6976362501127649E-3</v>
      </c>
      <c r="F1190" s="18">
        <f>IF(C1182&gt;0,B$6+B$7*E1183+B$8*(H1189*100)^2,B$6+B$7*E1183+B$8*(H1189*100)^2+E1183*$B$9)</f>
        <v>0.43614710659067102</v>
      </c>
      <c r="G1190" s="7">
        <v>6.7967308204269616E-3</v>
      </c>
      <c r="H1190" s="7">
        <f t="shared" si="130"/>
        <v>6.6041434462818195E-3</v>
      </c>
      <c r="I1190" s="6">
        <f t="shared" si="128"/>
        <v>1.9258737414514209E-4</v>
      </c>
      <c r="J1190" s="8">
        <f t="shared" si="131"/>
        <v>2.8335295193144636E-2</v>
      </c>
      <c r="K1190" s="8">
        <f t="shared" si="132"/>
        <v>4.1710973707598242E-4</v>
      </c>
      <c r="AC1190" s="10"/>
      <c r="AD1190" s="11"/>
    </row>
    <row r="1191" spans="1:30" x14ac:dyDescent="0.3">
      <c r="A1191" s="14">
        <v>44337</v>
      </c>
      <c r="B1191" s="15">
        <v>1.9492506320131896E-2</v>
      </c>
      <c r="C1191" s="7">
        <f t="shared" si="126"/>
        <v>-3.5507493679868107E-2</v>
      </c>
      <c r="D1191" s="18">
        <f t="shared" si="127"/>
        <v>1.2607821074258735E-3</v>
      </c>
      <c r="E1191" s="18">
        <f t="shared" si="129"/>
        <v>3.8182286971847729E-3</v>
      </c>
      <c r="F1191" s="18">
        <f>IF(C1182&gt;0,B$6+B$7*E1183+B$8*(H1190*100)^2,B$6+B$7*E1183+B$8*(H1190*100)^2+E1183*$B$9)</f>
        <v>0.43090381674637701</v>
      </c>
      <c r="G1191" s="7">
        <v>8.444597260598756E-3</v>
      </c>
      <c r="H1191" s="7">
        <f t="shared" si="130"/>
        <v>6.5643264448561438E-3</v>
      </c>
      <c r="I1191" s="6">
        <f t="shared" si="128"/>
        <v>1.8802708157426122E-3</v>
      </c>
      <c r="J1191" s="8">
        <f t="shared" si="131"/>
        <v>0.22265961983950119</v>
      </c>
      <c r="K1191" s="8">
        <f t="shared" si="132"/>
        <v>3.4560782767171228E-2</v>
      </c>
      <c r="AC1191" s="10"/>
      <c r="AD1191" s="11"/>
    </row>
    <row r="1192" spans="1:30" x14ac:dyDescent="0.3">
      <c r="A1192" s="14">
        <v>44340</v>
      </c>
      <c r="B1192" s="15">
        <v>2.2021028654291728E-3</v>
      </c>
      <c r="C1192" s="7">
        <f t="shared" si="126"/>
        <v>-5.279789713457083E-2</v>
      </c>
      <c r="D1192" s="18">
        <f t="shared" si="127"/>
        <v>2.7876179418327225E-3</v>
      </c>
      <c r="E1192" s="18">
        <f t="shared" si="129"/>
        <v>1.2607821074258735E-3</v>
      </c>
      <c r="F1192" s="18">
        <f>IF(C1182&gt;0,B$6+B$7*E1183+B$8*(H1191*100)^2,B$6+B$7*E1183+B$8*(H1191*100)^2+E1183*$B$9)</f>
        <v>0.42634634921371656</v>
      </c>
      <c r="G1192" s="7">
        <v>6.2501844965740135E-3</v>
      </c>
      <c r="H1192" s="7">
        <f t="shared" si="130"/>
        <v>6.5295202673222221E-3</v>
      </c>
      <c r="I1192" s="6">
        <f t="shared" si="128"/>
        <v>2.7933577074820866E-4</v>
      </c>
      <c r="J1192" s="8">
        <f t="shared" si="131"/>
        <v>4.4692404024445076E-2</v>
      </c>
      <c r="K1192" s="8">
        <f t="shared" si="132"/>
        <v>9.4204869762681831E-4</v>
      </c>
      <c r="AC1192" s="10"/>
      <c r="AD1192" s="11"/>
    </row>
    <row r="1193" spans="1:30" x14ac:dyDescent="0.3">
      <c r="A1193" s="14">
        <v>44341</v>
      </c>
      <c r="B1193" s="15">
        <v>-2.8368582270977302E-4</v>
      </c>
      <c r="C1193" s="7">
        <f t="shared" si="126"/>
        <v>-5.5283685822709774E-2</v>
      </c>
      <c r="D1193" s="18">
        <f t="shared" si="127"/>
        <v>3.0562859181440818E-3</v>
      </c>
      <c r="E1193" s="18">
        <f t="shared" si="129"/>
        <v>2.7876179418327225E-3</v>
      </c>
      <c r="F1193" s="18">
        <f>IF(C1182&gt;0,B$6+B$7*E1183+B$8*(H1192*100)^2,B$6+B$7*E1183+B$8*(H1192*100)^2+E1183*$B$9)</f>
        <v>0.4223849984343282</v>
      </c>
      <c r="G1193" s="7">
        <v>7.8405984848174751E-3</v>
      </c>
      <c r="H1193" s="7">
        <f t="shared" si="130"/>
        <v>6.4991153123662004E-3</v>
      </c>
      <c r="I1193" s="6">
        <f t="shared" si="128"/>
        <v>1.3414831724512747E-3</v>
      </c>
      <c r="J1193" s="8">
        <f t="shared" si="131"/>
        <v>0.17109448660697535</v>
      </c>
      <c r="K1193" s="8">
        <f t="shared" si="132"/>
        <v>1.876101319399881E-2</v>
      </c>
      <c r="AC1193" s="10"/>
      <c r="AD1193" s="11"/>
    </row>
    <row r="1194" spans="1:30" x14ac:dyDescent="0.3">
      <c r="A1194" s="14">
        <v>44342</v>
      </c>
      <c r="B1194" s="15">
        <v>7.476068295161036E-3</v>
      </c>
      <c r="C1194" s="7">
        <f t="shared" si="126"/>
        <v>-4.7523931704838963E-2</v>
      </c>
      <c r="D1194" s="18">
        <f t="shared" si="127"/>
        <v>2.2585240846861982E-3</v>
      </c>
      <c r="E1194" s="18">
        <f t="shared" si="129"/>
        <v>3.0562859181440818E-3</v>
      </c>
      <c r="F1194" s="18">
        <f>IF(C1182&gt;0,B$6+B$7*E1183+B$8*(H1193*100)^2,B$6+B$7*E1183+B$8*(H1193*100)^2+E1183*$B$9)</f>
        <v>0.41894179233688372</v>
      </c>
      <c r="G1194" s="7">
        <v>8.2023396263467135E-3</v>
      </c>
      <c r="H1194" s="7">
        <f t="shared" si="130"/>
        <v>6.4725713000080868E-3</v>
      </c>
      <c r="I1194" s="6">
        <f t="shared" si="128"/>
        <v>1.7297683263386267E-3</v>
      </c>
      <c r="J1194" s="8">
        <f t="shared" si="131"/>
        <v>0.21088718647816562</v>
      </c>
      <c r="K1194" s="8">
        <f t="shared" si="132"/>
        <v>3.0399942980574357E-2</v>
      </c>
      <c r="AC1194" s="10"/>
      <c r="AD1194" s="11"/>
    </row>
    <row r="1195" spans="1:30" x14ac:dyDescent="0.3">
      <c r="A1195" s="14">
        <v>44343</v>
      </c>
      <c r="B1195" s="15">
        <v>1.9131818101533219E-3</v>
      </c>
      <c r="C1195" s="7">
        <f t="shared" si="126"/>
        <v>-5.3086818189846681E-2</v>
      </c>
      <c r="D1195" s="18">
        <f t="shared" si="127"/>
        <v>2.8182102655218365E-3</v>
      </c>
      <c r="E1195" s="18">
        <f t="shared" si="129"/>
        <v>2.2585240846861982E-3</v>
      </c>
      <c r="F1195" s="18">
        <f>IF(C1182&gt;0,B$6+B$7*E1183+B$8*(H1194*100)^2,B$6+B$7*E1183+B$8*(H1194*100)^2+E1183*$B$9)</f>
        <v>0.41594895759698503</v>
      </c>
      <c r="G1195" s="7">
        <v>5.5318001586415876E-3</v>
      </c>
      <c r="H1195" s="7">
        <f t="shared" si="130"/>
        <v>6.4494104970685886E-3</v>
      </c>
      <c r="I1195" s="6">
        <f t="shared" si="128"/>
        <v>9.1761033842700096E-4</v>
      </c>
      <c r="J1195" s="8">
        <f t="shared" si="131"/>
        <v>0.16587915544879939</v>
      </c>
      <c r="K1195" s="8">
        <f t="shared" si="132"/>
        <v>1.1197269914149821E-2</v>
      </c>
      <c r="AC1195" s="10"/>
      <c r="AD1195" s="11"/>
    </row>
    <row r="1196" spans="1:30" x14ac:dyDescent="0.3">
      <c r="A1196" s="14">
        <v>44344</v>
      </c>
      <c r="B1196" s="15">
        <v>6.0009125689478061E-3</v>
      </c>
      <c r="C1196" s="7">
        <f t="shared" si="126"/>
        <v>-4.8999087431052191E-2</v>
      </c>
      <c r="D1196" s="18">
        <f t="shared" si="127"/>
        <v>2.4009105690758967E-3</v>
      </c>
      <c r="E1196" s="18">
        <f t="shared" si="129"/>
        <v>2.8182102655218365E-3</v>
      </c>
      <c r="F1196" s="18">
        <f>IF(C1182&gt;0,B$6+B$7*E1183+B$8*(H1195*100)^2,B$6+B$7*E1183+B$8*(H1195*100)^2+E1183*$B$9)</f>
        <v>0.41334758564106505</v>
      </c>
      <c r="G1196" s="7">
        <v>6.2178020469453796E-3</v>
      </c>
      <c r="H1196" s="7">
        <f t="shared" si="130"/>
        <v>6.4292113485330772E-3</v>
      </c>
      <c r="I1196" s="6">
        <f t="shared" si="128"/>
        <v>2.114093015876976E-4</v>
      </c>
      <c r="J1196" s="8">
        <f t="shared" si="131"/>
        <v>3.4000648459298677E-2</v>
      </c>
      <c r="K1196" s="8">
        <f t="shared" si="132"/>
        <v>5.5278510251999258E-4</v>
      </c>
      <c r="AC1196" s="10"/>
      <c r="AD1196" s="11"/>
    </row>
    <row r="1197" spans="1:30" x14ac:dyDescent="0.3">
      <c r="A1197" s="14">
        <v>44347</v>
      </c>
      <c r="B1197" s="15">
        <v>9.9567561217327512E-3</v>
      </c>
      <c r="C1197" s="7">
        <f t="shared" si="126"/>
        <v>-4.5043243878267247E-2</v>
      </c>
      <c r="D1197" s="18">
        <f t="shared" si="127"/>
        <v>2.02889381907706E-3</v>
      </c>
      <c r="E1197" s="18">
        <f t="shared" si="129"/>
        <v>2.4009105690758967E-3</v>
      </c>
      <c r="F1197" s="18">
        <f>IF(C1182&gt;0,B$6+B$7*E1183+B$8*(H1196*100)^2,B$6+B$7*E1183+B$8*(H1196*100)^2+E1183*$B$9)</f>
        <v>0.41108647313697944</v>
      </c>
      <c r="G1197" s="7">
        <v>9.9022603363036546E-3</v>
      </c>
      <c r="H1197" s="7">
        <f t="shared" si="130"/>
        <v>6.4116025542525594E-3</v>
      </c>
      <c r="I1197" s="6">
        <f t="shared" si="128"/>
        <v>3.4906577820510952E-3</v>
      </c>
      <c r="J1197" s="8">
        <f t="shared" si="131"/>
        <v>0.35251121092561566</v>
      </c>
      <c r="K1197" s="8">
        <f t="shared" si="132"/>
        <v>0.10977448516754018</v>
      </c>
      <c r="AC1197" s="10"/>
      <c r="AD1197" s="11"/>
    </row>
    <row r="1198" spans="1:30" x14ac:dyDescent="0.3">
      <c r="A1198" s="14">
        <v>44348</v>
      </c>
      <c r="B1198" s="15">
        <v>-4.9339419641584648E-5</v>
      </c>
      <c r="C1198" s="7">
        <f t="shared" si="126"/>
        <v>-5.5049339419641588E-2</v>
      </c>
      <c r="D1198" s="18">
        <f t="shared" si="127"/>
        <v>3.0304297705389051E-3</v>
      </c>
      <c r="E1198" s="18">
        <f t="shared" si="129"/>
        <v>2.02889381907706E-3</v>
      </c>
      <c r="F1198" s="18">
        <f>IF(C1182&gt;0,B$6+B$7*E1183+B$8*(H1197*100)^2,B$6+B$7*E1183+B$8*(H1197*100)^2+E1183*$B$9)</f>
        <v>0.40912111414842817</v>
      </c>
      <c r="G1198" s="7">
        <v>5.6955079033555083E-3</v>
      </c>
      <c r="H1198" s="7">
        <f t="shared" si="130"/>
        <v>6.3962576101063047E-3</v>
      </c>
      <c r="I1198" s="6">
        <f t="shared" si="128"/>
        <v>7.0074970675079642E-4</v>
      </c>
      <c r="J1198" s="8">
        <f t="shared" si="131"/>
        <v>0.123035507744261</v>
      </c>
      <c r="K1198" s="8">
        <f t="shared" si="132"/>
        <v>6.479089409333616E-3</v>
      </c>
      <c r="AC1198" s="10"/>
      <c r="AD1198" s="11"/>
    </row>
    <row r="1199" spans="1:30" x14ac:dyDescent="0.3">
      <c r="A1199" s="14">
        <v>44349</v>
      </c>
      <c r="B1199" s="15">
        <v>-1.6456903003105624E-3</v>
      </c>
      <c r="C1199" s="7">
        <f t="shared" si="126"/>
        <v>-5.664569030031056E-2</v>
      </c>
      <c r="D1199" s="18">
        <f t="shared" si="127"/>
        <v>3.2087342295986977E-3</v>
      </c>
      <c r="E1199" s="18">
        <f t="shared" si="129"/>
        <v>3.0304297705389051E-3</v>
      </c>
      <c r="F1199" s="18">
        <f>IF(C1182&gt;0,B$6+B$7*E1183+B$8*(H1198*100)^2,B$6+B$7*E1183+B$8*(H1198*100)^2+E1183*$B$9)</f>
        <v>0.4074128241155795</v>
      </c>
      <c r="G1199" s="7">
        <v>7.4133050039374851E-3</v>
      </c>
      <c r="H1199" s="7">
        <f t="shared" si="130"/>
        <v>6.3828898166549885E-3</v>
      </c>
      <c r="I1199" s="6">
        <f t="shared" si="128"/>
        <v>1.0304151872824966E-3</v>
      </c>
      <c r="J1199" s="8">
        <f t="shared" si="131"/>
        <v>0.13899538555815583</v>
      </c>
      <c r="K1199" s="8">
        <f t="shared" si="132"/>
        <v>1.1778546072781726E-2</v>
      </c>
      <c r="AC1199" s="10"/>
      <c r="AD1199" s="11"/>
    </row>
    <row r="1200" spans="1:30" x14ac:dyDescent="0.3">
      <c r="A1200" s="14">
        <v>44350</v>
      </c>
      <c r="B1200" s="15">
        <v>7.3586456324874839E-3</v>
      </c>
      <c r="C1200" s="7">
        <f t="shared" si="126"/>
        <v>-4.7641354367512517E-2</v>
      </c>
      <c r="D1200" s="18">
        <f t="shared" si="127"/>
        <v>2.2696986459709041E-3</v>
      </c>
      <c r="E1200" s="18">
        <f t="shared" si="129"/>
        <v>3.2087342295986977E-3</v>
      </c>
      <c r="F1200" s="18">
        <f>IF(C1182&gt;0,B$6+B$7*E1183+B$8*(H1199*100)^2,B$6+B$7*E1183+B$8*(H1199*100)^2+E1183*$B$9)</f>
        <v>0.40592797841902745</v>
      </c>
      <c r="G1200" s="7">
        <v>6.8125443855037906E-3</v>
      </c>
      <c r="H1200" s="7">
        <f t="shared" si="130"/>
        <v>6.3712477460779017E-3</v>
      </c>
      <c r="I1200" s="6">
        <f t="shared" si="128"/>
        <v>4.4129663942588885E-4</v>
      </c>
      <c r="J1200" s="8">
        <f t="shared" si="131"/>
        <v>6.4777066313859294E-2</v>
      </c>
      <c r="K1200" s="8">
        <f t="shared" si="132"/>
        <v>2.2934237818383885E-3</v>
      </c>
      <c r="AC1200" s="10"/>
      <c r="AD1200" s="11"/>
    </row>
    <row r="1201" spans="1:30" x14ac:dyDescent="0.3">
      <c r="A1201" s="14">
        <v>44351</v>
      </c>
      <c r="B1201" s="15">
        <v>-2.5376369217751217E-3</v>
      </c>
      <c r="C1201" s="7">
        <f t="shared" si="126"/>
        <v>-5.7537636921775125E-2</v>
      </c>
      <c r="D1201" s="18">
        <f t="shared" si="127"/>
        <v>3.3105796625420201E-3</v>
      </c>
      <c r="E1201" s="18">
        <f t="shared" si="129"/>
        <v>2.2696986459709041E-3</v>
      </c>
      <c r="F1201" s="18">
        <f>IF(C1182&gt;0,B$6+B$7*E1183+B$8*(H1200*100)^2,B$6+B$7*E1183+B$8*(H1200*100)^2+E1183*$B$9)</f>
        <v>0.40463735053958433</v>
      </c>
      <c r="G1201" s="7">
        <v>5.6279409444876301E-3</v>
      </c>
      <c r="H1201" s="7">
        <f t="shared" si="130"/>
        <v>6.3611111493164811E-3</v>
      </c>
      <c r="I1201" s="6">
        <f t="shared" si="128"/>
        <v>7.3317020482885093E-4</v>
      </c>
      <c r="J1201" s="8">
        <f t="shared" si="131"/>
        <v>0.13027325838359505</v>
      </c>
      <c r="K1201" s="8">
        <f t="shared" si="132"/>
        <v>7.2012276217439108E-3</v>
      </c>
      <c r="AC1201" s="10"/>
      <c r="AD1201" s="11"/>
    </row>
    <row r="1202" spans="1:30" x14ac:dyDescent="0.3">
      <c r="A1202" s="14">
        <v>44354</v>
      </c>
      <c r="B1202" s="15">
        <v>4.3754562260296809E-3</v>
      </c>
      <c r="C1202" s="7">
        <f t="shared" si="126"/>
        <v>-5.0624543773970319E-2</v>
      </c>
      <c r="D1202" s="18">
        <f t="shared" si="127"/>
        <v>2.5628444323226372E-3</v>
      </c>
      <c r="E1202" s="18">
        <f t="shared" si="129"/>
        <v>3.3105796625420201E-3</v>
      </c>
      <c r="F1202" s="18">
        <f>IF(C1182&gt;0,B$6+B$7*E1183+B$8*(H1201*100)^2,B$6+B$7*E1183+B$8*(H1201*100)^2+E1183*$B$9)</f>
        <v>0.40351553678677243</v>
      </c>
      <c r="G1202" s="7">
        <v>4.9328534456614514E-3</v>
      </c>
      <c r="H1202" s="7">
        <f t="shared" si="130"/>
        <v>6.3522872792937538E-3</v>
      </c>
      <c r="I1202" s="6">
        <f t="shared" si="128"/>
        <v>1.4194338336323024E-3</v>
      </c>
      <c r="J1202" s="8">
        <f t="shared" si="131"/>
        <v>0.28775106523400251</v>
      </c>
      <c r="K1202" s="8">
        <f t="shared" si="132"/>
        <v>2.9444937363889867E-2</v>
      </c>
      <c r="AC1202" s="10"/>
      <c r="AD1202" s="11"/>
    </row>
    <row r="1203" spans="1:30" x14ac:dyDescent="0.3">
      <c r="A1203" s="14">
        <v>44355</v>
      </c>
      <c r="B1203" s="15">
        <v>-1.0122245660450235E-3</v>
      </c>
      <c r="C1203" s="7">
        <f t="shared" si="126"/>
        <v>-5.6012224566045023E-2</v>
      </c>
      <c r="D1203" s="18">
        <f t="shared" si="127"/>
        <v>3.1373693008370576E-3</v>
      </c>
      <c r="E1203" s="18">
        <f t="shared" si="129"/>
        <v>2.5628444323226372E-3</v>
      </c>
      <c r="F1203" s="18">
        <f>IF(C1182&gt;0,B$6+B$7*E1183+B$8*(H1202*100)^2,B$6+B$7*E1183+B$8*(H1202*100)^2+E1183*$B$9)</f>
        <v>0.40254045627282825</v>
      </c>
      <c r="G1203" s="7">
        <v>4.2437476921597514E-3</v>
      </c>
      <c r="H1203" s="7">
        <f t="shared" si="130"/>
        <v>6.3446076023094466E-3</v>
      </c>
      <c r="I1203" s="6">
        <f t="shared" si="128"/>
        <v>2.1008599101496953E-3</v>
      </c>
      <c r="J1203" s="8">
        <f t="shared" si="131"/>
        <v>0.49504825982727407</v>
      </c>
      <c r="K1203" s="8">
        <f t="shared" si="132"/>
        <v>7.1033216387436315E-2</v>
      </c>
      <c r="AC1203" s="10"/>
      <c r="AD1203" s="11"/>
    </row>
    <row r="1204" spans="1:30" x14ac:dyDescent="0.3">
      <c r="A1204" s="14">
        <v>44356</v>
      </c>
      <c r="B1204" s="15">
        <v>-6.4083624439612687E-3</v>
      </c>
      <c r="C1204" s="7">
        <f t="shared" si="126"/>
        <v>-6.1408362443961272E-2</v>
      </c>
      <c r="D1204" s="18">
        <f t="shared" si="127"/>
        <v>3.7709869780489132E-3</v>
      </c>
      <c r="E1204" s="18">
        <f t="shared" si="129"/>
        <v>3.1373693008370576E-3</v>
      </c>
      <c r="F1204" s="18">
        <f>IF(C1182&gt;0,B$6+B$7*E1183+B$8*(H1203*100)^2,B$6+B$7*E1183+B$8*(H1203*100)^2+E1183*$B$9)</f>
        <v>0.401692916290108</v>
      </c>
      <c r="G1204" s="7">
        <v>8.5398914851113096E-3</v>
      </c>
      <c r="H1204" s="7">
        <f t="shared" si="130"/>
        <v>6.3379248677316148E-3</v>
      </c>
      <c r="I1204" s="6">
        <f t="shared" si="128"/>
        <v>2.2019666173796948E-3</v>
      </c>
      <c r="J1204" s="8">
        <f t="shared" si="131"/>
        <v>0.2578448006299221</v>
      </c>
      <c r="K1204" s="8">
        <f t="shared" si="132"/>
        <v>4.9230168107117667E-2</v>
      </c>
      <c r="AC1204" s="10"/>
      <c r="AD1204" s="11"/>
    </row>
    <row r="1205" spans="1:30" x14ac:dyDescent="0.3">
      <c r="A1205" s="14">
        <v>44357</v>
      </c>
      <c r="B1205" s="15">
        <v>6.8845410828478693E-3</v>
      </c>
      <c r="C1205" s="7">
        <f t="shared" si="126"/>
        <v>-4.8115458917152132E-2</v>
      </c>
      <c r="D1205" s="18">
        <f t="shared" si="127"/>
        <v>2.3150973868081544E-3</v>
      </c>
      <c r="E1205" s="18">
        <f t="shared" si="129"/>
        <v>3.7709869780489132E-3</v>
      </c>
      <c r="F1205" s="18">
        <f>IF(C1204&gt;0,B$6+B$7*E1205+B$8*(G1204*100)^2,B$6+B$7*E1205+B$8*(G1204*100)^2+E1205*$B$9)</f>
        <v>0.68593020979368979</v>
      </c>
      <c r="G1205" s="7">
        <v>6.2756096323162052E-3</v>
      </c>
      <c r="H1205" s="7">
        <f t="shared" si="130"/>
        <v>8.2820903749819697E-3</v>
      </c>
      <c r="I1205" s="6">
        <f t="shared" si="128"/>
        <v>2.0064807426657645E-3</v>
      </c>
      <c r="J1205" s="8">
        <f t="shared" si="131"/>
        <v>0.31972682499775112</v>
      </c>
      <c r="K1205" s="8">
        <f t="shared" si="132"/>
        <v>3.5157335328374284E-2</v>
      </c>
      <c r="AC1205" s="10"/>
      <c r="AD1205" s="11"/>
    </row>
    <row r="1206" spans="1:30" x14ac:dyDescent="0.3">
      <c r="A1206" s="14">
        <v>44358</v>
      </c>
      <c r="B1206" s="15">
        <v>3.3269910977824987E-3</v>
      </c>
      <c r="C1206" s="7">
        <f t="shared" si="126"/>
        <v>-5.1673008902217502E-2</v>
      </c>
      <c r="D1206" s="18">
        <f t="shared" si="127"/>
        <v>2.670099849008649E-3</v>
      </c>
      <c r="E1206" s="18">
        <f t="shared" si="129"/>
        <v>2.3150973868081544E-3</v>
      </c>
      <c r="F1206" s="18">
        <f>IF(C1204&gt;0,B$6+B$7*E1205+B$8*(H1205*100)^2,B$6+B$7*E1205+B$8*(H1205*100)^2+E1205*$B$9)</f>
        <v>0.64823539089493787</v>
      </c>
      <c r="G1206" s="7">
        <v>4.7132390108830264E-3</v>
      </c>
      <c r="H1206" s="7">
        <f t="shared" si="130"/>
        <v>8.0513066696961538E-3</v>
      </c>
      <c r="I1206" s="6">
        <f t="shared" si="128"/>
        <v>3.3380676588131274E-3</v>
      </c>
      <c r="J1206" s="8">
        <f t="shared" si="131"/>
        <v>0.70823220530624853</v>
      </c>
      <c r="K1206" s="8">
        <f t="shared" si="132"/>
        <v>0.12085954526052656</v>
      </c>
      <c r="AC1206" s="10"/>
      <c r="AD1206" s="11"/>
    </row>
    <row r="1207" spans="1:30" x14ac:dyDescent="0.3">
      <c r="A1207" s="14">
        <v>44361</v>
      </c>
      <c r="B1207" s="15">
        <v>1.4619109701490551E-3</v>
      </c>
      <c r="C1207" s="7">
        <f t="shared" si="126"/>
        <v>-5.3538089029850945E-2</v>
      </c>
      <c r="D1207" s="18">
        <f t="shared" si="127"/>
        <v>2.8663269769682461E-3</v>
      </c>
      <c r="E1207" s="18">
        <f t="shared" si="129"/>
        <v>2.670099849008649E-3</v>
      </c>
      <c r="F1207" s="18">
        <f>IF(C1204&gt;0,B$6+B$7*E1205+B$8*(H1206*100)^2,B$6+B$7*E1205+B$8*(H1206*100)^2+E1205*$B$9)</f>
        <v>0.61547105430814264</v>
      </c>
      <c r="G1207" s="7">
        <v>1.0425667778052717E-2</v>
      </c>
      <c r="H1207" s="7">
        <f t="shared" si="130"/>
        <v>7.8451963283791854E-3</v>
      </c>
      <c r="I1207" s="6">
        <f t="shared" si="128"/>
        <v>2.5804714496735319E-3</v>
      </c>
      <c r="J1207" s="8">
        <f t="shared" si="131"/>
        <v>0.24751138292606389</v>
      </c>
      <c r="K1207" s="8">
        <f t="shared" si="132"/>
        <v>4.4554347579379483E-2</v>
      </c>
      <c r="AC1207" s="10"/>
      <c r="AD1207" s="11"/>
    </row>
    <row r="1208" spans="1:30" x14ac:dyDescent="0.3">
      <c r="A1208" s="14">
        <v>44362</v>
      </c>
      <c r="B1208" s="15">
        <v>4.2064227288285735E-3</v>
      </c>
      <c r="C1208" s="7">
        <f t="shared" si="126"/>
        <v>-5.0793577271171425E-2</v>
      </c>
      <c r="D1208" s="18">
        <f t="shared" si="127"/>
        <v>2.5799874920024624E-3</v>
      </c>
      <c r="E1208" s="18">
        <f t="shared" si="129"/>
        <v>2.8663269769682461E-3</v>
      </c>
      <c r="F1208" s="18">
        <f>IF(C1204&gt;0,B$6+B$7*E1205+B$8*(H1207*100)^2,B$6+B$7*E1205+B$8*(H1207*100)^2+E1205*$B$9)</f>
        <v>0.58699229294690036</v>
      </c>
      <c r="G1208" s="7">
        <v>4.5271239110441222E-3</v>
      </c>
      <c r="H1208" s="7">
        <f t="shared" si="130"/>
        <v>7.6615422269077161E-3</v>
      </c>
      <c r="I1208" s="6">
        <f t="shared" si="128"/>
        <v>3.1344183158635939E-3</v>
      </c>
      <c r="J1208" s="8">
        <f t="shared" si="131"/>
        <v>0.69236415381011318</v>
      </c>
      <c r="K1208" s="8">
        <f t="shared" si="132"/>
        <v>0.11701583565867235</v>
      </c>
      <c r="AC1208" s="10"/>
      <c r="AD1208" s="11"/>
    </row>
    <row r="1209" spans="1:30" x14ac:dyDescent="0.3">
      <c r="A1209" s="14">
        <v>44363</v>
      </c>
      <c r="B1209" s="15">
        <v>-5.1497664422162507E-3</v>
      </c>
      <c r="C1209" s="7">
        <f t="shared" si="126"/>
        <v>-6.014976644221625E-2</v>
      </c>
      <c r="D1209" s="18">
        <f t="shared" si="127"/>
        <v>3.617994403053164E-3</v>
      </c>
      <c r="E1209" s="18">
        <f t="shared" si="129"/>
        <v>2.5799874920024624E-3</v>
      </c>
      <c r="F1209" s="18">
        <f>IF(C1204&gt;0,B$6+B$7*E1205+B$8*(H1208*100)^2,B$6+B$7*E1205+B$8*(H1208*100)^2+E1205*$B$9)</f>
        <v>0.5622385535717086</v>
      </c>
      <c r="G1209" s="7">
        <v>3.9850290286231075E-3</v>
      </c>
      <c r="H1209" s="7">
        <f t="shared" si="130"/>
        <v>7.4982568212332438E-3</v>
      </c>
      <c r="I1209" s="6">
        <f t="shared" si="128"/>
        <v>3.5132277926101362E-3</v>
      </c>
      <c r="J1209" s="8">
        <f t="shared" si="131"/>
        <v>0.88160657485198135</v>
      </c>
      <c r="K1209" s="8">
        <f t="shared" si="132"/>
        <v>0.1635867009611558</v>
      </c>
      <c r="AC1209" s="10"/>
      <c r="AD1209" s="11"/>
    </row>
    <row r="1210" spans="1:30" x14ac:dyDescent="0.3">
      <c r="A1210" s="14">
        <v>44364</v>
      </c>
      <c r="B1210" s="15">
        <v>-3.4085760226739152E-3</v>
      </c>
      <c r="C1210" s="7">
        <f t="shared" si="126"/>
        <v>-5.8408576022673915E-2</v>
      </c>
      <c r="D1210" s="18">
        <f t="shared" si="127"/>
        <v>3.4115617529964781E-3</v>
      </c>
      <c r="E1210" s="18">
        <f t="shared" si="129"/>
        <v>3.617994403053164E-3</v>
      </c>
      <c r="F1210" s="18">
        <f>IF(C1204&gt;0,B$6+B$7*E1205+B$8*(H1209*100)^2,B$6+B$7*E1205+B$8*(H1209*100)^2+E1205*$B$9)</f>
        <v>0.54072260330679178</v>
      </c>
      <c r="G1210" s="7">
        <v>9.3390374260536903E-3</v>
      </c>
      <c r="H1210" s="7">
        <f t="shared" si="130"/>
        <v>7.3533842773704661E-3</v>
      </c>
      <c r="I1210" s="6">
        <f t="shared" si="128"/>
        <v>1.9856531486832241E-3</v>
      </c>
      <c r="J1210" s="8">
        <f t="shared" si="131"/>
        <v>0.21261860918810804</v>
      </c>
      <c r="K1210" s="8">
        <f t="shared" si="132"/>
        <v>3.099002112607363E-2</v>
      </c>
      <c r="AC1210" s="10"/>
      <c r="AD1210" s="11"/>
    </row>
    <row r="1211" spans="1:30" x14ac:dyDescent="0.3">
      <c r="A1211" s="14">
        <v>44365</v>
      </c>
      <c r="B1211" s="15">
        <v>4.035835014881487E-4</v>
      </c>
      <c r="C1211" s="7">
        <f t="shared" si="126"/>
        <v>-5.4596416498511852E-2</v>
      </c>
      <c r="D1211" s="18">
        <f t="shared" si="127"/>
        <v>2.9807686944789773E-3</v>
      </c>
      <c r="E1211" s="18">
        <f t="shared" si="129"/>
        <v>3.4115617529964781E-3</v>
      </c>
      <c r="F1211" s="18">
        <f>IF(C1204&gt;0,B$6+B$7*E1205+B$8*(H1210*100)^2,B$6+B$7*E1205+B$8*(H1210*100)^2+E1205*$B$9)</f>
        <v>0.52202093933652605</v>
      </c>
      <c r="G1211" s="7">
        <v>1.5898898729388093E-2</v>
      </c>
      <c r="H1211" s="7">
        <f t="shared" si="130"/>
        <v>7.2251016555929925E-3</v>
      </c>
      <c r="I1211" s="6">
        <f t="shared" si="128"/>
        <v>8.6737970737951007E-3</v>
      </c>
      <c r="J1211" s="8">
        <f t="shared" si="131"/>
        <v>0.54555961525575003</v>
      </c>
      <c r="K1211" s="8">
        <f t="shared" si="132"/>
        <v>0.4118201147683187</v>
      </c>
      <c r="AC1211" s="10"/>
      <c r="AD1211" s="11"/>
    </row>
    <row r="1212" spans="1:30" x14ac:dyDescent="0.3">
      <c r="A1212" s="14">
        <v>44368</v>
      </c>
      <c r="B1212" s="15">
        <v>4.3845687473232286E-3</v>
      </c>
      <c r="C1212" s="7">
        <f t="shared" si="126"/>
        <v>-5.0615431252676771E-2</v>
      </c>
      <c r="D1212" s="18">
        <f t="shared" si="127"/>
        <v>2.5619218808944485E-3</v>
      </c>
      <c r="E1212" s="18">
        <f t="shared" si="129"/>
        <v>2.9807686944789773E-3</v>
      </c>
      <c r="F1212" s="18">
        <f>IF(C1204&gt;0,B$6+B$7*E1205+B$8*(H1211*100)^2,B$6+B$7*E1205+B$8*(H1211*100)^2+E1205*$B$9)</f>
        <v>0.50576545301357112</v>
      </c>
      <c r="G1212" s="7">
        <v>1.238872621081215E-2</v>
      </c>
      <c r="H1212" s="7">
        <f t="shared" si="130"/>
        <v>7.1117188710857456E-3</v>
      </c>
      <c r="I1212" s="6">
        <f t="shared" si="128"/>
        <v>5.2770073397264044E-3</v>
      </c>
      <c r="J1212" s="8">
        <f t="shared" si="131"/>
        <v>0.42595237395116081</v>
      </c>
      <c r="K1212" s="8">
        <f t="shared" si="132"/>
        <v>0.18697282595489373</v>
      </c>
      <c r="AC1212" s="10"/>
      <c r="AD1212" s="11"/>
    </row>
    <row r="1213" spans="1:30" x14ac:dyDescent="0.3">
      <c r="A1213" s="14">
        <v>44369</v>
      </c>
      <c r="B1213" s="15">
        <v>2.7100742271556413E-4</v>
      </c>
      <c r="C1213" s="7">
        <f t="shared" si="126"/>
        <v>-5.4728992577284433E-2</v>
      </c>
      <c r="D1213" s="18">
        <f t="shared" si="127"/>
        <v>2.9952626285244545E-3</v>
      </c>
      <c r="E1213" s="18">
        <f t="shared" si="129"/>
        <v>2.5619218808944485E-3</v>
      </c>
      <c r="F1213" s="18">
        <f>IF(C1204&gt;0,B$6+B$7*E1205+B$8*(H1212*100)^2,B$6+B$7*E1205+B$8*(H1212*100)^2+E1205*$B$9)</f>
        <v>0.49163618430165867</v>
      </c>
      <c r="G1213" s="7">
        <v>8.459678453197542E-3</v>
      </c>
      <c r="H1213" s="7">
        <f t="shared" si="130"/>
        <v>7.011677290788978E-3</v>
      </c>
      <c r="I1213" s="6">
        <f t="shared" si="128"/>
        <v>1.448001162408564E-3</v>
      </c>
      <c r="J1213" s="8">
        <f t="shared" si="131"/>
        <v>0.1711650354584407</v>
      </c>
      <c r="K1213" s="8">
        <f t="shared" si="132"/>
        <v>1.8778586052108803E-2</v>
      </c>
      <c r="AC1213" s="10"/>
      <c r="AD1213" s="11"/>
    </row>
    <row r="1214" spans="1:30" x14ac:dyDescent="0.3">
      <c r="A1214" s="14">
        <v>44370</v>
      </c>
      <c r="B1214" s="15">
        <v>-5.3888948917586998E-3</v>
      </c>
      <c r="C1214" s="7">
        <f t="shared" si="126"/>
        <v>-6.03888948917587E-2</v>
      </c>
      <c r="D1214" s="18">
        <f t="shared" si="127"/>
        <v>3.64681862624788E-3</v>
      </c>
      <c r="E1214" s="18">
        <f t="shared" si="129"/>
        <v>2.9952626285244545E-3</v>
      </c>
      <c r="F1214" s="18">
        <f>IF(C1204&gt;0,B$6+B$7*E1205+B$8*(H1213*100)^2,B$6+B$7*E1205+B$8*(H1213*100)^2+E1205*$B$9)</f>
        <v>0.47935502393726437</v>
      </c>
      <c r="G1214" s="7">
        <v>8.0858764942749756E-3</v>
      </c>
      <c r="H1214" s="7">
        <f t="shared" si="130"/>
        <v>6.9235469517961992E-3</v>
      </c>
      <c r="I1214" s="6">
        <f t="shared" si="128"/>
        <v>1.1623295424787764E-3</v>
      </c>
      <c r="J1214" s="8">
        <f t="shared" si="131"/>
        <v>0.14374811973714141</v>
      </c>
      <c r="K1214" s="8">
        <f t="shared" si="132"/>
        <v>1.2689953617001759E-2</v>
      </c>
      <c r="AC1214" s="10"/>
      <c r="AD1214" s="11"/>
    </row>
    <row r="1215" spans="1:30" x14ac:dyDescent="0.3">
      <c r="A1215" s="14">
        <v>44371</v>
      </c>
      <c r="B1215" s="15">
        <v>7.4838991777591733E-3</v>
      </c>
      <c r="C1215" s="7">
        <f t="shared" si="126"/>
        <v>-4.751610082224083E-2</v>
      </c>
      <c r="D1215" s="18">
        <f t="shared" si="127"/>
        <v>2.2577798373493558E-3</v>
      </c>
      <c r="E1215" s="18">
        <f t="shared" si="129"/>
        <v>3.64681862624788E-3</v>
      </c>
      <c r="F1215" s="18">
        <f>IF(C1204&gt;0,B$6+B$7*E1205+B$8*(H1214*100)^2,B$6+B$7*E1205+B$8*(H1214*100)^2+E1205*$B$9)</f>
        <v>0.46868023934853287</v>
      </c>
      <c r="G1215" s="7">
        <v>6.5593386869206259E-3</v>
      </c>
      <c r="H1215" s="7">
        <f t="shared" si="130"/>
        <v>6.8460224900925718E-3</v>
      </c>
      <c r="I1215" s="6">
        <f t="shared" si="128"/>
        <v>2.8668380317194587E-4</v>
      </c>
      <c r="J1215" s="8">
        <f t="shared" si="131"/>
        <v>4.370620528310204E-2</v>
      </c>
      <c r="K1215" s="8">
        <f t="shared" si="132"/>
        <v>9.020715638803356E-4</v>
      </c>
      <c r="AC1215" s="10"/>
      <c r="AD1215" s="11"/>
    </row>
    <row r="1216" spans="1:30" x14ac:dyDescent="0.3">
      <c r="A1216" s="14">
        <v>44372</v>
      </c>
      <c r="B1216" s="15">
        <v>4.2800750581864864E-3</v>
      </c>
      <c r="C1216" s="7">
        <f t="shared" si="126"/>
        <v>-5.0719924941813516E-2</v>
      </c>
      <c r="D1216" s="18">
        <f t="shared" si="127"/>
        <v>2.5725107861031969E-3</v>
      </c>
      <c r="E1216" s="18">
        <f t="shared" si="129"/>
        <v>2.2577798373493558E-3</v>
      </c>
      <c r="F1216" s="18">
        <f>IF(C1204&gt;0,B$6+B$7*E1205+B$8*(H1215*100)^2,B$6+B$7*E1205+B$8*(H1215*100)^2+E1205*$B$9)</f>
        <v>0.45940171658400747</v>
      </c>
      <c r="G1216" s="7">
        <v>6.1617081073732077E-3</v>
      </c>
      <c r="H1216" s="7">
        <f t="shared" si="130"/>
        <v>6.7779179442068157E-3</v>
      </c>
      <c r="I1216" s="6">
        <f t="shared" si="128"/>
        <v>6.1620983683360799E-4</v>
      </c>
      <c r="J1216" s="8">
        <f t="shared" si="131"/>
        <v>0.10000633364898291</v>
      </c>
      <c r="K1216" s="8">
        <f t="shared" si="132"/>
        <v>4.4016123508612282E-3</v>
      </c>
      <c r="AC1216" s="10"/>
      <c r="AD1216" s="11"/>
    </row>
    <row r="1217" spans="1:30" x14ac:dyDescent="0.3">
      <c r="A1217" s="14">
        <v>44375</v>
      </c>
      <c r="B1217" s="15">
        <v>-3.5859983747539761E-3</v>
      </c>
      <c r="C1217" s="7">
        <f t="shared" si="126"/>
        <v>-5.8585998374753978E-2</v>
      </c>
      <c r="D1217" s="18">
        <f t="shared" si="127"/>
        <v>3.4323192055666757E-3</v>
      </c>
      <c r="E1217" s="18">
        <f t="shared" si="129"/>
        <v>2.5725107861031969E-3</v>
      </c>
      <c r="F1217" s="18">
        <f>IF(C1204&gt;0,B$6+B$7*E1205+B$8*(H1216*100)^2,B$6+B$7*E1205+B$8*(H1216*100)^2+E1205*$B$9)</f>
        <v>0.45133682459708202</v>
      </c>
      <c r="G1217" s="7">
        <v>5.5699631219609299E-3</v>
      </c>
      <c r="H1217" s="7">
        <f t="shared" si="130"/>
        <v>6.7181606455716881E-3</v>
      </c>
      <c r="I1217" s="6">
        <f t="shared" si="128"/>
        <v>1.1481975236107582E-3</v>
      </c>
      <c r="J1217" s="8">
        <f t="shared" si="131"/>
        <v>0.20614095613734157</v>
      </c>
      <c r="K1217" s="8">
        <f t="shared" si="132"/>
        <v>1.6516463567985307E-2</v>
      </c>
      <c r="AC1217" s="10"/>
      <c r="AD1217" s="11"/>
    </row>
    <row r="1218" spans="1:30" x14ac:dyDescent="0.3">
      <c r="A1218" s="14">
        <v>44376</v>
      </c>
      <c r="B1218" s="15">
        <v>-3.5319264717838094E-3</v>
      </c>
      <c r="C1218" s="7">
        <f t="shared" si="126"/>
        <v>-5.8531926471783811E-2</v>
      </c>
      <c r="D1218" s="18">
        <f t="shared" si="127"/>
        <v>3.4259864164983066E-3</v>
      </c>
      <c r="E1218" s="18">
        <f t="shared" si="129"/>
        <v>3.4323192055666757E-3</v>
      </c>
      <c r="F1218" s="18">
        <f>IF(C1204&gt;0,B$6+B$7*E1205+B$8*(H1217*100)^2,B$6+B$7*E1205+B$8*(H1217*100)^2+E1205*$B$9)</f>
        <v>0.44432682048204636</v>
      </c>
      <c r="G1218" s="7">
        <v>3.6377434140709261E-3</v>
      </c>
      <c r="H1218" s="7">
        <f t="shared" si="130"/>
        <v>6.665784428572877E-3</v>
      </c>
      <c r="I1218" s="6">
        <f t="shared" si="128"/>
        <v>3.0280410145019508E-3</v>
      </c>
      <c r="J1218" s="8">
        <f t="shared" si="131"/>
        <v>0.83239543580489384</v>
      </c>
      <c r="K1218" s="8">
        <f t="shared" si="132"/>
        <v>0.15135782437209988</v>
      </c>
      <c r="AC1218" s="10"/>
      <c r="AD1218" s="11"/>
    </row>
    <row r="1219" spans="1:30" x14ac:dyDescent="0.3">
      <c r="A1219" s="14">
        <v>44377</v>
      </c>
      <c r="B1219" s="15">
        <v>-1.274830361724549E-3</v>
      </c>
      <c r="C1219" s="7">
        <f t="shared" si="126"/>
        <v>-5.6274830361724551E-2</v>
      </c>
      <c r="D1219" s="18">
        <f t="shared" si="127"/>
        <v>3.1668565322408755E-3</v>
      </c>
      <c r="E1219" s="18">
        <f t="shared" si="129"/>
        <v>3.4259864164983066E-3</v>
      </c>
      <c r="F1219" s="18">
        <f>IF(C1204&gt;0,B$6+B$7*E1205+B$8*(H1218*100)^2,B$6+B$7*E1205+B$8*(H1218*100)^2+E1205*$B$9)</f>
        <v>0.43823372490525742</v>
      </c>
      <c r="G1219" s="7">
        <v>5.8766170619659192E-3</v>
      </c>
      <c r="H1219" s="7">
        <f t="shared" si="130"/>
        <v>6.6199223930893435E-3</v>
      </c>
      <c r="I1219" s="6">
        <f t="shared" si="128"/>
        <v>7.4330533112342435E-4</v>
      </c>
      <c r="J1219" s="8">
        <f t="shared" si="131"/>
        <v>0.12648524198287042</v>
      </c>
      <c r="K1219" s="8">
        <f t="shared" si="132"/>
        <v>6.819291655884907E-3</v>
      </c>
      <c r="AC1219" s="10"/>
      <c r="AD1219" s="11"/>
    </row>
    <row r="1220" spans="1:30" x14ac:dyDescent="0.3">
      <c r="A1220" s="14">
        <v>44378</v>
      </c>
      <c r="B1220" s="15">
        <v>-3.1318216388985312E-3</v>
      </c>
      <c r="C1220" s="7">
        <f t="shared" si="126"/>
        <v>-5.8131821638898531E-2</v>
      </c>
      <c r="D1220" s="18">
        <f t="shared" si="127"/>
        <v>3.3793086870567116E-3</v>
      </c>
      <c r="E1220" s="18">
        <f t="shared" si="129"/>
        <v>3.1668565322408755E-3</v>
      </c>
      <c r="F1220" s="18">
        <f>IF(C1204&gt;0,B$6+B$7*E1205+B$8*(H1219*100)^2,B$6+B$7*E1205+B$8*(H1219*100)^2+E1205*$B$9)</f>
        <v>0.4329376062299124</v>
      </c>
      <c r="G1220" s="7">
        <v>4.2857249729200669E-3</v>
      </c>
      <c r="H1220" s="7">
        <f t="shared" si="130"/>
        <v>6.5797994363803545E-3</v>
      </c>
      <c r="I1220" s="6">
        <f t="shared" si="128"/>
        <v>2.2940744634602876E-3</v>
      </c>
      <c r="J1220" s="8">
        <f t="shared" si="131"/>
        <v>0.53528270664956512</v>
      </c>
      <c r="K1220" s="8">
        <f t="shared" si="132"/>
        <v>8.0060375058595756E-2</v>
      </c>
      <c r="AC1220" s="10"/>
      <c r="AD1220" s="11"/>
    </row>
    <row r="1221" spans="1:30" x14ac:dyDescent="0.3">
      <c r="A1221" s="14">
        <v>44379</v>
      </c>
      <c r="B1221" s="15">
        <v>3.169184435753843E-3</v>
      </c>
      <c r="C1221" s="7">
        <f t="shared" si="126"/>
        <v>-5.1830815564246159E-2</v>
      </c>
      <c r="D1221" s="18">
        <f t="shared" si="127"/>
        <v>2.686433442054902E-3</v>
      </c>
      <c r="E1221" s="18">
        <f t="shared" si="129"/>
        <v>3.3793086870567116E-3</v>
      </c>
      <c r="F1221" s="18">
        <f>IF(C1204&gt;0,B$6+B$7*E1205+B$8*(H1220*100)^2,B$6+B$7*E1205+B$8*(H1220*100)^2+E1205*$B$9)</f>
        <v>0.42833421987730247</v>
      </c>
      <c r="G1221" s="7">
        <v>5.5597765768447532E-3</v>
      </c>
      <c r="H1221" s="7">
        <f t="shared" si="130"/>
        <v>6.5447247449935009E-3</v>
      </c>
      <c r="I1221" s="6">
        <f t="shared" si="128"/>
        <v>9.8494816814874778E-4</v>
      </c>
      <c r="J1221" s="8">
        <f t="shared" si="131"/>
        <v>0.17715606994907679</v>
      </c>
      <c r="K1221" s="8">
        <f t="shared" si="132"/>
        <v>1.2606447136365162E-2</v>
      </c>
      <c r="AC1221" s="10"/>
      <c r="AD1221" s="11"/>
    </row>
    <row r="1222" spans="1:30" x14ac:dyDescent="0.3">
      <c r="A1222" s="14">
        <v>44382</v>
      </c>
      <c r="B1222" s="15">
        <v>7.5040328614369061E-3</v>
      </c>
      <c r="C1222" s="7">
        <f t="shared" si="126"/>
        <v>-4.7495967138563092E-2</v>
      </c>
      <c r="D1222" s="18">
        <f t="shared" si="127"/>
        <v>2.2558668944274653E-3</v>
      </c>
      <c r="E1222" s="18">
        <f t="shared" si="129"/>
        <v>2.686433442054902E-3</v>
      </c>
      <c r="F1222" s="18">
        <f>IF(C1204&gt;0,B$6+B$7*E1205+B$8*(H1221*100)^2,B$6+B$7*E1205+B$8*(H1221*100)^2+E1205*$B$9)</f>
        <v>0.424332956459614</v>
      </c>
      <c r="G1222" s="7">
        <v>5.0727026613623192E-3</v>
      </c>
      <c r="H1222" s="7">
        <f t="shared" si="130"/>
        <v>6.5140844058057309E-3</v>
      </c>
      <c r="I1222" s="6">
        <f t="shared" si="128"/>
        <v>1.4413817444434117E-3</v>
      </c>
      <c r="J1222" s="8">
        <f t="shared" si="131"/>
        <v>0.28414473322517109</v>
      </c>
      <c r="K1222" s="8">
        <f t="shared" si="132"/>
        <v>2.882134015306792E-2</v>
      </c>
      <c r="AC1222" s="10"/>
      <c r="AD1222" s="11"/>
    </row>
    <row r="1223" spans="1:30" x14ac:dyDescent="0.3">
      <c r="A1223" s="14">
        <v>44383</v>
      </c>
      <c r="B1223" s="15">
        <v>-3.5596941048618002E-4</v>
      </c>
      <c r="C1223" s="7">
        <f t="shared" si="126"/>
        <v>-5.5355969410486178E-2</v>
      </c>
      <c r="D1223" s="18">
        <f t="shared" si="127"/>
        <v>3.0642833493746816E-3</v>
      </c>
      <c r="E1223" s="18">
        <f t="shared" si="129"/>
        <v>2.2558668944274653E-3</v>
      </c>
      <c r="F1223" s="18">
        <f>IF(C1204&gt;0,B$6+B$7*E1205+B$8*(H1222*100)^2,B$6+B$7*E1205+B$8*(H1222*100)^2+E1205*$B$9)</f>
        <v>0.42085505829695924</v>
      </c>
      <c r="G1223" s="7">
        <v>4.6931618087956602E-3</v>
      </c>
      <c r="H1223" s="7">
        <f t="shared" si="130"/>
        <v>6.4873342622140196E-3</v>
      </c>
      <c r="I1223" s="6">
        <f t="shared" si="128"/>
        <v>1.7941724534183594E-3</v>
      </c>
      <c r="J1223" s="8">
        <f t="shared" si="131"/>
        <v>0.38229503403352133</v>
      </c>
      <c r="K1223" s="8">
        <f t="shared" si="132"/>
        <v>4.7179746133675815E-2</v>
      </c>
      <c r="AC1223" s="10"/>
      <c r="AD1223" s="11"/>
    </row>
    <row r="1224" spans="1:30" x14ac:dyDescent="0.3">
      <c r="A1224" s="14">
        <v>44384</v>
      </c>
      <c r="B1224" s="15">
        <v>3.6553939705735229E-3</v>
      </c>
      <c r="C1224" s="7">
        <f t="shared" si="126"/>
        <v>-5.1344606029426476E-2</v>
      </c>
      <c r="D1224" s="18">
        <f t="shared" si="127"/>
        <v>2.6362685683170178E-3</v>
      </c>
      <c r="E1224" s="18">
        <f t="shared" si="129"/>
        <v>3.0642833493746816E-3</v>
      </c>
      <c r="F1224" s="18">
        <f>IF(C1204&gt;0,B$6+B$7*E1205+B$8*(H1223*100)^2,B$6+B$7*E1205+B$8*(H1223*100)^2+E1205*$B$9)</f>
        <v>0.41783206921397958</v>
      </c>
      <c r="G1224" s="7">
        <v>4.5373376906399513E-3</v>
      </c>
      <c r="H1224" s="7">
        <f t="shared" si="130"/>
        <v>6.4639931096341649E-3</v>
      </c>
      <c r="I1224" s="6">
        <f t="shared" si="128"/>
        <v>1.9266554189942137E-3</v>
      </c>
      <c r="J1224" s="8">
        <f t="shared" si="131"/>
        <v>0.42462244389891907</v>
      </c>
      <c r="K1224" s="8">
        <f t="shared" si="132"/>
        <v>5.584719318790432E-2</v>
      </c>
      <c r="AC1224" s="10"/>
      <c r="AD1224" s="11"/>
    </row>
    <row r="1225" spans="1:30" x14ac:dyDescent="0.3">
      <c r="A1225" s="14">
        <v>44385</v>
      </c>
      <c r="B1225" s="15">
        <v>-9.1991423162649157E-3</v>
      </c>
      <c r="C1225" s="7">
        <f t="shared" si="126"/>
        <v>-6.4199142316264918E-2</v>
      </c>
      <c r="D1225" s="18">
        <f t="shared" si="127"/>
        <v>4.1215298741440372E-3</v>
      </c>
      <c r="E1225" s="18">
        <f t="shared" si="129"/>
        <v>2.6362685683170178E-3</v>
      </c>
      <c r="F1225" s="18">
        <f>IF(C1204&gt;0,B$6+B$7*E1205+B$8*(H1224*100)^2,B$6+B$7*E1205+B$8*(H1224*100)^2+E1205*$B$9)</f>
        <v>0.4152044871030538</v>
      </c>
      <c r="G1225" s="7">
        <v>6.8195790995493879E-3</v>
      </c>
      <c r="H1225" s="7">
        <f t="shared" si="130"/>
        <v>6.4436362956257374E-3</v>
      </c>
      <c r="I1225" s="6">
        <f t="shared" si="128"/>
        <v>3.7594280392365051E-4</v>
      </c>
      <c r="J1225" s="8">
        <f t="shared" si="131"/>
        <v>5.5126980483075766E-2</v>
      </c>
      <c r="K1225" s="8">
        <f t="shared" si="132"/>
        <v>1.6385373205392018E-3</v>
      </c>
      <c r="AC1225" s="10"/>
      <c r="AD1225" s="11"/>
    </row>
    <row r="1226" spans="1:30" x14ac:dyDescent="0.3">
      <c r="A1226" s="14">
        <v>44386</v>
      </c>
      <c r="B1226" s="15">
        <v>-3.4824439699748422E-3</v>
      </c>
      <c r="C1226" s="7">
        <f t="shared" si="126"/>
        <v>-5.8482443969974846E-2</v>
      </c>
      <c r="D1226" s="18">
        <f t="shared" si="127"/>
        <v>3.420196252701247E-3</v>
      </c>
      <c r="E1226" s="18">
        <f t="shared" si="129"/>
        <v>4.1215298741440372E-3</v>
      </c>
      <c r="F1226" s="18">
        <f>IF(C1204&gt;0,B$6+B$7*E1205+B$8*(H1225*100)^2,B$6+B$7*E1205+B$8*(H1225*100)^2+E1205*$B$9)</f>
        <v>0.41292059273223702</v>
      </c>
      <c r="G1226" s="7">
        <v>4.2954182448634668E-3</v>
      </c>
      <c r="H1226" s="7">
        <f t="shared" si="130"/>
        <v>6.4258897651005261E-3</v>
      </c>
      <c r="I1226" s="6">
        <f t="shared" si="128"/>
        <v>2.1304715202370593E-3</v>
      </c>
      <c r="J1226" s="8">
        <f t="shared" si="131"/>
        <v>0.49598697933192254</v>
      </c>
      <c r="K1226" s="8">
        <f t="shared" si="132"/>
        <v>7.1241191722168473E-2</v>
      </c>
      <c r="AC1226" s="10"/>
      <c r="AD1226" s="11"/>
    </row>
    <row r="1227" spans="1:30" x14ac:dyDescent="0.3">
      <c r="A1227" s="14">
        <v>44389</v>
      </c>
      <c r="B1227" s="15">
        <v>-2.5773470873865752E-4</v>
      </c>
      <c r="C1227" s="7">
        <f t="shared" si="126"/>
        <v>-5.5257734708738661E-2</v>
      </c>
      <c r="D1227" s="18">
        <f t="shared" si="127"/>
        <v>3.0534172451413414E-3</v>
      </c>
      <c r="E1227" s="18">
        <f t="shared" si="129"/>
        <v>3.420196252701247E-3</v>
      </c>
      <c r="F1227" s="18">
        <f>IF(C1226&gt;0,B$6+B$7*E1227+B$8*(G1226*100)^2,B$6+B$7*E1227+B$8*(G1226*100)^2+E1227*$B$9)</f>
        <v>0.21233949729114787</v>
      </c>
      <c r="G1227" s="7">
        <v>7.3727163982456991E-3</v>
      </c>
      <c r="H1227" s="7">
        <f t="shared" si="130"/>
        <v>4.6080310034888857E-3</v>
      </c>
      <c r="I1227" s="6">
        <f t="shared" si="128"/>
        <v>2.7646853947568134E-3</v>
      </c>
      <c r="J1227" s="8">
        <f t="shared" si="131"/>
        <v>0.37498870774612414</v>
      </c>
      <c r="K1227" s="8">
        <f t="shared" si="132"/>
        <v>0.12998553054961848</v>
      </c>
      <c r="AC1227" s="10"/>
      <c r="AD1227" s="11"/>
    </row>
    <row r="1228" spans="1:30" x14ac:dyDescent="0.3">
      <c r="A1228" s="14">
        <v>44390</v>
      </c>
      <c r="B1228" s="15">
        <v>7.5524406353899513E-3</v>
      </c>
      <c r="C1228" s="7">
        <f t="shared" si="126"/>
        <v>-4.7447559364610051E-2</v>
      </c>
      <c r="D1228" s="18">
        <f t="shared" si="127"/>
        <v>2.2512708896581949E-3</v>
      </c>
      <c r="E1228" s="18">
        <f t="shared" si="129"/>
        <v>3.0534172451413414E-3</v>
      </c>
      <c r="F1228" s="18">
        <f>IF(C1226&gt;0,B$6+B$7*E1227+B$8*(H1227*100)^2,B$6+B$7*E1227+B$8*(H1227*100)^2+E1227*$B$9)</f>
        <v>0.23653221756453829</v>
      </c>
      <c r="G1228" s="7">
        <v>7.0354858099978901E-3</v>
      </c>
      <c r="H1228" s="7">
        <f t="shared" si="130"/>
        <v>4.8634577983625834E-3</v>
      </c>
      <c r="I1228" s="6">
        <f t="shared" si="128"/>
        <v>2.1720280116353068E-3</v>
      </c>
      <c r="J1228" s="8">
        <f t="shared" si="131"/>
        <v>0.30872466668168264</v>
      </c>
      <c r="K1228" s="8">
        <f t="shared" si="132"/>
        <v>7.7384517088288973E-2</v>
      </c>
      <c r="AC1228" s="10"/>
      <c r="AD1228" s="11"/>
    </row>
    <row r="1229" spans="1:30" x14ac:dyDescent="0.3">
      <c r="A1229" s="14">
        <v>44391</v>
      </c>
      <c r="B1229" s="15">
        <v>2.5421705034056009E-3</v>
      </c>
      <c r="C1229" s="7">
        <f t="shared" ref="C1229:C1292" si="133">B1229-B$5</f>
        <v>-5.2457829496594402E-2</v>
      </c>
      <c r="D1229" s="18">
        <f t="shared" ref="D1229:D1292" si="134">C1229^2</f>
        <v>2.7518238754937695E-3</v>
      </c>
      <c r="E1229" s="18">
        <f t="shared" si="129"/>
        <v>2.2512708896581949E-3</v>
      </c>
      <c r="F1229" s="18">
        <f>IF(C1226&gt;0,B$6+B$7*E1227+B$8*(H1228*100)^2,B$6+B$7*E1227+B$8*(H1228*100)^2+E1227*$B$9)</f>
        <v>0.25756053002616924</v>
      </c>
      <c r="G1229" s="7">
        <v>4.6851489404328159E-3</v>
      </c>
      <c r="H1229" s="7">
        <f t="shared" si="130"/>
        <v>5.0750421675703275E-3</v>
      </c>
      <c r="I1229" s="6">
        <f t="shared" si="128"/>
        <v>3.8989322713751159E-4</v>
      </c>
      <c r="J1229" s="8">
        <f t="shared" si="131"/>
        <v>8.3218961039367323E-2</v>
      </c>
      <c r="K1229" s="8">
        <f t="shared" si="132"/>
        <v>3.1115143571209813E-3</v>
      </c>
      <c r="AC1229" s="10"/>
      <c r="AD1229" s="11"/>
    </row>
    <row r="1230" spans="1:30" x14ac:dyDescent="0.3">
      <c r="A1230" s="14">
        <v>44392</v>
      </c>
      <c r="B1230" s="15">
        <v>4.8047199501308783E-3</v>
      </c>
      <c r="C1230" s="7">
        <f t="shared" si="133"/>
        <v>-5.0195280049869125E-2</v>
      </c>
      <c r="D1230" s="18">
        <f t="shared" si="134"/>
        <v>2.5195661392847894E-3</v>
      </c>
      <c r="E1230" s="18">
        <f t="shared" si="129"/>
        <v>2.7518238754937695E-3</v>
      </c>
      <c r="F1230" s="18">
        <f>IF(C1226&gt;0,B$6+B$7*E1227+B$8*(H1229*100)^2,B$6+B$7*E1227+B$8*(H1229*100)^2+E1227*$B$9)</f>
        <v>0.27583833921781892</v>
      </c>
      <c r="G1230" s="7">
        <v>3.7832967320205889E-3</v>
      </c>
      <c r="H1230" s="7">
        <f t="shared" si="130"/>
        <v>5.2520314090627731E-3</v>
      </c>
      <c r="I1230" s="6">
        <f t="shared" ref="I1230:I1293" si="135">SQRT((G1230-H1230)^2)</f>
        <v>1.4687346770421842E-3</v>
      </c>
      <c r="J1230" s="8">
        <f t="shared" si="131"/>
        <v>0.38821556464532458</v>
      </c>
      <c r="K1230" s="8">
        <f t="shared" si="132"/>
        <v>4.8368376554048353E-2</v>
      </c>
      <c r="AC1230" s="10"/>
      <c r="AD1230" s="11"/>
    </row>
    <row r="1231" spans="1:30" x14ac:dyDescent="0.3">
      <c r="A1231" s="14">
        <v>44393</v>
      </c>
      <c r="B1231" s="15">
        <v>-3.5358723656103279E-4</v>
      </c>
      <c r="C1231" s="7">
        <f t="shared" si="133"/>
        <v>-5.535358723656103E-2</v>
      </c>
      <c r="D1231" s="18">
        <f t="shared" si="134"/>
        <v>3.0640196199555724E-3</v>
      </c>
      <c r="E1231" s="18">
        <f t="shared" ref="E1231:E1294" si="136">D1230</f>
        <v>2.5195661392847894E-3</v>
      </c>
      <c r="F1231" s="18">
        <f>IF(C1226&gt;0,B$6+B$7*E1227+B$8*(H1230*100)^2,B$6+B$7*E1227+B$8*(H1230*100)^2+E1227*$B$9)</f>
        <v>0.29172541096720089</v>
      </c>
      <c r="G1231" s="7">
        <v>3.9969061719328704E-3</v>
      </c>
      <c r="H1231" s="7">
        <f t="shared" ref="H1231:H1294" si="137">SQRT(F1231)/100</f>
        <v>5.4011610878328831E-3</v>
      </c>
      <c r="I1231" s="6">
        <f t="shared" si="135"/>
        <v>1.4042549159000127E-3</v>
      </c>
      <c r="J1231" s="8">
        <f t="shared" ref="J1231:J1294" si="138">ABS(G1231-H1231)/G1231</f>
        <v>0.35133547186095859</v>
      </c>
      <c r="K1231" s="8">
        <f t="shared" ref="K1231:K1294" si="139">G1231/H1231-LN(G1231/H1231)-1</f>
        <v>4.1102037603110375E-2</v>
      </c>
      <c r="AC1231" s="10"/>
      <c r="AD1231" s="11"/>
    </row>
    <row r="1232" spans="1:30" x14ac:dyDescent="0.3">
      <c r="A1232" s="14">
        <v>44396</v>
      </c>
      <c r="B1232" s="15">
        <v>-1.1101277177139695E-2</v>
      </c>
      <c r="C1232" s="7">
        <f t="shared" si="133"/>
        <v>-6.6101277177139692E-2</v>
      </c>
      <c r="D1232" s="18">
        <f t="shared" si="134"/>
        <v>4.369378844449049E-3</v>
      </c>
      <c r="E1232" s="18">
        <f t="shared" si="136"/>
        <v>3.0640196199555724E-3</v>
      </c>
      <c r="F1232" s="18">
        <f>IF(C1226&gt;0,B$6+B$7*E1227+B$8*(H1231*100)^2,B$6+B$7*E1227+B$8*(H1231*100)^2+E1227*$B$9)</f>
        <v>0.30553445373176369</v>
      </c>
      <c r="G1232" s="7">
        <v>1.134252261498199E-2</v>
      </c>
      <c r="H1232" s="7">
        <f t="shared" si="137"/>
        <v>5.527517107452167E-3</v>
      </c>
      <c r="I1232" s="6">
        <f t="shared" si="135"/>
        <v>5.8150055075298227E-3</v>
      </c>
      <c r="J1232" s="8">
        <f t="shared" si="138"/>
        <v>0.51267303622996185</v>
      </c>
      <c r="K1232" s="8">
        <f t="shared" si="139"/>
        <v>0.33319040673313993</v>
      </c>
      <c r="AC1232" s="10"/>
      <c r="AD1232" s="11"/>
    </row>
    <row r="1233" spans="1:30" x14ac:dyDescent="0.3">
      <c r="A1233" s="14">
        <v>44397</v>
      </c>
      <c r="B1233" s="15">
        <v>-6.7757824366801332E-3</v>
      </c>
      <c r="C1233" s="7">
        <f t="shared" si="133"/>
        <v>-6.1775782436680131E-2</v>
      </c>
      <c r="D1233" s="18">
        <f t="shared" si="134"/>
        <v>3.8162472956640371E-3</v>
      </c>
      <c r="E1233" s="18">
        <f t="shared" si="136"/>
        <v>4.369378844449049E-3</v>
      </c>
      <c r="F1233" s="18">
        <f>IF(C1226&gt;0,B$6+B$7*E1227+B$8*(H1232*100)^2,B$6+B$7*E1227+B$8*(H1232*100)^2+E1227*$B$9)</f>
        <v>0.31753727370272161</v>
      </c>
      <c r="G1233" s="7">
        <v>5.9351062577439259E-3</v>
      </c>
      <c r="H1233" s="7">
        <f t="shared" si="137"/>
        <v>5.63504457571297E-3</v>
      </c>
      <c r="I1233" s="6">
        <f t="shared" si="135"/>
        <v>3.0006168203095592E-4</v>
      </c>
      <c r="J1233" s="8">
        <f t="shared" si="138"/>
        <v>5.0557086764781267E-2</v>
      </c>
      <c r="K1233" s="8">
        <f t="shared" si="139"/>
        <v>1.3693382728849901E-3</v>
      </c>
      <c r="AC1233" s="10"/>
      <c r="AD1233" s="11"/>
    </row>
    <row r="1234" spans="1:30" x14ac:dyDescent="0.3">
      <c r="A1234" s="14">
        <v>44399</v>
      </c>
      <c r="B1234" s="15">
        <v>1.2161711747796785E-2</v>
      </c>
      <c r="C1234" s="7">
        <f t="shared" si="133"/>
        <v>-4.2838288252203219E-2</v>
      </c>
      <c r="D1234" s="18">
        <f t="shared" si="134"/>
        <v>1.8351189403788522E-3</v>
      </c>
      <c r="E1234" s="18">
        <f t="shared" si="136"/>
        <v>3.8162472956640371E-3</v>
      </c>
      <c r="F1234" s="18">
        <f>IF(C1226&gt;0,B$6+B$7*E1227+B$8*(H1233*100)^2,B$6+B$7*E1227+B$8*(H1233*100)^2+E1227*$B$9)</f>
        <v>0.32797012482147825</v>
      </c>
      <c r="G1234" s="7">
        <v>6.6491246343281692E-3</v>
      </c>
      <c r="H1234" s="7">
        <f t="shared" si="137"/>
        <v>5.726867597749037E-3</v>
      </c>
      <c r="I1234" s="6">
        <f t="shared" si="135"/>
        <v>9.222570365791322E-4</v>
      </c>
      <c r="J1234" s="8">
        <f t="shared" si="138"/>
        <v>0.13870352674962566</v>
      </c>
      <c r="K1234" s="8">
        <f t="shared" si="139"/>
        <v>1.1723900008094201E-2</v>
      </c>
      <c r="AC1234" s="10"/>
      <c r="AD1234" s="11"/>
    </row>
    <row r="1235" spans="1:30" x14ac:dyDescent="0.3">
      <c r="A1235" s="14">
        <v>44400</v>
      </c>
      <c r="B1235" s="15">
        <v>2.6195251557084302E-3</v>
      </c>
      <c r="C1235" s="7">
        <f t="shared" si="133"/>
        <v>-5.238047484429157E-2</v>
      </c>
      <c r="D1235" s="18">
        <f t="shared" si="134"/>
        <v>2.7437141449134618E-3</v>
      </c>
      <c r="E1235" s="18">
        <f t="shared" si="136"/>
        <v>1.8351189403788522E-3</v>
      </c>
      <c r="F1235" s="18">
        <f>IF(C1226&gt;0,B$6+B$7*E1227+B$8*(H1234*100)^2,B$6+B$7*E1227+B$8*(H1234*100)^2+E1227*$B$9)</f>
        <v>0.3370383590139015</v>
      </c>
      <c r="G1235" s="7">
        <v>6.5801928849665587E-3</v>
      </c>
      <c r="H1235" s="7">
        <f t="shared" si="137"/>
        <v>5.8055004867272339E-3</v>
      </c>
      <c r="I1235" s="6">
        <f t="shared" si="135"/>
        <v>7.7469239823932477E-4</v>
      </c>
      <c r="J1235" s="8">
        <f t="shared" si="138"/>
        <v>0.11773095588264991</v>
      </c>
      <c r="K1235" s="8">
        <f t="shared" si="139"/>
        <v>8.1828738837033121E-3</v>
      </c>
      <c r="AC1235" s="10"/>
      <c r="AD1235" s="11"/>
    </row>
    <row r="1236" spans="1:30" x14ac:dyDescent="0.3">
      <c r="A1236" s="14">
        <v>44403</v>
      </c>
      <c r="B1236" s="15">
        <v>-2.3345659755684583E-3</v>
      </c>
      <c r="C1236" s="7">
        <f t="shared" si="133"/>
        <v>-5.7334565975568456E-2</v>
      </c>
      <c r="D1236" s="18">
        <f t="shared" si="134"/>
        <v>3.2872524556068123E-3</v>
      </c>
      <c r="E1236" s="18">
        <f t="shared" si="136"/>
        <v>2.7437141449134618E-3</v>
      </c>
      <c r="F1236" s="18">
        <f>IF(C1226&gt;0,B$6+B$7*E1227+B$8*(H1235*100)^2,B$6+B$7*E1227+B$8*(H1235*100)^2+E1227*$B$9)</f>
        <v>0.34492046817395589</v>
      </c>
      <c r="G1236" s="7">
        <v>3.7697907421107056E-3</v>
      </c>
      <c r="H1236" s="7">
        <f t="shared" si="137"/>
        <v>5.87299300334979E-3</v>
      </c>
      <c r="I1236" s="6">
        <f t="shared" si="135"/>
        <v>2.1032022612390844E-3</v>
      </c>
      <c r="J1236" s="8">
        <f t="shared" si="138"/>
        <v>0.55790955125044994</v>
      </c>
      <c r="K1236" s="8">
        <f t="shared" si="139"/>
        <v>8.5230679407322096E-2</v>
      </c>
      <c r="AC1236" s="10"/>
      <c r="AD1236" s="11"/>
    </row>
    <row r="1237" spans="1:30" x14ac:dyDescent="0.3">
      <c r="A1237" s="14">
        <v>44404</v>
      </c>
      <c r="B1237" s="15">
        <v>-5.1883856737673017E-3</v>
      </c>
      <c r="C1237" s="7">
        <f t="shared" si="133"/>
        <v>-6.0188385673767303E-2</v>
      </c>
      <c r="D1237" s="18">
        <f t="shared" si="134"/>
        <v>3.6226417700141573E-3</v>
      </c>
      <c r="E1237" s="18">
        <f t="shared" si="136"/>
        <v>3.2872524556068123E-3</v>
      </c>
      <c r="F1237" s="18">
        <f>IF(C1226&gt;0,B$6+B$7*E1227+B$8*(H1236*100)^2,B$6+B$7*E1227+B$8*(H1236*100)^2+E1227*$B$9)</f>
        <v>0.35177159745587511</v>
      </c>
      <c r="G1237" s="7">
        <v>6.7561249926011164E-3</v>
      </c>
      <c r="H1237" s="7">
        <f t="shared" si="137"/>
        <v>5.9310336152805197E-3</v>
      </c>
      <c r="I1237" s="6">
        <f t="shared" si="135"/>
        <v>8.2509137732059666E-4</v>
      </c>
      <c r="J1237" s="8">
        <f t="shared" si="138"/>
        <v>0.12212494265931802</v>
      </c>
      <c r="K1237" s="8">
        <f t="shared" si="139"/>
        <v>8.8632650121736045E-3</v>
      </c>
      <c r="AC1237" s="10"/>
      <c r="AD1237" s="11"/>
    </row>
    <row r="1238" spans="1:30" x14ac:dyDescent="0.3">
      <c r="A1238" s="14">
        <v>44405</v>
      </c>
      <c r="B1238" s="15">
        <v>-2.5718468109577133E-3</v>
      </c>
      <c r="C1238" s="7">
        <f t="shared" si="133"/>
        <v>-5.7571846810957714E-2</v>
      </c>
      <c r="D1238" s="18">
        <f t="shared" si="134"/>
        <v>3.314517545224382E-3</v>
      </c>
      <c r="E1238" s="18">
        <f t="shared" si="136"/>
        <v>3.6226417700141573E-3</v>
      </c>
      <c r="F1238" s="18">
        <f>IF(C1226&gt;0,B$6+B$7*E1227+B$8*(H1237*100)^2,B$6+B$7*E1227+B$8*(H1237*100)^2+E1227*$B$9)</f>
        <v>0.35772659902771931</v>
      </c>
      <c r="G1238" s="7">
        <v>1.3464859365938617E-2</v>
      </c>
      <c r="H1238" s="7">
        <f t="shared" si="137"/>
        <v>5.9810249876398212E-3</v>
      </c>
      <c r="I1238" s="6">
        <f t="shared" si="135"/>
        <v>7.4838343782987959E-3</v>
      </c>
      <c r="J1238" s="8">
        <f t="shared" si="138"/>
        <v>0.55580486768619941</v>
      </c>
      <c r="K1238" s="8">
        <f t="shared" si="139"/>
        <v>0.43977152515770568</v>
      </c>
      <c r="AC1238" s="10"/>
      <c r="AD1238" s="11"/>
    </row>
    <row r="1239" spans="1:30" x14ac:dyDescent="0.3">
      <c r="A1239" s="14">
        <v>44406</v>
      </c>
      <c r="B1239" s="15">
        <v>3.9841306164687283E-3</v>
      </c>
      <c r="C1239" s="7">
        <f t="shared" si="133"/>
        <v>-5.1015869383531275E-2</v>
      </c>
      <c r="D1239" s="18">
        <f t="shared" si="134"/>
        <v>2.6026189289575239E-3</v>
      </c>
      <c r="E1239" s="18">
        <f t="shared" si="136"/>
        <v>3.314517545224382E-3</v>
      </c>
      <c r="F1239" s="18">
        <f>IF(C1226&gt;0,B$6+B$7*E1227+B$8*(H1238*100)^2,B$6+B$7*E1227+B$8*(H1238*100)^2+E1227*$B$9)</f>
        <v>0.36290268639396622</v>
      </c>
      <c r="G1239" s="7">
        <v>5.4408105983543972E-3</v>
      </c>
      <c r="H1239" s="7">
        <f t="shared" si="137"/>
        <v>6.0241404896795546E-3</v>
      </c>
      <c r="I1239" s="6">
        <f t="shared" si="135"/>
        <v>5.833298913251574E-4</v>
      </c>
      <c r="J1239" s="8">
        <f t="shared" si="138"/>
        <v>0.10721378382507722</v>
      </c>
      <c r="K1239" s="8">
        <f t="shared" si="139"/>
        <v>5.0147020430113542E-3</v>
      </c>
      <c r="AC1239" s="10"/>
      <c r="AD1239" s="11"/>
    </row>
    <row r="1240" spans="1:30" x14ac:dyDescent="0.3">
      <c r="A1240" s="14">
        <v>44407</v>
      </c>
      <c r="B1240" s="15">
        <v>-1.2586570512136081E-3</v>
      </c>
      <c r="C1240" s="7">
        <f t="shared" si="133"/>
        <v>-5.6258657051213606E-2</v>
      </c>
      <c r="D1240" s="18">
        <f t="shared" si="134"/>
        <v>3.1650364932060662E-3</v>
      </c>
      <c r="E1240" s="18">
        <f t="shared" si="136"/>
        <v>2.6026189289575239E-3</v>
      </c>
      <c r="F1240" s="18">
        <f>IF(C1226&gt;0,B$6+B$7*E1227+B$8*(H1239*100)^2,B$6+B$7*E1227+B$8*(H1239*100)^2+E1227*$B$9)</f>
        <v>0.3674017415327081</v>
      </c>
      <c r="G1240" s="7">
        <v>5.0101125518863922E-3</v>
      </c>
      <c r="H1240" s="7">
        <f t="shared" si="137"/>
        <v>6.0613673501340283E-3</v>
      </c>
      <c r="I1240" s="6">
        <f t="shared" si="135"/>
        <v>1.0512547982476361E-3</v>
      </c>
      <c r="J1240" s="8">
        <f t="shared" si="138"/>
        <v>0.20982658320756106</v>
      </c>
      <c r="K1240" s="8">
        <f t="shared" si="139"/>
        <v>1.7041773646664815E-2</v>
      </c>
      <c r="AC1240" s="10"/>
      <c r="AD1240" s="11"/>
    </row>
    <row r="1241" spans="1:30" x14ac:dyDescent="0.3">
      <c r="A1241" s="14">
        <v>44410</v>
      </c>
      <c r="B1241" s="15">
        <v>6.894053982045535E-3</v>
      </c>
      <c r="C1241" s="7">
        <f t="shared" si="133"/>
        <v>-4.8105946017954468E-2</v>
      </c>
      <c r="D1241" s="18">
        <f t="shared" si="134"/>
        <v>2.3141820422823492E-3</v>
      </c>
      <c r="E1241" s="18">
        <f t="shared" si="136"/>
        <v>3.1650364932060662E-3</v>
      </c>
      <c r="F1241" s="18">
        <f>IF(C1226&gt;0,B$6+B$7*E1227+B$8*(H1240*100)^2,B$6+B$7*E1227+B$8*(H1240*100)^2+E1227*$B$9)</f>
        <v>0.3713123202593025</v>
      </c>
      <c r="G1241" s="7">
        <v>6.4005068607829894E-3</v>
      </c>
      <c r="H1241" s="7">
        <f t="shared" si="137"/>
        <v>6.093540188259223E-3</v>
      </c>
      <c r="I1241" s="6">
        <f t="shared" si="135"/>
        <v>3.0696667252376637E-4</v>
      </c>
      <c r="J1241" s="8">
        <f t="shared" si="138"/>
        <v>4.7959744314095526E-2</v>
      </c>
      <c r="K1241" s="8">
        <f t="shared" si="139"/>
        <v>1.2277928243957792E-3</v>
      </c>
      <c r="AC1241" s="10"/>
      <c r="AD1241" s="11"/>
    </row>
    <row r="1242" spans="1:30" x14ac:dyDescent="0.3">
      <c r="A1242" s="14">
        <v>44411</v>
      </c>
      <c r="B1242" s="15">
        <v>1.6347612723711751E-2</v>
      </c>
      <c r="C1242" s="7">
        <f t="shared" si="133"/>
        <v>-3.8652387276288253E-2</v>
      </c>
      <c r="D1242" s="18">
        <f t="shared" si="134"/>
        <v>1.4940070421561699E-3</v>
      </c>
      <c r="E1242" s="18">
        <f t="shared" si="136"/>
        <v>2.3141820422823492E-3</v>
      </c>
      <c r="F1242" s="18">
        <f>IF(C1226&gt;0,B$6+B$7*E1227+B$8*(H1241*100)^2,B$6+B$7*E1227+B$8*(H1241*100)^2+E1227*$B$9)</f>
        <v>0.37471139528845837</v>
      </c>
      <c r="G1242" s="7">
        <v>7.6523259701585895E-3</v>
      </c>
      <c r="H1242" s="7">
        <f t="shared" si="137"/>
        <v>6.1213674557933405E-3</v>
      </c>
      <c r="I1242" s="6">
        <f t="shared" si="135"/>
        <v>1.530958514365249E-3</v>
      </c>
      <c r="J1242" s="8">
        <f t="shared" si="138"/>
        <v>0.20006446671710731</v>
      </c>
      <c r="K1242" s="8">
        <f t="shared" si="139"/>
        <v>2.6876599405628809E-2</v>
      </c>
      <c r="AC1242" s="10"/>
      <c r="AD1242" s="11"/>
    </row>
    <row r="1243" spans="1:30" x14ac:dyDescent="0.3">
      <c r="A1243" s="14">
        <v>44412</v>
      </c>
      <c r="B1243" s="15">
        <v>1.0100730192004829E-2</v>
      </c>
      <c r="C1243" s="7">
        <f t="shared" si="133"/>
        <v>-4.4899269807995169E-2</v>
      </c>
      <c r="D1243" s="18">
        <f t="shared" si="134"/>
        <v>2.0159444292911465E-3</v>
      </c>
      <c r="E1243" s="18">
        <f t="shared" si="136"/>
        <v>1.4940070421561699E-3</v>
      </c>
      <c r="F1243" s="18">
        <f>IF(C1226&gt;0,B$6+B$7*E1227+B$8*(H1242*100)^2,B$6+B$7*E1227+B$8*(H1242*100)^2+E1227*$B$9)</f>
        <v>0.37766587130380064</v>
      </c>
      <c r="G1243" s="7">
        <v>6.3330618701426498E-3</v>
      </c>
      <c r="H1243" s="7">
        <f t="shared" si="137"/>
        <v>6.1454525570034356E-3</v>
      </c>
      <c r="I1243" s="6">
        <f t="shared" si="135"/>
        <v>1.8760931313921425E-4</v>
      </c>
      <c r="J1243" s="8">
        <f t="shared" si="138"/>
        <v>2.9623792880297317E-2</v>
      </c>
      <c r="K1243" s="8">
        <f t="shared" si="139"/>
        <v>4.5671226372778762E-4</v>
      </c>
      <c r="AC1243" s="10"/>
      <c r="AD1243" s="11"/>
    </row>
    <row r="1244" spans="1:30" x14ac:dyDescent="0.3">
      <c r="A1244" s="14">
        <v>44413</v>
      </c>
      <c r="B1244" s="15">
        <v>2.2610217711439115E-3</v>
      </c>
      <c r="C1244" s="7">
        <f t="shared" si="133"/>
        <v>-5.2738978228856086E-2</v>
      </c>
      <c r="D1244" s="18">
        <f t="shared" si="134"/>
        <v>2.7813998246237564E-3</v>
      </c>
      <c r="E1244" s="18">
        <f t="shared" si="136"/>
        <v>2.0159444292911465E-3</v>
      </c>
      <c r="F1244" s="18">
        <f>IF(C1226&gt;0,B$6+B$7*E1227+B$8*(H1243*100)^2,B$6+B$7*E1227+B$8*(H1243*100)^2+E1227*$B$9)</f>
        <v>0.38023390185633615</v>
      </c>
      <c r="G1244" s="7">
        <v>7.069665525740931E-3</v>
      </c>
      <c r="H1244" s="7">
        <f t="shared" si="137"/>
        <v>6.1663109056901777E-3</v>
      </c>
      <c r="I1244" s="6">
        <f t="shared" si="135"/>
        <v>9.0335462005075324E-4</v>
      </c>
      <c r="J1244" s="8">
        <f t="shared" si="138"/>
        <v>0.1277789757891096</v>
      </c>
      <c r="K1244" s="8">
        <f t="shared" si="139"/>
        <v>9.785970961687207E-3</v>
      </c>
      <c r="AC1244" s="10"/>
      <c r="AD1244" s="11"/>
    </row>
    <row r="1245" spans="1:30" x14ac:dyDescent="0.3">
      <c r="A1245" s="14">
        <v>44414</v>
      </c>
      <c r="B1245" s="15">
        <v>-3.9555073912258551E-3</v>
      </c>
      <c r="C1245" s="7">
        <f t="shared" si="133"/>
        <v>-5.8955507391225855E-2</v>
      </c>
      <c r="D1245" s="18">
        <f t="shared" si="134"/>
        <v>3.4757518517568864E-3</v>
      </c>
      <c r="E1245" s="18">
        <f t="shared" si="136"/>
        <v>2.7813998246237564E-3</v>
      </c>
      <c r="F1245" s="18">
        <f>IF(C1226&gt;0,B$6+B$7*E1227+B$8*(H1244*100)^2,B$6+B$7*E1227+B$8*(H1244*100)^2+E1227*$B$9)</f>
        <v>0.38246603401260004</v>
      </c>
      <c r="G1245" s="7">
        <v>4.7161078231121763E-3</v>
      </c>
      <c r="H1245" s="7">
        <f t="shared" si="137"/>
        <v>6.1843838335973299E-3</v>
      </c>
      <c r="I1245" s="6">
        <f t="shared" si="135"/>
        <v>1.4682760104851537E-3</v>
      </c>
      <c r="J1245" s="8">
        <f t="shared" si="138"/>
        <v>0.31133215472504466</v>
      </c>
      <c r="K1245" s="8">
        <f t="shared" si="139"/>
        <v>3.362683102792241E-2</v>
      </c>
      <c r="AC1245" s="10"/>
      <c r="AD1245" s="11"/>
    </row>
    <row r="1246" spans="1:30" x14ac:dyDescent="0.3">
      <c r="A1246" s="14">
        <v>44417</v>
      </c>
      <c r="B1246" s="15">
        <v>2.302764283175458E-3</v>
      </c>
      <c r="C1246" s="7">
        <f t="shared" si="133"/>
        <v>-5.2697235716824539E-2</v>
      </c>
      <c r="D1246" s="18">
        <f t="shared" si="134"/>
        <v>2.776998652194568E-3</v>
      </c>
      <c r="E1246" s="18">
        <f t="shared" si="136"/>
        <v>3.4757518517568864E-3</v>
      </c>
      <c r="F1246" s="18">
        <f>IF(C1226&gt;0,B$6+B$7*E1227+B$8*(H1245*100)^2,B$6+B$7*E1227+B$8*(H1245*100)^2+E1227*$B$9)</f>
        <v>0.38440620328282465</v>
      </c>
      <c r="G1246" s="7">
        <v>5.9609726584237384E-3</v>
      </c>
      <c r="H1246" s="7">
        <f t="shared" si="137"/>
        <v>6.2000500262725678E-3</v>
      </c>
      <c r="I1246" s="6">
        <f t="shared" si="135"/>
        <v>2.3907736784882939E-4</v>
      </c>
      <c r="J1246" s="8">
        <f t="shared" si="138"/>
        <v>4.0107106935137103E-2</v>
      </c>
      <c r="K1246" s="8">
        <f t="shared" si="139"/>
        <v>7.6314064161753237E-4</v>
      </c>
      <c r="AC1246" s="10"/>
      <c r="AD1246" s="11"/>
    </row>
    <row r="1247" spans="1:30" x14ac:dyDescent="0.3">
      <c r="A1247" s="14">
        <v>44418</v>
      </c>
      <c r="B1247" s="15">
        <v>2.7865667926426523E-3</v>
      </c>
      <c r="C1247" s="7">
        <f t="shared" si="133"/>
        <v>-5.221343320735735E-2</v>
      </c>
      <c r="D1247" s="18">
        <f t="shared" si="134"/>
        <v>2.7262426072991674E-3</v>
      </c>
      <c r="E1247" s="18">
        <f t="shared" si="136"/>
        <v>2.776998652194568E-3</v>
      </c>
      <c r="F1247" s="18">
        <f>IF(C1226&gt;0,B$6+B$7*E1227+B$8*(H1246*100)^2,B$6+B$7*E1227+B$8*(H1246*100)^2+E1227*$B$9)</f>
        <v>0.38609259841250382</v>
      </c>
      <c r="G1247" s="7">
        <v>5.7372120731580571E-3</v>
      </c>
      <c r="H1247" s="7">
        <f t="shared" si="137"/>
        <v>6.2136349942083328E-3</v>
      </c>
      <c r="I1247" s="6">
        <f t="shared" si="135"/>
        <v>4.7642292105027576E-4</v>
      </c>
      <c r="J1247" s="8">
        <f t="shared" si="138"/>
        <v>8.3040841958632358E-2</v>
      </c>
      <c r="K1247" s="8">
        <f t="shared" si="139"/>
        <v>3.0988929842368229E-3</v>
      </c>
      <c r="AC1247" s="10"/>
      <c r="AD1247" s="11"/>
    </row>
    <row r="1248" spans="1:30" x14ac:dyDescent="0.3">
      <c r="A1248" s="14">
        <v>44419</v>
      </c>
      <c r="B1248" s="15">
        <v>-5.2677510188618563E-4</v>
      </c>
      <c r="C1248" s="7">
        <f t="shared" si="133"/>
        <v>-5.5526775101886187E-2</v>
      </c>
      <c r="D1248" s="18">
        <f t="shared" si="134"/>
        <v>3.083222753215448E-3</v>
      </c>
      <c r="E1248" s="18">
        <f t="shared" si="136"/>
        <v>2.7262426072991674E-3</v>
      </c>
      <c r="F1248" s="18">
        <f>IF(C1226&gt;0,B$6+B$7*E1227+B$8*(H1247*100)^2,B$6+B$7*E1227+B$8*(H1247*100)^2+E1227*$B$9)</f>
        <v>0.38755841305922095</v>
      </c>
      <c r="G1248" s="7">
        <v>8.5246651494189935E-3</v>
      </c>
      <c r="H1248" s="7">
        <f t="shared" si="137"/>
        <v>6.2254189662963319E-3</v>
      </c>
      <c r="I1248" s="6">
        <f t="shared" si="135"/>
        <v>2.2992461831226616E-3</v>
      </c>
      <c r="J1248" s="8">
        <f t="shared" si="138"/>
        <v>0.26971689125869874</v>
      </c>
      <c r="K1248" s="8">
        <f t="shared" si="139"/>
        <v>5.5008959284243764E-2</v>
      </c>
      <c r="AC1248" s="10"/>
      <c r="AD1248" s="11"/>
    </row>
    <row r="1249" spans="1:30" x14ac:dyDescent="0.3">
      <c r="A1249" s="14">
        <v>44420</v>
      </c>
      <c r="B1249" s="15">
        <v>5.8160727634479275E-3</v>
      </c>
      <c r="C1249" s="7">
        <f t="shared" si="133"/>
        <v>-4.9183927236552072E-2</v>
      </c>
      <c r="D1249" s="18">
        <f t="shared" si="134"/>
        <v>2.4190586984104488E-3</v>
      </c>
      <c r="E1249" s="18">
        <f t="shared" si="136"/>
        <v>3.083222753215448E-3</v>
      </c>
      <c r="F1249" s="18">
        <f>IF(C1248&gt;0,B$6+B$7*E1249+B$8*(G1248*100)^2,B$6+B$7*E1249+B$8*(G1248*100)^2+E1249*$B$9)</f>
        <v>0.68355779909748338</v>
      </c>
      <c r="G1249" s="7">
        <v>4.201306275949169E-3</v>
      </c>
      <c r="H1249" s="7">
        <f t="shared" si="137"/>
        <v>8.2677554335955257E-3</v>
      </c>
      <c r="I1249" s="6">
        <f t="shared" si="135"/>
        <v>4.0664491576463567E-3</v>
      </c>
      <c r="J1249" s="8">
        <f t="shared" si="138"/>
        <v>0.96790114563301022</v>
      </c>
      <c r="K1249" s="8">
        <f t="shared" si="139"/>
        <v>0.18512317289376057</v>
      </c>
      <c r="AC1249" s="10"/>
      <c r="AD1249" s="11"/>
    </row>
    <row r="1250" spans="1:30" x14ac:dyDescent="0.3">
      <c r="A1250" s="14">
        <v>44421</v>
      </c>
      <c r="B1250" s="15">
        <v>1.076001973140589E-2</v>
      </c>
      <c r="C1250" s="7">
        <f t="shared" si="133"/>
        <v>-4.423998026859411E-2</v>
      </c>
      <c r="D1250" s="18">
        <f t="shared" si="134"/>
        <v>1.9571758541655961E-3</v>
      </c>
      <c r="E1250" s="18">
        <f t="shared" si="136"/>
        <v>2.4190586984104488E-3</v>
      </c>
      <c r="F1250" s="18">
        <f>IF(C1248&gt;0,B$6+B$7*E1249+B$8*(H1249*100)^2,B$6+B$7*E1249+B$8*(H1249*100)^2+E1249*$B$9)</f>
        <v>0.64605932898574048</v>
      </c>
      <c r="G1250" s="7">
        <v>4.8771463649949845E-3</v>
      </c>
      <c r="H1250" s="7">
        <f t="shared" si="137"/>
        <v>8.0377815906239984E-3</v>
      </c>
      <c r="I1250" s="6">
        <f t="shared" si="135"/>
        <v>3.1606352256290139E-3</v>
      </c>
      <c r="J1250" s="8">
        <f t="shared" si="138"/>
        <v>0.64805010739764091</v>
      </c>
      <c r="K1250" s="8">
        <f t="shared" si="139"/>
        <v>0.10637050344482679</v>
      </c>
      <c r="AC1250" s="10"/>
      <c r="AD1250" s="11"/>
    </row>
    <row r="1251" spans="1:30" x14ac:dyDescent="0.3">
      <c r="A1251" s="14">
        <v>44424</v>
      </c>
      <c r="B1251" s="15">
        <v>2.6173539767799354E-3</v>
      </c>
      <c r="C1251" s="7">
        <f t="shared" si="133"/>
        <v>-5.2382646023220063E-2</v>
      </c>
      <c r="D1251" s="18">
        <f t="shared" si="134"/>
        <v>2.7439416043939725E-3</v>
      </c>
      <c r="E1251" s="18">
        <f t="shared" si="136"/>
        <v>1.9571758541655961E-3</v>
      </c>
      <c r="F1251" s="18">
        <f>IF(C1248&gt;0,B$6+B$7*E1249+B$8*(H1250*100)^2,B$6+B$7*E1249+B$8*(H1250*100)^2+E1249*$B$9)</f>
        <v>0.61346565876461345</v>
      </c>
      <c r="G1251" s="7">
        <v>4.8193016024728908E-3</v>
      </c>
      <c r="H1251" s="7">
        <f t="shared" si="137"/>
        <v>7.832404859074979E-3</v>
      </c>
      <c r="I1251" s="6">
        <f t="shared" si="135"/>
        <v>3.0131032566020882E-3</v>
      </c>
      <c r="J1251" s="8">
        <f t="shared" si="138"/>
        <v>0.62521574807768787</v>
      </c>
      <c r="K1251" s="8">
        <f t="shared" si="139"/>
        <v>0.1009434978333541</v>
      </c>
      <c r="AC1251" s="10"/>
      <c r="AD1251" s="11"/>
    </row>
    <row r="1252" spans="1:30" x14ac:dyDescent="0.3">
      <c r="A1252" s="14">
        <v>44425</v>
      </c>
      <c r="B1252" s="15">
        <v>3.7655118445843712E-3</v>
      </c>
      <c r="C1252" s="7">
        <f t="shared" si="133"/>
        <v>-5.1234488155415626E-2</v>
      </c>
      <c r="D1252" s="18">
        <f t="shared" si="134"/>
        <v>2.6249727765474242E-3</v>
      </c>
      <c r="E1252" s="18">
        <f t="shared" si="136"/>
        <v>2.7439416043939725E-3</v>
      </c>
      <c r="F1252" s="18">
        <f>IF(C1248&gt;0,B$6+B$7*E1249+B$8*(H1251*100)^2,B$6+B$7*E1249+B$8*(H1251*100)^2+E1249*$B$9)</f>
        <v>0.58513524060840982</v>
      </c>
      <c r="G1252" s="7">
        <v>5.2560735988477197E-3</v>
      </c>
      <c r="H1252" s="7">
        <f t="shared" si="137"/>
        <v>7.6494133148131685E-3</v>
      </c>
      <c r="I1252" s="6">
        <f t="shared" si="135"/>
        <v>2.3933397159654488E-3</v>
      </c>
      <c r="J1252" s="8">
        <f t="shared" si="138"/>
        <v>0.45534745108784941</v>
      </c>
      <c r="K1252" s="8">
        <f t="shared" si="139"/>
        <v>6.2365810328946392E-2</v>
      </c>
      <c r="AC1252" s="10"/>
      <c r="AD1252" s="11"/>
    </row>
    <row r="1253" spans="1:30" x14ac:dyDescent="0.3">
      <c r="A1253" s="14">
        <v>44426</v>
      </c>
      <c r="B1253" s="15">
        <v>-2.9218954898490176E-3</v>
      </c>
      <c r="C1253" s="7">
        <f t="shared" si="133"/>
        <v>-5.7921895489849017E-2</v>
      </c>
      <c r="D1253" s="18">
        <f t="shared" si="134"/>
        <v>3.3549459771369918E-3</v>
      </c>
      <c r="E1253" s="18">
        <f t="shared" si="136"/>
        <v>2.6249727765474242E-3</v>
      </c>
      <c r="F1253" s="18">
        <f>IF(C1248&gt;0,B$6+B$7*E1249+B$8*(H1252*100)^2,B$6+B$7*E1249+B$8*(H1252*100)^2+E1249*$B$9)</f>
        <v>0.56051044114703763</v>
      </c>
      <c r="G1253" s="7">
        <v>7.6220156617267691E-3</v>
      </c>
      <c r="H1253" s="7">
        <f t="shared" si="137"/>
        <v>7.486724525097993E-3</v>
      </c>
      <c r="I1253" s="6">
        <f t="shared" si="135"/>
        <v>1.3529113662877606E-4</v>
      </c>
      <c r="J1253" s="8">
        <f t="shared" si="138"/>
        <v>1.7750047052268302E-2</v>
      </c>
      <c r="K1253" s="8">
        <f t="shared" si="139"/>
        <v>1.6133623960468135E-4</v>
      </c>
      <c r="AC1253" s="10"/>
      <c r="AD1253" s="11"/>
    </row>
    <row r="1254" spans="1:30" x14ac:dyDescent="0.3">
      <c r="A1254" s="14">
        <v>44428</v>
      </c>
      <c r="B1254" s="15">
        <v>-5.4104528480183253E-3</v>
      </c>
      <c r="C1254" s="7">
        <f t="shared" si="133"/>
        <v>-6.0410452848018326E-2</v>
      </c>
      <c r="D1254" s="18">
        <f t="shared" si="134"/>
        <v>3.6494228133026455E-3</v>
      </c>
      <c r="E1254" s="18">
        <f t="shared" si="136"/>
        <v>3.3549459771369918E-3</v>
      </c>
      <c r="F1254" s="18">
        <f>IF(C1248&gt;0,B$6+B$7*E1249+B$8*(H1253*100)^2,B$6+B$7*E1249+B$8*(H1253*100)^2+E1249*$B$9)</f>
        <v>0.53910656545521307</v>
      </c>
      <c r="G1254" s="7">
        <v>1.045124538371814E-2</v>
      </c>
      <c r="H1254" s="7">
        <f t="shared" si="137"/>
        <v>7.34238765971406E-3</v>
      </c>
      <c r="I1254" s="6">
        <f t="shared" si="135"/>
        <v>3.1088577240040802E-3</v>
      </c>
      <c r="J1254" s="8">
        <f t="shared" si="138"/>
        <v>0.2974628965125371</v>
      </c>
      <c r="K1254" s="8">
        <f t="shared" si="139"/>
        <v>7.0355302218392035E-2</v>
      </c>
      <c r="AC1254" s="10"/>
      <c r="AD1254" s="11"/>
    </row>
    <row r="1255" spans="1:30" x14ac:dyDescent="0.3">
      <c r="A1255" s="14">
        <v>44431</v>
      </c>
      <c r="B1255" s="15">
        <v>4.0847516166240827E-3</v>
      </c>
      <c r="C1255" s="7">
        <f t="shared" si="133"/>
        <v>-5.0915248383375918E-2</v>
      </c>
      <c r="D1255" s="18">
        <f t="shared" si="134"/>
        <v>2.5923625179408638E-3</v>
      </c>
      <c r="E1255" s="18">
        <f t="shared" si="136"/>
        <v>3.6494228133026455E-3</v>
      </c>
      <c r="F1255" s="18">
        <f>IF(C1248&gt;0,B$6+B$7*E1249+B$8*(H1254*100)^2,B$6+B$7*E1249+B$8*(H1254*100)^2+E1249*$B$9)</f>
        <v>0.52050231670387914</v>
      </c>
      <c r="G1255" s="7">
        <v>9.4759516475280605E-3</v>
      </c>
      <c r="H1255" s="7">
        <f t="shared" si="137"/>
        <v>7.2145846498871931E-3</v>
      </c>
      <c r="I1255" s="6">
        <f t="shared" si="135"/>
        <v>2.2613669976408674E-3</v>
      </c>
      <c r="J1255" s="8">
        <f t="shared" si="138"/>
        <v>0.23864273286269647</v>
      </c>
      <c r="K1255" s="8">
        <f t="shared" si="139"/>
        <v>4.0791262828956176E-2</v>
      </c>
      <c r="AC1255" s="10"/>
      <c r="AD1255" s="11"/>
    </row>
    <row r="1256" spans="1:30" x14ac:dyDescent="0.3">
      <c r="A1256" s="14">
        <v>44432</v>
      </c>
      <c r="B1256" s="15">
        <v>7.2312065004753855E-3</v>
      </c>
      <c r="C1256" s="7">
        <f t="shared" si="133"/>
        <v>-4.7768793499524613E-2</v>
      </c>
      <c r="D1256" s="18">
        <f t="shared" si="134"/>
        <v>2.2818576324002251E-3</v>
      </c>
      <c r="E1256" s="18">
        <f t="shared" si="136"/>
        <v>2.5923625179408638E-3</v>
      </c>
      <c r="F1256" s="18">
        <f>IF(C1248&gt;0,B$6+B$7*E1249+B$8*(H1255*100)^2,B$6+B$7*E1249+B$8*(H1255*100)^2+E1249*$B$9)</f>
        <v>0.50433150368921964</v>
      </c>
      <c r="G1256" s="7">
        <v>5.1650887021323531E-3</v>
      </c>
      <c r="H1256" s="7">
        <f t="shared" si="137"/>
        <v>7.1016301205372532E-3</v>
      </c>
      <c r="I1256" s="6">
        <f t="shared" si="135"/>
        <v>1.9365414184049001E-3</v>
      </c>
      <c r="J1256" s="8">
        <f t="shared" si="138"/>
        <v>0.37492897607071474</v>
      </c>
      <c r="K1256" s="8">
        <f t="shared" si="139"/>
        <v>4.5712371606772439E-2</v>
      </c>
      <c r="AC1256" s="10"/>
      <c r="AD1256" s="11"/>
    </row>
    <row r="1257" spans="1:30" x14ac:dyDescent="0.3">
      <c r="A1257" s="14">
        <v>44433</v>
      </c>
      <c r="B1257" s="15">
        <v>-2.6396979657434833E-4</v>
      </c>
      <c r="C1257" s="7">
        <f t="shared" si="133"/>
        <v>-5.5263969796574351E-2</v>
      </c>
      <c r="D1257" s="18">
        <f t="shared" si="134"/>
        <v>3.0541063576766821E-3</v>
      </c>
      <c r="E1257" s="18">
        <f t="shared" si="136"/>
        <v>2.2818576324002251E-3</v>
      </c>
      <c r="F1257" s="18">
        <f>IF(C1248&gt;0,B$6+B$7*E1249+B$8*(H1256*100)^2,B$6+B$7*E1249+B$8*(H1256*100)^2+E1249*$B$9)</f>
        <v>0.49027583301687744</v>
      </c>
      <c r="G1257" s="7">
        <v>3.9343689785282356E-3</v>
      </c>
      <c r="H1257" s="7">
        <f t="shared" si="137"/>
        <v>7.0019699586393357E-3</v>
      </c>
      <c r="I1257" s="6">
        <f t="shared" si="135"/>
        <v>3.0676009801111001E-3</v>
      </c>
      <c r="J1257" s="8">
        <f t="shared" si="138"/>
        <v>0.77969326132157157</v>
      </c>
      <c r="K1257" s="8">
        <f t="shared" si="139"/>
        <v>0.13833560570312153</v>
      </c>
      <c r="AC1257" s="10"/>
      <c r="AD1257" s="11"/>
    </row>
    <row r="1258" spans="1:30" x14ac:dyDescent="0.3">
      <c r="A1258" s="14">
        <v>44434</v>
      </c>
      <c r="B1258" s="15">
        <v>8.7415858800549869E-5</v>
      </c>
      <c r="C1258" s="7">
        <f t="shared" si="133"/>
        <v>-5.4912584141199448E-2</v>
      </c>
      <c r="D1258" s="18">
        <f t="shared" si="134"/>
        <v>3.0153918970643092E-3</v>
      </c>
      <c r="E1258" s="18">
        <f t="shared" si="136"/>
        <v>3.0541063576766821E-3</v>
      </c>
      <c r="F1258" s="18">
        <f>IF(C1248&gt;0,B$6+B$7*E1249+B$8*(H1257*100)^2,B$6+B$7*E1249+B$8*(H1257*100)^2+E1249*$B$9)</f>
        <v>0.47805864406847765</v>
      </c>
      <c r="G1258" s="7">
        <v>3.1139102950565462E-3</v>
      </c>
      <c r="H1258" s="7">
        <f t="shared" si="137"/>
        <v>6.9141785055672209E-3</v>
      </c>
      <c r="I1258" s="6">
        <f t="shared" si="135"/>
        <v>3.8002682105106747E-3</v>
      </c>
      <c r="J1258" s="8">
        <f t="shared" si="138"/>
        <v>1.2204167270148238</v>
      </c>
      <c r="K1258" s="8">
        <f t="shared" si="139"/>
        <v>0.24806080321099278</v>
      </c>
      <c r="AC1258" s="10"/>
      <c r="AD1258" s="11"/>
    </row>
    <row r="1259" spans="1:30" x14ac:dyDescent="0.3">
      <c r="A1259" s="14">
        <v>44435</v>
      </c>
      <c r="B1259" s="15">
        <v>3.1339581491641286E-3</v>
      </c>
      <c r="C1259" s="7">
        <f t="shared" si="133"/>
        <v>-5.1866041850835869E-2</v>
      </c>
      <c r="D1259" s="18">
        <f t="shared" si="134"/>
        <v>2.6900862972726578E-3</v>
      </c>
      <c r="E1259" s="18">
        <f t="shared" si="136"/>
        <v>3.0153918970643092E-3</v>
      </c>
      <c r="F1259" s="18">
        <f>IF(C1248&gt;0,B$6+B$7*E1249+B$8*(H1258*100)^2,B$6+B$7*E1249+B$8*(H1258*100)^2+E1249*$B$9)</f>
        <v>0.46743946343452858</v>
      </c>
      <c r="G1259" s="7">
        <v>5.8467525808608284E-3</v>
      </c>
      <c r="H1259" s="7">
        <f t="shared" si="137"/>
        <v>6.8369544640470483E-3</v>
      </c>
      <c r="I1259" s="6">
        <f t="shared" si="135"/>
        <v>9.9020188318621992E-4</v>
      </c>
      <c r="J1259" s="8">
        <f t="shared" si="138"/>
        <v>0.16935929295650656</v>
      </c>
      <c r="K1259" s="8">
        <f t="shared" si="139"/>
        <v>1.1625142283651302E-2</v>
      </c>
      <c r="AC1259" s="10"/>
      <c r="AD1259" s="11"/>
    </row>
    <row r="1260" spans="1:30" x14ac:dyDescent="0.3">
      <c r="A1260" s="14">
        <v>44438</v>
      </c>
      <c r="B1260" s="15">
        <v>1.3539055383987388E-2</v>
      </c>
      <c r="C1260" s="7">
        <f t="shared" si="133"/>
        <v>-4.1460944616012615E-2</v>
      </c>
      <c r="D1260" s="18">
        <f t="shared" si="134"/>
        <v>1.7190099284520655E-3</v>
      </c>
      <c r="E1260" s="18">
        <f t="shared" si="136"/>
        <v>2.6900862972726578E-3</v>
      </c>
      <c r="F1260" s="18">
        <f>IF(C1248&gt;0,B$6+B$7*E1249+B$8*(H1259*100)^2,B$6+B$7*E1249+B$8*(H1259*100)^2+E1249*$B$9)</f>
        <v>0.45820927162749997</v>
      </c>
      <c r="G1260" s="7">
        <v>6.4735606175925879E-3</v>
      </c>
      <c r="H1260" s="7">
        <f t="shared" si="137"/>
        <v>6.7691156854311476E-3</v>
      </c>
      <c r="I1260" s="6">
        <f t="shared" si="135"/>
        <v>2.9555506783855972E-4</v>
      </c>
      <c r="J1260" s="8">
        <f t="shared" si="138"/>
        <v>4.5655719517842697E-2</v>
      </c>
      <c r="K1260" s="8">
        <f t="shared" si="139"/>
        <v>9.8188500821816405E-4</v>
      </c>
      <c r="AC1260" s="10"/>
      <c r="AD1260" s="11"/>
    </row>
    <row r="1261" spans="1:30" x14ac:dyDescent="0.3">
      <c r="A1261" s="14">
        <v>44439</v>
      </c>
      <c r="B1261" s="15">
        <v>1.1580283972386298E-2</v>
      </c>
      <c r="C1261" s="7">
        <f t="shared" si="133"/>
        <v>-4.34197160276137E-2</v>
      </c>
      <c r="D1261" s="18">
        <f t="shared" si="134"/>
        <v>1.885271739918614E-3</v>
      </c>
      <c r="E1261" s="18">
        <f t="shared" si="136"/>
        <v>1.7190099284520655E-3</v>
      </c>
      <c r="F1261" s="18">
        <f>IF(C1248&gt;0,B$6+B$7*E1249+B$8*(H1260*100)^2,B$6+B$7*E1249+B$8*(H1260*100)^2+E1249*$B$9)</f>
        <v>0.45018638890883067</v>
      </c>
      <c r="G1261" s="7">
        <v>7.3362724810714644E-3</v>
      </c>
      <c r="H1261" s="7">
        <f t="shared" si="137"/>
        <v>6.7095930495733548E-3</v>
      </c>
      <c r="I1261" s="6">
        <f t="shared" si="135"/>
        <v>6.2667943149810959E-4</v>
      </c>
      <c r="J1261" s="8">
        <f t="shared" si="138"/>
        <v>8.5422049564683411E-2</v>
      </c>
      <c r="K1261" s="8">
        <f t="shared" si="139"/>
        <v>4.1079363254106216E-3</v>
      </c>
      <c r="AC1261" s="10"/>
      <c r="AD1261" s="11"/>
    </row>
    <row r="1262" spans="1:30" x14ac:dyDescent="0.3">
      <c r="A1262" s="14">
        <v>44440</v>
      </c>
      <c r="B1262" s="15">
        <v>-3.7284152523856511E-3</v>
      </c>
      <c r="C1262" s="7">
        <f t="shared" si="133"/>
        <v>-5.8728415252385653E-2</v>
      </c>
      <c r="D1262" s="18">
        <f t="shared" si="134"/>
        <v>3.4490267580566439E-3</v>
      </c>
      <c r="E1262" s="18">
        <f t="shared" si="136"/>
        <v>1.885271739918614E-3</v>
      </c>
      <c r="F1262" s="18">
        <f>IF(C1248&gt;0,B$6+B$7*E1249+B$8*(H1261*100)^2,B$6+B$7*E1249+B$8*(H1261*100)^2+E1249*$B$9)</f>
        <v>0.44321289924976337</v>
      </c>
      <c r="G1262" s="7">
        <v>7.3533589394659555E-3</v>
      </c>
      <c r="H1262" s="7">
        <f t="shared" si="137"/>
        <v>6.6574236702328284E-3</v>
      </c>
      <c r="I1262" s="6">
        <f t="shared" si="135"/>
        <v>6.9593526923312707E-4</v>
      </c>
      <c r="J1262" s="8">
        <f t="shared" si="138"/>
        <v>9.4641819468106916E-2</v>
      </c>
      <c r="K1262" s="8">
        <f t="shared" si="139"/>
        <v>5.1105892001983566E-3</v>
      </c>
      <c r="AC1262" s="10"/>
      <c r="AD1262" s="11"/>
    </row>
    <row r="1263" spans="1:30" x14ac:dyDescent="0.3">
      <c r="A1263" s="14">
        <v>44441</v>
      </c>
      <c r="B1263" s="15">
        <v>8.9300841079730572E-3</v>
      </c>
      <c r="C1263" s="7">
        <f t="shared" si="133"/>
        <v>-4.6069915892026941E-2</v>
      </c>
      <c r="D1263" s="18">
        <f t="shared" si="134"/>
        <v>2.1224371502984365E-3</v>
      </c>
      <c r="E1263" s="18">
        <f t="shared" si="136"/>
        <v>3.4490267580566439E-3</v>
      </c>
      <c r="F1263" s="18">
        <f>IF(C1248&gt;0,B$6+B$7*E1249+B$8*(H1262*100)^2,B$6+B$7*E1249+B$8*(H1262*100)^2+E1249*$B$9)</f>
        <v>0.43715154203810214</v>
      </c>
      <c r="G1263" s="7">
        <v>5.9078226109011093E-3</v>
      </c>
      <c r="H1263" s="7">
        <f t="shared" si="137"/>
        <v>6.6117436583559572E-3</v>
      </c>
      <c r="I1263" s="6">
        <f t="shared" si="135"/>
        <v>7.0392104745484792E-4</v>
      </c>
      <c r="J1263" s="8">
        <f t="shared" si="138"/>
        <v>0.11915067425280736</v>
      </c>
      <c r="K1263" s="8">
        <f t="shared" si="139"/>
        <v>6.1048050501755213E-3</v>
      </c>
      <c r="AC1263" s="10"/>
      <c r="AD1263" s="11"/>
    </row>
    <row r="1264" spans="1:30" x14ac:dyDescent="0.3">
      <c r="A1264" s="14">
        <v>44442</v>
      </c>
      <c r="B1264" s="15">
        <v>4.7836650061441376E-3</v>
      </c>
      <c r="C1264" s="7">
        <f t="shared" si="133"/>
        <v>-5.021633499385586E-2</v>
      </c>
      <c r="D1264" s="18">
        <f t="shared" si="134"/>
        <v>2.5216803002151528E-3</v>
      </c>
      <c r="E1264" s="18">
        <f t="shared" si="136"/>
        <v>2.1224371502984365E-3</v>
      </c>
      <c r="F1264" s="18">
        <f>IF(C1248&gt;0,B$6+B$7*E1249+B$8*(H1263*100)^2,B$6+B$7*E1249+B$8*(H1263*100)^2+E1249*$B$9)</f>
        <v>0.4318830103497262</v>
      </c>
      <c r="G1264" s="7">
        <v>5.4735204102671813E-3</v>
      </c>
      <c r="H1264" s="7">
        <f t="shared" si="137"/>
        <v>6.5717806593778381E-3</v>
      </c>
      <c r="I1264" s="6">
        <f t="shared" si="135"/>
        <v>1.0982602491106568E-3</v>
      </c>
      <c r="J1264" s="8">
        <f t="shared" si="138"/>
        <v>0.20064970380864022</v>
      </c>
      <c r="K1264" s="8">
        <f t="shared" si="139"/>
        <v>1.5745224399886792E-2</v>
      </c>
      <c r="AC1264" s="10"/>
      <c r="AD1264" s="11"/>
    </row>
    <row r="1265" spans="1:30" x14ac:dyDescent="0.3">
      <c r="A1265" s="14">
        <v>44445</v>
      </c>
      <c r="B1265" s="15">
        <v>2.8680847846748823E-3</v>
      </c>
      <c r="C1265" s="7">
        <f t="shared" si="133"/>
        <v>-5.213191521532512E-2</v>
      </c>
      <c r="D1265" s="18">
        <f t="shared" si="134"/>
        <v>2.7177365840178468E-3</v>
      </c>
      <c r="E1265" s="18">
        <f t="shared" si="136"/>
        <v>2.5216803002151528E-3</v>
      </c>
      <c r="F1265" s="18">
        <f>IF(C1248&gt;0,B$6+B$7*E1249+B$8*(H1264*100)^2,B$6+B$7*E1249+B$8*(H1264*100)^2+E1249*$B$9)</f>
        <v>0.42730360260618971</v>
      </c>
      <c r="G1265" s="7">
        <v>5.8973904903592087E-3</v>
      </c>
      <c r="H1265" s="7">
        <f t="shared" si="137"/>
        <v>6.5368463543683643E-3</v>
      </c>
      <c r="I1265" s="6">
        <f t="shared" si="135"/>
        <v>6.394558640091556E-4</v>
      </c>
      <c r="J1265" s="8">
        <f t="shared" si="138"/>
        <v>0.10843030744776178</v>
      </c>
      <c r="K1265" s="8">
        <f t="shared" si="139"/>
        <v>5.1215798025399106E-3</v>
      </c>
      <c r="AC1265" s="10"/>
      <c r="AD1265" s="11"/>
    </row>
    <row r="1266" spans="1:30" x14ac:dyDescent="0.3">
      <c r="A1266" s="14">
        <v>44446</v>
      </c>
      <c r="B1266" s="15">
        <v>-2.9902602982353712E-4</v>
      </c>
      <c r="C1266" s="7">
        <f t="shared" si="133"/>
        <v>-5.5299026029823541E-2</v>
      </c>
      <c r="D1266" s="18">
        <f t="shared" si="134"/>
        <v>3.0579822798471015E-3</v>
      </c>
      <c r="E1266" s="18">
        <f t="shared" si="136"/>
        <v>2.7177365840178468E-3</v>
      </c>
      <c r="F1266" s="18">
        <f>IF(C1248&gt;0,B$6+B$7*E1249+B$8*(H1265*100)^2,B$6+B$7*E1249+B$8*(H1265*100)^2+E1249*$B$9)</f>
        <v>0.42332318139550784</v>
      </c>
      <c r="G1266" s="7">
        <v>6.5609128947567534E-3</v>
      </c>
      <c r="H1266" s="7">
        <f t="shared" si="137"/>
        <v>6.5063290832504603E-3</v>
      </c>
      <c r="I1266" s="6">
        <f t="shared" si="135"/>
        <v>5.4583811506293128E-5</v>
      </c>
      <c r="J1266" s="8">
        <f t="shared" si="138"/>
        <v>8.3195452190676939E-3</v>
      </c>
      <c r="K1266" s="8">
        <f t="shared" si="139"/>
        <v>3.4994932129661649E-5</v>
      </c>
      <c r="AC1266" s="10"/>
      <c r="AD1266" s="11"/>
    </row>
    <row r="1267" spans="1:30" x14ac:dyDescent="0.3">
      <c r="A1267" s="14">
        <v>44447</v>
      </c>
      <c r="B1267" s="15">
        <v>-5.0148142549429986E-4</v>
      </c>
      <c r="C1267" s="7">
        <f t="shared" si="133"/>
        <v>-5.5501481425494298E-2</v>
      </c>
      <c r="D1267" s="18">
        <f t="shared" si="134"/>
        <v>3.0804144404244886E-3</v>
      </c>
      <c r="E1267" s="18">
        <f t="shared" si="136"/>
        <v>3.0579822798471015E-3</v>
      </c>
      <c r="F1267" s="18">
        <f>IF(C1248&gt;0,B$6+B$7*E1249+B$8*(H1266*100)^2,B$6+B$7*E1249+B$8*(H1266*100)^2+E1249*$B$9)</f>
        <v>0.41986339927918315</v>
      </c>
      <c r="G1267" s="7">
        <v>6.1433252679516425E-3</v>
      </c>
      <c r="H1267" s="7">
        <f t="shared" si="137"/>
        <v>6.4796867152601065E-3</v>
      </c>
      <c r="I1267" s="6">
        <f t="shared" si="135"/>
        <v>3.3636144730846401E-4</v>
      </c>
      <c r="J1267" s="8">
        <f t="shared" si="138"/>
        <v>5.4752342198643889E-2</v>
      </c>
      <c r="K1267" s="8">
        <f t="shared" si="139"/>
        <v>1.3958522131238826E-3</v>
      </c>
      <c r="AC1267" s="10"/>
      <c r="AD1267" s="11"/>
    </row>
    <row r="1268" spans="1:30" x14ac:dyDescent="0.3">
      <c r="A1268" s="14">
        <v>44448</v>
      </c>
      <c r="B1268" s="15">
        <v>9.4047345298811137E-4</v>
      </c>
      <c r="C1268" s="7">
        <f t="shared" si="133"/>
        <v>-5.4059526547011891E-2</v>
      </c>
      <c r="D1268" s="18">
        <f t="shared" si="134"/>
        <v>2.9224324104870835E-3</v>
      </c>
      <c r="E1268" s="18">
        <f t="shared" si="136"/>
        <v>3.0804144404244886E-3</v>
      </c>
      <c r="F1268" s="18">
        <f>IF(C1248&gt;0,B$6+B$7*E1249+B$8*(H1267*100)^2,B$6+B$7*E1249+B$8*(H1267*100)^2+E1249*$B$9)</f>
        <v>0.4168561566636737</v>
      </c>
      <c r="G1268" s="7">
        <v>2.9331219750192887E-3</v>
      </c>
      <c r="H1268" s="7">
        <f t="shared" si="137"/>
        <v>6.4564398600441839E-3</v>
      </c>
      <c r="I1268" s="6">
        <f t="shared" si="135"/>
        <v>3.5233178850248952E-3</v>
      </c>
      <c r="J1268" s="8">
        <f t="shared" si="138"/>
        <v>1.201217649668908</v>
      </c>
      <c r="K1268" s="8">
        <f t="shared" si="139"/>
        <v>0.24330469757691242</v>
      </c>
      <c r="AC1268" s="10"/>
      <c r="AD1268" s="11"/>
    </row>
    <row r="1269" spans="1:30" x14ac:dyDescent="0.3">
      <c r="A1269" s="14">
        <v>44452</v>
      </c>
      <c r="B1269" s="15">
        <v>-2.1858782486771401E-3</v>
      </c>
      <c r="C1269" s="7">
        <f t="shared" si="133"/>
        <v>-5.7185878248677144E-2</v>
      </c>
      <c r="D1269" s="18">
        <f t="shared" si="134"/>
        <v>3.2702246710725256E-3</v>
      </c>
      <c r="E1269" s="18">
        <f t="shared" si="136"/>
        <v>2.9224324104870835E-3</v>
      </c>
      <c r="F1269" s="18">
        <f>IF(C1248&gt;0,B$6+B$7*E1249+B$8*(H1268*100)^2,B$6+B$7*E1249+B$8*(H1268*100)^2+E1249*$B$9)</f>
        <v>0.41424226138227288</v>
      </c>
      <c r="G1269" s="7">
        <v>4.6273847504758161E-3</v>
      </c>
      <c r="H1269" s="7">
        <f t="shared" si="137"/>
        <v>6.4361654840617089E-3</v>
      </c>
      <c r="I1269" s="6">
        <f t="shared" si="135"/>
        <v>1.8087807335858928E-3</v>
      </c>
      <c r="J1269" s="8">
        <f t="shared" si="138"/>
        <v>0.39088617677618076</v>
      </c>
      <c r="K1269" s="8">
        <f t="shared" si="139"/>
        <v>4.8907174017825739E-2</v>
      </c>
      <c r="AC1269" s="10"/>
      <c r="AD1269" s="11"/>
    </row>
    <row r="1270" spans="1:30" x14ac:dyDescent="0.3">
      <c r="A1270" s="14">
        <v>44453</v>
      </c>
      <c r="B1270" s="15">
        <v>1.1909507680524611E-3</v>
      </c>
      <c r="C1270" s="7">
        <f t="shared" si="133"/>
        <v>-5.3809049231947542E-2</v>
      </c>
      <c r="D1270" s="18">
        <f t="shared" si="134"/>
        <v>2.8954137792461545E-3</v>
      </c>
      <c r="E1270" s="18">
        <f t="shared" si="136"/>
        <v>3.2702246710725256E-3</v>
      </c>
      <c r="F1270" s="18">
        <f>IF(C1248&gt;0,B$6+B$7*E1249+B$8*(H1269*100)^2,B$6+B$7*E1249+B$8*(H1269*100)^2+E1249*$B$9)</f>
        <v>0.41197026360367939</v>
      </c>
      <c r="G1270" s="7">
        <v>5.6475458089821481E-3</v>
      </c>
      <c r="H1270" s="7">
        <f t="shared" si="137"/>
        <v>6.4184909722120771E-3</v>
      </c>
      <c r="I1270" s="6">
        <f t="shared" si="135"/>
        <v>7.7094516322992902E-4</v>
      </c>
      <c r="J1270" s="8">
        <f t="shared" si="138"/>
        <v>0.13650976712818833</v>
      </c>
      <c r="K1270" s="8">
        <f t="shared" si="139"/>
        <v>7.8488092014024069E-3</v>
      </c>
      <c r="AC1270" s="10"/>
      <c r="AD1270" s="11"/>
    </row>
    <row r="1271" spans="1:30" x14ac:dyDescent="0.3">
      <c r="A1271" s="14">
        <v>44454</v>
      </c>
      <c r="B1271" s="15">
        <v>8.1407339964461693E-3</v>
      </c>
      <c r="C1271" s="7">
        <f t="shared" si="133"/>
        <v>-4.6859266003553834E-2</v>
      </c>
      <c r="D1271" s="18">
        <f t="shared" si="134"/>
        <v>2.1957908103918161E-3</v>
      </c>
      <c r="E1271" s="18">
        <f t="shared" si="136"/>
        <v>2.8954137792461545E-3</v>
      </c>
      <c r="F1271" s="18">
        <f>IF(C1270&gt;0,B$6+B$7*E1271+B$8*(G1270*100)^2,B$6+B$7*E1271+B$8*(G1270*100)^2+E1271*$B$9)</f>
        <v>0.32910914275550557</v>
      </c>
      <c r="G1271" s="7">
        <v>4.8964695669784022E-3</v>
      </c>
      <c r="H1271" s="7">
        <f t="shared" si="137"/>
        <v>5.7368034893615239E-3</v>
      </c>
      <c r="I1271" s="6">
        <f t="shared" si="135"/>
        <v>8.4033392238312167E-4</v>
      </c>
      <c r="J1271" s="8">
        <f t="shared" si="138"/>
        <v>0.17162037073615255</v>
      </c>
      <c r="K1271" s="8">
        <f t="shared" si="139"/>
        <v>1.1906511929966834E-2</v>
      </c>
      <c r="AC1271" s="10"/>
      <c r="AD1271" s="11"/>
    </row>
    <row r="1272" spans="1:30" x14ac:dyDescent="0.3">
      <c r="A1272" s="14">
        <v>44455</v>
      </c>
      <c r="B1272" s="15">
        <v>7.0922659178059688E-3</v>
      </c>
      <c r="C1272" s="7">
        <f t="shared" si="133"/>
        <v>-4.790773408219403E-2</v>
      </c>
      <c r="D1272" s="18">
        <f t="shared" si="134"/>
        <v>2.2951509848902155E-3</v>
      </c>
      <c r="E1272" s="18">
        <f t="shared" si="136"/>
        <v>2.1957908103918161E-3</v>
      </c>
      <c r="F1272" s="18">
        <f>IF(C1270&gt;0,B$6+B$7*E1271+B$8*(H1271*100)^2,B$6+B$7*E1271+B$8*(H1271*100)^2+E1271*$B$9)</f>
        <v>0.33794143694630652</v>
      </c>
      <c r="G1272" s="7">
        <v>5.8865371218191041E-3</v>
      </c>
      <c r="H1272" s="7">
        <f t="shared" si="137"/>
        <v>5.8132730621080105E-3</v>
      </c>
      <c r="I1272" s="6">
        <f t="shared" si="135"/>
        <v>7.3264059711093676E-5</v>
      </c>
      <c r="J1272" s="8">
        <f t="shared" si="138"/>
        <v>1.244603715137246E-2</v>
      </c>
      <c r="K1272" s="8">
        <f t="shared" si="139"/>
        <v>7.8755451478507155E-5</v>
      </c>
      <c r="AC1272" s="10"/>
      <c r="AD1272" s="11"/>
    </row>
    <row r="1273" spans="1:30" x14ac:dyDescent="0.3">
      <c r="A1273" s="14">
        <v>44456</v>
      </c>
      <c r="B1273" s="15">
        <v>-2.1203910787658442E-3</v>
      </c>
      <c r="C1273" s="7">
        <f t="shared" si="133"/>
        <v>-5.7120391078765848E-2</v>
      </c>
      <c r="D1273" s="18">
        <f t="shared" si="134"/>
        <v>3.2627390769911532E-3</v>
      </c>
      <c r="E1273" s="18">
        <f t="shared" si="136"/>
        <v>2.2951509848902155E-3</v>
      </c>
      <c r="F1273" s="18">
        <f>IF(C1270&gt;0,B$6+B$7*E1271+B$8*(H1272*100)^2,B$6+B$7*E1271+B$8*(H1272*100)^2+E1271*$B$9)</f>
        <v>0.34561846705695071</v>
      </c>
      <c r="G1273" s="7">
        <v>1.0153526611043972E-2</v>
      </c>
      <c r="H1273" s="7">
        <f t="shared" si="137"/>
        <v>5.8789324460904527E-3</v>
      </c>
      <c r="I1273" s="6">
        <f t="shared" si="135"/>
        <v>4.2745941649535192E-3</v>
      </c>
      <c r="J1273" s="8">
        <f t="shared" si="138"/>
        <v>0.42099600746641574</v>
      </c>
      <c r="K1273" s="8">
        <f t="shared" si="139"/>
        <v>0.1806579015267209</v>
      </c>
      <c r="AC1273" s="10"/>
      <c r="AD1273" s="11"/>
    </row>
    <row r="1274" spans="1:30" x14ac:dyDescent="0.3">
      <c r="A1274" s="14">
        <v>44459</v>
      </c>
      <c r="B1274" s="15">
        <v>-8.9350461296251269E-3</v>
      </c>
      <c r="C1274" s="7">
        <f t="shared" si="133"/>
        <v>-6.3935046129625125E-2</v>
      </c>
      <c r="D1274" s="18">
        <f t="shared" si="134"/>
        <v>4.0876901235972927E-3</v>
      </c>
      <c r="E1274" s="18">
        <f t="shared" si="136"/>
        <v>3.2627390769911532E-3</v>
      </c>
      <c r="F1274" s="18">
        <f>IF(C1270&gt;0,B$6+B$7*E1271+B$8*(H1273*100)^2,B$6+B$7*E1271+B$8*(H1273*100)^2+E1271*$B$9)</f>
        <v>0.35229134162912262</v>
      </c>
      <c r="G1274" s="7">
        <v>1.2194278395021251E-2</v>
      </c>
      <c r="H1274" s="7">
        <f t="shared" si="137"/>
        <v>5.9354135629214799E-3</v>
      </c>
      <c r="I1274" s="6">
        <f t="shared" si="135"/>
        <v>6.2588648320997713E-3</v>
      </c>
      <c r="J1274" s="8">
        <f t="shared" si="138"/>
        <v>0.5132624194191906</v>
      </c>
      <c r="K1274" s="8">
        <f t="shared" si="139"/>
        <v>0.33446500278202418</v>
      </c>
      <c r="AC1274" s="10"/>
      <c r="AD1274" s="11"/>
    </row>
    <row r="1275" spans="1:30" x14ac:dyDescent="0.3">
      <c r="A1275" s="14">
        <v>44460</v>
      </c>
      <c r="B1275" s="15">
        <v>8.7550598667447219E-3</v>
      </c>
      <c r="C1275" s="7">
        <f t="shared" si="133"/>
        <v>-4.624494013325528E-2</v>
      </c>
      <c r="D1275" s="18">
        <f t="shared" si="134"/>
        <v>2.138594487928365E-3</v>
      </c>
      <c r="E1275" s="18">
        <f t="shared" si="136"/>
        <v>4.0876901235972927E-3</v>
      </c>
      <c r="F1275" s="18">
        <f>IF(C1270&gt;0,B$6+B$7*E1271+B$8*(H1274*100)^2,B$6+B$7*E1271+B$8*(H1274*100)^2+E1271*$B$9)</f>
        <v>0.35809140420725444</v>
      </c>
      <c r="G1275" s="7">
        <v>9.8525356459342826E-3</v>
      </c>
      <c r="H1275" s="7">
        <f t="shared" si="137"/>
        <v>5.9840738983342641E-3</v>
      </c>
      <c r="I1275" s="6">
        <f t="shared" si="135"/>
        <v>3.8684617476000185E-3</v>
      </c>
      <c r="J1275" s="8">
        <f t="shared" si="138"/>
        <v>0.39263615850975037</v>
      </c>
      <c r="K1275" s="8">
        <f t="shared" si="139"/>
        <v>0.14783229657618802</v>
      </c>
      <c r="AC1275" s="10"/>
      <c r="AD1275" s="11"/>
    </row>
    <row r="1276" spans="1:30" x14ac:dyDescent="0.3">
      <c r="A1276" s="14">
        <v>44461</v>
      </c>
      <c r="B1276" s="15">
        <v>-1.3217959944390426E-3</v>
      </c>
      <c r="C1276" s="7">
        <f t="shared" si="133"/>
        <v>-5.6321795994439046E-2</v>
      </c>
      <c r="D1276" s="18">
        <f t="shared" si="134"/>
        <v>3.1721447040392102E-3</v>
      </c>
      <c r="E1276" s="18">
        <f t="shared" si="136"/>
        <v>2.138594487928365E-3</v>
      </c>
      <c r="F1276" s="18">
        <f>IF(C1270&gt;0,B$6+B$7*E1271+B$8*(H1275*100)^2,B$6+B$7*E1271+B$8*(H1275*100)^2+E1271*$B$9)</f>
        <v>0.36313281860016661</v>
      </c>
      <c r="G1276" s="7">
        <v>3.7426651013508674E-3</v>
      </c>
      <c r="H1276" s="7">
        <f t="shared" si="137"/>
        <v>6.0260502702862229E-3</v>
      </c>
      <c r="I1276" s="6">
        <f t="shared" si="135"/>
        <v>2.2833851689353555E-3</v>
      </c>
      <c r="J1276" s="8">
        <f t="shared" si="138"/>
        <v>0.6100960430873702</v>
      </c>
      <c r="K1276" s="8">
        <f t="shared" si="139"/>
        <v>9.7374793710450325E-2</v>
      </c>
      <c r="AC1276" s="10"/>
      <c r="AD1276" s="11"/>
    </row>
    <row r="1277" spans="1:30" x14ac:dyDescent="0.3">
      <c r="A1277" s="14">
        <v>44462</v>
      </c>
      <c r="B1277" s="15">
        <v>1.6127099454879754E-2</v>
      </c>
      <c r="C1277" s="7">
        <f t="shared" si="133"/>
        <v>-3.8872900545120243E-2</v>
      </c>
      <c r="D1277" s="18">
        <f t="shared" si="134"/>
        <v>1.5111023967908097E-3</v>
      </c>
      <c r="E1277" s="18">
        <f t="shared" si="136"/>
        <v>3.1721447040392102E-3</v>
      </c>
      <c r="F1277" s="18">
        <f>IF(C1270&gt;0,B$6+B$7*E1271+B$8*(H1276*100)^2,B$6+B$7*E1271+B$8*(H1276*100)^2+E1271*$B$9)</f>
        <v>0.36751481599048591</v>
      </c>
      <c r="G1277" s="7">
        <v>9.6228588757852028E-3</v>
      </c>
      <c r="H1277" s="7">
        <f t="shared" si="137"/>
        <v>6.0623000254893845E-3</v>
      </c>
      <c r="I1277" s="6">
        <f t="shared" si="135"/>
        <v>3.5605588502958183E-3</v>
      </c>
      <c r="J1277" s="8">
        <f t="shared" si="138"/>
        <v>0.37001050272653874</v>
      </c>
      <c r="K1277" s="8">
        <f t="shared" si="139"/>
        <v>0.12527591890875467</v>
      </c>
      <c r="AC1277" s="10"/>
      <c r="AD1277" s="11"/>
    </row>
    <row r="1278" spans="1:30" x14ac:dyDescent="0.3">
      <c r="A1278" s="14">
        <v>44463</v>
      </c>
      <c r="B1278" s="15">
        <v>2.7199911503150292E-3</v>
      </c>
      <c r="C1278" s="7">
        <f t="shared" si="133"/>
        <v>-5.2280008849684971E-2</v>
      </c>
      <c r="D1278" s="18">
        <f t="shared" si="134"/>
        <v>2.733199325323139E-3</v>
      </c>
      <c r="E1278" s="18">
        <f t="shared" si="136"/>
        <v>1.5111023967908097E-3</v>
      </c>
      <c r="F1278" s="18">
        <f>IF(C1270&gt;0,B$6+B$7*E1271+B$8*(H1277*100)^2,B$6+B$7*E1271+B$8*(H1277*100)^2+E1271*$B$9)</f>
        <v>0.37132364812215141</v>
      </c>
      <c r="G1278" s="7">
        <v>6.1688692190574332E-3</v>
      </c>
      <c r="H1278" s="7">
        <f t="shared" si="137"/>
        <v>6.0936331373176002E-3</v>
      </c>
      <c r="I1278" s="6">
        <f t="shared" si="135"/>
        <v>7.5236081739833011E-5</v>
      </c>
      <c r="J1278" s="8">
        <f t="shared" si="138"/>
        <v>1.2196089602192707E-2</v>
      </c>
      <c r="K1278" s="8">
        <f t="shared" si="139"/>
        <v>7.5598514816643814E-5</v>
      </c>
      <c r="AC1278" s="10"/>
      <c r="AD1278" s="11"/>
    </row>
    <row r="1279" spans="1:30" x14ac:dyDescent="0.3">
      <c r="A1279" s="14">
        <v>44466</v>
      </c>
      <c r="B1279" s="15">
        <v>4.8965372562192165E-4</v>
      </c>
      <c r="C1279" s="7">
        <f t="shared" si="133"/>
        <v>-5.4510346274378077E-2</v>
      </c>
      <c r="D1279" s="18">
        <f t="shared" si="134"/>
        <v>2.9713778509526038E-3</v>
      </c>
      <c r="E1279" s="18">
        <f t="shared" si="136"/>
        <v>2.733199325323139E-3</v>
      </c>
      <c r="F1279" s="18">
        <f>IF(C1270&gt;0,B$6+B$7*E1271+B$8*(H1278*100)^2,B$6+B$7*E1271+B$8*(H1278*100)^2+E1271*$B$9)</f>
        <v>0.37463428501099505</v>
      </c>
      <c r="G1279" s="7">
        <v>6.886097155437026E-3</v>
      </c>
      <c r="H1279" s="7">
        <f t="shared" si="137"/>
        <v>6.1207375781926398E-3</v>
      </c>
      <c r="I1279" s="6">
        <f t="shared" si="135"/>
        <v>7.6535957724438615E-4</v>
      </c>
      <c r="J1279" s="8">
        <f t="shared" si="138"/>
        <v>0.11114562573955038</v>
      </c>
      <c r="K1279" s="8">
        <f t="shared" si="139"/>
        <v>7.2218189055921478E-3</v>
      </c>
      <c r="AC1279" s="10"/>
      <c r="AD1279" s="11"/>
    </row>
    <row r="1280" spans="1:30" x14ac:dyDescent="0.3">
      <c r="A1280" s="14">
        <v>44467</v>
      </c>
      <c r="B1280" s="15">
        <v>-6.8525166476694627E-3</v>
      </c>
      <c r="C1280" s="7">
        <f t="shared" si="133"/>
        <v>-6.1852516647669463E-2</v>
      </c>
      <c r="D1280" s="18">
        <f t="shared" si="134"/>
        <v>3.8257338156502279E-3</v>
      </c>
      <c r="E1280" s="18">
        <f t="shared" si="136"/>
        <v>2.9713778509526038E-3</v>
      </c>
      <c r="F1280" s="18">
        <f>IF(C1270&gt;0,B$6+B$7*E1271+B$8*(H1279*100)^2,B$6+B$7*E1271+B$8*(H1279*100)^2+E1271*$B$9)</f>
        <v>0.37751189059477791</v>
      </c>
      <c r="G1280" s="7">
        <v>1.46285276784501E-2</v>
      </c>
      <c r="H1280" s="7">
        <f t="shared" si="137"/>
        <v>6.144199627248271E-3</v>
      </c>
      <c r="I1280" s="6">
        <f t="shared" si="135"/>
        <v>8.4843280512018303E-3</v>
      </c>
      <c r="J1280" s="8">
        <f t="shared" si="138"/>
        <v>0.57998509745450666</v>
      </c>
      <c r="K1280" s="8">
        <f t="shared" si="139"/>
        <v>0.51340281631642593</v>
      </c>
      <c r="AC1280" s="10"/>
      <c r="AD1280" s="11"/>
    </row>
    <row r="1281" spans="1:30" x14ac:dyDescent="0.3">
      <c r="A1281" s="14">
        <v>44468</v>
      </c>
      <c r="B1281" s="15">
        <v>-4.2715914930110859E-3</v>
      </c>
      <c r="C1281" s="7">
        <f t="shared" si="133"/>
        <v>-5.9271591493011089E-2</v>
      </c>
      <c r="D1281" s="18">
        <f t="shared" si="134"/>
        <v>3.5131215581143843E-3</v>
      </c>
      <c r="E1281" s="18">
        <f t="shared" si="136"/>
        <v>3.8257338156502279E-3</v>
      </c>
      <c r="F1281" s="18">
        <f>IF(C1270&gt;0,B$6+B$7*E1271+B$8*(H1280*100)^2,B$6+B$7*E1271+B$8*(H1280*100)^2+E1271*$B$9)</f>
        <v>0.3800131053682021</v>
      </c>
      <c r="G1281" s="7">
        <v>8.8070696927690598E-3</v>
      </c>
      <c r="H1281" s="7">
        <f t="shared" si="137"/>
        <v>6.1645203006252007E-3</v>
      </c>
      <c r="I1281" s="6">
        <f t="shared" si="135"/>
        <v>2.6425493921438592E-3</v>
      </c>
      <c r="J1281" s="8">
        <f t="shared" si="138"/>
        <v>0.30004865231320843</v>
      </c>
      <c r="K1281" s="8">
        <f t="shared" si="139"/>
        <v>7.1926276249258514E-2</v>
      </c>
      <c r="AC1281" s="10"/>
      <c r="AD1281" s="11"/>
    </row>
    <row r="1282" spans="1:30" x14ac:dyDescent="0.3">
      <c r="A1282" s="14">
        <v>44469</v>
      </c>
      <c r="B1282" s="15">
        <v>-4.8407561109977499E-3</v>
      </c>
      <c r="C1282" s="7">
        <f t="shared" si="133"/>
        <v>-5.9840756110997748E-2</v>
      </c>
      <c r="D1282" s="18">
        <f t="shared" si="134"/>
        <v>3.5809160919359141E-3</v>
      </c>
      <c r="E1282" s="18">
        <f t="shared" si="136"/>
        <v>3.5131215581143843E-3</v>
      </c>
      <c r="F1282" s="18">
        <f>IF(C1270&gt;0,B$6+B$7*E1271+B$8*(H1281*100)^2,B$6+B$7*E1271+B$8*(H1281*100)^2+E1271*$B$9)</f>
        <v>0.38218716124926233</v>
      </c>
      <c r="G1282" s="7">
        <v>5.2245484627332535E-3</v>
      </c>
      <c r="H1282" s="7">
        <f t="shared" si="137"/>
        <v>6.1821287696817049E-3</v>
      </c>
      <c r="I1282" s="6">
        <f t="shared" si="135"/>
        <v>9.5758030694845144E-4</v>
      </c>
      <c r="J1282" s="8">
        <f t="shared" si="138"/>
        <v>0.18328479748611379</v>
      </c>
      <c r="K1282" s="8">
        <f t="shared" si="139"/>
        <v>1.3399383311066604E-2</v>
      </c>
      <c r="AC1282" s="10"/>
      <c r="AD1282" s="11"/>
    </row>
    <row r="1283" spans="1:30" x14ac:dyDescent="0.3">
      <c r="A1283" s="14">
        <v>44470</v>
      </c>
      <c r="B1283" s="15">
        <v>-6.1205606409862855E-3</v>
      </c>
      <c r="C1283" s="7">
        <f t="shared" si="133"/>
        <v>-6.1120560640986282E-2</v>
      </c>
      <c r="D1283" s="18">
        <f t="shared" si="134"/>
        <v>3.7357229330684813E-3</v>
      </c>
      <c r="E1283" s="18">
        <f t="shared" si="136"/>
        <v>3.5809160919359141E-3</v>
      </c>
      <c r="F1283" s="18">
        <f>IF(C1270&gt;0,B$6+B$7*E1271+B$8*(H1282*100)^2,B$6+B$7*E1271+B$8*(H1282*100)^2+E1271*$B$9)</f>
        <v>0.38407685062107988</v>
      </c>
      <c r="G1283" s="7">
        <v>5.895169360030623E-3</v>
      </c>
      <c r="H1283" s="7">
        <f t="shared" si="137"/>
        <v>6.1973934086927219E-3</v>
      </c>
      <c r="I1283" s="6">
        <f t="shared" si="135"/>
        <v>3.022240486620989E-4</v>
      </c>
      <c r="J1283" s="8">
        <f t="shared" si="138"/>
        <v>5.1266389513961133E-2</v>
      </c>
      <c r="K1283" s="8">
        <f t="shared" si="139"/>
        <v>1.2292061489842521E-3</v>
      </c>
      <c r="AC1283" s="10"/>
      <c r="AD1283" s="11"/>
    </row>
    <row r="1284" spans="1:30" x14ac:dyDescent="0.3">
      <c r="A1284" s="14">
        <v>44473</v>
      </c>
      <c r="B1284" s="15">
        <v>9.0415666412996618E-3</v>
      </c>
      <c r="C1284" s="7">
        <f t="shared" si="133"/>
        <v>-4.595843335870034E-2</v>
      </c>
      <c r="D1284" s="18">
        <f t="shared" si="134"/>
        <v>2.1121775967861004E-3</v>
      </c>
      <c r="E1284" s="18">
        <f t="shared" si="136"/>
        <v>3.7357229330684813E-3</v>
      </c>
      <c r="F1284" s="18">
        <f>IF(C1270&gt;0,B$6+B$7*E1271+B$8*(H1283*100)^2,B$6+B$7*E1271+B$8*(H1283*100)^2+E1271*$B$9)</f>
        <v>0.38571936862306377</v>
      </c>
      <c r="G1284" s="7">
        <v>9.0976522856827374E-3</v>
      </c>
      <c r="H1284" s="7">
        <f t="shared" si="137"/>
        <v>6.2106309552497465E-3</v>
      </c>
      <c r="I1284" s="6">
        <f t="shared" si="135"/>
        <v>2.8870213304329909E-3</v>
      </c>
      <c r="J1284" s="8">
        <f t="shared" si="138"/>
        <v>0.31733696120441834</v>
      </c>
      <c r="K1284" s="8">
        <f t="shared" si="139"/>
        <v>8.3097638838939059E-2</v>
      </c>
      <c r="AC1284" s="10"/>
      <c r="AD1284" s="11"/>
    </row>
    <row r="1285" spans="1:30" x14ac:dyDescent="0.3">
      <c r="A1285" s="14">
        <v>44474</v>
      </c>
      <c r="B1285" s="15">
        <v>7.4856343649634333E-3</v>
      </c>
      <c r="C1285" s="7">
        <f t="shared" si="133"/>
        <v>-4.7514365635036568E-2</v>
      </c>
      <c r="D1285" s="18">
        <f t="shared" si="134"/>
        <v>2.257614941699944E-3</v>
      </c>
      <c r="E1285" s="18">
        <f t="shared" si="136"/>
        <v>2.1121775967861004E-3</v>
      </c>
      <c r="F1285" s="18">
        <f>IF(C1270&gt;0,B$6+B$7*E1271+B$8*(H1284*100)^2,B$6+B$7*E1271+B$8*(H1284*100)^2+E1271*$B$9)</f>
        <v>0.38714704527038812</v>
      </c>
      <c r="G1285" s="7">
        <v>6.3428875655820952E-3</v>
      </c>
      <c r="H1285" s="7">
        <f t="shared" si="137"/>
        <v>6.2221141525239491E-3</v>
      </c>
      <c r="I1285" s="6">
        <f t="shared" si="135"/>
        <v>1.2077341305814608E-4</v>
      </c>
      <c r="J1285" s="8">
        <f t="shared" si="138"/>
        <v>1.9040762083422261E-2</v>
      </c>
      <c r="K1285" s="8">
        <f t="shared" si="139"/>
        <v>1.8597809537257426E-4</v>
      </c>
      <c r="AC1285" s="10"/>
      <c r="AD1285" s="11"/>
    </row>
    <row r="1286" spans="1:30" x14ac:dyDescent="0.3">
      <c r="A1286" s="14">
        <v>44475</v>
      </c>
      <c r="B1286" s="15">
        <v>-9.3354234260831833E-3</v>
      </c>
      <c r="C1286" s="7">
        <f t="shared" si="133"/>
        <v>-6.4335423426083185E-2</v>
      </c>
      <c r="D1286" s="18">
        <f t="shared" si="134"/>
        <v>4.139046707413413E-3</v>
      </c>
      <c r="E1286" s="18">
        <f t="shared" si="136"/>
        <v>2.257614941699944E-3</v>
      </c>
      <c r="F1286" s="18">
        <f>IF(C1270&gt;0,B$6+B$7*E1271+B$8*(H1285*100)^2,B$6+B$7*E1271+B$8*(H1285*100)^2+E1271*$B$9)</f>
        <v>0.38838798181224249</v>
      </c>
      <c r="G1286" s="7">
        <v>7.8111003953189049E-3</v>
      </c>
      <c r="H1286" s="7">
        <f t="shared" si="137"/>
        <v>6.2320781591074619E-3</v>
      </c>
      <c r="I1286" s="6">
        <f t="shared" si="135"/>
        <v>1.579022236211443E-3</v>
      </c>
      <c r="J1286" s="8">
        <f t="shared" si="138"/>
        <v>0.20215106147627182</v>
      </c>
      <c r="K1286" s="8">
        <f t="shared" si="139"/>
        <v>2.7534095611577936E-2</v>
      </c>
      <c r="AC1286" s="10"/>
      <c r="AD1286" s="11"/>
    </row>
    <row r="1287" spans="1:30" x14ac:dyDescent="0.3">
      <c r="A1287" s="14">
        <v>44476</v>
      </c>
      <c r="B1287" s="15">
        <v>8.212508195597908E-3</v>
      </c>
      <c r="C1287" s="7">
        <f t="shared" si="133"/>
        <v>-4.6787491804402094E-2</v>
      </c>
      <c r="D1287" s="18">
        <f t="shared" si="134"/>
        <v>2.1890693893469931E-3</v>
      </c>
      <c r="E1287" s="18">
        <f t="shared" si="136"/>
        <v>4.139046707413413E-3</v>
      </c>
      <c r="F1287" s="18">
        <f>IF(C1270&gt;0,B$6+B$7*E1271+B$8*(H1286*100)^2,B$6+B$7*E1271+B$8*(H1286*100)^2+E1271*$B$9)</f>
        <v>0.38946660385442222</v>
      </c>
      <c r="G1287" s="7">
        <v>8.5083140034863721E-3</v>
      </c>
      <c r="H1287" s="7">
        <f t="shared" si="137"/>
        <v>6.2407259501953962E-3</v>
      </c>
      <c r="I1287" s="6">
        <f t="shared" si="135"/>
        <v>2.2675880532909759E-3</v>
      </c>
      <c r="J1287" s="8">
        <f t="shared" si="138"/>
        <v>0.26651438256296223</v>
      </c>
      <c r="K1287" s="8">
        <f t="shared" si="139"/>
        <v>5.3405959786964941E-2</v>
      </c>
      <c r="AC1287" s="10"/>
      <c r="AD1287" s="11"/>
    </row>
    <row r="1288" spans="1:30" x14ac:dyDescent="0.3">
      <c r="A1288" s="14">
        <v>44477</v>
      </c>
      <c r="B1288" s="15">
        <v>6.367824776674462E-3</v>
      </c>
      <c r="C1288" s="7">
        <f t="shared" si="133"/>
        <v>-4.8632175223325538E-2</v>
      </c>
      <c r="D1288" s="18">
        <f t="shared" si="134"/>
        <v>2.3650884669522382E-3</v>
      </c>
      <c r="E1288" s="18">
        <f t="shared" si="136"/>
        <v>2.1890693893469931E-3</v>
      </c>
      <c r="F1288" s="18">
        <f>IF(C1270&gt;0,B$6+B$7*E1271+B$8*(H1287*100)^2,B$6+B$7*E1271+B$8*(H1287*100)^2+E1271*$B$9)</f>
        <v>0.3904041421334849</v>
      </c>
      <c r="G1288" s="7">
        <v>6.2344838074797132E-3</v>
      </c>
      <c r="H1288" s="7">
        <f t="shared" si="137"/>
        <v>6.2482328872528825E-3</v>
      </c>
      <c r="I1288" s="6">
        <f t="shared" si="135"/>
        <v>1.3749079773169373E-5</v>
      </c>
      <c r="J1288" s="8">
        <f t="shared" si="138"/>
        <v>2.205327689948309E-3</v>
      </c>
      <c r="K1288" s="8">
        <f t="shared" si="139"/>
        <v>2.4246024445950809E-6</v>
      </c>
      <c r="AC1288" s="10"/>
      <c r="AD1288" s="11"/>
    </row>
    <row r="1289" spans="1:30" x14ac:dyDescent="0.3">
      <c r="A1289" s="14">
        <v>44480</v>
      </c>
      <c r="B1289" s="15">
        <v>1.2766382778161107E-3</v>
      </c>
      <c r="C1289" s="7">
        <f t="shared" si="133"/>
        <v>-5.3723361722183886E-2</v>
      </c>
      <c r="D1289" s="18">
        <f t="shared" si="134"/>
        <v>2.8861995947326129E-3</v>
      </c>
      <c r="E1289" s="18">
        <f t="shared" si="136"/>
        <v>2.3650884669522382E-3</v>
      </c>
      <c r="F1289" s="18">
        <f>IF(C1270&gt;0,B$6+B$7*E1271+B$8*(H1288*100)^2,B$6+B$7*E1271+B$8*(H1288*100)^2+E1271*$B$9)</f>
        <v>0.39121905040564614</v>
      </c>
      <c r="G1289" s="7">
        <v>7.2705015059071161E-3</v>
      </c>
      <c r="H1289" s="7">
        <f t="shared" si="137"/>
        <v>6.2547505977908193E-3</v>
      </c>
      <c r="I1289" s="6">
        <f t="shared" si="135"/>
        <v>1.0157509081162967E-3</v>
      </c>
      <c r="J1289" s="8">
        <f t="shared" si="138"/>
        <v>0.1397085066678031</v>
      </c>
      <c r="K1289" s="8">
        <f t="shared" si="139"/>
        <v>1.1912706839042109E-2</v>
      </c>
      <c r="AC1289" s="10"/>
      <c r="AD1289" s="11"/>
    </row>
    <row r="1290" spans="1:30" x14ac:dyDescent="0.3">
      <c r="A1290" s="14">
        <v>44481</v>
      </c>
      <c r="B1290" s="15">
        <v>2.4668212631465949E-3</v>
      </c>
      <c r="C1290" s="7">
        <f t="shared" si="133"/>
        <v>-5.2533178736853405E-2</v>
      </c>
      <c r="D1290" s="18">
        <f t="shared" si="134"/>
        <v>2.7597348681981868E-3</v>
      </c>
      <c r="E1290" s="18">
        <f t="shared" si="136"/>
        <v>2.8861995947326129E-3</v>
      </c>
      <c r="F1290" s="18">
        <f>IF(C1270&gt;0,B$6+B$7*E1271+B$8*(H1289*100)^2,B$6+B$7*E1271+B$8*(H1289*100)^2+E1271*$B$9)</f>
        <v>0.39192736867580863</v>
      </c>
      <c r="G1290" s="7">
        <v>4.7852438020089556E-3</v>
      </c>
      <c r="H1290" s="7">
        <f t="shared" si="137"/>
        <v>6.2604102794929393E-3</v>
      </c>
      <c r="I1290" s="6">
        <f t="shared" si="135"/>
        <v>1.4751664774839838E-3</v>
      </c>
      <c r="J1290" s="8">
        <f t="shared" si="138"/>
        <v>0.30827404799410113</v>
      </c>
      <c r="K1290" s="8">
        <f t="shared" si="139"/>
        <v>3.3074594290601445E-2</v>
      </c>
      <c r="AC1290" s="10"/>
      <c r="AD1290" s="11"/>
    </row>
    <row r="1291" spans="1:30" x14ac:dyDescent="0.3">
      <c r="A1291" s="14">
        <v>44482</v>
      </c>
      <c r="B1291" s="15">
        <v>7.482056091955405E-3</v>
      </c>
      <c r="C1291" s="7">
        <f t="shared" si="133"/>
        <v>-4.7517943908044598E-2</v>
      </c>
      <c r="D1291" s="18">
        <f t="shared" si="134"/>
        <v>2.2579549932480727E-3</v>
      </c>
      <c r="E1291" s="18">
        <f t="shared" si="136"/>
        <v>2.7597348681981868E-3</v>
      </c>
      <c r="F1291" s="18">
        <f>IF(C1270&gt;0,B$6+B$7*E1271+B$8*(H1290*100)^2,B$6+B$7*E1271+B$8*(H1290*100)^2+E1271*$B$9)</f>
        <v>0.39254303891623393</v>
      </c>
      <c r="G1291" s="7">
        <v>6.8906506401846951E-3</v>
      </c>
      <c r="H1291" s="7">
        <f t="shared" si="137"/>
        <v>6.2653255216008844E-3</v>
      </c>
      <c r="I1291" s="6">
        <f t="shared" si="135"/>
        <v>6.2532511858381067E-4</v>
      </c>
      <c r="J1291" s="8">
        <f t="shared" si="138"/>
        <v>9.0749792905920654E-2</v>
      </c>
      <c r="K1291" s="8">
        <f t="shared" si="139"/>
        <v>4.6723158340722382E-3</v>
      </c>
      <c r="AC1291" s="10"/>
      <c r="AD1291" s="11"/>
    </row>
    <row r="1292" spans="1:30" x14ac:dyDescent="0.3">
      <c r="A1292" s="14">
        <v>44483</v>
      </c>
      <c r="B1292" s="15">
        <v>9.3229854743489618E-3</v>
      </c>
      <c r="C1292" s="7">
        <f t="shared" si="133"/>
        <v>-4.5677014525651038E-2</v>
      </c>
      <c r="D1292" s="18">
        <f t="shared" si="134"/>
        <v>2.0863896559765358E-3</v>
      </c>
      <c r="E1292" s="18">
        <f t="shared" si="136"/>
        <v>2.2579549932480727E-3</v>
      </c>
      <c r="F1292" s="18">
        <f>IF(C1270&gt;0,B$6+B$7*E1271+B$8*(H1291*100)^2,B$6+B$7*E1271+B$8*(H1291*100)^2+E1271*$B$9)</f>
        <v>0.39307817948921159</v>
      </c>
      <c r="G1292" s="7">
        <v>6.807846520558828E-3</v>
      </c>
      <c r="H1292" s="7">
        <f t="shared" si="137"/>
        <v>6.2695947196705747E-3</v>
      </c>
      <c r="I1292" s="6">
        <f t="shared" si="135"/>
        <v>5.3825180088825329E-4</v>
      </c>
      <c r="J1292" s="8">
        <f t="shared" si="138"/>
        <v>7.906344528520165E-2</v>
      </c>
      <c r="K1292" s="8">
        <f t="shared" si="139"/>
        <v>3.4869990366162007E-3</v>
      </c>
      <c r="AC1292" s="10"/>
      <c r="AD1292" s="11"/>
    </row>
    <row r="1293" spans="1:30" x14ac:dyDescent="0.3">
      <c r="A1293" s="14">
        <v>44487</v>
      </c>
      <c r="B1293" s="15">
        <v>7.4695216390239603E-3</v>
      </c>
      <c r="C1293" s="7">
        <f t="shared" ref="C1293:C1356" si="140">B1293-B$5</f>
        <v>-4.7530478360976042E-2</v>
      </c>
      <c r="D1293" s="18">
        <f t="shared" ref="D1293:D1356" si="141">C1293^2</f>
        <v>2.259146373223212E-3</v>
      </c>
      <c r="E1293" s="18">
        <f t="shared" si="136"/>
        <v>2.0863896559765358E-3</v>
      </c>
      <c r="F1293" s="18">
        <f>IF(C1292&gt;0,B$6+B$7*E1293+B$8*(G1292*100)^2,B$6+B$7*E1293+B$8*(G1292*100)^2+E1293*$B$9)</f>
        <v>0.45459187652513439</v>
      </c>
      <c r="G1293" s="7">
        <v>9.0346476066369402E-3</v>
      </c>
      <c r="H1293" s="7">
        <f t="shared" si="137"/>
        <v>6.7423428904582897E-3</v>
      </c>
      <c r="I1293" s="6">
        <f t="shared" si="135"/>
        <v>2.2923047161786505E-3</v>
      </c>
      <c r="J1293" s="8">
        <f t="shared" si="138"/>
        <v>0.2537237550355258</v>
      </c>
      <c r="K1293" s="8">
        <f t="shared" si="139"/>
        <v>4.7326928918214772E-2</v>
      </c>
      <c r="AC1293" s="10"/>
      <c r="AD1293" s="11"/>
    </row>
    <row r="1294" spans="1:30" x14ac:dyDescent="0.3">
      <c r="A1294" s="14">
        <v>44488</v>
      </c>
      <c r="B1294" s="15">
        <v>-8.0237134697961525E-4</v>
      </c>
      <c r="C1294" s="7">
        <f t="shared" si="140"/>
        <v>-5.5802371346979615E-2</v>
      </c>
      <c r="D1294" s="18">
        <f t="shared" si="141"/>
        <v>3.1139046479462117E-3</v>
      </c>
      <c r="E1294" s="18">
        <f t="shared" si="136"/>
        <v>2.259146373223212E-3</v>
      </c>
      <c r="F1294" s="18">
        <f>IF(C1292&gt;0,B$6+B$7*E1293+B$8*(H1293*100)^2,B$6+B$7*E1293+B$8*(H1293*100)^2+E1293*$B$9)</f>
        <v>0.4468769738416421</v>
      </c>
      <c r="G1294" s="7">
        <v>8.5393464366235478E-3</v>
      </c>
      <c r="H1294" s="7">
        <f t="shared" si="137"/>
        <v>6.6848857420425825E-3</v>
      </c>
      <c r="I1294" s="6">
        <f t="shared" ref="I1294:I1357" si="142">SQRT((G1294-H1294)^2)</f>
        <v>1.8544606945809653E-3</v>
      </c>
      <c r="J1294" s="8">
        <f t="shared" si="138"/>
        <v>0.21716658392351368</v>
      </c>
      <c r="K1294" s="8">
        <f t="shared" si="139"/>
        <v>3.257562197197017E-2</v>
      </c>
      <c r="AC1294" s="10"/>
      <c r="AD1294" s="11"/>
    </row>
    <row r="1295" spans="1:30" x14ac:dyDescent="0.3">
      <c r="A1295" s="14">
        <v>44489</v>
      </c>
      <c r="B1295" s="15">
        <v>-7.4175756484833565E-3</v>
      </c>
      <c r="C1295" s="7">
        <f t="shared" si="140"/>
        <v>-6.2417575648483353E-2</v>
      </c>
      <c r="D1295" s="18">
        <f t="shared" si="141"/>
        <v>3.895953749834142E-3</v>
      </c>
      <c r="E1295" s="18">
        <f t="shared" ref="E1295:E1358" si="143">D1294</f>
        <v>3.1139046479462117E-3</v>
      </c>
      <c r="F1295" s="18">
        <f>IF(C1292&gt;0,B$6+B$7*E1293+B$8*(H1294*100)^2,B$6+B$7*E1293+B$8*(H1294*100)^2+E1293*$B$9)</f>
        <v>0.4401711804291506</v>
      </c>
      <c r="G1295" s="7">
        <v>6.9198002559078377E-3</v>
      </c>
      <c r="H1295" s="7">
        <f t="shared" ref="H1295:H1358" si="144">SQRT(F1295)/100</f>
        <v>6.6345397762704724E-3</v>
      </c>
      <c r="I1295" s="6">
        <f t="shared" si="142"/>
        <v>2.8526047963736527E-4</v>
      </c>
      <c r="J1295" s="8">
        <f t="shared" ref="J1295:J1358" si="145">ABS(G1295-H1295)/G1295</f>
        <v>4.1223802579246668E-2</v>
      </c>
      <c r="K1295" s="8">
        <f t="shared" ref="K1295:K1358" si="146">G1295/H1295-LN(G1295/H1295)-1</f>
        <v>8.9867031017676346E-4</v>
      </c>
      <c r="AC1295" s="10"/>
      <c r="AD1295" s="11"/>
    </row>
    <row r="1296" spans="1:30" x14ac:dyDescent="0.3">
      <c r="A1296" s="14">
        <v>44490</v>
      </c>
      <c r="B1296" s="15">
        <v>-5.5074849802090606E-3</v>
      </c>
      <c r="C1296" s="7">
        <f t="shared" si="140"/>
        <v>-6.050748498020906E-2</v>
      </c>
      <c r="D1296" s="18">
        <f t="shared" si="141"/>
        <v>3.6611557386302248E-3</v>
      </c>
      <c r="E1296" s="18">
        <f t="shared" si="143"/>
        <v>3.895953749834142E-3</v>
      </c>
      <c r="F1296" s="18">
        <f>IF(C1292&gt;0,B$6+B$7*E1293+B$8*(H1295*100)^2,B$6+B$7*E1293+B$8*(H1295*100)^2+E1293*$B$9)</f>
        <v>0.43434250479501296</v>
      </c>
      <c r="G1296" s="7">
        <v>1.2548810263531603E-2</v>
      </c>
      <c r="H1296" s="7">
        <f t="shared" si="144"/>
        <v>6.5904666359447792E-3</v>
      </c>
      <c r="I1296" s="6">
        <f t="shared" si="142"/>
        <v>5.9583436275868241E-3</v>
      </c>
      <c r="J1296" s="8">
        <f t="shared" si="145"/>
        <v>0.47481342872021171</v>
      </c>
      <c r="K1296" s="8">
        <f t="shared" si="146"/>
        <v>0.26008353697295084</v>
      </c>
      <c r="AC1296" s="10"/>
      <c r="AD1296" s="11"/>
    </row>
    <row r="1297" spans="1:30" x14ac:dyDescent="0.3">
      <c r="A1297" s="14">
        <v>44491</v>
      </c>
      <c r="B1297" s="15">
        <v>-1.6736429208110328E-3</v>
      </c>
      <c r="C1297" s="7">
        <f t="shared" si="140"/>
        <v>-5.6673642920811035E-2</v>
      </c>
      <c r="D1297" s="18">
        <f t="shared" si="141"/>
        <v>3.2119018019155948E-3</v>
      </c>
      <c r="E1297" s="18">
        <f t="shared" si="143"/>
        <v>3.6611557386302248E-3</v>
      </c>
      <c r="F1297" s="18">
        <f>IF(C1292&gt;0,B$6+B$7*E1293+B$8*(H1296*100)^2,B$6+B$7*E1293+B$8*(H1296*100)^2+E1293*$B$9)</f>
        <v>0.42927621993382059</v>
      </c>
      <c r="G1297" s="7">
        <v>9.3884581440028432E-3</v>
      </c>
      <c r="H1297" s="7">
        <f t="shared" si="144"/>
        <v>6.5519174287670982E-3</v>
      </c>
      <c r="I1297" s="6">
        <f t="shared" si="142"/>
        <v>2.836540715235745E-3</v>
      </c>
      <c r="J1297" s="8">
        <f t="shared" si="145"/>
        <v>0.30213062376463484</v>
      </c>
      <c r="K1297" s="8">
        <f t="shared" si="146"/>
        <v>7.3209581807851087E-2</v>
      </c>
      <c r="AC1297" s="10"/>
      <c r="AD1297" s="11"/>
    </row>
    <row r="1298" spans="1:30" x14ac:dyDescent="0.3">
      <c r="A1298" s="14">
        <v>44494</v>
      </c>
      <c r="B1298" s="15">
        <v>2.3882312596785792E-3</v>
      </c>
      <c r="C1298" s="7">
        <f t="shared" si="140"/>
        <v>-5.2611768740321418E-2</v>
      </c>
      <c r="D1298" s="18">
        <f t="shared" si="141"/>
        <v>2.7679982099850621E-3</v>
      </c>
      <c r="E1298" s="18">
        <f t="shared" si="143"/>
        <v>3.2119018019155948E-3</v>
      </c>
      <c r="F1298" s="18">
        <f>IF(C1292&gt;0,B$6+B$7*E1293+B$8*(H1297*100)^2,B$6+B$7*E1293+B$8*(H1297*100)^2+E1293*$B$9)</f>
        <v>0.42487260513247216</v>
      </c>
      <c r="G1298" s="7">
        <v>1.4509553511645075E-2</v>
      </c>
      <c r="H1298" s="7">
        <f t="shared" si="144"/>
        <v>6.5182252579400182E-3</v>
      </c>
      <c r="I1298" s="6">
        <f t="shared" si="142"/>
        <v>7.9913282537050559E-3</v>
      </c>
      <c r="J1298" s="8">
        <f t="shared" si="145"/>
        <v>0.55076320903268161</v>
      </c>
      <c r="K1298" s="8">
        <f t="shared" si="146"/>
        <v>0.42579240260279749</v>
      </c>
      <c r="AC1298" s="10"/>
      <c r="AD1298" s="11"/>
    </row>
    <row r="1299" spans="1:30" x14ac:dyDescent="0.3">
      <c r="A1299" s="14">
        <v>44495</v>
      </c>
      <c r="B1299" s="15">
        <v>6.2658700300274855E-3</v>
      </c>
      <c r="C1299" s="7">
        <f t="shared" si="140"/>
        <v>-4.8734129969972513E-2</v>
      </c>
      <c r="D1299" s="18">
        <f t="shared" si="141"/>
        <v>2.3750154239301729E-3</v>
      </c>
      <c r="E1299" s="18">
        <f t="shared" si="143"/>
        <v>2.7679982099850621E-3</v>
      </c>
      <c r="F1299" s="18">
        <f>IF(C1292&gt;0,B$6+B$7*E1293+B$8*(H1298*100)^2,B$6+B$7*E1293+B$8*(H1298*100)^2+E1293*$B$9)</f>
        <v>0.42104498314714012</v>
      </c>
      <c r="G1299" s="7">
        <v>6.9544412541523723E-3</v>
      </c>
      <c r="H1299" s="7">
        <f t="shared" si="144"/>
        <v>6.4887979098376923E-3</v>
      </c>
      <c r="I1299" s="6">
        <f t="shared" si="142"/>
        <v>4.6564334431468003E-4</v>
      </c>
      <c r="J1299" s="8">
        <f t="shared" si="145"/>
        <v>6.695625533347524E-2</v>
      </c>
      <c r="K1299" s="8">
        <f t="shared" si="146"/>
        <v>2.4579173728955794E-3</v>
      </c>
      <c r="AC1299" s="10"/>
      <c r="AD1299" s="11"/>
    </row>
    <row r="1300" spans="1:30" x14ac:dyDescent="0.3">
      <c r="A1300" s="14">
        <v>44496</v>
      </c>
      <c r="B1300" s="15">
        <v>-3.3786876663284412E-3</v>
      </c>
      <c r="C1300" s="7">
        <f t="shared" si="140"/>
        <v>-5.8378687666328442E-2</v>
      </c>
      <c r="D1300" s="18">
        <f t="shared" si="141"/>
        <v>3.4080711736427286E-3</v>
      </c>
      <c r="E1300" s="18">
        <f t="shared" si="143"/>
        <v>2.3750154239301729E-3</v>
      </c>
      <c r="F1300" s="18">
        <f>IF(C1292&gt;0,B$6+B$7*E1293+B$8*(H1299*100)^2,B$6+B$7*E1293+B$8*(H1299*100)^2+E1293*$B$9)</f>
        <v>0.41771801411748943</v>
      </c>
      <c r="G1300" s="7">
        <v>6.0290177187116642E-3</v>
      </c>
      <c r="H1300" s="7">
        <f t="shared" si="144"/>
        <v>6.4631108153697112E-3</v>
      </c>
      <c r="I1300" s="6">
        <f t="shared" si="142"/>
        <v>4.34093096658047E-4</v>
      </c>
      <c r="J1300" s="8">
        <f t="shared" si="145"/>
        <v>7.2000633753454613E-2</v>
      </c>
      <c r="K1300" s="8">
        <f t="shared" si="146"/>
        <v>2.3619232509355381E-3</v>
      </c>
      <c r="AC1300" s="10"/>
      <c r="AD1300" s="11"/>
    </row>
    <row r="1301" spans="1:30" x14ac:dyDescent="0.3">
      <c r="A1301" s="14">
        <v>44497</v>
      </c>
      <c r="B1301" s="15">
        <v>-1.9131232795869691E-2</v>
      </c>
      <c r="C1301" s="7">
        <f t="shared" si="140"/>
        <v>-7.4131232795869695E-2</v>
      </c>
      <c r="D1301" s="18">
        <f t="shared" si="141"/>
        <v>5.4954396758354262E-3</v>
      </c>
      <c r="E1301" s="18">
        <f t="shared" si="143"/>
        <v>3.4080711736427286E-3</v>
      </c>
      <c r="F1301" s="18">
        <f>IF(C1292&gt;0,B$6+B$7*E1293+B$8*(H1300*100)^2,B$6+B$7*E1293+B$8*(H1300*100)^2+E1293*$B$9)</f>
        <v>0.4148262126369171</v>
      </c>
      <c r="G1301" s="7">
        <v>1.0603976926165794E-2</v>
      </c>
      <c r="H1301" s="7">
        <f t="shared" si="144"/>
        <v>6.4407003705879463E-3</v>
      </c>
      <c r="I1301" s="6">
        <f t="shared" si="142"/>
        <v>4.1632765555778481E-3</v>
      </c>
      <c r="J1301" s="8">
        <f t="shared" si="145"/>
        <v>0.39261463737296282</v>
      </c>
      <c r="K1301" s="8">
        <f t="shared" si="146"/>
        <v>0.14780939157373285</v>
      </c>
      <c r="AC1301" s="10"/>
      <c r="AD1301" s="11"/>
    </row>
    <row r="1302" spans="1:30" x14ac:dyDescent="0.3">
      <c r="A1302" s="14">
        <v>44498</v>
      </c>
      <c r="B1302" s="15">
        <v>-1.1363359367024753E-2</v>
      </c>
      <c r="C1302" s="7">
        <f t="shared" si="140"/>
        <v>-6.6363359367024755E-2</v>
      </c>
      <c r="D1302" s="18">
        <f t="shared" si="141"/>
        <v>4.4040954664768721E-3</v>
      </c>
      <c r="E1302" s="18">
        <f t="shared" si="143"/>
        <v>5.4954396758354262E-3</v>
      </c>
      <c r="F1302" s="18">
        <f>IF(C1292&gt;0,B$6+B$7*E1293+B$8*(H1301*100)^2,B$6+B$7*E1293+B$8*(H1301*100)^2+E1293*$B$9)</f>
        <v>0.41231265879000367</v>
      </c>
      <c r="G1302" s="7">
        <v>1.0571419361725924E-2</v>
      </c>
      <c r="H1302" s="7">
        <f t="shared" si="144"/>
        <v>6.4211576743606258E-3</v>
      </c>
      <c r="I1302" s="6">
        <f t="shared" si="142"/>
        <v>4.1502616873652981E-3</v>
      </c>
      <c r="J1302" s="8">
        <f t="shared" si="145"/>
        <v>0.39259266379985069</v>
      </c>
      <c r="K1302" s="8">
        <f t="shared" si="146"/>
        <v>0.1477860080120279</v>
      </c>
      <c r="AC1302" s="10"/>
      <c r="AD1302" s="11"/>
    </row>
    <row r="1303" spans="1:30" x14ac:dyDescent="0.3">
      <c r="A1303" s="14">
        <v>44501</v>
      </c>
      <c r="B1303" s="15">
        <v>1.3923428591459421E-2</v>
      </c>
      <c r="C1303" s="7">
        <f t="shared" si="140"/>
        <v>-4.1076571408540583E-2</v>
      </c>
      <c r="D1303" s="18">
        <f t="shared" si="141"/>
        <v>1.6872847186809336E-3</v>
      </c>
      <c r="E1303" s="18">
        <f t="shared" si="143"/>
        <v>4.4040954664768721E-3</v>
      </c>
      <c r="F1303" s="18">
        <f>IF(C1292&gt;0,B$6+B$7*E1293+B$8*(H1302*100)^2,B$6+B$7*E1293+B$8*(H1302*100)^2+E1293*$B$9)</f>
        <v>0.41012787778626647</v>
      </c>
      <c r="G1303" s="7">
        <v>9.3721414211159915E-3</v>
      </c>
      <c r="H1303" s="7">
        <f t="shared" si="144"/>
        <v>6.4041227173303487E-3</v>
      </c>
      <c r="I1303" s="6">
        <f t="shared" si="142"/>
        <v>2.9680187037856428E-3</v>
      </c>
      <c r="J1303" s="8">
        <f t="shared" si="145"/>
        <v>0.31668522383780084</v>
      </c>
      <c r="K1303" s="8">
        <f t="shared" si="146"/>
        <v>8.2654724214213271E-2</v>
      </c>
      <c r="AC1303" s="10"/>
      <c r="AD1303" s="11"/>
    </row>
    <row r="1304" spans="1:30" x14ac:dyDescent="0.3">
      <c r="A1304" s="14">
        <v>44502</v>
      </c>
      <c r="B1304" s="15">
        <v>-1.8208310266041223E-3</v>
      </c>
      <c r="C1304" s="7">
        <f t="shared" si="140"/>
        <v>-5.6820831026604124E-2</v>
      </c>
      <c r="D1304" s="18">
        <f t="shared" si="141"/>
        <v>3.2286068385538979E-3</v>
      </c>
      <c r="E1304" s="18">
        <f t="shared" si="143"/>
        <v>1.6872847186809336E-3</v>
      </c>
      <c r="F1304" s="18">
        <f>IF(C1292&gt;0,B$6+B$7*E1293+B$8*(H1303*100)^2,B$6+B$7*E1293+B$8*(H1303*100)^2+E1293*$B$9)</f>
        <v>0.40822886613781811</v>
      </c>
      <c r="G1304" s="7">
        <v>6.3487117855515959E-3</v>
      </c>
      <c r="H1304" s="7">
        <f t="shared" si="144"/>
        <v>6.3892790370887551E-3</v>
      </c>
      <c r="I1304" s="6">
        <f t="shared" si="142"/>
        <v>4.0567251537159191E-5</v>
      </c>
      <c r="J1304" s="8">
        <f t="shared" si="145"/>
        <v>6.3898398458537963E-3</v>
      </c>
      <c r="K1304" s="8">
        <f t="shared" si="146"/>
        <v>2.0242336814746409E-5</v>
      </c>
      <c r="AC1304" s="10"/>
      <c r="AD1304" s="11"/>
    </row>
    <row r="1305" spans="1:30" x14ac:dyDescent="0.3">
      <c r="A1305" s="14">
        <v>44503</v>
      </c>
      <c r="B1305" s="15">
        <v>-4.2927380495799694E-3</v>
      </c>
      <c r="C1305" s="7">
        <f t="shared" si="140"/>
        <v>-5.929273804957997E-2</v>
      </c>
      <c r="D1305" s="18">
        <f t="shared" si="141"/>
        <v>3.5156287854161083E-3</v>
      </c>
      <c r="E1305" s="18">
        <f t="shared" si="143"/>
        <v>3.2286068385538979E-3</v>
      </c>
      <c r="F1305" s="18">
        <f>IF(C1292&gt;0,B$6+B$7*E1293+B$8*(H1304*100)^2,B$6+B$7*E1293+B$8*(H1304*100)^2+E1293*$B$9)</f>
        <v>0.4065782452129868</v>
      </c>
      <c r="G1305" s="7">
        <v>8.7711217873495968E-3</v>
      </c>
      <c r="H1305" s="7">
        <f t="shared" si="144"/>
        <v>6.3763488393671405E-3</v>
      </c>
      <c r="I1305" s="6">
        <f t="shared" si="142"/>
        <v>2.3947729479824563E-3</v>
      </c>
      <c r="J1305" s="8">
        <f t="shared" si="145"/>
        <v>0.27302926650002585</v>
      </c>
      <c r="K1305" s="8">
        <f t="shared" si="146"/>
        <v>5.6702135367426187E-2</v>
      </c>
      <c r="AC1305" s="10"/>
      <c r="AD1305" s="11"/>
    </row>
    <row r="1306" spans="1:30" x14ac:dyDescent="0.3">
      <c r="A1306" s="14">
        <v>44504</v>
      </c>
      <c r="B1306" s="15">
        <v>4.9349290148196666E-3</v>
      </c>
      <c r="C1306" s="7">
        <f t="shared" si="140"/>
        <v>-5.0065070985180336E-2</v>
      </c>
      <c r="D1306" s="18">
        <f t="shared" si="141"/>
        <v>2.506511332751146E-3</v>
      </c>
      <c r="E1306" s="18">
        <f t="shared" si="143"/>
        <v>3.5156287854161083E-3</v>
      </c>
      <c r="F1306" s="18">
        <f>IF(C1292&gt;0,B$6+B$7*E1293+B$8*(H1305*100)^2,B$6+B$7*E1293+B$8*(H1305*100)^2+E1293*$B$9)</f>
        <v>0.4051435255051235</v>
      </c>
      <c r="G1306" s="7">
        <v>7.4992474554420423E-3</v>
      </c>
      <c r="H1306" s="7">
        <f t="shared" si="144"/>
        <v>6.3650885736580565E-3</v>
      </c>
      <c r="I1306" s="6">
        <f t="shared" si="142"/>
        <v>1.1341588817839858E-3</v>
      </c>
      <c r="J1306" s="8">
        <f t="shared" si="145"/>
        <v>0.15123635918440739</v>
      </c>
      <c r="K1306" s="8">
        <f t="shared" si="146"/>
        <v>1.4209776104193494E-2</v>
      </c>
      <c r="AC1306" s="10"/>
      <c r="AD1306" s="11"/>
    </row>
    <row r="1307" spans="1:30" x14ac:dyDescent="0.3">
      <c r="A1307" s="14">
        <v>44508</v>
      </c>
      <c r="B1307" s="15">
        <v>7.9260091405052753E-3</v>
      </c>
      <c r="C1307" s="7">
        <f t="shared" si="140"/>
        <v>-4.7073990859494722E-2</v>
      </c>
      <c r="D1307" s="18">
        <f t="shared" si="141"/>
        <v>2.2159606154397928E-3</v>
      </c>
      <c r="E1307" s="18">
        <f t="shared" si="143"/>
        <v>2.506511332751146E-3</v>
      </c>
      <c r="F1307" s="18">
        <f>IF(C1292&gt;0,B$6+B$7*E1293+B$8*(H1306*100)^2,B$6+B$7*E1293+B$8*(H1306*100)^2+E1293*$B$9)</f>
        <v>0.40389646713504868</v>
      </c>
      <c r="G1307" s="7">
        <v>1.1923418516678509E-2</v>
      </c>
      <c r="H1307" s="7">
        <f t="shared" si="144"/>
        <v>6.3552849435336003E-3</v>
      </c>
      <c r="I1307" s="6">
        <f t="shared" si="142"/>
        <v>5.5681335731449086E-3</v>
      </c>
      <c r="J1307" s="8">
        <f t="shared" si="145"/>
        <v>0.46699137209317854</v>
      </c>
      <c r="K1307" s="8">
        <f t="shared" si="146"/>
        <v>0.24692457043056981</v>
      </c>
      <c r="AC1307" s="10"/>
      <c r="AD1307" s="11"/>
    </row>
    <row r="1308" spans="1:30" x14ac:dyDescent="0.3">
      <c r="A1308" s="14">
        <v>44509</v>
      </c>
      <c r="B1308" s="15">
        <v>-1.854208318174266E-3</v>
      </c>
      <c r="C1308" s="7">
        <f t="shared" si="140"/>
        <v>-5.6854208318174268E-2</v>
      </c>
      <c r="D1308" s="18">
        <f t="shared" si="141"/>
        <v>3.2324010034863559E-3</v>
      </c>
      <c r="E1308" s="18">
        <f t="shared" si="143"/>
        <v>2.2159606154397928E-3</v>
      </c>
      <c r="F1308" s="18">
        <f>IF(C1292&gt;0,B$6+B$7*E1293+B$8*(H1307*100)^2,B$6+B$7*E1293+B$8*(H1307*100)^2+E1293*$B$9)</f>
        <v>0.40281252399977968</v>
      </c>
      <c r="G1308" s="7">
        <v>5.1112671166499311E-3</v>
      </c>
      <c r="H1308" s="7">
        <f t="shared" si="144"/>
        <v>6.346751326464427E-3</v>
      </c>
      <c r="I1308" s="6">
        <f t="shared" si="142"/>
        <v>1.2354842098144959E-3</v>
      </c>
      <c r="J1308" s="8">
        <f t="shared" si="145"/>
        <v>0.24171779357606088</v>
      </c>
      <c r="K1308" s="8">
        <f t="shared" si="146"/>
        <v>2.183170532540446E-2</v>
      </c>
      <c r="AC1308" s="10"/>
      <c r="AD1308" s="11"/>
    </row>
    <row r="1309" spans="1:30" x14ac:dyDescent="0.3">
      <c r="A1309" s="14">
        <v>44510</v>
      </c>
      <c r="B1309" s="15">
        <v>-1.3350676122215784E-3</v>
      </c>
      <c r="C1309" s="7">
        <f t="shared" si="140"/>
        <v>-5.6335067612221582E-2</v>
      </c>
      <c r="D1309" s="18">
        <f t="shared" si="141"/>
        <v>3.1736398428735772E-3</v>
      </c>
      <c r="E1309" s="18">
        <f t="shared" si="143"/>
        <v>3.2324010034863559E-3</v>
      </c>
      <c r="F1309" s="18">
        <f>IF(C1292&gt;0,B$6+B$7*E1293+B$8*(H1308*100)^2,B$6+B$7*E1293+B$8*(H1308*100)^2+E1293*$B$9)</f>
        <v>0.40187036062660375</v>
      </c>
      <c r="G1309" s="7">
        <v>6.5441966492052169E-3</v>
      </c>
      <c r="H1309" s="7">
        <f t="shared" si="144"/>
        <v>6.3393245746420314E-3</v>
      </c>
      <c r="I1309" s="6">
        <f t="shared" si="142"/>
        <v>2.0487207456318553E-4</v>
      </c>
      <c r="J1309" s="8">
        <f t="shared" si="145"/>
        <v>3.1305916607513154E-2</v>
      </c>
      <c r="K1309" s="8">
        <f t="shared" si="146"/>
        <v>5.1122992236440901E-4</v>
      </c>
      <c r="AC1309" s="10"/>
      <c r="AD1309" s="11"/>
    </row>
    <row r="1310" spans="1:30" x14ac:dyDescent="0.3">
      <c r="A1310" s="14">
        <v>44511</v>
      </c>
      <c r="B1310" s="15">
        <v>-7.2024899533568399E-3</v>
      </c>
      <c r="C1310" s="7">
        <f t="shared" si="140"/>
        <v>-6.2202489953356838E-2</v>
      </c>
      <c r="D1310" s="18">
        <f t="shared" si="141"/>
        <v>3.8691497563974582E-3</v>
      </c>
      <c r="E1310" s="18">
        <f t="shared" si="143"/>
        <v>3.1736398428735772E-3</v>
      </c>
      <c r="F1310" s="18">
        <f>IF(C1292&gt;0,B$6+B$7*E1293+B$8*(H1309*100)^2,B$6+B$7*E1293+B$8*(H1309*100)^2+E1293*$B$9)</f>
        <v>0.40105143222263923</v>
      </c>
      <c r="G1310" s="7">
        <v>6.8286677000131491E-3</v>
      </c>
      <c r="H1310" s="7">
        <f t="shared" si="144"/>
        <v>6.3328621666876592E-3</v>
      </c>
      <c r="I1310" s="6">
        <f t="shared" si="142"/>
        <v>4.9580553332548988E-4</v>
      </c>
      <c r="J1310" s="8">
        <f t="shared" si="145"/>
        <v>7.260648125029355E-2</v>
      </c>
      <c r="K1310" s="8">
        <f t="shared" si="146"/>
        <v>2.9136129669498079E-3</v>
      </c>
      <c r="AC1310" s="10"/>
      <c r="AD1310" s="11"/>
    </row>
    <row r="1311" spans="1:30" x14ac:dyDescent="0.3">
      <c r="A1311" s="14">
        <v>44512</v>
      </c>
      <c r="B1311" s="15">
        <v>1.2719232970144897E-2</v>
      </c>
      <c r="C1311" s="7">
        <f t="shared" si="140"/>
        <v>-4.2280767029855101E-2</v>
      </c>
      <c r="D1311" s="18">
        <f t="shared" si="141"/>
        <v>1.7876632606328821E-3</v>
      </c>
      <c r="E1311" s="18">
        <f t="shared" si="143"/>
        <v>3.8691497563974582E-3</v>
      </c>
      <c r="F1311" s="18">
        <f>IF(C1292&gt;0,B$6+B$7*E1293+B$8*(H1310*100)^2,B$6+B$7*E1293+B$8*(H1310*100)^2+E1293*$B$9)</f>
        <v>0.40033961965391329</v>
      </c>
      <c r="G1311" s="7">
        <v>9.2507894835773905E-3</v>
      </c>
      <c r="H1311" s="7">
        <f t="shared" si="144"/>
        <v>6.3272396797806963E-3</v>
      </c>
      <c r="I1311" s="6">
        <f t="shared" si="142"/>
        <v>2.9235498037966942E-3</v>
      </c>
      <c r="J1311" s="8">
        <f t="shared" si="145"/>
        <v>0.31603246501142113</v>
      </c>
      <c r="K1311" s="8">
        <f t="shared" si="146"/>
        <v>8.2212872467871012E-2</v>
      </c>
      <c r="AC1311" s="10"/>
      <c r="AD1311" s="11"/>
    </row>
    <row r="1312" spans="1:30" x14ac:dyDescent="0.3">
      <c r="A1312" s="14">
        <v>44515</v>
      </c>
      <c r="B1312" s="15">
        <v>5.2748117257189352E-4</v>
      </c>
      <c r="C1312" s="7">
        <f t="shared" si="140"/>
        <v>-5.447251882742811E-2</v>
      </c>
      <c r="D1312" s="18">
        <f t="shared" si="141"/>
        <v>2.9672553074045101E-3</v>
      </c>
      <c r="E1312" s="18">
        <f t="shared" si="143"/>
        <v>1.7876632606328821E-3</v>
      </c>
      <c r="F1312" s="18">
        <f>IF(C1292&gt;0,B$6+B$7*E1293+B$8*(H1311*100)^2,B$6+B$7*E1293+B$8*(H1311*100)^2+E1293*$B$9)</f>
        <v>0.39972091216917677</v>
      </c>
      <c r="G1312" s="7">
        <v>5.2964724342794769E-3</v>
      </c>
      <c r="H1312" s="7">
        <f t="shared" si="144"/>
        <v>6.3223485523116862E-3</v>
      </c>
      <c r="I1312" s="6">
        <f t="shared" si="142"/>
        <v>1.0258761180322092E-3</v>
      </c>
      <c r="J1312" s="8">
        <f t="shared" si="145"/>
        <v>0.19369044788992046</v>
      </c>
      <c r="K1312" s="8">
        <f t="shared" si="146"/>
        <v>1.478785195634269E-2</v>
      </c>
      <c r="AC1312" s="10"/>
      <c r="AD1312" s="11"/>
    </row>
    <row r="1313" spans="1:30" x14ac:dyDescent="0.3">
      <c r="A1313" s="14">
        <v>44516</v>
      </c>
      <c r="B1313" s="15">
        <v>-6.5488717319305938E-3</v>
      </c>
      <c r="C1313" s="7">
        <f t="shared" si="140"/>
        <v>-6.1548871731930591E-2</v>
      </c>
      <c r="D1313" s="18">
        <f t="shared" si="141"/>
        <v>3.7882636114736443E-3</v>
      </c>
      <c r="E1313" s="18">
        <f t="shared" si="143"/>
        <v>2.9672553074045101E-3</v>
      </c>
      <c r="F1313" s="18">
        <f>IF(C1292&gt;0,B$6+B$7*E1293+B$8*(H1312*100)^2,B$6+B$7*E1293+B$8*(H1312*100)^2+E1293*$B$9)</f>
        <v>0.39918313162344377</v>
      </c>
      <c r="G1313" s="7">
        <v>5.39379545612312E-3</v>
      </c>
      <c r="H1313" s="7">
        <f t="shared" si="144"/>
        <v>6.3180941083798656E-3</v>
      </c>
      <c r="I1313" s="6">
        <f t="shared" si="142"/>
        <v>9.2429865225674562E-4</v>
      </c>
      <c r="J1313" s="8">
        <f t="shared" si="145"/>
        <v>0.17136331174877376</v>
      </c>
      <c r="K1313" s="8">
        <f t="shared" si="146"/>
        <v>1.1874390290713244E-2</v>
      </c>
      <c r="AC1313" s="10"/>
      <c r="AD1313" s="11"/>
    </row>
    <row r="1314" spans="1:30" x14ac:dyDescent="0.3">
      <c r="A1314" s="14">
        <v>44517</v>
      </c>
      <c r="B1314" s="15">
        <v>-5.2196768372109494E-3</v>
      </c>
      <c r="C1314" s="7">
        <f t="shared" si="140"/>
        <v>-6.0219676837210953E-2</v>
      </c>
      <c r="D1314" s="18">
        <f t="shared" si="141"/>
        <v>3.6264094783781215E-3</v>
      </c>
      <c r="E1314" s="18">
        <f t="shared" si="143"/>
        <v>3.7882636114736443E-3</v>
      </c>
      <c r="F1314" s="18">
        <f>IF(C1292&gt;0,B$6+B$7*E1293+B$8*(H1313*100)^2,B$6+B$7*E1293+B$8*(H1313*100)^2+E1293*$B$9)</f>
        <v>0.3987156927730926</v>
      </c>
      <c r="G1314" s="7">
        <v>5.8828983682267773E-3</v>
      </c>
      <c r="H1314" s="7">
        <f t="shared" si="144"/>
        <v>6.3143938170903838E-3</v>
      </c>
      <c r="I1314" s="6">
        <f t="shared" si="142"/>
        <v>4.314954488636065E-4</v>
      </c>
      <c r="J1314" s="8">
        <f t="shared" si="145"/>
        <v>7.3347425342938199E-2</v>
      </c>
      <c r="K1314" s="8">
        <f t="shared" si="146"/>
        <v>2.4469866223459924E-3</v>
      </c>
      <c r="AC1314" s="10"/>
      <c r="AD1314" s="11"/>
    </row>
    <row r="1315" spans="1:30" x14ac:dyDescent="0.3">
      <c r="A1315" s="14">
        <v>44518</v>
      </c>
      <c r="B1315" s="15">
        <v>-6.2237396025546579E-3</v>
      </c>
      <c r="C1315" s="7">
        <f t="shared" si="140"/>
        <v>-6.1223739602554658E-2</v>
      </c>
      <c r="D1315" s="18">
        <f t="shared" si="141"/>
        <v>3.7483462909214198E-3</v>
      </c>
      <c r="E1315" s="18">
        <f t="shared" si="143"/>
        <v>3.6264094783781215E-3</v>
      </c>
      <c r="F1315" s="18">
        <f>IF(C1314&gt;0,B$6+B$7*E1315+B$8*(G1314*100)^2,B$6+B$7*E1315+B$8*(G1314*100)^2+E1315*$B$9)</f>
        <v>0.3528179190395821</v>
      </c>
      <c r="G1315" s="7">
        <v>8.2934936499655994E-3</v>
      </c>
      <c r="H1315" s="7">
        <f t="shared" si="144"/>
        <v>5.9398478014136193E-3</v>
      </c>
      <c r="I1315" s="6">
        <f t="shared" si="142"/>
        <v>2.3536458485519801E-3</v>
      </c>
      <c r="J1315" s="8">
        <f t="shared" si="145"/>
        <v>0.28379425461569419</v>
      </c>
      <c r="K1315" s="8">
        <f t="shared" si="146"/>
        <v>6.2459028326191213E-2</v>
      </c>
      <c r="AC1315" s="10"/>
      <c r="AD1315" s="11"/>
    </row>
    <row r="1316" spans="1:30" x14ac:dyDescent="0.3">
      <c r="A1316" s="14">
        <v>44522</v>
      </c>
      <c r="B1316" s="15">
        <v>-1.9816097121489781E-2</v>
      </c>
      <c r="C1316" s="7">
        <f t="shared" si="140"/>
        <v>-7.4816097121489789E-2</v>
      </c>
      <c r="D1316" s="18">
        <f t="shared" si="141"/>
        <v>5.5974483884921929E-3</v>
      </c>
      <c r="E1316" s="18">
        <f t="shared" si="143"/>
        <v>3.7483462909214198E-3</v>
      </c>
      <c r="F1316" s="18">
        <f>IF(C1314&gt;0,B$6+B$7*E1315+B$8*(H1315*100)^2,B$6+B$7*E1315+B$8*(H1315*100)^2+E1315*$B$9)</f>
        <v>0.35867023127977193</v>
      </c>
      <c r="G1316" s="7">
        <v>1.6728361930394328E-2</v>
      </c>
      <c r="H1316" s="7">
        <f t="shared" si="144"/>
        <v>5.9889083419248611E-3</v>
      </c>
      <c r="I1316" s="6">
        <f t="shared" si="142"/>
        <v>1.0739453588469467E-2</v>
      </c>
      <c r="J1316" s="8">
        <f t="shared" si="145"/>
        <v>0.64199074799766198</v>
      </c>
      <c r="K1316" s="8">
        <f t="shared" si="146"/>
        <v>0.76602745314122056</v>
      </c>
      <c r="AC1316" s="10"/>
      <c r="AD1316" s="11"/>
    </row>
    <row r="1317" spans="1:30" x14ac:dyDescent="0.3">
      <c r="A1317" s="14">
        <v>44523</v>
      </c>
      <c r="B1317" s="15">
        <v>3.3883261205975741E-3</v>
      </c>
      <c r="C1317" s="7">
        <f t="shared" si="140"/>
        <v>-5.1611673879402423E-2</v>
      </c>
      <c r="D1317" s="18">
        <f t="shared" si="141"/>
        <v>2.6637648806337902E-3</v>
      </c>
      <c r="E1317" s="18">
        <f t="shared" si="143"/>
        <v>5.5974483884921929E-3</v>
      </c>
      <c r="F1317" s="18">
        <f>IF(C1314&gt;0,B$6+B$7*E1315+B$8*(H1316*100)^2,B$6+B$7*E1315+B$8*(H1316*100)^2+E1315*$B$9)</f>
        <v>0.36375706107894495</v>
      </c>
      <c r="G1317" s="7">
        <v>1.3720237827899611E-2</v>
      </c>
      <c r="H1317" s="7">
        <f t="shared" si="144"/>
        <v>6.0312275788511329E-3</v>
      </c>
      <c r="I1317" s="6">
        <f t="shared" si="142"/>
        <v>7.6890102490484785E-3</v>
      </c>
      <c r="J1317" s="8">
        <f t="shared" si="145"/>
        <v>0.5604137731062615</v>
      </c>
      <c r="K1317" s="8">
        <f t="shared" si="146"/>
        <v>0.45294515432209881</v>
      </c>
      <c r="AC1317" s="10"/>
      <c r="AD1317" s="11"/>
    </row>
    <row r="1318" spans="1:30" x14ac:dyDescent="0.3">
      <c r="A1318" s="14">
        <v>44524</v>
      </c>
      <c r="B1318" s="15">
        <v>-5.526939745492108E-3</v>
      </c>
      <c r="C1318" s="7">
        <f t="shared" si="140"/>
        <v>-6.0526939745492107E-2</v>
      </c>
      <c r="D1318" s="18">
        <f t="shared" si="141"/>
        <v>3.6635104349544323E-3</v>
      </c>
      <c r="E1318" s="18">
        <f t="shared" si="143"/>
        <v>2.6637648806337902E-3</v>
      </c>
      <c r="F1318" s="18">
        <f>IF(C1314&gt;0,B$6+B$7*E1315+B$8*(H1317*100)^2,B$6+B$7*E1315+B$8*(H1317*100)^2+E1315*$B$9)</f>
        <v>0.36817853354038615</v>
      </c>
      <c r="G1318" s="7">
        <v>8.5938677295689884E-3</v>
      </c>
      <c r="H1318" s="7">
        <f t="shared" si="144"/>
        <v>6.0677716959390135E-3</v>
      </c>
      <c r="I1318" s="6">
        <f t="shared" si="142"/>
        <v>2.5260960336299749E-3</v>
      </c>
      <c r="J1318" s="8">
        <f t="shared" si="145"/>
        <v>0.29394169344012783</v>
      </c>
      <c r="K1318" s="8">
        <f t="shared" si="146"/>
        <v>6.8256167827128067E-2</v>
      </c>
      <c r="AC1318" s="10"/>
      <c r="AD1318" s="11"/>
    </row>
    <row r="1319" spans="1:30" x14ac:dyDescent="0.3">
      <c r="A1319" s="14">
        <v>44525</v>
      </c>
      <c r="B1319" s="15">
        <v>7.7534410347055507E-3</v>
      </c>
      <c r="C1319" s="7">
        <f t="shared" si="140"/>
        <v>-4.724655896529445E-2</v>
      </c>
      <c r="D1319" s="18">
        <f t="shared" si="141"/>
        <v>2.2322373340610455E-3</v>
      </c>
      <c r="E1319" s="18">
        <f t="shared" si="143"/>
        <v>3.6635104349544323E-3</v>
      </c>
      <c r="F1319" s="18">
        <f>IF(C1314&gt;0,B$6+B$7*E1315+B$8*(H1318*100)^2,B$6+B$7*E1315+B$8*(H1318*100)^2+E1315*$B$9)</f>
        <v>0.37202167740387088</v>
      </c>
      <c r="G1319" s="7">
        <v>7.6270599004934951E-3</v>
      </c>
      <c r="H1319" s="7">
        <f t="shared" si="144"/>
        <v>6.0993579777208597E-3</v>
      </c>
      <c r="I1319" s="6">
        <f t="shared" si="142"/>
        <v>1.5277019227726354E-3</v>
      </c>
      <c r="J1319" s="8">
        <f t="shared" si="145"/>
        <v>0.20030023924078375</v>
      </c>
      <c r="K1319" s="8">
        <f t="shared" si="146"/>
        <v>2.6950379134043745E-2</v>
      </c>
      <c r="AC1319" s="10"/>
      <c r="AD1319" s="11"/>
    </row>
    <row r="1320" spans="1:30" x14ac:dyDescent="0.3">
      <c r="A1320" s="14">
        <v>44526</v>
      </c>
      <c r="B1320" s="15">
        <v>-2.9129044983013906E-2</v>
      </c>
      <c r="C1320" s="7">
        <f t="shared" si="140"/>
        <v>-8.4129044983013906E-2</v>
      </c>
      <c r="D1320" s="18">
        <f t="shared" si="141"/>
        <v>7.0776962097539777E-3</v>
      </c>
      <c r="E1320" s="18">
        <f t="shared" si="143"/>
        <v>2.2322373340610455E-3</v>
      </c>
      <c r="F1320" s="18">
        <f>IF(C1314&gt;0,B$6+B$7*E1315+B$8*(H1319*100)^2,B$6+B$7*E1315+B$8*(H1319*100)^2+E1315*$B$9)</f>
        <v>0.37536213805001184</v>
      </c>
      <c r="G1320" s="7">
        <v>1.3410721847083544E-2</v>
      </c>
      <c r="H1320" s="7">
        <f t="shared" si="144"/>
        <v>6.1266804882416691E-3</v>
      </c>
      <c r="I1320" s="6">
        <f t="shared" si="142"/>
        <v>7.2840413588418753E-3</v>
      </c>
      <c r="J1320" s="8">
        <f t="shared" si="145"/>
        <v>0.54315058069942368</v>
      </c>
      <c r="K1320" s="8">
        <f t="shared" si="146"/>
        <v>0.40550360718594014</v>
      </c>
      <c r="AC1320" s="10"/>
      <c r="AD1320" s="11"/>
    </row>
    <row r="1321" spans="1:30" x14ac:dyDescent="0.3">
      <c r="A1321" s="14">
        <v>44529</v>
      </c>
      <c r="B1321" s="15">
        <v>2.6830957326270054E-3</v>
      </c>
      <c r="C1321" s="7">
        <f t="shared" si="140"/>
        <v>-5.2316904267372996E-2</v>
      </c>
      <c r="D1321" s="18">
        <f t="shared" si="141"/>
        <v>2.7370584721214709E-3</v>
      </c>
      <c r="E1321" s="18">
        <f t="shared" si="143"/>
        <v>7.0776962097539777E-3</v>
      </c>
      <c r="F1321" s="18">
        <f>IF(C1314&gt;0,B$6+B$7*E1315+B$8*(H1320*100)^2,B$6+B$7*E1315+B$8*(H1320*100)^2+E1315*$B$9)</f>
        <v>0.37826566644363746</v>
      </c>
      <c r="G1321" s="7">
        <v>1.4538965057924652E-2</v>
      </c>
      <c r="H1321" s="7">
        <f t="shared" si="144"/>
        <v>6.1503306126064273E-3</v>
      </c>
      <c r="I1321" s="6">
        <f t="shared" si="142"/>
        <v>8.3886344453182257E-3</v>
      </c>
      <c r="J1321" s="8">
        <f t="shared" si="145"/>
        <v>0.57697603728305902</v>
      </c>
      <c r="K1321" s="8">
        <f t="shared" si="146"/>
        <v>0.50360582630095974</v>
      </c>
      <c r="AC1321" s="10"/>
      <c r="AD1321" s="11"/>
    </row>
    <row r="1322" spans="1:30" x14ac:dyDescent="0.3">
      <c r="A1322" s="14">
        <v>44530</v>
      </c>
      <c r="B1322" s="15">
        <v>-3.4236860428608243E-3</v>
      </c>
      <c r="C1322" s="7">
        <f t="shared" si="140"/>
        <v>-5.8423686042860822E-2</v>
      </c>
      <c r="D1322" s="18">
        <f t="shared" si="141"/>
        <v>3.4133270908347705E-3</v>
      </c>
      <c r="E1322" s="18">
        <f t="shared" si="143"/>
        <v>2.7370584721214709E-3</v>
      </c>
      <c r="F1322" s="18">
        <f>IF(C1314&gt;0,B$6+B$7*E1315+B$8*(H1321*100)^2,B$6+B$7*E1315+B$8*(H1321*100)^2+E1315*$B$9)</f>
        <v>0.38078941332337696</v>
      </c>
      <c r="G1322" s="7">
        <v>1.6884367944295493E-2</v>
      </c>
      <c r="H1322" s="7">
        <f t="shared" si="144"/>
        <v>6.1708136685803194E-3</v>
      </c>
      <c r="I1322" s="6">
        <f t="shared" si="142"/>
        <v>1.0713554275715173E-2</v>
      </c>
      <c r="J1322" s="8">
        <f t="shared" si="145"/>
        <v>0.63452504180559666</v>
      </c>
      <c r="K1322" s="8">
        <f t="shared" si="146"/>
        <v>0.72960806139231371</v>
      </c>
      <c r="AC1322" s="10"/>
      <c r="AD1322" s="11"/>
    </row>
    <row r="1323" spans="1:30" x14ac:dyDescent="0.3">
      <c r="A1323" s="14">
        <v>44531</v>
      </c>
      <c r="B1323" s="15">
        <v>1.0804807593548436E-2</v>
      </c>
      <c r="C1323" s="7">
        <f t="shared" si="140"/>
        <v>-4.4195192406451561E-2</v>
      </c>
      <c r="D1323" s="18">
        <f t="shared" si="141"/>
        <v>1.9532150318432736E-3</v>
      </c>
      <c r="E1323" s="18">
        <f t="shared" si="143"/>
        <v>3.4133270908347705E-3</v>
      </c>
      <c r="F1323" s="18">
        <f>IF(C1314&gt;0,B$6+B$7*E1315+B$8*(H1322*100)^2,B$6+B$7*E1315+B$8*(H1322*100)^2+E1315*$B$9)</f>
        <v>0.3829830541112465</v>
      </c>
      <c r="G1323" s="7">
        <v>7.3324126794518498E-3</v>
      </c>
      <c r="H1323" s="7">
        <f t="shared" si="144"/>
        <v>6.1885624672555935E-3</v>
      </c>
      <c r="I1323" s="6">
        <f t="shared" si="142"/>
        <v>1.1438502121962563E-3</v>
      </c>
      <c r="J1323" s="8">
        <f t="shared" si="145"/>
        <v>0.15599915910376272</v>
      </c>
      <c r="K1323" s="8">
        <f t="shared" si="146"/>
        <v>1.5231154682842529E-2</v>
      </c>
      <c r="AC1323" s="10"/>
      <c r="AD1323" s="11"/>
    </row>
    <row r="1324" spans="1:30" x14ac:dyDescent="0.3">
      <c r="A1324" s="14">
        <v>44532</v>
      </c>
      <c r="B1324" s="15">
        <v>1.3371292114172791E-2</v>
      </c>
      <c r="C1324" s="7">
        <f t="shared" si="140"/>
        <v>-4.1628707885827211E-2</v>
      </c>
      <c r="D1324" s="18">
        <f t="shared" si="141"/>
        <v>1.7329493202435326E-3</v>
      </c>
      <c r="E1324" s="18">
        <f t="shared" si="143"/>
        <v>1.9532150318432736E-3</v>
      </c>
      <c r="F1324" s="18">
        <f>IF(C1314&gt;0,B$6+B$7*E1315+B$8*(H1323*100)^2,B$6+B$7*E1315+B$8*(H1323*100)^2+E1315*$B$9)</f>
        <v>0.38488976668406266</v>
      </c>
      <c r="G1324" s="7">
        <v>7.2446165354597379E-3</v>
      </c>
      <c r="H1324" s="7">
        <f t="shared" si="144"/>
        <v>6.203948474028961E-3</v>
      </c>
      <c r="I1324" s="6">
        <f t="shared" si="142"/>
        <v>1.0406680614307769E-3</v>
      </c>
      <c r="J1324" s="8">
        <f t="shared" si="145"/>
        <v>0.14364708695582284</v>
      </c>
      <c r="K1324" s="8">
        <f t="shared" si="146"/>
        <v>1.2670153966601427E-2</v>
      </c>
      <c r="AC1324" s="10"/>
      <c r="AD1324" s="11"/>
    </row>
    <row r="1325" spans="1:30" x14ac:dyDescent="0.3">
      <c r="A1325" s="14">
        <v>44533</v>
      </c>
      <c r="B1325" s="15">
        <v>-1.3168973712529187E-2</v>
      </c>
      <c r="C1325" s="7">
        <f t="shared" si="140"/>
        <v>-6.8168973712529182E-2</v>
      </c>
      <c r="D1325" s="18">
        <f t="shared" si="141"/>
        <v>4.647008977019495E-3</v>
      </c>
      <c r="E1325" s="18">
        <f t="shared" si="143"/>
        <v>1.7329493202435326E-3</v>
      </c>
      <c r="F1325" s="18">
        <f>IF(C1314&gt;0,B$6+B$7*E1315+B$8*(H1324*100)^2,B$6+B$7*E1315+B$8*(H1324*100)^2+E1315*$B$9)</f>
        <v>0.38654708125235454</v>
      </c>
      <c r="G1325" s="7">
        <v>1.004288905978595E-2</v>
      </c>
      <c r="H1325" s="7">
        <f t="shared" si="144"/>
        <v>6.2172910600385642E-3</v>
      </c>
      <c r="I1325" s="6">
        <f t="shared" si="142"/>
        <v>3.8255979997473856E-3</v>
      </c>
      <c r="J1325" s="8">
        <f t="shared" si="145"/>
        <v>0.38092604398727897</v>
      </c>
      <c r="K1325" s="8">
        <f t="shared" si="146"/>
        <v>0.13578535601642683</v>
      </c>
      <c r="AC1325" s="10"/>
      <c r="AD1325" s="11"/>
    </row>
    <row r="1326" spans="1:30" x14ac:dyDescent="0.3">
      <c r="A1326" s="14">
        <v>44536</v>
      </c>
      <c r="B1326" s="15">
        <v>-1.6590566431460101E-2</v>
      </c>
      <c r="C1326" s="7">
        <f t="shared" si="140"/>
        <v>-7.1590566431460098E-2</v>
      </c>
      <c r="D1326" s="18">
        <f t="shared" si="141"/>
        <v>5.1252092019773016E-3</v>
      </c>
      <c r="E1326" s="18">
        <f t="shared" si="143"/>
        <v>4.647008977019495E-3</v>
      </c>
      <c r="F1326" s="18">
        <f>IF(C1314&gt;0,B$6+B$7*E1315+B$8*(H1325*100)^2,B$6+B$7*E1315+B$8*(H1325*100)^2+E1315*$B$9)</f>
        <v>0.38798761907511381</v>
      </c>
      <c r="G1326" s="7">
        <v>8.1895067643744344E-3</v>
      </c>
      <c r="H1326" s="7">
        <f t="shared" si="144"/>
        <v>6.2288652182810452E-3</v>
      </c>
      <c r="I1326" s="6">
        <f t="shared" si="142"/>
        <v>1.9606415460933892E-3</v>
      </c>
      <c r="J1326" s="8">
        <f t="shared" si="145"/>
        <v>0.23940899037075955</v>
      </c>
      <c r="K1326" s="8">
        <f t="shared" si="146"/>
        <v>4.1107548985559239E-2</v>
      </c>
      <c r="AC1326" s="10"/>
      <c r="AD1326" s="11"/>
    </row>
    <row r="1327" spans="1:30" x14ac:dyDescent="0.3">
      <c r="A1327" s="14">
        <v>44537</v>
      </c>
      <c r="B1327" s="15">
        <v>1.5501301771069625E-2</v>
      </c>
      <c r="C1327" s="7">
        <f t="shared" si="140"/>
        <v>-3.9498698228930373E-2</v>
      </c>
      <c r="D1327" s="18">
        <f t="shared" si="141"/>
        <v>1.5601471617801073E-3</v>
      </c>
      <c r="E1327" s="18">
        <f t="shared" si="143"/>
        <v>5.1252092019773016E-3</v>
      </c>
      <c r="F1327" s="18">
        <f>IF(C1314&gt;0,B$6+B$7*E1315+B$8*(H1326*100)^2,B$6+B$7*E1315+B$8*(H1326*100)^2+E1315*$B$9)</f>
        <v>0.38923973455065608</v>
      </c>
      <c r="G1327" s="7">
        <v>1.1515580150422661E-2</v>
      </c>
      <c r="H1327" s="7">
        <f t="shared" si="144"/>
        <v>6.2389080338682359E-3</v>
      </c>
      <c r="I1327" s="6">
        <f t="shared" si="142"/>
        <v>5.2766721165544254E-3</v>
      </c>
      <c r="J1327" s="8">
        <f t="shared" si="145"/>
        <v>0.45822025878225103</v>
      </c>
      <c r="K1327" s="8">
        <f t="shared" si="146"/>
        <v>0.23287279474757661</v>
      </c>
      <c r="AC1327" s="10"/>
      <c r="AD1327" s="11"/>
    </row>
    <row r="1328" spans="1:30" x14ac:dyDescent="0.3">
      <c r="A1328" s="14">
        <v>44538</v>
      </c>
      <c r="B1328" s="15">
        <v>1.7475542260234376E-2</v>
      </c>
      <c r="C1328" s="7">
        <f t="shared" si="140"/>
        <v>-3.7524457739765621E-2</v>
      </c>
      <c r="D1328" s="18">
        <f t="shared" si="141"/>
        <v>1.408084928663456E-3</v>
      </c>
      <c r="E1328" s="18">
        <f t="shared" si="143"/>
        <v>1.5601471617801073E-3</v>
      </c>
      <c r="F1328" s="18">
        <f>IF(C1314&gt;0,B$6+B$7*E1315+B$8*(H1327*100)^2,B$6+B$7*E1315+B$8*(H1327*100)^2+E1315*$B$9)</f>
        <v>0.39032807332199754</v>
      </c>
      <c r="G1328" s="7">
        <v>1.022122787945446E-2</v>
      </c>
      <c r="H1328" s="7">
        <f t="shared" si="144"/>
        <v>6.2476241349972194E-3</v>
      </c>
      <c r="I1328" s="6">
        <f t="shared" si="142"/>
        <v>3.9736037444572407E-3</v>
      </c>
      <c r="J1328" s="8">
        <f t="shared" si="145"/>
        <v>0.38875992114846819</v>
      </c>
      <c r="K1328" s="8">
        <f t="shared" si="146"/>
        <v>0.14375290487803283</v>
      </c>
      <c r="AC1328" s="10"/>
      <c r="AD1328" s="11"/>
    </row>
    <row r="1329" spans="1:30" x14ac:dyDescent="0.3">
      <c r="A1329" s="14">
        <v>44539</v>
      </c>
      <c r="B1329" s="15">
        <v>2.6809737969582846E-3</v>
      </c>
      <c r="C1329" s="7">
        <f t="shared" si="140"/>
        <v>-5.2319026203041713E-2</v>
      </c>
      <c r="D1329" s="18">
        <f t="shared" si="141"/>
        <v>2.7372805028345656E-3</v>
      </c>
      <c r="E1329" s="18">
        <f t="shared" si="143"/>
        <v>1.408084928663456E-3</v>
      </c>
      <c r="F1329" s="18">
        <f>IF(C1314&gt;0,B$6+B$7*E1315+B$8*(H1328*100)^2,B$6+B$7*E1315+B$8*(H1328*100)^2+E1315*$B$9)</f>
        <v>0.39127405738204746</v>
      </c>
      <c r="G1329" s="7">
        <v>8.2322996448969364E-3</v>
      </c>
      <c r="H1329" s="7">
        <f t="shared" si="144"/>
        <v>6.2551903039160008E-3</v>
      </c>
      <c r="I1329" s="6">
        <f t="shared" si="142"/>
        <v>1.9771093409809357E-3</v>
      </c>
      <c r="J1329" s="8">
        <f t="shared" si="145"/>
        <v>0.24016489028147953</v>
      </c>
      <c r="K1329" s="8">
        <f t="shared" si="146"/>
        <v>4.1421180360727172E-2</v>
      </c>
      <c r="AC1329" s="10"/>
      <c r="AD1329" s="11"/>
    </row>
    <row r="1330" spans="1:30" x14ac:dyDescent="0.3">
      <c r="A1330" s="14">
        <v>44540</v>
      </c>
      <c r="B1330" s="15">
        <v>-3.479270390183241E-4</v>
      </c>
      <c r="C1330" s="7">
        <f t="shared" si="140"/>
        <v>-5.5347927039018321E-2</v>
      </c>
      <c r="D1330" s="18">
        <f t="shared" si="141"/>
        <v>3.0633930275164954E-3</v>
      </c>
      <c r="E1330" s="18">
        <f t="shared" si="143"/>
        <v>2.7372805028345656E-3</v>
      </c>
      <c r="F1330" s="18">
        <f>IF(C1314&gt;0,B$6+B$7*E1315+B$8*(H1329*100)^2,B$6+B$7*E1315+B$8*(H1329*100)^2+E1315*$B$9)</f>
        <v>0.39209630672704288</v>
      </c>
      <c r="G1330" s="7">
        <v>5.7401616709887096E-3</v>
      </c>
      <c r="H1330" s="7">
        <f t="shared" si="144"/>
        <v>6.2617593911539178E-3</v>
      </c>
      <c r="I1330" s="6">
        <f t="shared" si="142"/>
        <v>5.2159772016520823E-4</v>
      </c>
      <c r="J1330" s="8">
        <f t="shared" si="145"/>
        <v>9.0868123593349254E-2</v>
      </c>
      <c r="K1330" s="8">
        <f t="shared" si="146"/>
        <v>3.6749147962036322E-3</v>
      </c>
      <c r="AC1330" s="10"/>
      <c r="AD1330" s="11"/>
    </row>
    <row r="1331" spans="1:30" x14ac:dyDescent="0.3">
      <c r="A1331" s="14">
        <v>44543</v>
      </c>
      <c r="B1331" s="15">
        <v>-8.5974664194101626E-3</v>
      </c>
      <c r="C1331" s="7">
        <f t="shared" si="140"/>
        <v>-6.3597466419410165E-2</v>
      </c>
      <c r="D1331" s="18">
        <f t="shared" si="141"/>
        <v>4.0446377349680034E-3</v>
      </c>
      <c r="E1331" s="18">
        <f t="shared" si="143"/>
        <v>3.0633930275164954E-3</v>
      </c>
      <c r="F1331" s="18">
        <f>IF(C1314&gt;0,B$6+B$7*E1315+B$8*(H1330*100)^2,B$6+B$7*E1315+B$8*(H1330*100)^2+E1315*$B$9)</f>
        <v>0.39281100585771289</v>
      </c>
      <c r="G1331" s="7">
        <v>9.4121984722602189E-3</v>
      </c>
      <c r="H1331" s="7">
        <f t="shared" si="144"/>
        <v>6.2674636485400767E-3</v>
      </c>
      <c r="I1331" s="6">
        <f t="shared" si="142"/>
        <v>3.1447348237201422E-3</v>
      </c>
      <c r="J1331" s="8">
        <f t="shared" si="145"/>
        <v>0.33411267654293042</v>
      </c>
      <c r="K1331" s="8">
        <f t="shared" si="146"/>
        <v>9.5120767760839442E-2</v>
      </c>
      <c r="AC1331" s="10"/>
      <c r="AD1331" s="11"/>
    </row>
    <row r="1332" spans="1:30" x14ac:dyDescent="0.3">
      <c r="A1332" s="14">
        <v>44544</v>
      </c>
      <c r="B1332" s="15">
        <v>-2.8579280624663117E-3</v>
      </c>
      <c r="C1332" s="7">
        <f t="shared" si="140"/>
        <v>-5.7857928062466313E-2</v>
      </c>
      <c r="D1332" s="18">
        <f t="shared" si="141"/>
        <v>3.3475398396815271E-3</v>
      </c>
      <c r="E1332" s="18">
        <f t="shared" si="143"/>
        <v>4.0446377349680034E-3</v>
      </c>
      <c r="F1332" s="18">
        <f>IF(C1314&gt;0,B$6+B$7*E1315+B$8*(H1331*100)^2,B$6+B$7*E1315+B$8*(H1331*100)^2+E1315*$B$9)</f>
        <v>0.3934322223420913</v>
      </c>
      <c r="G1332" s="7">
        <v>6.9954443050366071E-3</v>
      </c>
      <c r="H1332" s="7">
        <f t="shared" si="144"/>
        <v>6.2724175749234948E-3</v>
      </c>
      <c r="I1332" s="6">
        <f t="shared" si="142"/>
        <v>7.2302673011311221E-4</v>
      </c>
      <c r="J1332" s="8">
        <f t="shared" si="145"/>
        <v>0.10335679888017187</v>
      </c>
      <c r="K1332" s="8">
        <f t="shared" si="146"/>
        <v>6.1735569000895829E-3</v>
      </c>
      <c r="AC1332" s="10"/>
      <c r="AD1332" s="11"/>
    </row>
    <row r="1333" spans="1:30" x14ac:dyDescent="0.3">
      <c r="A1333" s="14">
        <v>44545</v>
      </c>
      <c r="B1333" s="15">
        <v>-5.6780835002356407E-3</v>
      </c>
      <c r="C1333" s="7">
        <f t="shared" si="140"/>
        <v>-6.0678083500235638E-2</v>
      </c>
      <c r="D1333" s="18">
        <f t="shared" si="141"/>
        <v>3.6818298172615685E-3</v>
      </c>
      <c r="E1333" s="18">
        <f t="shared" si="143"/>
        <v>3.3475398396815271E-3</v>
      </c>
      <c r="F1333" s="18">
        <f>IF(C1314&gt;0,B$6+B$7*E1315+B$8*(H1332*100)^2,B$6+B$7*E1315+B$8*(H1332*100)^2+E1315*$B$9)</f>
        <v>0.39397218371031301</v>
      </c>
      <c r="G1333" s="7">
        <v>5.360015088076815E-3</v>
      </c>
      <c r="H1333" s="7">
        <f t="shared" si="144"/>
        <v>6.2767203515077287E-3</v>
      </c>
      <c r="I1333" s="6">
        <f t="shared" si="142"/>
        <v>9.1670526343091367E-4</v>
      </c>
      <c r="J1333" s="8">
        <f t="shared" si="145"/>
        <v>0.17102661995674148</v>
      </c>
      <c r="K1333" s="8">
        <f t="shared" si="146"/>
        <v>1.1832369415572419E-2</v>
      </c>
      <c r="AC1333" s="10"/>
      <c r="AD1333" s="11"/>
    </row>
    <row r="1334" spans="1:30" x14ac:dyDescent="0.3">
      <c r="A1334" s="14">
        <v>44546</v>
      </c>
      <c r="B1334" s="15">
        <v>1.9554018618543985E-3</v>
      </c>
      <c r="C1334" s="7">
        <f t="shared" si="140"/>
        <v>-5.3044598138145604E-2</v>
      </c>
      <c r="D1334" s="18">
        <f t="shared" si="141"/>
        <v>2.8137293916373602E-3</v>
      </c>
      <c r="E1334" s="18">
        <f t="shared" si="143"/>
        <v>3.6818298172615685E-3</v>
      </c>
      <c r="F1334" s="18">
        <f>IF(C1314&gt;0,B$6+B$7*E1315+B$8*(H1333*100)^2,B$6+B$7*E1315+B$8*(H1333*100)^2+E1315*$B$9)</f>
        <v>0.39444151813157136</v>
      </c>
      <c r="G1334" s="7">
        <v>1.0399644887505393E-2</v>
      </c>
      <c r="H1334" s="7">
        <f t="shared" si="144"/>
        <v>6.280457930211549E-3</v>
      </c>
      <c r="I1334" s="6">
        <f t="shared" si="142"/>
        <v>4.1191869572938444E-3</v>
      </c>
      <c r="J1334" s="8">
        <f t="shared" si="145"/>
        <v>0.39608919360725703</v>
      </c>
      <c r="K1334" s="8">
        <f t="shared" si="146"/>
        <v>0.15154490099193763</v>
      </c>
      <c r="AC1334" s="10"/>
      <c r="AD1334" s="11"/>
    </row>
    <row r="1335" spans="1:30" x14ac:dyDescent="0.3">
      <c r="A1335" s="14">
        <v>44547</v>
      </c>
      <c r="B1335" s="15">
        <v>-1.5479902906882663E-2</v>
      </c>
      <c r="C1335" s="7">
        <f t="shared" si="140"/>
        <v>-7.0479902906882663E-2</v>
      </c>
      <c r="D1335" s="18">
        <f t="shared" si="141"/>
        <v>4.9674167137636069E-3</v>
      </c>
      <c r="E1335" s="18">
        <f t="shared" si="143"/>
        <v>2.8137293916373602E-3</v>
      </c>
      <c r="F1335" s="18">
        <f>IF(C1314&gt;0,B$6+B$7*E1315+B$8*(H1334*100)^2,B$6+B$7*E1315+B$8*(H1334*100)^2+E1315*$B$9)</f>
        <v>0.39484946361052903</v>
      </c>
      <c r="G1335" s="7">
        <v>8.7746787683093512E-3</v>
      </c>
      <c r="H1335" s="7">
        <f t="shared" si="144"/>
        <v>6.2837048276516696E-3</v>
      </c>
      <c r="I1335" s="6">
        <f t="shared" si="142"/>
        <v>2.4909739406576816E-3</v>
      </c>
      <c r="J1335" s="8">
        <f t="shared" si="145"/>
        <v>0.2838820663901781</v>
      </c>
      <c r="K1335" s="8">
        <f t="shared" si="146"/>
        <v>6.2507624400705231E-2</v>
      </c>
      <c r="AC1335" s="10"/>
      <c r="AD1335" s="11"/>
    </row>
    <row r="1336" spans="1:30" x14ac:dyDescent="0.3">
      <c r="A1336" s="14">
        <v>44550</v>
      </c>
      <c r="B1336" s="15">
        <v>-2.1088914542893834E-2</v>
      </c>
      <c r="C1336" s="7">
        <f t="shared" si="140"/>
        <v>-7.6088914542893835E-2</v>
      </c>
      <c r="D1336" s="18">
        <f t="shared" si="141"/>
        <v>5.7895229163158011E-3</v>
      </c>
      <c r="E1336" s="18">
        <f t="shared" si="143"/>
        <v>4.9674167137636069E-3</v>
      </c>
      <c r="F1336" s="18">
        <f>IF(C1314&gt;0,B$6+B$7*E1315+B$8*(H1335*100)^2,B$6+B$7*E1315+B$8*(H1335*100)^2+E1315*$B$9)</f>
        <v>0.39520404982083901</v>
      </c>
      <c r="G1336" s="7">
        <v>1.9120758187912212E-2</v>
      </c>
      <c r="H1336" s="7">
        <f t="shared" si="144"/>
        <v>6.2865256686093227E-3</v>
      </c>
      <c r="I1336" s="6">
        <f t="shared" si="142"/>
        <v>1.283423251930289E-2</v>
      </c>
      <c r="J1336" s="8">
        <f t="shared" si="145"/>
        <v>0.6712198540022567</v>
      </c>
      <c r="K1336" s="8">
        <f t="shared" si="146"/>
        <v>0.92918018792005341</v>
      </c>
      <c r="AC1336" s="10"/>
      <c r="AD1336" s="11"/>
    </row>
    <row r="1337" spans="1:30" x14ac:dyDescent="0.3">
      <c r="A1337" s="14">
        <v>44551</v>
      </c>
      <c r="B1337" s="15">
        <v>8.8638972396275911E-3</v>
      </c>
      <c r="C1337" s="7">
        <f t="shared" si="140"/>
        <v>-4.6136102760372409E-2</v>
      </c>
      <c r="D1337" s="18">
        <f t="shared" si="141"/>
        <v>2.1285399779156426E-3</v>
      </c>
      <c r="E1337" s="18">
        <f t="shared" si="143"/>
        <v>5.7895229163158011E-3</v>
      </c>
      <c r="F1337" s="18">
        <f>IF(C1336&gt;0,B$6+B$7*E1337+B$8*(G1336*100)^2,B$6+B$7*E1337+B$8*(G1336*100)^2+E1337*$B$9)</f>
        <v>3.2301840218191122</v>
      </c>
      <c r="G1337" s="7">
        <v>1.3750416859066385E-2</v>
      </c>
      <c r="H1337" s="7">
        <f t="shared" si="144"/>
        <v>1.7972712710715408E-2</v>
      </c>
      <c r="I1337" s="6">
        <f t="shared" si="142"/>
        <v>4.222295851649023E-3</v>
      </c>
      <c r="J1337" s="8">
        <f t="shared" si="145"/>
        <v>0.30706675258830701</v>
      </c>
      <c r="K1337" s="8">
        <f t="shared" si="146"/>
        <v>3.2857372940788387E-2</v>
      </c>
      <c r="AC1337" s="10"/>
      <c r="AD1337" s="11"/>
    </row>
    <row r="1338" spans="1:30" x14ac:dyDescent="0.3">
      <c r="A1338" s="14">
        <v>44552</v>
      </c>
      <c r="B1338" s="15">
        <v>1.080009076655163E-2</v>
      </c>
      <c r="C1338" s="7">
        <f t="shared" si="140"/>
        <v>-4.4199909233448367E-2</v>
      </c>
      <c r="D1338" s="18">
        <f t="shared" si="141"/>
        <v>1.9536319762450743E-3</v>
      </c>
      <c r="E1338" s="18">
        <f t="shared" si="143"/>
        <v>2.1285399779156426E-3</v>
      </c>
      <c r="F1338" s="18">
        <f>IF(C1336&gt;0,B$6+B$7*E1337+B$8*(H1337*100)^2,B$6+B$7*E1337+B$8*(H1337*100)^2+E1337*$B$9)</f>
        <v>2.8600352757124052</v>
      </c>
      <c r="G1338" s="7">
        <v>7.1673022861657963E-3</v>
      </c>
      <c r="H1338" s="7">
        <f t="shared" si="144"/>
        <v>1.6911638819796279E-2</v>
      </c>
      <c r="I1338" s="6">
        <f t="shared" si="142"/>
        <v>9.7443365336304828E-3</v>
      </c>
      <c r="J1338" s="8">
        <f t="shared" si="145"/>
        <v>1.3595542848023634</v>
      </c>
      <c r="K1338" s="8">
        <f t="shared" si="146"/>
        <v>0.28228159393381613</v>
      </c>
      <c r="AC1338" s="10"/>
      <c r="AD1338" s="11"/>
    </row>
    <row r="1339" spans="1:30" x14ac:dyDescent="0.3">
      <c r="A1339" s="14">
        <v>44553</v>
      </c>
      <c r="B1339" s="15">
        <v>6.7350217923618141E-3</v>
      </c>
      <c r="C1339" s="7">
        <f t="shared" si="140"/>
        <v>-4.8264978207638184E-2</v>
      </c>
      <c r="D1339" s="18">
        <f t="shared" si="141"/>
        <v>2.329508121383789E-3</v>
      </c>
      <c r="E1339" s="18">
        <f t="shared" si="143"/>
        <v>1.9536319762450743E-3</v>
      </c>
      <c r="F1339" s="18">
        <f>IF(C1336&gt;0,B$6+B$7*E1337+B$8*(H1338*100)^2,B$6+B$7*E1337+B$8*(H1338*100)^2+E1337*$B$9)</f>
        <v>2.5383019855964561</v>
      </c>
      <c r="G1339" s="7">
        <v>6.8724724177972448E-3</v>
      </c>
      <c r="H1339" s="7">
        <f t="shared" si="144"/>
        <v>1.5932049414926052E-2</v>
      </c>
      <c r="I1339" s="6">
        <f t="shared" si="142"/>
        <v>9.0595769971288063E-3</v>
      </c>
      <c r="J1339" s="8">
        <f t="shared" si="145"/>
        <v>1.3182413033288782</v>
      </c>
      <c r="K1339" s="8">
        <f t="shared" si="146"/>
        <v>0.27217031946838866</v>
      </c>
      <c r="AC1339" s="10"/>
      <c r="AD1339" s="11"/>
    </row>
    <row r="1340" spans="1:30" x14ac:dyDescent="0.3">
      <c r="A1340" s="14">
        <v>44554</v>
      </c>
      <c r="B1340" s="15">
        <v>-3.3375308978801977E-3</v>
      </c>
      <c r="C1340" s="7">
        <f t="shared" si="140"/>
        <v>-5.8337530897880199E-2</v>
      </c>
      <c r="D1340" s="18">
        <f t="shared" si="141"/>
        <v>3.4032675112611269E-3</v>
      </c>
      <c r="E1340" s="18">
        <f t="shared" si="143"/>
        <v>2.329508121383789E-3</v>
      </c>
      <c r="F1340" s="18">
        <f>IF(C1336&gt;0,B$6+B$7*E1337+B$8*(H1339*100)^2,B$6+B$7*E1337+B$8*(H1339*100)^2+E1337*$B$9)</f>
        <v>2.2586514098276727</v>
      </c>
      <c r="G1340" s="7">
        <v>9.8317395548280489E-3</v>
      </c>
      <c r="H1340" s="7">
        <f t="shared" si="144"/>
        <v>1.5028810364854808E-2</v>
      </c>
      <c r="I1340" s="6">
        <f t="shared" si="142"/>
        <v>5.197070810026759E-3</v>
      </c>
      <c r="J1340" s="8">
        <f t="shared" si="145"/>
        <v>0.52860135086416582</v>
      </c>
      <c r="K1340" s="8">
        <f t="shared" si="146"/>
        <v>7.8545968988203541E-2</v>
      </c>
      <c r="AC1340" s="10"/>
      <c r="AD1340" s="11"/>
    </row>
    <row r="1341" spans="1:30" x14ac:dyDescent="0.3">
      <c r="A1341" s="14">
        <v>44557</v>
      </c>
      <c r="B1341" s="15">
        <v>5.167078730237736E-3</v>
      </c>
      <c r="C1341" s="7">
        <f t="shared" si="140"/>
        <v>-4.9832921269762263E-2</v>
      </c>
      <c r="D1341" s="18">
        <f t="shared" si="141"/>
        <v>2.4833200422783243E-3</v>
      </c>
      <c r="E1341" s="18">
        <f t="shared" si="143"/>
        <v>3.4032675112611269E-3</v>
      </c>
      <c r="F1341" s="18">
        <f>IF(C1336&gt;0,B$6+B$7*E1337+B$8*(H1340*100)^2,B$6+B$7*E1337+B$8*(H1340*100)^2+E1337*$B$9)</f>
        <v>2.0155791293694469</v>
      </c>
      <c r="G1341" s="7">
        <v>1.1261808655564195E-2</v>
      </c>
      <c r="H1341" s="7">
        <f t="shared" si="144"/>
        <v>1.4197109316228593E-2</v>
      </c>
      <c r="I1341" s="6">
        <f t="shared" si="142"/>
        <v>2.9353006606643983E-3</v>
      </c>
      <c r="J1341" s="8">
        <f t="shared" si="145"/>
        <v>0.26064202921918189</v>
      </c>
      <c r="K1341" s="8">
        <f t="shared" si="146"/>
        <v>2.4867735415178727E-2</v>
      </c>
      <c r="AC1341" s="10"/>
      <c r="AD1341" s="11"/>
    </row>
    <row r="1342" spans="1:30" x14ac:dyDescent="0.3">
      <c r="A1342" s="14">
        <v>44558</v>
      </c>
      <c r="B1342" s="15">
        <v>8.2770439322527364E-3</v>
      </c>
      <c r="C1342" s="7">
        <f t="shared" si="140"/>
        <v>-4.6722956067747262E-2</v>
      </c>
      <c r="D1342" s="18">
        <f t="shared" si="141"/>
        <v>2.1830346237086407E-3</v>
      </c>
      <c r="E1342" s="18">
        <f t="shared" si="143"/>
        <v>2.4833200422783243E-3</v>
      </c>
      <c r="F1342" s="18">
        <f>IF(C1336&gt;0,B$6+B$7*E1337+B$8*(H1341*100)^2,B$6+B$7*E1337+B$8*(H1341*100)^2+E1337*$B$9)</f>
        <v>1.8043007031951568</v>
      </c>
      <c r="G1342" s="7">
        <v>6.5714081186551638E-3</v>
      </c>
      <c r="H1342" s="7">
        <f t="shared" si="144"/>
        <v>1.3432426077202721E-2</v>
      </c>
      <c r="I1342" s="6">
        <f t="shared" si="142"/>
        <v>6.8610179585475569E-3</v>
      </c>
      <c r="J1342" s="8">
        <f t="shared" si="145"/>
        <v>1.0440711997585781</v>
      </c>
      <c r="K1342" s="8">
        <f t="shared" si="146"/>
        <v>0.20416325462643448</v>
      </c>
      <c r="AC1342" s="10"/>
      <c r="AD1342" s="11"/>
    </row>
    <row r="1343" spans="1:30" x14ac:dyDescent="0.3">
      <c r="A1343" s="14">
        <v>44559</v>
      </c>
      <c r="B1343" s="15">
        <v>-1.5728450327397508E-3</v>
      </c>
      <c r="C1343" s="7">
        <f t="shared" si="140"/>
        <v>-5.6572845032739752E-2</v>
      </c>
      <c r="D1343" s="18">
        <f t="shared" si="141"/>
        <v>3.2004867950983867E-3</v>
      </c>
      <c r="E1343" s="18">
        <f t="shared" si="143"/>
        <v>2.1830346237086407E-3</v>
      </c>
      <c r="F1343" s="18">
        <f>IF(C1336&gt;0,B$6+B$7*E1337+B$8*(H1342*100)^2,B$6+B$7*E1337+B$8*(H1342*100)^2+E1337*$B$9)</f>
        <v>1.6206574951644639</v>
      </c>
      <c r="G1343" s="7">
        <v>4.6848345189954635E-3</v>
      </c>
      <c r="H1343" s="7">
        <f t="shared" si="144"/>
        <v>1.2730504684278877E-2</v>
      </c>
      <c r="I1343" s="6">
        <f t="shared" si="142"/>
        <v>8.0456701652834132E-3</v>
      </c>
      <c r="J1343" s="8">
        <f t="shared" si="145"/>
        <v>1.71738620279134</v>
      </c>
      <c r="K1343" s="8">
        <f t="shared" si="146"/>
        <v>0.36767115431313968</v>
      </c>
      <c r="AC1343" s="10"/>
      <c r="AD1343" s="11"/>
    </row>
    <row r="1344" spans="1:30" x14ac:dyDescent="0.3">
      <c r="A1344" s="14">
        <v>44560</v>
      </c>
      <c r="B1344" s="15">
        <v>-2.1051701874682388E-4</v>
      </c>
      <c r="C1344" s="7">
        <f t="shared" si="140"/>
        <v>-5.5210517018746824E-2</v>
      </c>
      <c r="D1344" s="18">
        <f t="shared" si="141"/>
        <v>3.0482011894773326E-3</v>
      </c>
      <c r="E1344" s="18">
        <f t="shared" si="143"/>
        <v>3.2004867950983867E-3</v>
      </c>
      <c r="F1344" s="18">
        <f>IF(C1336&gt;0,B$6+B$7*E1337+B$8*(H1343*100)^2,B$6+B$7*E1337+B$8*(H1343*100)^2+E1337*$B$9)</f>
        <v>1.4610348187441857</v>
      </c>
      <c r="G1344" s="7">
        <v>4.9616245203316402E-3</v>
      </c>
      <c r="H1344" s="7">
        <f t="shared" si="144"/>
        <v>1.2087327325526458E-2</v>
      </c>
      <c r="I1344" s="6">
        <f t="shared" si="142"/>
        <v>7.1257028051948182E-3</v>
      </c>
      <c r="J1344" s="8">
        <f t="shared" si="145"/>
        <v>1.4361632517727336</v>
      </c>
      <c r="K1344" s="8">
        <f t="shared" si="146"/>
        <v>0.30090588616396086</v>
      </c>
      <c r="AC1344" s="10"/>
      <c r="AD1344" s="11"/>
    </row>
    <row r="1345" spans="1:30" x14ac:dyDescent="0.3">
      <c r="A1345" s="14">
        <v>44561</v>
      </c>
      <c r="B1345" s="15">
        <v>7.9191686987307563E-3</v>
      </c>
      <c r="C1345" s="7">
        <f t="shared" si="140"/>
        <v>-4.7080831301269242E-2</v>
      </c>
      <c r="D1345" s="18">
        <f t="shared" si="141"/>
        <v>2.2166046760185736E-3</v>
      </c>
      <c r="E1345" s="18">
        <f t="shared" si="143"/>
        <v>3.0482011894773326E-3</v>
      </c>
      <c r="F1345" s="18">
        <f>IF(C1336&gt;0,B$6+B$7*E1337+B$8*(H1344*100)^2,B$6+B$7*E1337+B$8*(H1344*100)^2+E1337*$B$9)</f>
        <v>1.32229078839968</v>
      </c>
      <c r="G1345" s="7">
        <v>5.4974265295475522E-3</v>
      </c>
      <c r="H1345" s="7">
        <f t="shared" si="144"/>
        <v>1.1499090348369647E-2</v>
      </c>
      <c r="I1345" s="6">
        <f t="shared" si="142"/>
        <v>6.0016638188220952E-3</v>
      </c>
      <c r="J1345" s="8">
        <f t="shared" si="145"/>
        <v>1.0917224244042862</v>
      </c>
      <c r="K1345" s="8">
        <f t="shared" si="146"/>
        <v>0.21606275839882016</v>
      </c>
      <c r="AC1345" s="10"/>
      <c r="AD1345" s="11"/>
    </row>
    <row r="1346" spans="1:30" x14ac:dyDescent="0.3">
      <c r="A1346" s="14">
        <v>44564</v>
      </c>
      <c r="B1346" s="15">
        <v>1.5828359585595895E-2</v>
      </c>
      <c r="C1346" s="7">
        <f t="shared" si="140"/>
        <v>-3.9171640414404102E-2</v>
      </c>
      <c r="D1346" s="18">
        <f t="shared" si="141"/>
        <v>1.5344174127553767E-3</v>
      </c>
      <c r="E1346" s="18">
        <f t="shared" si="143"/>
        <v>2.2166046760185736E-3</v>
      </c>
      <c r="F1346" s="18">
        <f>IF(C1336&gt;0,B$6+B$7*E1337+B$8*(H1345*100)^2,B$6+B$7*E1337+B$8*(H1345*100)^2+E1337*$B$9)</f>
        <v>1.2016944772242351</v>
      </c>
      <c r="G1346" s="7">
        <v>7.3028745119833784E-3</v>
      </c>
      <c r="H1346" s="7">
        <f t="shared" si="144"/>
        <v>1.0962182616724804E-2</v>
      </c>
      <c r="I1346" s="6">
        <f t="shared" si="142"/>
        <v>3.6593081047414256E-3</v>
      </c>
      <c r="J1346" s="8">
        <f t="shared" si="145"/>
        <v>0.50107777406510556</v>
      </c>
      <c r="K1346" s="8">
        <f t="shared" si="146"/>
        <v>7.2371366043312513E-2</v>
      </c>
      <c r="AC1346" s="10"/>
      <c r="AD1346" s="11"/>
    </row>
    <row r="1347" spans="1:30" x14ac:dyDescent="0.3">
      <c r="A1347" s="14">
        <v>44565</v>
      </c>
      <c r="B1347" s="15">
        <v>1.1302468266066274E-2</v>
      </c>
      <c r="C1347" s="7">
        <f t="shared" si="140"/>
        <v>-4.3697531733933724E-2</v>
      </c>
      <c r="D1347" s="18">
        <f t="shared" si="141"/>
        <v>1.9094742796381449E-3</v>
      </c>
      <c r="E1347" s="18">
        <f t="shared" si="143"/>
        <v>1.5344174127553767E-3</v>
      </c>
      <c r="F1347" s="18">
        <f>IF(C1336&gt;0,B$6+B$7*E1337+B$8*(H1346*100)^2,B$6+B$7*E1337+B$8*(H1346*100)^2+E1337*$B$9)</f>
        <v>1.0968721635505385</v>
      </c>
      <c r="G1347" s="7">
        <v>8.8432559795349301E-3</v>
      </c>
      <c r="H1347" s="7">
        <f t="shared" si="144"/>
        <v>1.0473166491326959E-2</v>
      </c>
      <c r="I1347" s="6">
        <f t="shared" si="142"/>
        <v>1.6299105117920289E-3</v>
      </c>
      <c r="J1347" s="8">
        <f t="shared" si="145"/>
        <v>0.18431113105444072</v>
      </c>
      <c r="K1347" s="8">
        <f t="shared" si="146"/>
        <v>1.3533992213792256E-2</v>
      </c>
      <c r="AC1347" s="10"/>
      <c r="AD1347" s="11"/>
    </row>
    <row r="1348" spans="1:30" x14ac:dyDescent="0.3">
      <c r="A1348" s="14">
        <v>44566</v>
      </c>
      <c r="B1348" s="15">
        <v>6.1163010328094082E-3</v>
      </c>
      <c r="C1348" s="7">
        <f t="shared" si="140"/>
        <v>-4.8883698967190595E-2</v>
      </c>
      <c r="D1348" s="18">
        <f t="shared" si="141"/>
        <v>2.3896160247149109E-3</v>
      </c>
      <c r="E1348" s="18">
        <f t="shared" si="143"/>
        <v>1.9094742796381449E-3</v>
      </c>
      <c r="F1348" s="18">
        <f>IF(C1336&gt;0,B$6+B$7*E1337+B$8*(H1347*100)^2,B$6+B$7*E1337+B$8*(H1347*100)^2+E1337*$B$9)</f>
        <v>1.0057606085053616</v>
      </c>
      <c r="G1348" s="7">
        <v>7.0990586637429652E-3</v>
      </c>
      <c r="H1348" s="7">
        <f t="shared" si="144"/>
        <v>1.002876168081265E-2</v>
      </c>
      <c r="I1348" s="6">
        <f t="shared" si="142"/>
        <v>2.9297030170696847E-3</v>
      </c>
      <c r="J1348" s="8">
        <f t="shared" si="145"/>
        <v>0.41268894311756599</v>
      </c>
      <c r="K1348" s="8">
        <f t="shared" si="146"/>
        <v>5.3364853655031519E-2</v>
      </c>
      <c r="AC1348" s="10"/>
      <c r="AD1348" s="11"/>
    </row>
    <row r="1349" spans="1:30" x14ac:dyDescent="0.3">
      <c r="A1349" s="14">
        <v>44567</v>
      </c>
      <c r="B1349" s="15">
        <v>-1.0370360487226666E-2</v>
      </c>
      <c r="C1349" s="7">
        <f t="shared" si="140"/>
        <v>-6.5370360487226664E-2</v>
      </c>
      <c r="D1349" s="18">
        <f t="shared" si="141"/>
        <v>4.2732840302299648E-3</v>
      </c>
      <c r="E1349" s="18">
        <f t="shared" si="143"/>
        <v>2.3896160247149109E-3</v>
      </c>
      <c r="F1349" s="18">
        <f>IF(C1336&gt;0,B$6+B$7*E1337+B$8*(H1348*100)^2,B$6+B$7*E1337+B$8*(H1348*100)^2+E1337*$B$9)</f>
        <v>0.92656644486009387</v>
      </c>
      <c r="G1349" s="7">
        <v>1.0156626272447903E-2</v>
      </c>
      <c r="H1349" s="7">
        <f t="shared" si="144"/>
        <v>9.6258321451191623E-3</v>
      </c>
      <c r="I1349" s="6">
        <f t="shared" si="142"/>
        <v>5.3079412732874066E-4</v>
      </c>
      <c r="J1349" s="8">
        <f t="shared" si="145"/>
        <v>5.226087020339E-2</v>
      </c>
      <c r="K1349" s="8">
        <f t="shared" si="146"/>
        <v>1.4666802148846081E-3</v>
      </c>
      <c r="AC1349" s="10"/>
      <c r="AD1349" s="11"/>
    </row>
    <row r="1350" spans="1:30" x14ac:dyDescent="0.3">
      <c r="A1350" s="14">
        <v>44568</v>
      </c>
      <c r="B1350" s="15">
        <v>2.3931774443567942E-3</v>
      </c>
      <c r="C1350" s="7">
        <f t="shared" si="140"/>
        <v>-5.260682255564321E-2</v>
      </c>
      <c r="D1350" s="18">
        <f t="shared" si="141"/>
        <v>2.7674777794009313E-3</v>
      </c>
      <c r="E1350" s="18">
        <f t="shared" si="143"/>
        <v>4.2732840302299648E-3</v>
      </c>
      <c r="F1350" s="18">
        <f>IF(C1336&gt;0,B$6+B$7*E1337+B$8*(H1349*100)^2,B$6+B$7*E1337+B$8*(H1349*100)^2+E1337*$B$9)</f>
        <v>0.85773087781962687</v>
      </c>
      <c r="G1350" s="7">
        <v>8.4852482306624535E-3</v>
      </c>
      <c r="H1350" s="7">
        <f t="shared" si="144"/>
        <v>9.2613761278744471E-3</v>
      </c>
      <c r="I1350" s="6">
        <f t="shared" si="142"/>
        <v>7.7612789721199366E-4</v>
      </c>
      <c r="J1350" s="8">
        <f t="shared" si="145"/>
        <v>9.1467907138811005E-2</v>
      </c>
      <c r="K1350" s="8">
        <f t="shared" si="146"/>
        <v>3.7208402614115066E-3</v>
      </c>
      <c r="AC1350" s="10"/>
      <c r="AD1350" s="11"/>
    </row>
    <row r="1351" spans="1:30" x14ac:dyDescent="0.3">
      <c r="A1351" s="14">
        <v>44571</v>
      </c>
      <c r="B1351" s="15">
        <v>1.0837112319404577E-2</v>
      </c>
      <c r="C1351" s="7">
        <f t="shared" si="140"/>
        <v>-4.4162887680595425E-2</v>
      </c>
      <c r="D1351" s="18">
        <f t="shared" si="141"/>
        <v>1.9503606482888871E-3</v>
      </c>
      <c r="E1351" s="18">
        <f t="shared" si="143"/>
        <v>2.7674777794009313E-3</v>
      </c>
      <c r="F1351" s="18">
        <f>IF(C1336&gt;0,B$6+B$7*E1337+B$8*(H1350*100)^2,B$6+B$7*E1337+B$8*(H1350*100)^2+E1337*$B$9)</f>
        <v>0.79789900294805305</v>
      </c>
      <c r="G1351" s="7">
        <v>6.6708298783924756E-3</v>
      </c>
      <c r="H1351" s="7">
        <f t="shared" si="144"/>
        <v>8.9325192580148021E-3</v>
      </c>
      <c r="I1351" s="6">
        <f t="shared" si="142"/>
        <v>2.2616893796223265E-3</v>
      </c>
      <c r="J1351" s="8">
        <f t="shared" si="145"/>
        <v>0.33904168159769416</v>
      </c>
      <c r="K1351" s="8">
        <f t="shared" si="146"/>
        <v>3.8756937521202017E-2</v>
      </c>
      <c r="AC1351" s="10"/>
      <c r="AD1351" s="11"/>
    </row>
    <row r="1352" spans="1:30" x14ac:dyDescent="0.3">
      <c r="A1352" s="14">
        <v>44572</v>
      </c>
      <c r="B1352" s="15">
        <v>3.6568442038183015E-3</v>
      </c>
      <c r="C1352" s="7">
        <f t="shared" si="140"/>
        <v>-5.1343155796181698E-2</v>
      </c>
      <c r="D1352" s="18">
        <f t="shared" si="141"/>
        <v>2.6361196471109865E-3</v>
      </c>
      <c r="E1352" s="18">
        <f t="shared" si="143"/>
        <v>1.9503606482888871E-3</v>
      </c>
      <c r="F1352" s="18">
        <f>IF(C1336&gt;0,B$6+B$7*E1337+B$8*(H1351*100)^2,B$6+B$7*E1337+B$8*(H1351*100)^2+E1337*$B$9)</f>
        <v>0.74589313730968121</v>
      </c>
      <c r="G1352" s="7">
        <v>3.7952136479221287E-3</v>
      </c>
      <c r="H1352" s="7">
        <f t="shared" si="144"/>
        <v>8.6365105066206066E-3</v>
      </c>
      <c r="I1352" s="6">
        <f t="shared" si="142"/>
        <v>4.8412968586984779E-3</v>
      </c>
      <c r="J1352" s="8">
        <f t="shared" si="145"/>
        <v>1.275632232548773</v>
      </c>
      <c r="K1352" s="8">
        <f t="shared" si="146"/>
        <v>0.26169623592260671</v>
      </c>
      <c r="AC1352" s="10"/>
      <c r="AD1352" s="11"/>
    </row>
    <row r="1353" spans="1:30" x14ac:dyDescent="0.3">
      <c r="A1353" s="14">
        <v>44573</v>
      </c>
      <c r="B1353" s="15">
        <v>8.7569235070182969E-3</v>
      </c>
      <c r="C1353" s="7">
        <f t="shared" si="140"/>
        <v>-4.6243076492981705E-2</v>
      </c>
      <c r="D1353" s="18">
        <f t="shared" si="141"/>
        <v>2.1384221235357572E-3</v>
      </c>
      <c r="E1353" s="18">
        <f t="shared" si="143"/>
        <v>2.6361196471109865E-3</v>
      </c>
      <c r="F1353" s="18">
        <f>IF(C1336&gt;0,B$6+B$7*E1337+B$8*(H1352*100)^2,B$6+B$7*E1337+B$8*(H1352*100)^2+E1337*$B$9)</f>
        <v>0.70068963889680846</v>
      </c>
      <c r="G1353" s="7">
        <v>7.6060388418454188E-3</v>
      </c>
      <c r="H1353" s="7">
        <f t="shared" si="144"/>
        <v>8.3707206314439161E-3</v>
      </c>
      <c r="I1353" s="6">
        <f t="shared" si="142"/>
        <v>7.6468178959849739E-4</v>
      </c>
      <c r="J1353" s="8">
        <f t="shared" si="145"/>
        <v>0.10053614049293576</v>
      </c>
      <c r="K1353" s="8">
        <f t="shared" si="146"/>
        <v>4.4454951435615175E-3</v>
      </c>
      <c r="AC1353" s="10"/>
      <c r="AD1353" s="11"/>
    </row>
    <row r="1354" spans="1:30" x14ac:dyDescent="0.3">
      <c r="A1354" s="14">
        <v>44574</v>
      </c>
      <c r="B1354" s="15">
        <v>1.3933324473764789E-3</v>
      </c>
      <c r="C1354" s="7">
        <f t="shared" si="140"/>
        <v>-5.360666755262352E-2</v>
      </c>
      <c r="D1354" s="18">
        <f t="shared" si="141"/>
        <v>2.8736748060974992E-3</v>
      </c>
      <c r="E1354" s="18">
        <f t="shared" si="143"/>
        <v>2.1384221235357572E-3</v>
      </c>
      <c r="F1354" s="18">
        <f>IF(C1336&gt;0,B$6+B$7*E1337+B$8*(H1353*100)^2,B$6+B$7*E1337+B$8*(H1353*100)^2+E1337*$B$9)</f>
        <v>0.6613987580763393</v>
      </c>
      <c r="G1354" s="7">
        <v>5.0804068975723376E-3</v>
      </c>
      <c r="H1354" s="7">
        <f t="shared" si="144"/>
        <v>8.1326426091175262E-3</v>
      </c>
      <c r="I1354" s="6">
        <f t="shared" si="142"/>
        <v>3.0522357115451886E-3</v>
      </c>
      <c r="J1354" s="8">
        <f t="shared" si="145"/>
        <v>0.60078567978554898</v>
      </c>
      <c r="K1354" s="8">
        <f t="shared" si="146"/>
        <v>9.5187803052206421E-2</v>
      </c>
      <c r="AC1354" s="10"/>
      <c r="AD1354" s="11"/>
    </row>
    <row r="1355" spans="1:30" x14ac:dyDescent="0.3">
      <c r="A1355" s="14">
        <v>44575</v>
      </c>
      <c r="B1355" s="15">
        <v>-2.0038703920818667E-4</v>
      </c>
      <c r="C1355" s="7">
        <f t="shared" si="140"/>
        <v>-5.5200387039208189E-2</v>
      </c>
      <c r="D1355" s="18">
        <f t="shared" si="141"/>
        <v>3.0470827292783833E-3</v>
      </c>
      <c r="E1355" s="18">
        <f t="shared" si="143"/>
        <v>2.8736748060974992E-3</v>
      </c>
      <c r="F1355" s="18">
        <f>IF(C1336&gt;0,B$6+B$7*E1337+B$8*(H1354*100)^2,B$6+B$7*E1337+B$8*(H1354*100)^2+E1337*$B$9)</f>
        <v>0.62724712446718767</v>
      </c>
      <c r="G1355" s="7">
        <v>6.9593713644444961E-3</v>
      </c>
      <c r="H1355" s="7">
        <f t="shared" si="144"/>
        <v>7.9198934618288121E-3</v>
      </c>
      <c r="I1355" s="6">
        <f t="shared" si="142"/>
        <v>9.60522097384316E-4</v>
      </c>
      <c r="J1355" s="8">
        <f t="shared" si="145"/>
        <v>0.13801851447267691</v>
      </c>
      <c r="K1355" s="8">
        <f t="shared" si="146"/>
        <v>8.008930852297258E-3</v>
      </c>
      <c r="AC1355" s="10"/>
      <c r="AD1355" s="11"/>
    </row>
    <row r="1356" spans="1:30" x14ac:dyDescent="0.3">
      <c r="A1356" s="14">
        <v>44578</v>
      </c>
      <c r="B1356" s="15">
        <v>1.4017393232517543E-3</v>
      </c>
      <c r="C1356" s="7">
        <f t="shared" si="140"/>
        <v>-5.3598260676748249E-2</v>
      </c>
      <c r="D1356" s="18">
        <f t="shared" si="141"/>
        <v>2.8727735475726577E-3</v>
      </c>
      <c r="E1356" s="18">
        <f t="shared" si="143"/>
        <v>3.0470827292783833E-3</v>
      </c>
      <c r="F1356" s="18">
        <f>IF(C1336&gt;0,B$6+B$7*E1337+B$8*(H1355*100)^2,B$6+B$7*E1337+B$8*(H1355*100)^2+E1337*$B$9)</f>
        <v>0.59756252453411307</v>
      </c>
      <c r="G1356" s="7">
        <v>2.8892019426740682E-3</v>
      </c>
      <c r="H1356" s="7">
        <f t="shared" si="144"/>
        <v>7.7302168438803387E-3</v>
      </c>
      <c r="I1356" s="6">
        <f t="shared" si="142"/>
        <v>4.8410149012062705E-3</v>
      </c>
      <c r="J1356" s="8">
        <f t="shared" si="145"/>
        <v>1.6755543562751878</v>
      </c>
      <c r="K1356" s="8">
        <f t="shared" si="146"/>
        <v>0.35791091522235119</v>
      </c>
      <c r="AC1356" s="10"/>
      <c r="AD1356" s="11"/>
    </row>
    <row r="1357" spans="1:30" x14ac:dyDescent="0.3">
      <c r="A1357" s="14">
        <v>44579</v>
      </c>
      <c r="B1357" s="15">
        <v>-9.0781169288495153E-3</v>
      </c>
      <c r="C1357" s="7">
        <f t="shared" ref="C1357:C1420" si="147">B1357-B$5</f>
        <v>-6.4078116928849516E-2</v>
      </c>
      <c r="D1357" s="18">
        <f t="shared" ref="D1357:D1420" si="148">C1357^2</f>
        <v>4.1060050691473105E-3</v>
      </c>
      <c r="E1357" s="18">
        <f t="shared" si="143"/>
        <v>2.8727735475726577E-3</v>
      </c>
      <c r="F1357" s="18">
        <f>IF(C1336&gt;0,B$6+B$7*E1337+B$8*(H1356*100)^2,B$6+B$7*E1337+B$8*(H1356*100)^2+E1337*$B$9)</f>
        <v>0.57176067027228461</v>
      </c>
      <c r="G1357" s="7">
        <v>6.733815156243622E-3</v>
      </c>
      <c r="H1357" s="7">
        <f t="shared" si="144"/>
        <v>7.5614857685000281E-3</v>
      </c>
      <c r="I1357" s="6">
        <f t="shared" si="142"/>
        <v>8.2767061225640613E-4</v>
      </c>
      <c r="J1357" s="8">
        <f t="shared" si="145"/>
        <v>0.12291258269674754</v>
      </c>
      <c r="K1357" s="8">
        <f t="shared" si="146"/>
        <v>6.4671023018332274E-3</v>
      </c>
      <c r="AC1357" s="10"/>
      <c r="AD1357" s="11"/>
    </row>
    <row r="1358" spans="1:30" x14ac:dyDescent="0.3">
      <c r="A1358" s="14">
        <v>44580</v>
      </c>
      <c r="B1358" s="15">
        <v>-1.0856856128830394E-2</v>
      </c>
      <c r="C1358" s="7">
        <f t="shared" si="147"/>
        <v>-6.5856856128830396E-2</v>
      </c>
      <c r="D1358" s="18">
        <f t="shared" si="148"/>
        <v>4.3371254991734654E-3</v>
      </c>
      <c r="E1358" s="18">
        <f t="shared" si="143"/>
        <v>4.1060050691473105E-3</v>
      </c>
      <c r="F1358" s="18">
        <f>IF(C1336&gt;0,B$6+B$7*E1337+B$8*(H1357*100)^2,B$6+B$7*E1337+B$8*(H1357*100)^2+E1337*$B$9)</f>
        <v>0.54933369854790337</v>
      </c>
      <c r="G1358" s="7">
        <v>7.7712776207461923E-3</v>
      </c>
      <c r="H1358" s="7">
        <f t="shared" si="144"/>
        <v>7.4117049222692574E-3</v>
      </c>
      <c r="I1358" s="6">
        <f t="shared" ref="I1358:I1421" si="149">SQRT((G1358-H1358)^2)</f>
        <v>3.5957269847693499E-4</v>
      </c>
      <c r="J1358" s="8">
        <f t="shared" si="145"/>
        <v>4.6269444488383764E-2</v>
      </c>
      <c r="K1358" s="8">
        <f t="shared" si="146"/>
        <v>1.1400840987985106E-3</v>
      </c>
      <c r="AC1358" s="10"/>
      <c r="AD1358" s="11"/>
    </row>
    <row r="1359" spans="1:30" x14ac:dyDescent="0.3">
      <c r="A1359" s="14">
        <v>44581</v>
      </c>
      <c r="B1359" s="15">
        <v>-1.060868036630472E-2</v>
      </c>
      <c r="C1359" s="7">
        <f t="shared" si="147"/>
        <v>-6.5608680366304725E-2</v>
      </c>
      <c r="D1359" s="18">
        <f t="shared" si="148"/>
        <v>4.3044989394079389E-3</v>
      </c>
      <c r="E1359" s="18">
        <f t="shared" ref="E1359:E1422" si="150">D1358</f>
        <v>4.3371254991734654E-3</v>
      </c>
      <c r="F1359" s="18">
        <f>IF(C1358&gt;0,B$6+B$7*E1359+B$8*(G1358*100)^2,B$6+B$7*E1359+B$8*(G1358*100)^2+E1359*$B$9)</f>
        <v>0.57705249561912553</v>
      </c>
      <c r="G1359" s="7">
        <v>1.0406535840914803E-2</v>
      </c>
      <c r="H1359" s="7">
        <f t="shared" ref="H1359:H1422" si="151">SQRT(F1359)/100</f>
        <v>7.5963971435090557E-3</v>
      </c>
      <c r="I1359" s="6">
        <f t="shared" si="149"/>
        <v>2.8101386974057471E-3</v>
      </c>
      <c r="J1359" s="8">
        <f t="shared" ref="J1359:J1422" si="152">ABS(G1359-H1359)/G1359</f>
        <v>0.27003594090910443</v>
      </c>
      <c r="K1359" s="8">
        <f t="shared" ref="K1359:K1422" si="153">G1359/H1359-LN(G1359/H1359)-1</f>
        <v>5.5170480848362846E-2</v>
      </c>
      <c r="AC1359" s="10"/>
      <c r="AD1359" s="11"/>
    </row>
    <row r="1360" spans="1:30" x14ac:dyDescent="0.3">
      <c r="A1360" s="14">
        <v>44582</v>
      </c>
      <c r="B1360" s="15">
        <v>-7.2141226078972541E-3</v>
      </c>
      <c r="C1360" s="7">
        <f t="shared" si="147"/>
        <v>-6.2214122607897257E-2</v>
      </c>
      <c r="D1360" s="18">
        <f t="shared" si="148"/>
        <v>3.8705970518704727E-3</v>
      </c>
      <c r="E1360" s="18">
        <f t="shared" si="150"/>
        <v>4.3044989394079389E-3</v>
      </c>
      <c r="F1360" s="18">
        <f>IF(C1358&gt;0,B$6+B$7*E1359+B$8*(H1359*100)^2,B$6+B$7*E1359+B$8*(H1359*100)^2+E1359*$B$9)</f>
        <v>0.55369269088735684</v>
      </c>
      <c r="G1360" s="7">
        <v>1.0735195244951213E-2</v>
      </c>
      <c r="H1360" s="7">
        <f t="shared" si="151"/>
        <v>7.4410529556465108E-3</v>
      </c>
      <c r="I1360" s="6">
        <f t="shared" si="149"/>
        <v>3.2941422893047025E-3</v>
      </c>
      <c r="J1360" s="8">
        <f t="shared" si="152"/>
        <v>0.3068544366581451</v>
      </c>
      <c r="K1360" s="8">
        <f t="shared" si="153"/>
        <v>7.618315318748059E-2</v>
      </c>
      <c r="AC1360" s="10"/>
      <c r="AD1360" s="11"/>
    </row>
    <row r="1361" spans="1:30" x14ac:dyDescent="0.3">
      <c r="A1361" s="14">
        <v>44585</v>
      </c>
      <c r="B1361" s="15">
        <v>-2.653009500709877E-2</v>
      </c>
      <c r="C1361" s="7">
        <f t="shared" si="147"/>
        <v>-8.1530095007098763E-2</v>
      </c>
      <c r="D1361" s="18">
        <f t="shared" si="148"/>
        <v>6.6471563918665509E-3</v>
      </c>
      <c r="E1361" s="18">
        <f t="shared" si="150"/>
        <v>3.8705970518704727E-3</v>
      </c>
      <c r="F1361" s="18">
        <f>IF(C1358&gt;0,B$6+B$7*E1359+B$8*(H1360*100)^2,B$6+B$7*E1359+B$8*(H1360*100)^2+E1359*$B$9)</f>
        <v>0.53338834861450346</v>
      </c>
      <c r="G1361" s="7">
        <v>1.9160177863901846E-2</v>
      </c>
      <c r="H1361" s="7">
        <f t="shared" si="151"/>
        <v>7.3033440875704568E-3</v>
      </c>
      <c r="I1361" s="6">
        <f t="shared" si="149"/>
        <v>1.1856833776331389E-2</v>
      </c>
      <c r="J1361" s="8">
        <f t="shared" si="152"/>
        <v>0.61882691593745054</v>
      </c>
      <c r="K1361" s="8">
        <f t="shared" si="153"/>
        <v>0.65897838004471998</v>
      </c>
      <c r="AC1361" s="10"/>
      <c r="AD1361" s="11"/>
    </row>
    <row r="1362" spans="1:30" x14ac:dyDescent="0.3">
      <c r="A1362" s="14">
        <v>44586</v>
      </c>
      <c r="B1362" s="15">
        <v>6.3569836779686093E-3</v>
      </c>
      <c r="C1362" s="7">
        <f t="shared" si="147"/>
        <v>-4.8643016322031392E-2</v>
      </c>
      <c r="D1362" s="18">
        <f t="shared" si="148"/>
        <v>2.3661430369054126E-3</v>
      </c>
      <c r="E1362" s="18">
        <f t="shared" si="150"/>
        <v>6.6471563918665509E-3</v>
      </c>
      <c r="F1362" s="18">
        <f>IF(C1358&gt;0,B$6+B$7*E1359+B$8*(H1361*100)^2,B$6+B$7*E1359+B$8*(H1361*100)^2+E1359*$B$9)</f>
        <v>0.5157398143109394</v>
      </c>
      <c r="G1362" s="7">
        <v>1.9069045610952733E-2</v>
      </c>
      <c r="H1362" s="7">
        <f t="shared" si="151"/>
        <v>7.1815027279180186E-3</v>
      </c>
      <c r="I1362" s="6">
        <f t="shared" si="149"/>
        <v>1.1887542883034714E-2</v>
      </c>
      <c r="J1362" s="8">
        <f t="shared" si="152"/>
        <v>0.62339474798921446</v>
      </c>
      <c r="K1362" s="8">
        <f t="shared" si="153"/>
        <v>0.67874248038719331</v>
      </c>
      <c r="AC1362" s="10"/>
      <c r="AD1362" s="11"/>
    </row>
    <row r="1363" spans="1:30" x14ac:dyDescent="0.3">
      <c r="A1363" s="14">
        <v>44588</v>
      </c>
      <c r="B1363" s="15">
        <v>-1.0096174311971642E-2</v>
      </c>
      <c r="C1363" s="7">
        <f t="shared" si="147"/>
        <v>-6.509617431197165E-2</v>
      </c>
      <c r="D1363" s="18">
        <f t="shared" si="148"/>
        <v>4.2375119100545979E-3</v>
      </c>
      <c r="E1363" s="18">
        <f t="shared" si="150"/>
        <v>2.3661430369054126E-3</v>
      </c>
      <c r="F1363" s="18">
        <f>IF(C1358&gt;0,B$6+B$7*E1359+B$8*(H1362*100)^2,B$6+B$7*E1359+B$8*(H1362*100)^2+E1359*$B$9)</f>
        <v>0.5003997082942816</v>
      </c>
      <c r="G1363" s="7">
        <v>1.7150346677707408E-2</v>
      </c>
      <c r="H1363" s="7">
        <f t="shared" si="151"/>
        <v>7.0738936116843147E-3</v>
      </c>
      <c r="I1363" s="6">
        <f t="shared" si="149"/>
        <v>1.0076453066023092E-2</v>
      </c>
      <c r="J1363" s="8">
        <f t="shared" si="152"/>
        <v>0.58753640701157384</v>
      </c>
      <c r="K1363" s="8">
        <f t="shared" si="153"/>
        <v>0.53884906883892847</v>
      </c>
      <c r="AC1363" s="10"/>
      <c r="AD1363" s="11"/>
    </row>
    <row r="1364" spans="1:30" x14ac:dyDescent="0.3">
      <c r="A1364" s="14">
        <v>44589</v>
      </c>
      <c r="B1364" s="15">
        <v>-1.340196437865206E-3</v>
      </c>
      <c r="C1364" s="7">
        <f t="shared" si="147"/>
        <v>-5.6340196437865205E-2</v>
      </c>
      <c r="D1364" s="18">
        <f t="shared" si="148"/>
        <v>3.1742177346572391E-3</v>
      </c>
      <c r="E1364" s="18">
        <f t="shared" si="150"/>
        <v>4.2375119100545979E-3</v>
      </c>
      <c r="F1364" s="18">
        <f>IF(C1358&gt;0,B$6+B$7*E1359+B$8*(H1363*100)^2,B$6+B$7*E1359+B$8*(H1363*100)^2+E1359*$B$9)</f>
        <v>0.4870660881446025</v>
      </c>
      <c r="G1364" s="7">
        <v>1.3279181993707187E-2</v>
      </c>
      <c r="H1364" s="7">
        <f t="shared" si="151"/>
        <v>6.9790120228052522E-3</v>
      </c>
      <c r="I1364" s="6">
        <f t="shared" si="149"/>
        <v>6.3001699709019348E-3</v>
      </c>
      <c r="J1364" s="8">
        <f t="shared" si="152"/>
        <v>0.47443961336530327</v>
      </c>
      <c r="K1364" s="8">
        <f t="shared" si="153"/>
        <v>0.25944074130278816</v>
      </c>
      <c r="AC1364" s="10"/>
      <c r="AD1364" s="11"/>
    </row>
    <row r="1365" spans="1:30" x14ac:dyDescent="0.3">
      <c r="A1365" s="14">
        <v>44592</v>
      </c>
      <c r="B1365" s="15">
        <v>1.4129395820438082E-2</v>
      </c>
      <c r="C1365" s="7">
        <f t="shared" si="147"/>
        <v>-4.0870604179561919E-2</v>
      </c>
      <c r="D1365" s="18">
        <f t="shared" si="148"/>
        <v>1.6704062860024241E-3</v>
      </c>
      <c r="E1365" s="18">
        <f t="shared" si="150"/>
        <v>3.1742177346572391E-3</v>
      </c>
      <c r="F1365" s="18">
        <f>IF(C1358&gt;0,B$6+B$7*E1359+B$8*(H1364*100)^2,B$6+B$7*E1359+B$8*(H1364*100)^2+E1359*$B$9)</f>
        <v>0.47547650551050158</v>
      </c>
      <c r="G1365" s="7">
        <v>1.2627042565714503E-2</v>
      </c>
      <c r="H1365" s="7">
        <f t="shared" si="151"/>
        <v>6.8954804438160914E-3</v>
      </c>
      <c r="I1365" s="6">
        <f t="shared" si="149"/>
        <v>5.7315621218984114E-3</v>
      </c>
      <c r="J1365" s="8">
        <f t="shared" si="152"/>
        <v>0.4539116813830183</v>
      </c>
      <c r="K1365" s="8">
        <f t="shared" si="153"/>
        <v>0.22623106292879669</v>
      </c>
      <c r="AC1365" s="10"/>
      <c r="AD1365" s="11"/>
    </row>
    <row r="1366" spans="1:30" x14ac:dyDescent="0.3">
      <c r="A1366" s="14">
        <v>44593</v>
      </c>
      <c r="B1366" s="15">
        <v>1.4518086718065024E-2</v>
      </c>
      <c r="C1366" s="7">
        <f t="shared" si="147"/>
        <v>-4.0481913281934977E-2</v>
      </c>
      <c r="D1366" s="18">
        <f t="shared" si="148"/>
        <v>1.6387853029661034E-3</v>
      </c>
      <c r="E1366" s="18">
        <f t="shared" si="150"/>
        <v>1.6704062860024241E-3</v>
      </c>
      <c r="F1366" s="18">
        <f>IF(C1358&gt;0,B$6+B$7*E1359+B$8*(H1365*100)^2,B$6+B$7*E1359+B$8*(H1365*100)^2+E1359*$B$9)</f>
        <v>0.465402840284941</v>
      </c>
      <c r="G1366" s="7">
        <v>2.0224095620274413E-2</v>
      </c>
      <c r="H1366" s="7">
        <f t="shared" si="151"/>
        <v>6.8220439773204414E-3</v>
      </c>
      <c r="I1366" s="6">
        <f t="shared" si="149"/>
        <v>1.3402051642953971E-2</v>
      </c>
      <c r="J1366" s="8">
        <f t="shared" si="152"/>
        <v>0.66267742669880259</v>
      </c>
      <c r="K1366" s="8">
        <f t="shared" si="153"/>
        <v>0.87780582214436897</v>
      </c>
      <c r="AC1366" s="10"/>
      <c r="AD1366" s="11"/>
    </row>
    <row r="1367" spans="1:30" x14ac:dyDescent="0.3">
      <c r="A1367" s="14">
        <v>44594</v>
      </c>
      <c r="B1367" s="15">
        <v>1.1750726898560259E-2</v>
      </c>
      <c r="C1367" s="7">
        <f t="shared" si="147"/>
        <v>-4.3249273101439743E-2</v>
      </c>
      <c r="D1367" s="18">
        <f t="shared" si="148"/>
        <v>1.8704996238029193E-3</v>
      </c>
      <c r="E1367" s="18">
        <f t="shared" si="150"/>
        <v>1.6387853029661034E-3</v>
      </c>
      <c r="F1367" s="18">
        <f>IF(C1358&gt;0,B$6+B$7*E1359+B$8*(H1366*100)^2,B$6+B$7*E1359+B$8*(H1366*100)^2+E1359*$B$9)</f>
        <v>0.45664681047088379</v>
      </c>
      <c r="G1367" s="7">
        <v>8.3491565221064639E-3</v>
      </c>
      <c r="H1367" s="7">
        <f t="shared" si="151"/>
        <v>6.7575647275544748E-3</v>
      </c>
      <c r="I1367" s="6">
        <f t="shared" si="149"/>
        <v>1.5915917945519891E-3</v>
      </c>
      <c r="J1367" s="8">
        <f t="shared" si="152"/>
        <v>0.19062905220878959</v>
      </c>
      <c r="K1367" s="8">
        <f t="shared" si="153"/>
        <v>2.4029480603702691E-2</v>
      </c>
      <c r="AC1367" s="10"/>
      <c r="AD1367" s="11"/>
    </row>
    <row r="1368" spans="1:30" x14ac:dyDescent="0.3">
      <c r="A1368" s="14">
        <v>44595</v>
      </c>
      <c r="B1368" s="15">
        <v>-1.3018052312348647E-2</v>
      </c>
      <c r="C1368" s="7">
        <f t="shared" si="147"/>
        <v>-6.8018052312348642E-2</v>
      </c>
      <c r="D1368" s="18">
        <f t="shared" si="148"/>
        <v>4.6264554403653967E-3</v>
      </c>
      <c r="E1368" s="18">
        <f t="shared" si="150"/>
        <v>1.8704996238029193E-3</v>
      </c>
      <c r="F1368" s="18">
        <f>IF(C1358&gt;0,B$6+B$7*E1359+B$8*(H1367*100)^2,B$6+B$7*E1359+B$8*(H1367*100)^2+E1359*$B$9)</f>
        <v>0.44903606935650531</v>
      </c>
      <c r="G1368" s="7">
        <v>7.5769958571880883E-3</v>
      </c>
      <c r="H1368" s="7">
        <f t="shared" si="151"/>
        <v>6.7010153660210722E-3</v>
      </c>
      <c r="I1368" s="6">
        <f t="shared" si="149"/>
        <v>8.7598049116701607E-4</v>
      </c>
      <c r="J1368" s="8">
        <f t="shared" si="152"/>
        <v>0.11561052792921846</v>
      </c>
      <c r="K1368" s="8">
        <f t="shared" si="153"/>
        <v>7.865812002033401E-3</v>
      </c>
      <c r="AC1368" s="10"/>
      <c r="AD1368" s="11"/>
    </row>
    <row r="1369" spans="1:30" x14ac:dyDescent="0.3">
      <c r="A1369" s="14">
        <v>44596</v>
      </c>
      <c r="B1369" s="15">
        <v>-2.4388286942261935E-3</v>
      </c>
      <c r="C1369" s="7">
        <f t="shared" si="147"/>
        <v>-5.7438828694226195E-2</v>
      </c>
      <c r="D1369" s="18">
        <f t="shared" si="148"/>
        <v>3.2992190417646624E-3</v>
      </c>
      <c r="E1369" s="18">
        <f t="shared" si="150"/>
        <v>4.6264554403653967E-3</v>
      </c>
      <c r="F1369" s="18">
        <f>IF(C1358&gt;0,B$6+B$7*E1359+B$8*(H1368*100)^2,B$6+B$7*E1359+B$8*(H1368*100)^2+E1359*$B$9)</f>
        <v>0.44242081317988746</v>
      </c>
      <c r="G1369" s="7">
        <v>5.7568002007605656E-3</v>
      </c>
      <c r="H1369" s="7">
        <f t="shared" si="151"/>
        <v>6.6514721166061243E-3</v>
      </c>
      <c r="I1369" s="6">
        <f t="shared" si="149"/>
        <v>8.9467191584555877E-4</v>
      </c>
      <c r="J1369" s="8">
        <f t="shared" si="152"/>
        <v>0.15541131959510393</v>
      </c>
      <c r="K1369" s="8">
        <f t="shared" si="153"/>
        <v>9.9490472534984331E-3</v>
      </c>
      <c r="AC1369" s="10"/>
      <c r="AD1369" s="11"/>
    </row>
    <row r="1370" spans="1:30" x14ac:dyDescent="0.3">
      <c r="A1370" s="14">
        <v>44599</v>
      </c>
      <c r="B1370" s="15">
        <v>-1.7608849582671792E-2</v>
      </c>
      <c r="C1370" s="7">
        <f t="shared" si="147"/>
        <v>-7.2608849582671789E-2</v>
      </c>
      <c r="D1370" s="18">
        <f t="shared" si="148"/>
        <v>5.2720450377190574E-3</v>
      </c>
      <c r="E1370" s="18">
        <f t="shared" si="150"/>
        <v>3.2992190417646624E-3</v>
      </c>
      <c r="F1370" s="18">
        <f>IF(C1358&gt;0,B$6+B$7*E1359+B$8*(H1369*100)^2,B$6+B$7*E1359+B$8*(H1369*100)^2+E1359*$B$9)</f>
        <v>0.43667083251117128</v>
      </c>
      <c r="G1370" s="7">
        <v>1.3648114032530727E-2</v>
      </c>
      <c r="H1370" s="7">
        <f t="shared" si="151"/>
        <v>6.6081073879831233E-3</v>
      </c>
      <c r="I1370" s="6">
        <f t="shared" si="149"/>
        <v>7.0400066445476042E-3</v>
      </c>
      <c r="J1370" s="8">
        <f t="shared" si="152"/>
        <v>0.51582267174552598</v>
      </c>
      <c r="K1370" s="8">
        <f t="shared" si="153"/>
        <v>0.3400549361480647</v>
      </c>
      <c r="AC1370" s="10"/>
      <c r="AD1370" s="11"/>
    </row>
    <row r="1371" spans="1:30" x14ac:dyDescent="0.3">
      <c r="A1371" s="14">
        <v>44600</v>
      </c>
      <c r="B1371" s="15">
        <v>3.246768734312966E-3</v>
      </c>
      <c r="C1371" s="7">
        <f t="shared" si="147"/>
        <v>-5.1753231265687032E-2</v>
      </c>
      <c r="D1371" s="18">
        <f t="shared" si="148"/>
        <v>2.6783969464396857E-3</v>
      </c>
      <c r="E1371" s="18">
        <f t="shared" si="150"/>
        <v>5.2720450377190574E-3</v>
      </c>
      <c r="F1371" s="18">
        <f>IF(C1358&gt;0,B$6+B$7*E1359+B$8*(H1370*100)^2,B$6+B$7*E1359+B$8*(H1370*100)^2+E1359*$B$9)</f>
        <v>0.43167294931392319</v>
      </c>
      <c r="G1371" s="7">
        <v>1.2542700113300552E-2</v>
      </c>
      <c r="H1371" s="7">
        <f t="shared" si="151"/>
        <v>6.5701822601349743E-3</v>
      </c>
      <c r="I1371" s="6">
        <f t="shared" si="149"/>
        <v>5.9725178531655774E-3</v>
      </c>
      <c r="J1371" s="8">
        <f t="shared" si="152"/>
        <v>0.47617481078354013</v>
      </c>
      <c r="K1371" s="8">
        <f t="shared" si="153"/>
        <v>0.26243655752978401</v>
      </c>
      <c r="AC1371" s="10"/>
      <c r="AD1371" s="11"/>
    </row>
    <row r="1372" spans="1:30" x14ac:dyDescent="0.3">
      <c r="A1372" s="14">
        <v>44601</v>
      </c>
      <c r="B1372" s="15">
        <v>1.1307679063870242E-2</v>
      </c>
      <c r="C1372" s="7">
        <f t="shared" si="147"/>
        <v>-4.3692320936129757E-2</v>
      </c>
      <c r="D1372" s="18">
        <f t="shared" si="148"/>
        <v>1.9090189087857627E-3</v>
      </c>
      <c r="E1372" s="18">
        <f t="shared" si="150"/>
        <v>2.6783969464396857E-3</v>
      </c>
      <c r="F1372" s="18">
        <f>IF(C1358&gt;0,B$6+B$7*E1359+B$8*(H1371*100)^2,B$6+B$7*E1359+B$8*(H1371*100)^2+E1359*$B$9)</f>
        <v>0.42732878923887513</v>
      </c>
      <c r="G1372" s="7">
        <v>7.0809439866253796E-3</v>
      </c>
      <c r="H1372" s="7">
        <f t="shared" si="151"/>
        <v>6.5370390027815741E-3</v>
      </c>
      <c r="I1372" s="6">
        <f t="shared" si="149"/>
        <v>5.4390498384380547E-4</v>
      </c>
      <c r="J1372" s="8">
        <f t="shared" si="152"/>
        <v>7.6812496309975539E-2</v>
      </c>
      <c r="K1372" s="8">
        <f t="shared" si="153"/>
        <v>3.2806510579088677E-3</v>
      </c>
      <c r="AC1372" s="10"/>
      <c r="AD1372" s="11"/>
    </row>
    <row r="1373" spans="1:30" x14ac:dyDescent="0.3">
      <c r="A1373" s="14">
        <v>44602</v>
      </c>
      <c r="B1373" s="15">
        <v>7.8380955321371553E-3</v>
      </c>
      <c r="C1373" s="7">
        <f t="shared" si="147"/>
        <v>-4.7161904467862843E-2</v>
      </c>
      <c r="D1373" s="18">
        <f t="shared" si="148"/>
        <v>2.2242452330358212E-3</v>
      </c>
      <c r="E1373" s="18">
        <f t="shared" si="150"/>
        <v>1.9090189087857627E-3</v>
      </c>
      <c r="F1373" s="18">
        <f>IF(C1358&gt;0,B$6+B$7*E1359+B$8*(H1372*100)^2,B$6+B$7*E1359+B$8*(H1372*100)^2+E1359*$B$9)</f>
        <v>0.42355284530164333</v>
      </c>
      <c r="G1373" s="7">
        <v>1.0677645551458797E-2</v>
      </c>
      <c r="H1373" s="7">
        <f t="shared" si="151"/>
        <v>6.5080937708490594E-3</v>
      </c>
      <c r="I1373" s="6">
        <f t="shared" si="149"/>
        <v>4.1695517806097371E-3</v>
      </c>
      <c r="J1373" s="8">
        <f t="shared" si="152"/>
        <v>0.39049355595439167</v>
      </c>
      <c r="K1373" s="8">
        <f t="shared" si="153"/>
        <v>0.14556598568652657</v>
      </c>
      <c r="AC1373" s="10"/>
      <c r="AD1373" s="11"/>
    </row>
    <row r="1374" spans="1:30" x14ac:dyDescent="0.3">
      <c r="A1374" s="14">
        <v>44603</v>
      </c>
      <c r="B1374" s="15">
        <v>-1.3206824821895479E-2</v>
      </c>
      <c r="C1374" s="7">
        <f t="shared" si="147"/>
        <v>-6.8206824821895481E-2</v>
      </c>
      <c r="D1374" s="18">
        <f t="shared" si="148"/>
        <v>4.6521709522847378E-3</v>
      </c>
      <c r="E1374" s="18">
        <f t="shared" si="150"/>
        <v>2.2242452330358212E-3</v>
      </c>
      <c r="F1374" s="18">
        <f>IF(C1358&gt;0,B$6+B$7*E1359+B$8*(H1373*100)^2,B$6+B$7*E1359+B$8*(H1373*100)^2+E1359*$B$9)</f>
        <v>0.4202707948314014</v>
      </c>
      <c r="G1374" s="7">
        <v>1.0124904582414399E-2</v>
      </c>
      <c r="H1374" s="7">
        <f t="shared" si="151"/>
        <v>6.4828295892411158E-3</v>
      </c>
      <c r="I1374" s="6">
        <f t="shared" si="149"/>
        <v>3.6420749931732827E-3</v>
      </c>
      <c r="J1374" s="8">
        <f t="shared" si="152"/>
        <v>0.35971450037159647</v>
      </c>
      <c r="K1374" s="8">
        <f t="shared" si="153"/>
        <v>0.11596218129130076</v>
      </c>
      <c r="AC1374" s="10"/>
      <c r="AD1374" s="11"/>
    </row>
    <row r="1375" spans="1:30" x14ac:dyDescent="0.3">
      <c r="A1375" s="14">
        <v>44606</v>
      </c>
      <c r="B1375" s="15">
        <v>-3.0503428435154394E-2</v>
      </c>
      <c r="C1375" s="7">
        <f t="shared" si="147"/>
        <v>-8.5503428435154391E-2</v>
      </c>
      <c r="D1375" s="18">
        <f t="shared" si="148"/>
        <v>7.3108362741655681E-3</v>
      </c>
      <c r="E1375" s="18">
        <f t="shared" si="150"/>
        <v>4.6521709522847378E-3</v>
      </c>
      <c r="F1375" s="18">
        <f>IF(C1358&gt;0,B$6+B$7*E1359+B$8*(H1374*100)^2,B$6+B$7*E1359+B$8*(H1374*100)^2+E1359*$B$9)</f>
        <v>0.41741803656266707</v>
      </c>
      <c r="G1375" s="7">
        <v>2.7151048250449641E-2</v>
      </c>
      <c r="H1375" s="7">
        <f t="shared" si="151"/>
        <v>6.4607897084076882E-3</v>
      </c>
      <c r="I1375" s="6">
        <f t="shared" si="149"/>
        <v>2.0690258542041953E-2</v>
      </c>
      <c r="J1375" s="8">
        <f t="shared" si="152"/>
        <v>0.7620427156693409</v>
      </c>
      <c r="K1375" s="8">
        <f t="shared" si="153"/>
        <v>1.7667708161902302</v>
      </c>
      <c r="AC1375" s="10"/>
      <c r="AD1375" s="11"/>
    </row>
    <row r="1376" spans="1:30" x14ac:dyDescent="0.3">
      <c r="A1376" s="14">
        <v>44607</v>
      </c>
      <c r="B1376" s="15">
        <v>3.0316471191288108E-2</v>
      </c>
      <c r="C1376" s="7">
        <f t="shared" si="147"/>
        <v>-2.4683528808711892E-2</v>
      </c>
      <c r="D1376" s="18">
        <f t="shared" si="148"/>
        <v>6.0927659445050993E-4</v>
      </c>
      <c r="E1376" s="18">
        <f t="shared" si="150"/>
        <v>7.3108362741655681E-3</v>
      </c>
      <c r="F1376" s="18">
        <f>IF(C1358&gt;0,B$6+B$7*E1359+B$8*(H1375*100)^2,B$6+B$7*E1359+B$8*(H1375*100)^2+E1359*$B$9)</f>
        <v>0.41493841907548323</v>
      </c>
      <c r="G1376" s="7">
        <v>1.6692076185697919E-2</v>
      </c>
      <c r="H1376" s="7">
        <f t="shared" si="151"/>
        <v>6.4415713849609955E-3</v>
      </c>
      <c r="I1376" s="6">
        <f t="shared" si="149"/>
        <v>1.0250504800736924E-2</v>
      </c>
      <c r="J1376" s="8">
        <f t="shared" si="152"/>
        <v>0.6140940579650449</v>
      </c>
      <c r="K1376" s="8">
        <f t="shared" si="153"/>
        <v>0.63914339475520299</v>
      </c>
      <c r="AC1376" s="10"/>
      <c r="AD1376" s="11"/>
    </row>
    <row r="1377" spans="1:30" x14ac:dyDescent="0.3">
      <c r="A1377" s="14">
        <v>44608</v>
      </c>
      <c r="B1377" s="15">
        <v>-2.5034055234422659E-3</v>
      </c>
      <c r="C1377" s="7">
        <f t="shared" si="147"/>
        <v>-5.7503405523442269E-2</v>
      </c>
      <c r="D1377" s="18">
        <f t="shared" si="148"/>
        <v>3.3066416467934507E-3</v>
      </c>
      <c r="E1377" s="18">
        <f t="shared" si="150"/>
        <v>6.0927659445050993E-4</v>
      </c>
      <c r="F1377" s="18">
        <f>IF(C1358&gt;0,B$6+B$7*E1359+B$8*(H1376*100)^2,B$6+B$7*E1359+B$8*(H1376*100)^2+E1359*$B$9)</f>
        <v>0.41278313555562302</v>
      </c>
      <c r="G1377" s="7">
        <v>8.8864188275664061E-3</v>
      </c>
      <c r="H1377" s="7">
        <f t="shared" si="151"/>
        <v>6.4248201185373513E-3</v>
      </c>
      <c r="I1377" s="6">
        <f t="shared" si="149"/>
        <v>2.4615987090290548E-3</v>
      </c>
      <c r="J1377" s="8">
        <f t="shared" si="152"/>
        <v>0.27700682994964992</v>
      </c>
      <c r="K1377" s="8">
        <f t="shared" si="153"/>
        <v>5.8783426976550146E-2</v>
      </c>
      <c r="AC1377" s="10"/>
      <c r="AD1377" s="11"/>
    </row>
    <row r="1378" spans="1:30" x14ac:dyDescent="0.3">
      <c r="A1378" s="14">
        <v>44609</v>
      </c>
      <c r="B1378" s="15">
        <v>-1.806353940839725E-3</v>
      </c>
      <c r="C1378" s="7">
        <f t="shared" si="147"/>
        <v>-5.6806353940839723E-2</v>
      </c>
      <c r="D1378" s="18">
        <f t="shared" si="148"/>
        <v>3.2269618480519568E-3</v>
      </c>
      <c r="E1378" s="18">
        <f t="shared" si="150"/>
        <v>3.3066416467934507E-3</v>
      </c>
      <c r="F1378" s="18">
        <f>IF(C1358&gt;0,B$6+B$7*E1359+B$8*(H1377*100)^2,B$6+B$7*E1359+B$8*(H1377*100)^2+E1359*$B$9)</f>
        <v>0.41090976312016059</v>
      </c>
      <c r="G1378" s="7">
        <v>8.4795401737983774E-3</v>
      </c>
      <c r="H1378" s="7">
        <f t="shared" si="151"/>
        <v>6.4102243573853209E-3</v>
      </c>
      <c r="I1378" s="6">
        <f t="shared" si="149"/>
        <v>2.0693158164130565E-3</v>
      </c>
      <c r="J1378" s="8">
        <f t="shared" si="152"/>
        <v>0.24403632437607928</v>
      </c>
      <c r="K1378" s="8">
        <f t="shared" si="153"/>
        <v>4.305292944140815E-2</v>
      </c>
      <c r="AC1378" s="10"/>
      <c r="AD1378" s="11"/>
    </row>
    <row r="1379" spans="1:30" x14ac:dyDescent="0.3">
      <c r="A1379" s="14">
        <v>44610</v>
      </c>
      <c r="B1379" s="15">
        <v>-1.0204015353279681E-3</v>
      </c>
      <c r="C1379" s="7">
        <f t="shared" si="147"/>
        <v>-5.6020401535327967E-2</v>
      </c>
      <c r="D1379" s="18">
        <f t="shared" si="148"/>
        <v>3.138285388179376E-3</v>
      </c>
      <c r="E1379" s="18">
        <f t="shared" si="150"/>
        <v>3.2269618480519568E-3</v>
      </c>
      <c r="F1379" s="18">
        <f>IF(C1358&gt;0,B$6+B$7*E1359+B$8*(H1378*100)^2,B$6+B$7*E1359+B$8*(H1378*100)^2+E1359*$B$9)</f>
        <v>0.40928142779925658</v>
      </c>
      <c r="G1379" s="7">
        <v>1.0680397725549559E-2</v>
      </c>
      <c r="H1379" s="7">
        <f t="shared" si="151"/>
        <v>6.397510670559734E-3</v>
      </c>
      <c r="I1379" s="6">
        <f t="shared" si="149"/>
        <v>4.2828870549898252E-3</v>
      </c>
      <c r="J1379" s="8">
        <f t="shared" si="152"/>
        <v>0.40100445367725757</v>
      </c>
      <c r="K1379" s="8">
        <f t="shared" si="153"/>
        <v>0.15696037848035083</v>
      </c>
      <c r="AC1379" s="10"/>
      <c r="AD1379" s="11"/>
    </row>
    <row r="1380" spans="1:30" x14ac:dyDescent="0.3">
      <c r="A1380" s="14">
        <v>44613</v>
      </c>
      <c r="B1380" s="15">
        <v>-2.5862783887040872E-3</v>
      </c>
      <c r="C1380" s="7">
        <f t="shared" si="147"/>
        <v>-5.7586278388704087E-2</v>
      </c>
      <c r="D1380" s="18">
        <f t="shared" si="148"/>
        <v>3.3161794586613275E-3</v>
      </c>
      <c r="E1380" s="18">
        <f t="shared" si="150"/>
        <v>3.138285388179376E-3</v>
      </c>
      <c r="F1380" s="18">
        <f>IF(C1358&gt;0,B$6+B$7*E1359+B$8*(H1379*100)^2,B$6+B$7*E1359+B$8*(H1379*100)^2+E1359*$B$9)</f>
        <v>0.40786607873832686</v>
      </c>
      <c r="G1380" s="7">
        <v>1.2047562551081267E-2</v>
      </c>
      <c r="H1380" s="7">
        <f t="shared" si="151"/>
        <v>6.386439373691156E-3</v>
      </c>
      <c r="I1380" s="6">
        <f t="shared" si="149"/>
        <v>5.661123177390111E-3</v>
      </c>
      <c r="J1380" s="8">
        <f t="shared" si="152"/>
        <v>0.46989780325996533</v>
      </c>
      <c r="K1380" s="8">
        <f t="shared" si="153"/>
        <v>0.25174323704411972</v>
      </c>
      <c r="AC1380" s="10"/>
      <c r="AD1380" s="11"/>
    </row>
    <row r="1381" spans="1:30" x14ac:dyDescent="0.3">
      <c r="A1381" s="14">
        <v>44614</v>
      </c>
      <c r="B1381" s="15">
        <v>-6.6602427143107757E-3</v>
      </c>
      <c r="C1381" s="7">
        <f t="shared" si="147"/>
        <v>-6.1660242714310774E-2</v>
      </c>
      <c r="D1381" s="18">
        <f t="shared" si="148"/>
        <v>3.8019855315877147E-3</v>
      </c>
      <c r="E1381" s="18">
        <f t="shared" si="150"/>
        <v>3.3161794586613275E-3</v>
      </c>
      <c r="F1381" s="18">
        <f>IF(C1380&gt;0,B$6+B$7*E1381+B$8*(G1380*100)^2,B$6+B$7*E1381+B$8*(G1380*100)^2+E1381*$B$9)</f>
        <v>1.3135390826021995</v>
      </c>
      <c r="G1381" s="7">
        <v>2.4025487689967189E-2</v>
      </c>
      <c r="H1381" s="7">
        <f t="shared" si="151"/>
        <v>1.1460973268454123E-2</v>
      </c>
      <c r="I1381" s="6">
        <f t="shared" si="149"/>
        <v>1.2564514421513066E-2</v>
      </c>
      <c r="J1381" s="8">
        <f t="shared" si="152"/>
        <v>0.52296605103920057</v>
      </c>
      <c r="K1381" s="8">
        <f t="shared" si="153"/>
        <v>0.35611924333648703</v>
      </c>
      <c r="AC1381" s="10"/>
      <c r="AD1381" s="11"/>
    </row>
    <row r="1382" spans="1:30" x14ac:dyDescent="0.3">
      <c r="A1382" s="14">
        <v>44615</v>
      </c>
      <c r="B1382" s="15">
        <v>-1.1982792516917556E-3</v>
      </c>
      <c r="C1382" s="7">
        <f t="shared" si="147"/>
        <v>-5.6198279251691755E-2</v>
      </c>
      <c r="D1382" s="18">
        <f t="shared" si="148"/>
        <v>3.158246590851128E-3</v>
      </c>
      <c r="E1382" s="18">
        <f t="shared" si="150"/>
        <v>3.8019855315877147E-3</v>
      </c>
      <c r="F1382" s="18">
        <f>IF(C1380&gt;0,B$6+B$7*E1381+B$8*(H1381*100)^2,B$6+B$7*E1381+B$8*(H1381*100)^2+E1381*$B$9)</f>
        <v>1.1936776615341318</v>
      </c>
      <c r="G1382" s="7">
        <v>8.3813087327899716E-3</v>
      </c>
      <c r="H1382" s="7">
        <f t="shared" si="151"/>
        <v>1.0925555645065067E-2</v>
      </c>
      <c r="I1382" s="6">
        <f t="shared" si="149"/>
        <v>2.5442469122750958E-3</v>
      </c>
      <c r="J1382" s="8">
        <f t="shared" si="152"/>
        <v>0.30356200843924364</v>
      </c>
      <c r="K1382" s="8">
        <f t="shared" si="153"/>
        <v>3.2229355237504809E-2</v>
      </c>
      <c r="AC1382" s="10"/>
      <c r="AD1382" s="11"/>
    </row>
    <row r="1383" spans="1:30" x14ac:dyDescent="0.3">
      <c r="A1383" s="14">
        <v>44616</v>
      </c>
      <c r="B1383" s="15">
        <v>-4.8364844975269335E-2</v>
      </c>
      <c r="C1383" s="7">
        <f t="shared" si="147"/>
        <v>-0.10336484497526933</v>
      </c>
      <c r="D1383" s="18">
        <f t="shared" si="148"/>
        <v>1.0684291176761462E-2</v>
      </c>
      <c r="E1383" s="18">
        <f t="shared" si="150"/>
        <v>3.158246590851128E-3</v>
      </c>
      <c r="F1383" s="18">
        <f>IF(C1380&gt;0,B$6+B$7*E1381+B$8*(H1382*100)^2,B$6+B$7*E1381+B$8*(H1382*100)^2+E1381*$B$9)</f>
        <v>1.0894941143417674</v>
      </c>
      <c r="G1383" s="7">
        <v>3.6789698548559874E-2</v>
      </c>
      <c r="H1383" s="7">
        <f t="shared" si="151"/>
        <v>1.0437883474832276E-2</v>
      </c>
      <c r="I1383" s="6">
        <f t="shared" si="149"/>
        <v>2.6351815073727598E-2</v>
      </c>
      <c r="J1383" s="8">
        <f t="shared" si="152"/>
        <v>0.71628244082905468</v>
      </c>
      <c r="K1383" s="8">
        <f t="shared" si="153"/>
        <v>1.2648559966043287</v>
      </c>
      <c r="AC1383" s="10"/>
      <c r="AD1383" s="11"/>
    </row>
    <row r="1384" spans="1:30" x14ac:dyDescent="0.3">
      <c r="A1384" s="14">
        <v>44617</v>
      </c>
      <c r="B1384" s="15">
        <v>2.4072695631474805E-2</v>
      </c>
      <c r="C1384" s="7">
        <f t="shared" si="147"/>
        <v>-3.0927304368525196E-2</v>
      </c>
      <c r="D1384" s="18">
        <f t="shared" si="148"/>
        <v>9.5649815550339766E-4</v>
      </c>
      <c r="E1384" s="18">
        <f t="shared" si="150"/>
        <v>1.0684291176761462E-2</v>
      </c>
      <c r="F1384" s="18">
        <f>IF(C1380&gt;0,B$6+B$7*E1381+B$8*(H1383*100)^2,B$6+B$7*E1381+B$8*(H1383*100)^2+E1381*$B$9)</f>
        <v>0.99893777512216431</v>
      </c>
      <c r="G1384" s="7">
        <v>1.7365784511207336E-2</v>
      </c>
      <c r="H1384" s="7">
        <f t="shared" si="151"/>
        <v>9.9946874644591278E-3</v>
      </c>
      <c r="I1384" s="6">
        <f t="shared" si="149"/>
        <v>7.3710970467482078E-3</v>
      </c>
      <c r="J1384" s="8">
        <f t="shared" si="152"/>
        <v>0.42446093016938752</v>
      </c>
      <c r="K1384" s="8">
        <f t="shared" si="153"/>
        <v>0.18505334034398491</v>
      </c>
      <c r="AC1384" s="10"/>
      <c r="AD1384" s="11"/>
    </row>
    <row r="1385" spans="1:30" x14ac:dyDescent="0.3">
      <c r="A1385" s="14">
        <v>44620</v>
      </c>
      <c r="B1385" s="15">
        <v>6.935649617252502E-3</v>
      </c>
      <c r="C1385" s="7">
        <f t="shared" si="147"/>
        <v>-4.8064350382747499E-2</v>
      </c>
      <c r="D1385" s="18">
        <f t="shared" si="148"/>
        <v>2.3101817777155197E-3</v>
      </c>
      <c r="E1385" s="18">
        <f t="shared" si="150"/>
        <v>9.5649815550339766E-4</v>
      </c>
      <c r="F1385" s="18">
        <f>IF(C1380&gt;0,B$6+B$7*E1381+B$8*(H1384*100)^2,B$6+B$7*E1381+B$8*(H1384*100)^2+E1381*$B$9)</f>
        <v>0.92022620507248543</v>
      </c>
      <c r="G1385" s="7">
        <v>1.8620220135470565E-2</v>
      </c>
      <c r="H1385" s="7">
        <f t="shared" si="151"/>
        <v>9.5928421496055353E-3</v>
      </c>
      <c r="I1385" s="6">
        <f t="shared" si="149"/>
        <v>9.0273779858650299E-3</v>
      </c>
      <c r="J1385" s="8">
        <f t="shared" si="152"/>
        <v>0.48481585718035297</v>
      </c>
      <c r="K1385" s="8">
        <f t="shared" si="153"/>
        <v>0.27782264854779815</v>
      </c>
      <c r="AC1385" s="10"/>
      <c r="AD1385" s="11"/>
    </row>
    <row r="1386" spans="1:30" x14ac:dyDescent="0.3">
      <c r="A1386" s="14">
        <v>44622</v>
      </c>
      <c r="B1386" s="15">
        <v>-1.3935231420556023E-2</v>
      </c>
      <c r="C1386" s="7">
        <f t="shared" si="147"/>
        <v>-6.893523142055602E-2</v>
      </c>
      <c r="D1386" s="18">
        <f t="shared" si="148"/>
        <v>4.7520661310056136E-3</v>
      </c>
      <c r="E1386" s="18">
        <f t="shared" si="150"/>
        <v>2.3101817777155197E-3</v>
      </c>
      <c r="F1386" s="18">
        <f>IF(C1380&gt;0,B$6+B$7*E1381+B$8*(H1385*100)^2,B$6+B$7*E1381+B$8*(H1385*100)^2+E1381*$B$9)</f>
        <v>0.85181010838530447</v>
      </c>
      <c r="G1386" s="7">
        <v>1.4479770300493879E-2</v>
      </c>
      <c r="H1386" s="7">
        <f t="shared" si="151"/>
        <v>9.2293559276111162E-3</v>
      </c>
      <c r="I1386" s="6">
        <f t="shared" si="149"/>
        <v>5.250414372882763E-3</v>
      </c>
      <c r="J1386" s="8">
        <f t="shared" si="152"/>
        <v>0.36260342974526888</v>
      </c>
      <c r="K1386" s="8">
        <f t="shared" si="153"/>
        <v>0.11851873283964398</v>
      </c>
      <c r="AC1386" s="10"/>
      <c r="AD1386" s="11"/>
    </row>
    <row r="1387" spans="1:30" x14ac:dyDescent="0.3">
      <c r="A1387" s="14">
        <v>44623</v>
      </c>
      <c r="B1387" s="15">
        <v>-6.6241270192631888E-3</v>
      </c>
      <c r="C1387" s="7">
        <f t="shared" si="147"/>
        <v>-6.1624127019263189E-2</v>
      </c>
      <c r="D1387" s="18">
        <f t="shared" si="148"/>
        <v>3.7975330308862836E-3</v>
      </c>
      <c r="E1387" s="18">
        <f t="shared" si="150"/>
        <v>4.7520661310056136E-3</v>
      </c>
      <c r="F1387" s="18">
        <f>IF(C1380&gt;0,B$6+B$7*E1381+B$8*(H1386*100)^2,B$6+B$7*E1381+B$8*(H1386*100)^2+E1381*$B$9)</f>
        <v>0.7923428371448068</v>
      </c>
      <c r="G1387" s="7">
        <v>1.279066469797872E-2</v>
      </c>
      <c r="H1387" s="7">
        <f t="shared" si="151"/>
        <v>8.9013641490774138E-3</v>
      </c>
      <c r="I1387" s="6">
        <f t="shared" si="149"/>
        <v>3.8893005489013064E-3</v>
      </c>
      <c r="J1387" s="8">
        <f t="shared" si="152"/>
        <v>0.30407337231785331</v>
      </c>
      <c r="K1387" s="8">
        <f t="shared" si="153"/>
        <v>7.4422046475678183E-2</v>
      </c>
      <c r="AC1387" s="10"/>
      <c r="AD1387" s="11"/>
    </row>
    <row r="1388" spans="1:30" x14ac:dyDescent="0.3">
      <c r="A1388" s="14">
        <v>44624</v>
      </c>
      <c r="B1388" s="15">
        <v>-1.4051688918653932E-2</v>
      </c>
      <c r="C1388" s="7">
        <f t="shared" si="147"/>
        <v>-6.9051688918653931E-2</v>
      </c>
      <c r="D1388" s="18">
        <f t="shared" si="148"/>
        <v>4.7681357425185542E-3</v>
      </c>
      <c r="E1388" s="18">
        <f t="shared" si="150"/>
        <v>3.7975330308862836E-3</v>
      </c>
      <c r="F1388" s="18">
        <f>IF(C1380&gt;0,B$6+B$7*E1381+B$8*(H1387*100)^2,B$6+B$7*E1381+B$8*(H1387*100)^2+E1381*$B$9)</f>
        <v>0.74065388498256624</v>
      </c>
      <c r="G1388" s="7">
        <v>1.5527460022277419E-2</v>
      </c>
      <c r="H1388" s="7">
        <f t="shared" si="151"/>
        <v>8.6061250570890861E-3</v>
      </c>
      <c r="I1388" s="6">
        <f t="shared" si="149"/>
        <v>6.9213349651883332E-3</v>
      </c>
      <c r="J1388" s="8">
        <f t="shared" si="152"/>
        <v>0.44574804605893154</v>
      </c>
      <c r="K1388" s="8">
        <f t="shared" si="153"/>
        <v>0.21409769819536573</v>
      </c>
      <c r="AC1388" s="10"/>
      <c r="AD1388" s="11"/>
    </row>
    <row r="1389" spans="1:30" x14ac:dyDescent="0.3">
      <c r="A1389" s="14">
        <v>44627</v>
      </c>
      <c r="B1389" s="15">
        <v>-2.782613701861069E-2</v>
      </c>
      <c r="C1389" s="7">
        <f t="shared" si="147"/>
        <v>-8.282613701861069E-2</v>
      </c>
      <c r="D1389" s="18">
        <f t="shared" si="148"/>
        <v>6.8601689734256724E-3</v>
      </c>
      <c r="E1389" s="18">
        <f t="shared" si="150"/>
        <v>4.7681357425185542E-3</v>
      </c>
      <c r="F1389" s="18">
        <f>IF(C1380&gt;0,B$6+B$7*E1381+B$8*(H1388*100)^2,B$6+B$7*E1381+B$8*(H1388*100)^2+E1381*$B$9)</f>
        <v>0.69572584776314672</v>
      </c>
      <c r="G1389" s="7">
        <v>2.4368026429044089E-2</v>
      </c>
      <c r="H1389" s="7">
        <f t="shared" si="151"/>
        <v>8.3410182098059629E-3</v>
      </c>
      <c r="I1389" s="6">
        <f t="shared" si="149"/>
        <v>1.6027008219238126E-2</v>
      </c>
      <c r="J1389" s="8">
        <f t="shared" si="152"/>
        <v>0.65770645258885807</v>
      </c>
      <c r="K1389" s="8">
        <f t="shared" si="153"/>
        <v>0.84938245173914573</v>
      </c>
      <c r="AC1389" s="10"/>
      <c r="AD1389" s="11"/>
    </row>
    <row r="1390" spans="1:30" x14ac:dyDescent="0.3">
      <c r="A1390" s="14">
        <v>44628</v>
      </c>
      <c r="B1390" s="15">
        <v>1.0941242705268646E-2</v>
      </c>
      <c r="C1390" s="7">
        <f t="shared" si="147"/>
        <v>-4.4058757294731354E-2</v>
      </c>
      <c r="D1390" s="18">
        <f t="shared" si="148"/>
        <v>1.9411740943560433E-3</v>
      </c>
      <c r="E1390" s="18">
        <f t="shared" si="150"/>
        <v>6.8601689734256724E-3</v>
      </c>
      <c r="F1390" s="18">
        <f>IF(C1380&gt;0,B$6+B$7*E1381+B$8*(H1389*100)^2,B$6+B$7*E1381+B$8*(H1389*100)^2+E1381*$B$9)</f>
        <v>0.65667439781202719</v>
      </c>
      <c r="G1390" s="7">
        <v>1.3881258449330301E-2</v>
      </c>
      <c r="H1390" s="7">
        <f t="shared" si="151"/>
        <v>8.1035448898122801E-3</v>
      </c>
      <c r="I1390" s="6">
        <f t="shared" si="149"/>
        <v>5.7777135595180208E-3</v>
      </c>
      <c r="J1390" s="8">
        <f t="shared" si="152"/>
        <v>0.41622404630012244</v>
      </c>
      <c r="K1390" s="8">
        <f t="shared" si="153"/>
        <v>0.17474792794528549</v>
      </c>
      <c r="AC1390" s="10"/>
      <c r="AD1390" s="11"/>
    </row>
    <row r="1391" spans="1:30" x14ac:dyDescent="0.3">
      <c r="A1391" s="14">
        <v>44629</v>
      </c>
      <c r="B1391" s="15">
        <v>2.2638557848185629E-2</v>
      </c>
      <c r="C1391" s="7">
        <f t="shared" si="147"/>
        <v>-3.2361442151814371E-2</v>
      </c>
      <c r="D1391" s="18">
        <f t="shared" si="148"/>
        <v>1.0472629381452279E-3</v>
      </c>
      <c r="E1391" s="18">
        <f t="shared" si="150"/>
        <v>1.9411740943560433E-3</v>
      </c>
      <c r="F1391" s="18">
        <f>IF(C1380&gt;0,B$6+B$7*E1381+B$8*(H1390*100)^2,B$6+B$7*E1381+B$8*(H1390*100)^2+E1381*$B$9)</f>
        <v>0.62273087751451406</v>
      </c>
      <c r="G1391" s="7">
        <v>1.7962042081277461E-2</v>
      </c>
      <c r="H1391" s="7">
        <f t="shared" si="151"/>
        <v>7.8913299101894992E-3</v>
      </c>
      <c r="I1391" s="6">
        <f t="shared" si="149"/>
        <v>1.0070712171087962E-2</v>
      </c>
      <c r="J1391" s="8">
        <f t="shared" si="152"/>
        <v>0.56066632766577573</v>
      </c>
      <c r="K1391" s="8">
        <f t="shared" si="153"/>
        <v>0.45367818696225615</v>
      </c>
      <c r="AC1391" s="10"/>
      <c r="AD1391" s="11"/>
    </row>
    <row r="1392" spans="1:30" x14ac:dyDescent="0.3">
      <c r="A1392" s="14">
        <v>44630</v>
      </c>
      <c r="B1392" s="15">
        <v>1.4840881712542853E-2</v>
      </c>
      <c r="C1392" s="7">
        <f t="shared" si="147"/>
        <v>-4.0159118287457149E-2</v>
      </c>
      <c r="D1392" s="18">
        <f t="shared" si="148"/>
        <v>1.6127547816259752E-3</v>
      </c>
      <c r="E1392" s="18">
        <f t="shared" si="150"/>
        <v>1.0472629381452279E-3</v>
      </c>
      <c r="F1392" s="18">
        <f>IF(C1380&gt;0,B$6+B$7*E1381+B$8*(H1391*100)^2,B$6+B$7*E1381+B$8*(H1391*100)^2+E1381*$B$9)</f>
        <v>0.59322716967191591</v>
      </c>
      <c r="G1392" s="7">
        <v>3.2013200842350084E-2</v>
      </c>
      <c r="H1392" s="7">
        <f t="shared" si="151"/>
        <v>7.7021241853914291E-3</v>
      </c>
      <c r="I1392" s="6">
        <f t="shared" si="149"/>
        <v>2.4311076656958655E-2</v>
      </c>
      <c r="J1392" s="8">
        <f t="shared" si="152"/>
        <v>0.75940786979344055</v>
      </c>
      <c r="K1392" s="8">
        <f t="shared" si="153"/>
        <v>1.7317597439316113</v>
      </c>
      <c r="AC1392" s="10"/>
      <c r="AD1392" s="11"/>
    </row>
    <row r="1393" spans="1:30" x14ac:dyDescent="0.3">
      <c r="A1393" s="14">
        <v>44631</v>
      </c>
      <c r="B1393" s="15">
        <v>1.5477262029242459E-3</v>
      </c>
      <c r="C1393" s="7">
        <f t="shared" si="147"/>
        <v>-5.3452273797075754E-2</v>
      </c>
      <c r="D1393" s="18">
        <f t="shared" si="148"/>
        <v>2.8571455740775513E-3</v>
      </c>
      <c r="E1393" s="18">
        <f t="shared" si="150"/>
        <v>1.6127547816259752E-3</v>
      </c>
      <c r="F1393" s="18">
        <f>IF(C1380&gt;0,B$6+B$7*E1381+B$8*(H1392*100)^2,B$6+B$7*E1381+B$8*(H1392*100)^2+E1381*$B$9)</f>
        <v>0.56758254681512943</v>
      </c>
      <c r="G1393" s="7">
        <v>9.8395300859321546E-3</v>
      </c>
      <c r="H1393" s="7">
        <f t="shared" si="151"/>
        <v>7.533807449192801E-3</v>
      </c>
      <c r="I1393" s="6">
        <f t="shared" si="149"/>
        <v>2.3057226367393536E-3</v>
      </c>
      <c r="J1393" s="8">
        <f t="shared" si="152"/>
        <v>0.23433259684178498</v>
      </c>
      <c r="K1393" s="8">
        <f t="shared" si="153"/>
        <v>3.904271200400955E-2</v>
      </c>
      <c r="AC1393" s="10"/>
      <c r="AD1393" s="11"/>
    </row>
    <row r="1394" spans="1:30" x14ac:dyDescent="0.3">
      <c r="A1394" s="14">
        <v>44634</v>
      </c>
      <c r="B1394" s="15">
        <v>1.6704234933871871E-2</v>
      </c>
      <c r="C1394" s="7">
        <f t="shared" si="147"/>
        <v>-3.8295765066128126E-2</v>
      </c>
      <c r="D1394" s="18">
        <f t="shared" si="148"/>
        <v>1.4665656220000794E-3</v>
      </c>
      <c r="E1394" s="18">
        <f t="shared" si="150"/>
        <v>2.8571455740775513E-3</v>
      </c>
      <c r="F1394" s="18">
        <f>IF(C1380&gt;0,B$6+B$7*E1381+B$8*(H1393*100)^2,B$6+B$7*E1381+B$8*(H1393*100)^2+E1381*$B$9)</f>
        <v>0.54529224062801052</v>
      </c>
      <c r="G1394" s="7">
        <v>8.1394843679966512E-3</v>
      </c>
      <c r="H1394" s="7">
        <f t="shared" si="151"/>
        <v>7.384390568137702E-3</v>
      </c>
      <c r="I1394" s="6">
        <f t="shared" si="149"/>
        <v>7.5509379985894912E-4</v>
      </c>
      <c r="J1394" s="8">
        <f t="shared" si="152"/>
        <v>9.2769242585915582E-2</v>
      </c>
      <c r="K1394" s="8">
        <f t="shared" si="153"/>
        <v>4.8969555422595512E-3</v>
      </c>
      <c r="AC1394" s="10"/>
      <c r="AD1394" s="11"/>
    </row>
    <row r="1395" spans="1:30" x14ac:dyDescent="0.3">
      <c r="A1395" s="14">
        <v>44635</v>
      </c>
      <c r="B1395" s="15">
        <v>-1.2634228844361909E-2</v>
      </c>
      <c r="C1395" s="7">
        <f t="shared" si="147"/>
        <v>-6.7634228844361904E-2</v>
      </c>
      <c r="D1395" s="18">
        <f t="shared" si="148"/>
        <v>4.574388911371516E-3</v>
      </c>
      <c r="E1395" s="18">
        <f t="shared" si="150"/>
        <v>1.4665656220000794E-3</v>
      </c>
      <c r="F1395" s="18">
        <f>IF(C1380&gt;0,B$6+B$7*E1381+B$8*(H1394*100)^2,B$6+B$7*E1381+B$8*(H1394*100)^2+E1381*$B$9)</f>
        <v>0.52591750649016689</v>
      </c>
      <c r="G1395" s="7">
        <v>1.3513828724491703E-2</v>
      </c>
      <c r="H1395" s="7">
        <f t="shared" si="151"/>
        <v>7.252017005565878E-3</v>
      </c>
      <c r="I1395" s="6">
        <f t="shared" si="149"/>
        <v>6.2618117189258251E-3</v>
      </c>
      <c r="J1395" s="8">
        <f t="shared" si="152"/>
        <v>0.46336325896873842</v>
      </c>
      <c r="K1395" s="8">
        <f t="shared" si="153"/>
        <v>0.24102407422888872</v>
      </c>
      <c r="AC1395" s="10"/>
      <c r="AD1395" s="11"/>
    </row>
    <row r="1396" spans="1:30" x14ac:dyDescent="0.3">
      <c r="A1396" s="14">
        <v>44636</v>
      </c>
      <c r="B1396" s="15">
        <v>1.8470452309411255E-2</v>
      </c>
      <c r="C1396" s="7">
        <f t="shared" si="147"/>
        <v>-3.6529547690588748E-2</v>
      </c>
      <c r="D1396" s="18">
        <f t="shared" si="148"/>
        <v>1.3344078544789977E-3</v>
      </c>
      <c r="E1396" s="18">
        <f t="shared" si="150"/>
        <v>4.574388911371516E-3</v>
      </c>
      <c r="F1396" s="18">
        <f>IF(C1380&gt;0,B$6+B$7*E1381+B$8*(H1395*100)^2,B$6+B$7*E1381+B$8*(H1395*100)^2+E1381*$B$9)</f>
        <v>0.50907698757755315</v>
      </c>
      <c r="G1396" s="7">
        <v>1.4756823704165313E-2</v>
      </c>
      <c r="H1396" s="7">
        <f t="shared" si="151"/>
        <v>7.1349631223822955E-3</v>
      </c>
      <c r="I1396" s="6">
        <f t="shared" si="149"/>
        <v>7.6218605817830179E-3</v>
      </c>
      <c r="J1396" s="8">
        <f t="shared" si="152"/>
        <v>0.51649736654586753</v>
      </c>
      <c r="K1396" s="8">
        <f t="shared" si="153"/>
        <v>0.34154254434759168</v>
      </c>
      <c r="AC1396" s="10"/>
      <c r="AD1396" s="11"/>
    </row>
    <row r="1397" spans="1:30" x14ac:dyDescent="0.3">
      <c r="A1397" s="14">
        <v>44637</v>
      </c>
      <c r="B1397" s="15">
        <v>1.826482533861749E-2</v>
      </c>
      <c r="C1397" s="7">
        <f t="shared" si="147"/>
        <v>-3.6735174661382514E-2</v>
      </c>
      <c r="D1397" s="18">
        <f t="shared" si="148"/>
        <v>1.3494730574022799E-3</v>
      </c>
      <c r="E1397" s="18">
        <f t="shared" si="150"/>
        <v>1.3344078544789977E-3</v>
      </c>
      <c r="F1397" s="18">
        <f>IF(C1380&gt;0,B$6+B$7*E1381+B$8*(H1396*100)^2,B$6+B$7*E1381+B$8*(H1396*100)^2+E1381*$B$9)</f>
        <v>0.49443920853870937</v>
      </c>
      <c r="G1397" s="7">
        <v>1.5396626830777041E-2</v>
      </c>
      <c r="H1397" s="7">
        <f t="shared" si="151"/>
        <v>7.0316371389507106E-3</v>
      </c>
      <c r="I1397" s="6">
        <f t="shared" si="149"/>
        <v>8.3649896918263304E-3</v>
      </c>
      <c r="J1397" s="8">
        <f t="shared" si="152"/>
        <v>0.54330015163484768</v>
      </c>
      <c r="K1397" s="8">
        <f t="shared" si="153"/>
        <v>0.40589303172362623</v>
      </c>
      <c r="AC1397" s="10"/>
      <c r="AD1397" s="11"/>
    </row>
    <row r="1398" spans="1:30" x14ac:dyDescent="0.3">
      <c r="A1398" s="14">
        <v>44641</v>
      </c>
      <c r="B1398" s="15">
        <v>-9.9246938534922717E-3</v>
      </c>
      <c r="C1398" s="7">
        <f t="shared" si="147"/>
        <v>-6.4924693853492269E-2</v>
      </c>
      <c r="D1398" s="18">
        <f t="shared" si="148"/>
        <v>4.2152158719696966E-3</v>
      </c>
      <c r="E1398" s="18">
        <f t="shared" si="150"/>
        <v>1.3494730574022799E-3</v>
      </c>
      <c r="F1398" s="18">
        <f>IF(C1380&gt;0,B$6+B$7*E1381+B$8*(H1397*100)^2,B$6+B$7*E1381+B$8*(H1397*100)^2+E1381*$B$9)</f>
        <v>0.48171605099814629</v>
      </c>
      <c r="G1398" s="7">
        <v>8.1228203375931698E-3</v>
      </c>
      <c r="H1398" s="7">
        <f t="shared" si="151"/>
        <v>6.9405767123355555E-3</v>
      </c>
      <c r="I1398" s="6">
        <f t="shared" si="149"/>
        <v>1.1822436252576143E-3</v>
      </c>
      <c r="J1398" s="8">
        <f t="shared" si="152"/>
        <v>0.14554595277530399</v>
      </c>
      <c r="K1398" s="8">
        <f t="shared" si="153"/>
        <v>1.3045397085498456E-2</v>
      </c>
      <c r="AC1398" s="10"/>
      <c r="AD1398" s="11"/>
    </row>
    <row r="1399" spans="1:30" x14ac:dyDescent="0.3">
      <c r="A1399" s="14">
        <v>44642</v>
      </c>
      <c r="B1399" s="15">
        <v>1.2089003682087259E-2</v>
      </c>
      <c r="C1399" s="7">
        <f t="shared" si="147"/>
        <v>-4.2910996317912745E-2</v>
      </c>
      <c r="D1399" s="18">
        <f t="shared" si="148"/>
        <v>1.8413536049959212E-3</v>
      </c>
      <c r="E1399" s="18">
        <f t="shared" si="150"/>
        <v>4.2152158719696966E-3</v>
      </c>
      <c r="F1399" s="18">
        <f>IF(C1380&gt;0,B$6+B$7*E1381+B$8*(H1398*100)^2,B$6+B$7*E1381+B$8*(H1398*100)^2+E1381*$B$9)</f>
        <v>0.47065708246388893</v>
      </c>
      <c r="G1399" s="7">
        <v>1.1597109577693625E-2</v>
      </c>
      <c r="H1399" s="7">
        <f t="shared" si="151"/>
        <v>6.8604451930169156E-3</v>
      </c>
      <c r="I1399" s="6">
        <f t="shared" si="149"/>
        <v>4.7366643846767096E-3</v>
      </c>
      <c r="J1399" s="8">
        <f t="shared" si="152"/>
        <v>0.40843490810739702</v>
      </c>
      <c r="K1399" s="8">
        <f t="shared" si="153"/>
        <v>0.16544749480808818</v>
      </c>
      <c r="AC1399" s="10"/>
      <c r="AD1399" s="11"/>
    </row>
    <row r="1400" spans="1:30" x14ac:dyDescent="0.3">
      <c r="A1400" s="14">
        <v>44643</v>
      </c>
      <c r="B1400" s="15">
        <v>-5.2644648445700094E-3</v>
      </c>
      <c r="C1400" s="7">
        <f t="shared" si="147"/>
        <v>-6.0264464844570008E-2</v>
      </c>
      <c r="D1400" s="18">
        <f t="shared" si="148"/>
        <v>3.6318057230024146E-3</v>
      </c>
      <c r="E1400" s="18">
        <f t="shared" si="150"/>
        <v>1.8413536049959212E-3</v>
      </c>
      <c r="F1400" s="18">
        <f>IF(C1380&gt;0,B$6+B$7*E1381+B$8*(H1399*100)^2,B$6+B$7*E1381+B$8*(H1399*100)^2+E1381*$B$9)</f>
        <v>0.46104462701391247</v>
      </c>
      <c r="G1400" s="7">
        <v>9.1345868792081127E-3</v>
      </c>
      <c r="H1400" s="7">
        <f t="shared" si="151"/>
        <v>6.7900267084446174E-3</v>
      </c>
      <c r="I1400" s="6">
        <f t="shared" si="149"/>
        <v>2.3445601707634952E-3</v>
      </c>
      <c r="J1400" s="8">
        <f t="shared" si="152"/>
        <v>0.25666844070421141</v>
      </c>
      <c r="K1400" s="8">
        <f t="shared" si="153"/>
        <v>4.8681600701175221E-2</v>
      </c>
      <c r="AC1400" s="10"/>
      <c r="AD1400" s="11"/>
    </row>
    <row r="1401" spans="1:30" x14ac:dyDescent="0.3">
      <c r="A1401" s="14">
        <v>44644</v>
      </c>
      <c r="B1401" s="15">
        <v>-1.5464999330535194E-3</v>
      </c>
      <c r="C1401" s="7">
        <f t="shared" si="147"/>
        <v>-5.6546499933053516E-2</v>
      </c>
      <c r="D1401" s="18">
        <f t="shared" si="148"/>
        <v>3.1975066546788213E-3</v>
      </c>
      <c r="E1401" s="18">
        <f t="shared" si="150"/>
        <v>3.6318057230024146E-3</v>
      </c>
      <c r="F1401" s="18">
        <f>IF(C1380&gt;0,B$6+B$7*E1381+B$8*(H1400*100)^2,B$6+B$7*E1381+B$8*(H1400*100)^2+E1381*$B$9)</f>
        <v>0.45268948073679288</v>
      </c>
      <c r="G1401" s="7">
        <v>1.1214576194598912E-2</v>
      </c>
      <c r="H1401" s="7">
        <f t="shared" si="151"/>
        <v>6.7282202753536011E-3</v>
      </c>
      <c r="I1401" s="6">
        <f t="shared" si="149"/>
        <v>4.486355919245311E-3</v>
      </c>
      <c r="J1401" s="8">
        <f t="shared" si="152"/>
        <v>0.40004685343401558</v>
      </c>
      <c r="K1401" s="8">
        <f t="shared" si="153"/>
        <v>0.1558931093866569</v>
      </c>
      <c r="AC1401" s="10"/>
      <c r="AD1401" s="11"/>
    </row>
    <row r="1402" spans="1:30" x14ac:dyDescent="0.3">
      <c r="A1402" s="14">
        <v>44645</v>
      </c>
      <c r="B1402" s="15">
        <v>-4.0620232733522285E-3</v>
      </c>
      <c r="C1402" s="7">
        <f t="shared" si="147"/>
        <v>-5.9062023273352228E-2</v>
      </c>
      <c r="D1402" s="18">
        <f t="shared" si="148"/>
        <v>3.4883225931420002E-3</v>
      </c>
      <c r="E1402" s="18">
        <f t="shared" si="150"/>
        <v>3.1975066546788213E-3</v>
      </c>
      <c r="F1402" s="18">
        <f>IF(C1380&gt;0,B$6+B$7*E1381+B$8*(H1401*100)^2,B$6+B$7*E1381+B$8*(H1401*100)^2+E1381*$B$9)</f>
        <v>0.4454271875927206</v>
      </c>
      <c r="G1402" s="7">
        <v>8.6254419663487972E-3</v>
      </c>
      <c r="H1402" s="7">
        <f t="shared" si="151"/>
        <v>6.6740331703754709E-3</v>
      </c>
      <c r="I1402" s="6">
        <f t="shared" si="149"/>
        <v>1.9514087959733263E-3</v>
      </c>
      <c r="J1402" s="8">
        <f t="shared" si="152"/>
        <v>0.22623870215422359</v>
      </c>
      <c r="K1402" s="8">
        <f t="shared" si="153"/>
        <v>3.589638386681937E-2</v>
      </c>
      <c r="AC1402" s="10"/>
      <c r="AD1402" s="11"/>
    </row>
    <row r="1403" spans="1:30" x14ac:dyDescent="0.3">
      <c r="A1403" s="14">
        <v>44648</v>
      </c>
      <c r="B1403" s="15">
        <v>4.0239744482950352E-3</v>
      </c>
      <c r="C1403" s="7">
        <f t="shared" si="147"/>
        <v>-5.0976025551704968E-2</v>
      </c>
      <c r="D1403" s="18">
        <f t="shared" si="148"/>
        <v>2.5985551810480778E-3</v>
      </c>
      <c r="E1403" s="18">
        <f t="shared" si="150"/>
        <v>3.4883225931420002E-3</v>
      </c>
      <c r="F1403" s="18">
        <f>IF(C1381&gt;0,B$6+B$7*E1382+B$8*(H1402*100)^2,B$6+B$7*E1382+B$8*(H1402*100)^2+E1382*$B$9)</f>
        <v>0.43919530045817678</v>
      </c>
      <c r="G1403" s="7">
        <v>1.1677780439618458E-2</v>
      </c>
      <c r="H1403" s="7">
        <f t="shared" si="151"/>
        <v>6.6271811538404224E-3</v>
      </c>
      <c r="I1403" s="6">
        <f t="shared" si="149"/>
        <v>5.050599285778036E-3</v>
      </c>
      <c r="J1403" s="8">
        <f t="shared" si="152"/>
        <v>0.43249651009392087</v>
      </c>
      <c r="K1403" s="8">
        <f t="shared" si="153"/>
        <v>0.19559532115567535</v>
      </c>
      <c r="AC1403" s="10"/>
      <c r="AD1403" s="11"/>
    </row>
    <row r="1404" spans="1:30" x14ac:dyDescent="0.3">
      <c r="A1404" s="14">
        <v>44649</v>
      </c>
      <c r="B1404" s="15">
        <v>6.0614489557476794E-3</v>
      </c>
      <c r="C1404" s="7">
        <f t="shared" si="147"/>
        <v>-4.8938551044252321E-2</v>
      </c>
      <c r="D1404" s="18">
        <f t="shared" si="148"/>
        <v>2.3949817783108897E-3</v>
      </c>
      <c r="E1404" s="18">
        <f t="shared" si="150"/>
        <v>2.5985551810480778E-3</v>
      </c>
      <c r="F1404" s="18">
        <f>IF(C1402&gt;0,B$6+B$7*E1403+B$8*(H1403*100)^2,B$6+B$7*E1403+B$8*(H1403*100)^2+E1403*$B$9)</f>
        <v>0.43372657021193078</v>
      </c>
      <c r="G1404" s="7">
        <v>5.643894342515025E-3</v>
      </c>
      <c r="H1404" s="7">
        <f t="shared" si="151"/>
        <v>6.585792057239059E-3</v>
      </c>
      <c r="I1404" s="6">
        <f t="shared" si="149"/>
        <v>9.41897714724034E-4</v>
      </c>
      <c r="J1404" s="8">
        <f t="shared" si="152"/>
        <v>0.16688790710144774</v>
      </c>
      <c r="K1404" s="8">
        <f t="shared" si="153"/>
        <v>1.1320640475350308E-2</v>
      </c>
      <c r="AC1404" s="10"/>
      <c r="AD1404" s="11"/>
    </row>
    <row r="1405" spans="1:30" x14ac:dyDescent="0.3">
      <c r="A1405" s="14">
        <v>44650</v>
      </c>
      <c r="B1405" s="15">
        <v>1.2695957990816015E-2</v>
      </c>
      <c r="C1405" s="7">
        <f t="shared" si="147"/>
        <v>-4.2304042009183987E-2</v>
      </c>
      <c r="D1405" s="18">
        <f t="shared" si="148"/>
        <v>1.7896319703148036E-3</v>
      </c>
      <c r="E1405" s="18">
        <f t="shared" si="150"/>
        <v>2.3949817783108897E-3</v>
      </c>
      <c r="F1405" s="18">
        <f>IF(C1402&gt;0,B$6+B$7*E1403+B$8*(H1404*100)^2,B$6+B$7*E1403+B$8*(H1404*100)^2+E1403*$B$9)</f>
        <v>0.42897314988189389</v>
      </c>
      <c r="G1405" s="7">
        <v>9.1728963096642715E-3</v>
      </c>
      <c r="H1405" s="7">
        <f t="shared" si="151"/>
        <v>6.5496041856122414E-3</v>
      </c>
      <c r="I1405" s="6">
        <f t="shared" si="149"/>
        <v>2.6232921240520301E-3</v>
      </c>
      <c r="J1405" s="8">
        <f t="shared" si="152"/>
        <v>0.28598296933632761</v>
      </c>
      <c r="K1405" s="8">
        <f t="shared" si="153"/>
        <v>6.3678353608653593E-2</v>
      </c>
      <c r="AC1405" s="10"/>
      <c r="AD1405" s="11"/>
    </row>
    <row r="1406" spans="1:30" x14ac:dyDescent="0.3">
      <c r="A1406" s="14">
        <v>44651</v>
      </c>
      <c r="B1406" s="15">
        <v>-1.9697081057548924E-3</v>
      </c>
      <c r="C1406" s="7">
        <f t="shared" si="147"/>
        <v>-5.6969708105754892E-2</v>
      </c>
      <c r="D1406" s="18">
        <f t="shared" si="148"/>
        <v>3.2455476416549146E-3</v>
      </c>
      <c r="E1406" s="18">
        <f t="shared" si="150"/>
        <v>1.7896319703148036E-3</v>
      </c>
      <c r="F1406" s="18">
        <f>IF(C1402&gt;0,B$6+B$7*E1403+B$8*(H1405*100)^2,B$6+B$7*E1403+B$8*(H1405*100)^2+E1403*$B$9)</f>
        <v>0.42484147693102575</v>
      </c>
      <c r="G1406" s="7">
        <v>4.411826963541741E-3</v>
      </c>
      <c r="H1406" s="7">
        <f t="shared" si="151"/>
        <v>6.5179864753697192E-3</v>
      </c>
      <c r="I1406" s="6">
        <f t="shared" si="149"/>
        <v>2.1061595118279782E-3</v>
      </c>
      <c r="J1406" s="8">
        <f t="shared" si="152"/>
        <v>0.47738941922082739</v>
      </c>
      <c r="K1406" s="8">
        <f t="shared" si="153"/>
        <v>6.7146234326126208E-2</v>
      </c>
      <c r="AC1406" s="10"/>
      <c r="AD1406" s="11"/>
    </row>
    <row r="1407" spans="1:30" x14ac:dyDescent="0.3">
      <c r="A1407" s="14">
        <v>44652</v>
      </c>
      <c r="B1407" s="15">
        <v>1.2018956966040054E-2</v>
      </c>
      <c r="C1407" s="7">
        <f t="shared" si="147"/>
        <v>-4.2981043033959943E-2</v>
      </c>
      <c r="D1407" s="18">
        <f t="shared" si="148"/>
        <v>1.8473700602871165E-3</v>
      </c>
      <c r="E1407" s="18">
        <f t="shared" si="150"/>
        <v>3.2455476416549146E-3</v>
      </c>
      <c r="F1407" s="18">
        <f>IF(C1402&gt;0,B$6+B$7*E1403+B$8*(H1406*100)^2,B$6+B$7*E1403+B$8*(H1406*100)^2+E1403*$B$9)</f>
        <v>0.4212502268021312</v>
      </c>
      <c r="G1407" s="7">
        <v>8.101683342811937E-3</v>
      </c>
      <c r="H1407" s="7">
        <f t="shared" si="151"/>
        <v>6.4903792400916845E-3</v>
      </c>
      <c r="I1407" s="6">
        <f t="shared" si="149"/>
        <v>1.6113041027202525E-3</v>
      </c>
      <c r="J1407" s="8">
        <f t="shared" si="152"/>
        <v>0.19888510011315749</v>
      </c>
      <c r="K1407" s="8">
        <f t="shared" si="153"/>
        <v>2.6509496636475838E-2</v>
      </c>
      <c r="AC1407" s="10"/>
      <c r="AD1407" s="11"/>
    </row>
    <row r="1408" spans="1:30" x14ac:dyDescent="0.3">
      <c r="A1408" s="14">
        <v>44655</v>
      </c>
      <c r="B1408" s="15">
        <v>2.2272408883133976E-2</v>
      </c>
      <c r="C1408" s="7">
        <f t="shared" si="147"/>
        <v>-3.2727591116866024E-2</v>
      </c>
      <c r="D1408" s="18">
        <f t="shared" si="148"/>
        <v>1.0710952203127678E-3</v>
      </c>
      <c r="E1408" s="18">
        <f t="shared" si="150"/>
        <v>1.8473700602871165E-3</v>
      </c>
      <c r="F1408" s="18">
        <f>IF(C1402&gt;0,B$6+B$7*E1403+B$8*(H1407*100)^2,B$6+B$7*E1403+B$8*(H1407*100)^2+E1403*$B$9)</f>
        <v>0.41812871219009601</v>
      </c>
      <c r="G1408" s="7">
        <v>1.247148440062687E-2</v>
      </c>
      <c r="H1408" s="7">
        <f t="shared" si="151"/>
        <v>6.4662872824372405E-3</v>
      </c>
      <c r="I1408" s="6">
        <f t="shared" si="149"/>
        <v>6.0051971181896294E-3</v>
      </c>
      <c r="J1408" s="8">
        <f t="shared" si="152"/>
        <v>0.48151422278873096</v>
      </c>
      <c r="K1408" s="8">
        <f t="shared" si="153"/>
        <v>0.2718505315462747</v>
      </c>
      <c r="AC1408" s="10"/>
      <c r="AD1408" s="11"/>
    </row>
    <row r="1409" spans="1:30" x14ac:dyDescent="0.3">
      <c r="A1409" s="14">
        <v>44656</v>
      </c>
      <c r="B1409" s="15">
        <v>-7.2066646745320073E-3</v>
      </c>
      <c r="C1409" s="7">
        <f t="shared" si="147"/>
        <v>-6.2206664674532008E-2</v>
      </c>
      <c r="D1409" s="18">
        <f t="shared" si="148"/>
        <v>3.8696691299296686E-3</v>
      </c>
      <c r="E1409" s="18">
        <f t="shared" si="150"/>
        <v>1.0710952203127678E-3</v>
      </c>
      <c r="F1409" s="18">
        <f>IF(C1402&gt;0,B$6+B$7*E1403+B$8*(H1408*100)^2,B$6+B$7*E1403+B$8*(H1408*100)^2+E1403*$B$9)</f>
        <v>0.41541549168931502</v>
      </c>
      <c r="G1409" s="7">
        <v>6.4412721849114998E-3</v>
      </c>
      <c r="H1409" s="7">
        <f t="shared" si="151"/>
        <v>6.44527339753183E-3</v>
      </c>
      <c r="I1409" s="6">
        <f t="shared" si="149"/>
        <v>4.0012126203302009E-6</v>
      </c>
      <c r="J1409" s="8">
        <f t="shared" si="152"/>
        <v>6.2118359626269631E-4</v>
      </c>
      <c r="K1409" s="8">
        <f t="shared" si="153"/>
        <v>1.9277484475388462E-7</v>
      </c>
      <c r="AC1409" s="10"/>
      <c r="AD1409" s="11"/>
    </row>
    <row r="1410" spans="1:30" x14ac:dyDescent="0.3">
      <c r="A1410" s="14">
        <v>44657</v>
      </c>
      <c r="B1410" s="15">
        <v>-9.4516847838789411E-3</v>
      </c>
      <c r="C1410" s="7">
        <f t="shared" si="147"/>
        <v>-6.4451684783878943E-2</v>
      </c>
      <c r="D1410" s="18">
        <f t="shared" si="148"/>
        <v>4.1540196714804929E-3</v>
      </c>
      <c r="E1410" s="18">
        <f t="shared" si="150"/>
        <v>3.8696691299296686E-3</v>
      </c>
      <c r="F1410" s="18">
        <f>IF(C1402&gt;0,B$6+B$7*E1403+B$8*(H1409*100)^2,B$6+B$7*E1403+B$8*(H1409*100)^2+E1403*$B$9)</f>
        <v>0.41305716043003615</v>
      </c>
      <c r="G1410" s="7">
        <v>7.4318781693165116E-3</v>
      </c>
      <c r="H1410" s="7">
        <f t="shared" si="151"/>
        <v>6.4269523137334391E-3</v>
      </c>
      <c r="I1410" s="6">
        <f t="shared" si="149"/>
        <v>1.0049258555830725E-3</v>
      </c>
      <c r="J1410" s="8">
        <f t="shared" si="152"/>
        <v>0.13521828973623939</v>
      </c>
      <c r="K1410" s="8">
        <f t="shared" si="153"/>
        <v>1.1083019270884842E-2</v>
      </c>
      <c r="AC1410" s="10"/>
      <c r="AD1410" s="11"/>
    </row>
    <row r="1411" spans="1:30" x14ac:dyDescent="0.3">
      <c r="A1411" s="14">
        <v>44658</v>
      </c>
      <c r="B1411" s="15">
        <v>-9.7005977001331789E-3</v>
      </c>
      <c r="C1411" s="7">
        <f t="shared" si="147"/>
        <v>-6.4700597700133172E-2</v>
      </c>
      <c r="D1411" s="18">
        <f t="shared" si="148"/>
        <v>4.1861673427544778E-3</v>
      </c>
      <c r="E1411" s="18">
        <f t="shared" si="150"/>
        <v>4.1540196714804929E-3</v>
      </c>
      <c r="F1411" s="18">
        <f>IF(C1402&gt;0,B$6+B$7*E1403+B$8*(H1410*100)^2,B$6+B$7*E1403+B$8*(H1410*100)^2+E1403*$B$9)</f>
        <v>0.41100729889947096</v>
      </c>
      <c r="G1411" s="7">
        <v>5.9540281624015741E-3</v>
      </c>
      <c r="H1411" s="7">
        <f t="shared" si="151"/>
        <v>6.4109850951275102E-3</v>
      </c>
      <c r="I1411" s="6">
        <f t="shared" si="149"/>
        <v>4.569569327259361E-4</v>
      </c>
      <c r="J1411" s="8">
        <f t="shared" si="152"/>
        <v>7.6747526256513585E-2</v>
      </c>
      <c r="K1411" s="8">
        <f t="shared" si="153"/>
        <v>2.6677684493672249E-3</v>
      </c>
      <c r="AC1411" s="10"/>
      <c r="AD1411" s="11"/>
    </row>
    <row r="1412" spans="1:30" x14ac:dyDescent="0.3">
      <c r="A1412" s="14">
        <v>44659</v>
      </c>
      <c r="B1412" s="15">
        <v>6.9585537659489008E-3</v>
      </c>
      <c r="C1412" s="7">
        <f t="shared" si="147"/>
        <v>-4.8041446234051099E-2</v>
      </c>
      <c r="D1412" s="18">
        <f t="shared" si="148"/>
        <v>2.3079805562592226E-3</v>
      </c>
      <c r="E1412" s="18">
        <f t="shared" si="150"/>
        <v>4.1861673427544778E-3</v>
      </c>
      <c r="F1412" s="18">
        <f>IF(C1402&gt;0,B$6+B$7*E1403+B$8*(H1411*100)^2,B$6+B$7*E1403+B$8*(H1411*100)^2+E1403*$B$9)</f>
        <v>0.40922555925710374</v>
      </c>
      <c r="G1412" s="7">
        <v>9.4136187042833976E-3</v>
      </c>
      <c r="H1412" s="7">
        <f t="shared" si="151"/>
        <v>6.3970740128366788E-3</v>
      </c>
      <c r="I1412" s="6">
        <f t="shared" si="149"/>
        <v>3.0165446914467188E-3</v>
      </c>
      <c r="J1412" s="8">
        <f t="shared" si="152"/>
        <v>0.32044474991048094</v>
      </c>
      <c r="K1412" s="8">
        <f t="shared" si="153"/>
        <v>8.5233955397678862E-2</v>
      </c>
      <c r="AC1412" s="10"/>
      <c r="AD1412" s="11"/>
    </row>
    <row r="1413" spans="1:30" x14ac:dyDescent="0.3">
      <c r="A1413" s="14">
        <v>44662</v>
      </c>
      <c r="B1413" s="15">
        <v>-8.1514215822748818E-3</v>
      </c>
      <c r="C1413" s="7">
        <f t="shared" si="147"/>
        <v>-6.315142158227488E-2</v>
      </c>
      <c r="D1413" s="18">
        <f t="shared" si="148"/>
        <v>3.9881020478622136E-3</v>
      </c>
      <c r="E1413" s="18">
        <f t="shared" si="150"/>
        <v>2.3079805562592226E-3</v>
      </c>
      <c r="F1413" s="18">
        <f>IF(C1402&gt;0,B$6+B$7*E1403+B$8*(H1412*100)^2,B$6+B$7*E1403+B$8*(H1412*100)^2+E1403*$B$9)</f>
        <v>0.4076768711599581</v>
      </c>
      <c r="G1413" s="7">
        <v>4.3623209653281337E-3</v>
      </c>
      <c r="H1413" s="7">
        <f t="shared" si="151"/>
        <v>6.3849578789523589E-3</v>
      </c>
      <c r="I1413" s="6">
        <f t="shared" si="149"/>
        <v>2.0226369136242253E-3</v>
      </c>
      <c r="J1413" s="8">
        <f t="shared" si="152"/>
        <v>0.46366072778692996</v>
      </c>
      <c r="K1413" s="8">
        <f t="shared" si="153"/>
        <v>6.4159085963418239E-2</v>
      </c>
      <c r="AC1413" s="10"/>
      <c r="AD1413" s="11"/>
    </row>
    <row r="1414" spans="1:30" x14ac:dyDescent="0.3">
      <c r="A1414" s="14">
        <v>44663</v>
      </c>
      <c r="B1414" s="15">
        <v>-6.6053687432008701E-3</v>
      </c>
      <c r="C1414" s="7">
        <f t="shared" si="147"/>
        <v>-6.160536874320087E-2</v>
      </c>
      <c r="D1414" s="18">
        <f t="shared" si="148"/>
        <v>3.7952214579857506E-3</v>
      </c>
      <c r="E1414" s="18">
        <f t="shared" si="150"/>
        <v>3.9881020478622136E-3</v>
      </c>
      <c r="F1414" s="18">
        <f>IF(C1402&gt;0,B$6+B$7*E1403+B$8*(H1413*100)^2,B$6+B$7*E1403+B$8*(H1413*100)^2+E1403*$B$9)</f>
        <v>0.40633075146591913</v>
      </c>
      <c r="G1414" s="7">
        <v>6.9970775235963867E-3</v>
      </c>
      <c r="H1414" s="7">
        <f t="shared" si="151"/>
        <v>6.3744078271312319E-3</v>
      </c>
      <c r="I1414" s="6">
        <f t="shared" si="149"/>
        <v>6.2266969646515482E-4</v>
      </c>
      <c r="J1414" s="8">
        <f t="shared" si="152"/>
        <v>8.8989966791894637E-2</v>
      </c>
      <c r="K1414" s="8">
        <f t="shared" si="153"/>
        <v>4.4813832321299873E-3</v>
      </c>
      <c r="AC1414" s="10"/>
      <c r="AD1414" s="11"/>
    </row>
    <row r="1415" spans="1:30" x14ac:dyDescent="0.3">
      <c r="A1415" s="14">
        <v>44664</v>
      </c>
      <c r="B1415" s="15">
        <v>-4.061773456608516E-3</v>
      </c>
      <c r="C1415" s="7">
        <f t="shared" si="147"/>
        <v>-5.9061773456608513E-2</v>
      </c>
      <c r="D1415" s="18">
        <f t="shared" si="148"/>
        <v>3.4882930838397459E-3</v>
      </c>
      <c r="E1415" s="18">
        <f t="shared" si="150"/>
        <v>3.7952214579857506E-3</v>
      </c>
      <c r="F1415" s="18">
        <f>IF(C1402&gt;0,B$6+B$7*E1403+B$8*(H1414*100)^2,B$6+B$7*E1403+B$8*(H1414*100)^2+E1403*$B$9)</f>
        <v>0.40516070422786055</v>
      </c>
      <c r="G1415" s="7">
        <v>8.3004975178136448E-3</v>
      </c>
      <c r="H1415" s="7">
        <f t="shared" si="151"/>
        <v>6.3652235171112459E-3</v>
      </c>
      <c r="I1415" s="6">
        <f t="shared" si="149"/>
        <v>1.9352740007023989E-3</v>
      </c>
      <c r="J1415" s="8">
        <f t="shared" si="152"/>
        <v>0.23315156670417883</v>
      </c>
      <c r="K1415" s="8">
        <f t="shared" si="153"/>
        <v>3.8572548668647677E-2</v>
      </c>
      <c r="AC1415" s="10"/>
      <c r="AD1415" s="11"/>
    </row>
    <row r="1416" spans="1:30" x14ac:dyDescent="0.3">
      <c r="A1416" s="14">
        <v>44669</v>
      </c>
      <c r="B1416" s="15">
        <v>-2.0297387483360307E-2</v>
      </c>
      <c r="C1416" s="7">
        <f t="shared" si="147"/>
        <v>-7.5297387483360304E-2</v>
      </c>
      <c r="D1416" s="18">
        <f t="shared" si="148"/>
        <v>5.6696965618193047E-3</v>
      </c>
      <c r="E1416" s="18">
        <f t="shared" si="150"/>
        <v>3.4882930838397459E-3</v>
      </c>
      <c r="F1416" s="18">
        <f>IF(C1402&gt;0,B$6+B$7*E1403+B$8*(H1415*100)^2,B$6+B$7*E1403+B$8*(H1415*100)^2+E1403*$B$9)</f>
        <v>0.40414369916854004</v>
      </c>
      <c r="G1416" s="7">
        <v>1.8659089875933562E-2</v>
      </c>
      <c r="H1416" s="7">
        <f t="shared" si="151"/>
        <v>6.3572297360449392E-3</v>
      </c>
      <c r="I1416" s="6">
        <f t="shared" si="149"/>
        <v>1.2301860139888623E-2</v>
      </c>
      <c r="J1416" s="8">
        <f t="shared" si="152"/>
        <v>0.65929582962969302</v>
      </c>
      <c r="K1416" s="8">
        <f t="shared" si="153"/>
        <v>0.85835690744238735</v>
      </c>
      <c r="AC1416" s="10"/>
      <c r="AD1416" s="11"/>
    </row>
    <row r="1417" spans="1:30" x14ac:dyDescent="0.3">
      <c r="A1417" s="14">
        <v>44670</v>
      </c>
      <c r="B1417" s="15">
        <v>-1.2384045363263242E-2</v>
      </c>
      <c r="C1417" s="7">
        <f t="shared" si="147"/>
        <v>-6.7384045363263242E-2</v>
      </c>
      <c r="D1417" s="18">
        <f t="shared" si="148"/>
        <v>4.5406095695183181E-3</v>
      </c>
      <c r="E1417" s="18">
        <f t="shared" si="150"/>
        <v>5.6696965618193047E-3</v>
      </c>
      <c r="F1417" s="18">
        <f>IF(C1402&gt;0,B$6+B$7*E1403+B$8*(H1416*100)^2,B$6+B$7*E1403+B$8*(H1416*100)^2+E1403*$B$9)</f>
        <v>0.40325971837097863</v>
      </c>
      <c r="G1417" s="7">
        <v>1.5510119790899732E-2</v>
      </c>
      <c r="H1417" s="7">
        <f t="shared" si="151"/>
        <v>6.3502733671156131E-3</v>
      </c>
      <c r="I1417" s="6">
        <f t="shared" si="149"/>
        <v>9.1598464237841182E-3</v>
      </c>
      <c r="J1417" s="8">
        <f t="shared" si="152"/>
        <v>0.59057225522903334</v>
      </c>
      <c r="K1417" s="8">
        <f t="shared" si="153"/>
        <v>0.54943856443439087</v>
      </c>
      <c r="AC1417" s="10"/>
      <c r="AD1417" s="11"/>
    </row>
    <row r="1418" spans="1:30" x14ac:dyDescent="0.3">
      <c r="A1418" s="14">
        <v>44671</v>
      </c>
      <c r="B1418" s="15">
        <v>1.0120760946447796E-2</v>
      </c>
      <c r="C1418" s="7">
        <f t="shared" si="147"/>
        <v>-4.4879239053552206E-2</v>
      </c>
      <c r="D1418" s="18">
        <f t="shared" si="148"/>
        <v>2.0141460980258857E-3</v>
      </c>
      <c r="E1418" s="18">
        <f t="shared" si="150"/>
        <v>4.5406095695183181E-3</v>
      </c>
      <c r="F1418" s="18">
        <f>IF(C1402&gt;0,B$6+B$7*E1403+B$8*(H1417*100)^2,B$6+B$7*E1403+B$8*(H1417*100)^2+E1403*$B$9)</f>
        <v>0.40249136226173826</v>
      </c>
      <c r="G1418" s="7">
        <v>8.9799761096116901E-3</v>
      </c>
      <c r="H1418" s="7">
        <f t="shared" si="151"/>
        <v>6.3442206949454261E-3</v>
      </c>
      <c r="I1418" s="6">
        <f t="shared" si="149"/>
        <v>2.635755414666264E-3</v>
      </c>
      <c r="J1418" s="8">
        <f t="shared" si="152"/>
        <v>0.29351474686498236</v>
      </c>
      <c r="K1418" s="8">
        <f t="shared" si="153"/>
        <v>6.8004761847153983E-2</v>
      </c>
      <c r="AC1418" s="10"/>
      <c r="AD1418" s="11"/>
    </row>
    <row r="1419" spans="1:30" x14ac:dyDescent="0.3">
      <c r="A1419" s="14">
        <v>44672</v>
      </c>
      <c r="B1419" s="15">
        <v>1.5210139700818684E-2</v>
      </c>
      <c r="C1419" s="7">
        <f t="shared" si="147"/>
        <v>-3.9789860299181315E-2</v>
      </c>
      <c r="D1419" s="18">
        <f t="shared" si="148"/>
        <v>1.5832329826283653E-3</v>
      </c>
      <c r="E1419" s="18">
        <f t="shared" si="150"/>
        <v>2.0141460980258857E-3</v>
      </c>
      <c r="F1419" s="18">
        <f>IF(C1402&gt;0,B$6+B$7*E1403+B$8*(H1418*100)^2,B$6+B$7*E1403+B$8*(H1418*100)^2+E1403*$B$9)</f>
        <v>0.40182350713158649</v>
      </c>
      <c r="G1419" s="7">
        <v>9.8334590897986348E-3</v>
      </c>
      <c r="H1419" s="7">
        <f t="shared" si="151"/>
        <v>6.3389550174424367E-3</v>
      </c>
      <c r="I1419" s="6">
        <f t="shared" si="149"/>
        <v>3.4945040723561981E-3</v>
      </c>
      <c r="J1419" s="8">
        <f t="shared" si="152"/>
        <v>0.3553687507564296</v>
      </c>
      <c r="K1419" s="8">
        <f t="shared" si="153"/>
        <v>0.11219763847918118</v>
      </c>
      <c r="AC1419" s="10"/>
      <c r="AD1419" s="11"/>
    </row>
    <row r="1420" spans="1:30" x14ac:dyDescent="0.3">
      <c r="A1420" s="14">
        <v>44673</v>
      </c>
      <c r="B1420" s="15">
        <v>-1.2415041302522863E-2</v>
      </c>
      <c r="C1420" s="7">
        <f t="shared" si="147"/>
        <v>-6.7415041302522863E-2</v>
      </c>
      <c r="D1420" s="18">
        <f t="shared" si="148"/>
        <v>4.5447877938208639E-3</v>
      </c>
      <c r="E1420" s="18">
        <f t="shared" si="150"/>
        <v>1.5832329826283653E-3</v>
      </c>
      <c r="F1420" s="18">
        <f>IF(C1402&gt;0,B$6+B$7*E1403+B$8*(H1419*100)^2,B$6+B$7*E1403+B$8*(H1419*100)^2+E1403*$B$9)</f>
        <v>0.40124300745245856</v>
      </c>
      <c r="G1420" s="7">
        <v>8.6480720574074865E-3</v>
      </c>
      <c r="H1420" s="7">
        <f t="shared" si="151"/>
        <v>6.3343745346518508E-3</v>
      </c>
      <c r="I1420" s="6">
        <f t="shared" si="149"/>
        <v>2.3136975227556356E-3</v>
      </c>
      <c r="J1420" s="8">
        <f t="shared" si="152"/>
        <v>0.26753911246308859</v>
      </c>
      <c r="K1420" s="8">
        <f t="shared" si="153"/>
        <v>5.3915277196413536E-2</v>
      </c>
      <c r="AC1420" s="10"/>
      <c r="AD1420" s="11"/>
    </row>
    <row r="1421" spans="1:30" x14ac:dyDescent="0.3">
      <c r="A1421" s="14">
        <v>44676</v>
      </c>
      <c r="B1421" s="15">
        <v>-1.0850411883834163E-2</v>
      </c>
      <c r="C1421" s="7">
        <f t="shared" ref="C1421:C1484" si="154">B1421-B$5</f>
        <v>-6.585041188383417E-2</v>
      </c>
      <c r="D1421" s="18">
        <f t="shared" ref="D1421:D1484" si="155">C1421^2</f>
        <v>4.3362767452706083E-3</v>
      </c>
      <c r="E1421" s="18">
        <f t="shared" si="150"/>
        <v>4.5447877938208639E-3</v>
      </c>
      <c r="F1421" s="18">
        <f>IF(C1402&gt;0,B$6+B$7*E1403+B$8*(H1420*100)^2,B$6+B$7*E1403+B$8*(H1420*100)^2+E1403*$B$9)</f>
        <v>0.40073843713136059</v>
      </c>
      <c r="G1421" s="7">
        <v>9.7010192143795332E-3</v>
      </c>
      <c r="H1421" s="7">
        <f t="shared" si="151"/>
        <v>6.330390486623717E-3</v>
      </c>
      <c r="I1421" s="6">
        <f t="shared" si="149"/>
        <v>3.3706287277558162E-3</v>
      </c>
      <c r="J1421" s="8">
        <f t="shared" si="152"/>
        <v>0.34745098976400679</v>
      </c>
      <c r="K1421" s="8">
        <f t="shared" si="153"/>
        <v>0.10558291395263164</v>
      </c>
      <c r="AC1421" s="10"/>
      <c r="AD1421" s="11"/>
    </row>
    <row r="1422" spans="1:30" x14ac:dyDescent="0.3">
      <c r="A1422" s="14">
        <v>44677</v>
      </c>
      <c r="B1422" s="15">
        <v>1.3634450461734844E-2</v>
      </c>
      <c r="C1422" s="7">
        <f t="shared" si="154"/>
        <v>-4.1365549538265156E-2</v>
      </c>
      <c r="D1422" s="18">
        <f t="shared" si="155"/>
        <v>1.7111086886026686E-3</v>
      </c>
      <c r="E1422" s="18">
        <f t="shared" si="150"/>
        <v>4.3362767452706083E-3</v>
      </c>
      <c r="F1422" s="18">
        <f>IF(C1402&gt;0,B$6+B$7*E1403+B$8*(H1421*100)^2,B$6+B$7*E1403+B$8*(H1421*100)^2+E1403*$B$9)</f>
        <v>0.40029986460826222</v>
      </c>
      <c r="G1422" s="7">
        <v>1.0225927945167773E-2</v>
      </c>
      <c r="H1422" s="7">
        <f t="shared" si="151"/>
        <v>6.3269255140886741E-3</v>
      </c>
      <c r="I1422" s="6">
        <f t="shared" ref="I1422:I1485" si="156">SQRT((G1422-H1422)^2)</f>
        <v>3.899002431079099E-3</v>
      </c>
      <c r="J1422" s="8">
        <f t="shared" si="152"/>
        <v>0.38128592847376352</v>
      </c>
      <c r="K1422" s="8">
        <f t="shared" si="153"/>
        <v>0.13614343300207432</v>
      </c>
      <c r="AC1422" s="10"/>
      <c r="AD1422" s="11"/>
    </row>
    <row r="1423" spans="1:30" x14ac:dyDescent="0.3">
      <c r="A1423" s="14">
        <v>44678</v>
      </c>
      <c r="B1423" s="15">
        <v>-9.4104315179961012E-3</v>
      </c>
      <c r="C1423" s="7">
        <f t="shared" si="154"/>
        <v>-6.4410431517996108E-2</v>
      </c>
      <c r="D1423" s="18">
        <f t="shared" si="155"/>
        <v>4.1487036883344668E-3</v>
      </c>
      <c r="E1423" s="18">
        <f t="shared" ref="E1423:E1486" si="157">D1422</f>
        <v>1.7111086886026686E-3</v>
      </c>
      <c r="F1423" s="18">
        <f>IF(C1402&gt;0,B$6+B$7*E1403+B$8*(H1422*100)^2,B$6+B$7*E1403+B$8*(H1422*100)^2+E1403*$B$9)</f>
        <v>0.39991865737118515</v>
      </c>
      <c r="G1423" s="7">
        <v>8.6746072844370668E-3</v>
      </c>
      <c r="H1423" s="7">
        <f t="shared" ref="H1423:H1486" si="158">SQRT(F1423)/100</f>
        <v>6.3239122176955076E-3</v>
      </c>
      <c r="I1423" s="6">
        <f t="shared" si="156"/>
        <v>2.3506950667415592E-3</v>
      </c>
      <c r="J1423" s="8">
        <f t="shared" ref="J1423:J1486" si="159">ABS(G1423-H1423)/G1423</f>
        <v>0.27098576219800663</v>
      </c>
      <c r="K1423" s="8">
        <f t="shared" ref="K1423:K1486" si="160">G1423/H1423-LN(G1423/H1423)-1</f>
        <v>5.5653305498142291E-2</v>
      </c>
      <c r="AC1423" s="10"/>
      <c r="AD1423" s="11"/>
    </row>
    <row r="1424" spans="1:30" x14ac:dyDescent="0.3">
      <c r="A1424" s="14">
        <v>44679</v>
      </c>
      <c r="B1424" s="15">
        <v>1.227346545644155E-2</v>
      </c>
      <c r="C1424" s="7">
        <f t="shared" si="154"/>
        <v>-4.2726534543558452E-2</v>
      </c>
      <c r="D1424" s="18">
        <f t="shared" si="155"/>
        <v>1.8255567541018937E-3</v>
      </c>
      <c r="E1424" s="18">
        <f t="shared" si="157"/>
        <v>4.1487036883344668E-3</v>
      </c>
      <c r="F1424" s="18">
        <f>IF(C1402&gt;0,B$6+B$7*E1403+B$8*(H1423*100)^2,B$6+B$7*E1403+B$8*(H1423*100)^2+E1403*$B$9)</f>
        <v>0.39958731204071773</v>
      </c>
      <c r="G1424" s="7">
        <v>1.2702825219338243E-2</v>
      </c>
      <c r="H1424" s="7">
        <f t="shared" si="158"/>
        <v>6.3212918935983157E-3</v>
      </c>
      <c r="I1424" s="6">
        <f t="shared" si="156"/>
        <v>6.3815333257399272E-3</v>
      </c>
      <c r="J1424" s="8">
        <f t="shared" si="159"/>
        <v>0.50237118243782108</v>
      </c>
      <c r="K1424" s="8">
        <f t="shared" si="160"/>
        <v>0.31162909800194605</v>
      </c>
      <c r="AC1424" s="10"/>
      <c r="AD1424" s="11"/>
    </row>
    <row r="1425" spans="1:30" x14ac:dyDescent="0.3">
      <c r="A1425" s="14">
        <v>44680</v>
      </c>
      <c r="B1425" s="15">
        <v>-8.0325052226111644E-3</v>
      </c>
      <c r="C1425" s="7">
        <f t="shared" si="154"/>
        <v>-6.3032505222611168E-2</v>
      </c>
      <c r="D1425" s="18">
        <f t="shared" si="155"/>
        <v>3.9730967146385044E-3</v>
      </c>
      <c r="E1425" s="18">
        <f t="shared" si="157"/>
        <v>1.8255567541018937E-3</v>
      </c>
      <c r="F1425" s="18">
        <f>IF(C1403&gt;0,B$6+B$7*E1404+B$8*(H1424*100)^2,B$6+B$7*E1404+B$8*(H1424*100)^2+E1404*$B$9)</f>
        <v>0.39915187221929149</v>
      </c>
      <c r="G1425" s="7">
        <v>1.125454668171624E-2</v>
      </c>
      <c r="H1425" s="7">
        <f t="shared" si="158"/>
        <v>6.3178467235229085E-3</v>
      </c>
      <c r="I1425" s="6">
        <f t="shared" si="156"/>
        <v>4.9366999581933312E-3</v>
      </c>
      <c r="J1425" s="8">
        <f t="shared" si="159"/>
        <v>0.4386404977299822</v>
      </c>
      <c r="K1425" s="8">
        <f t="shared" si="160"/>
        <v>0.20399588235527921</v>
      </c>
      <c r="AC1425" s="10"/>
      <c r="AD1425" s="11"/>
    </row>
    <row r="1426" spans="1:30" x14ac:dyDescent="0.3">
      <c r="A1426" s="14">
        <v>44683</v>
      </c>
      <c r="B1426" s="15">
        <v>-1.4886910888578801E-3</v>
      </c>
      <c r="C1426" s="7">
        <f t="shared" si="154"/>
        <v>-5.648869108885788E-2</v>
      </c>
      <c r="D1426" s="18">
        <f t="shared" si="155"/>
        <v>3.1909722209324115E-3</v>
      </c>
      <c r="E1426" s="18">
        <f t="shared" si="157"/>
        <v>3.9730967146385044E-3</v>
      </c>
      <c r="F1426" s="18">
        <f>IF(C1424&gt;0,B$6+B$7*E1425+B$8*(H1425*100)^2,B$6+B$7*E1425+B$8*(H1425*100)^2+E1425*$B$9)</f>
        <v>0.39864530208716281</v>
      </c>
      <c r="G1426" s="7">
        <v>1.2359603370252938E-2</v>
      </c>
      <c r="H1426" s="7">
        <f t="shared" si="158"/>
        <v>6.3138364097208187E-3</v>
      </c>
      <c r="I1426" s="6">
        <f t="shared" si="156"/>
        <v>6.0457669605321193E-3</v>
      </c>
      <c r="J1426" s="8">
        <f t="shared" si="159"/>
        <v>0.48915541861829126</v>
      </c>
      <c r="K1426" s="8">
        <f t="shared" si="160"/>
        <v>0.28585266014316968</v>
      </c>
      <c r="AC1426" s="10"/>
      <c r="AD1426" s="11"/>
    </row>
    <row r="1427" spans="1:30" x14ac:dyDescent="0.3">
      <c r="A1427" s="14">
        <v>44685</v>
      </c>
      <c r="B1427" s="15">
        <v>-2.3205920465283667E-2</v>
      </c>
      <c r="C1427" s="7">
        <f t="shared" si="154"/>
        <v>-7.8205920465283671E-2</v>
      </c>
      <c r="D1427" s="18">
        <f t="shared" si="155"/>
        <v>6.1161659958222751E-3</v>
      </c>
      <c r="E1427" s="18">
        <f t="shared" si="157"/>
        <v>3.1909722209324115E-3</v>
      </c>
      <c r="F1427" s="18">
        <f>IF(C1424&gt;0,B$6+B$7*E1425+B$8*(H1426*100)^2,B$6+B$7*E1425+B$8*(H1426*100)^2+E1425*$B$9)</f>
        <v>0.39820499132831655</v>
      </c>
      <c r="G1427" s="7">
        <v>1.419964842285739E-2</v>
      </c>
      <c r="H1427" s="7">
        <f t="shared" si="158"/>
        <v>6.3103485745901276E-3</v>
      </c>
      <c r="I1427" s="6">
        <f t="shared" si="156"/>
        <v>7.8892998482672626E-3</v>
      </c>
      <c r="J1427" s="8">
        <f t="shared" si="159"/>
        <v>0.55559825238825888</v>
      </c>
      <c r="K1427" s="8">
        <f t="shared" si="160"/>
        <v>0.43918988477816256</v>
      </c>
      <c r="AC1427" s="10"/>
      <c r="AD1427" s="11"/>
    </row>
    <row r="1428" spans="1:30" x14ac:dyDescent="0.3">
      <c r="A1428" s="14">
        <v>44686</v>
      </c>
      <c r="B1428" s="15">
        <v>5.9619006233785213E-4</v>
      </c>
      <c r="C1428" s="7">
        <f t="shared" si="154"/>
        <v>-5.4403809937662147E-2</v>
      </c>
      <c r="D1428" s="18">
        <f t="shared" si="155"/>
        <v>2.9597745357332664E-3</v>
      </c>
      <c r="E1428" s="18">
        <f t="shared" si="157"/>
        <v>6.1161659958222751E-3</v>
      </c>
      <c r="F1428" s="18">
        <f>IF(C1424&gt;0,B$6+B$7*E1425+B$8*(H1427*100)^2,B$6+B$7*E1425+B$8*(H1427*100)^2+E1425*$B$9)</f>
        <v>0.39782227321672742</v>
      </c>
      <c r="G1428" s="7">
        <v>1.4565359144424172E-2</v>
      </c>
      <c r="H1428" s="7">
        <f t="shared" si="158"/>
        <v>6.307315381497325E-3</v>
      </c>
      <c r="I1428" s="6">
        <f t="shared" si="156"/>
        <v>8.2580437629268463E-3</v>
      </c>
      <c r="J1428" s="8">
        <f t="shared" si="159"/>
        <v>0.56696465092576476</v>
      </c>
      <c r="K1428" s="8">
        <f t="shared" si="160"/>
        <v>0.47234438137767309</v>
      </c>
      <c r="AC1428" s="10"/>
      <c r="AD1428" s="11"/>
    </row>
    <row r="1429" spans="1:30" x14ac:dyDescent="0.3">
      <c r="A1429" s="14">
        <v>44687</v>
      </c>
      <c r="B1429" s="15">
        <v>-1.5680971304538549E-2</v>
      </c>
      <c r="C1429" s="7">
        <f t="shared" si="154"/>
        <v>-7.0680971304538542E-2</v>
      </c>
      <c r="D1429" s="18">
        <f t="shared" si="155"/>
        <v>4.9957997045530006E-3</v>
      </c>
      <c r="E1429" s="18">
        <f t="shared" si="157"/>
        <v>2.9597745357332664E-3</v>
      </c>
      <c r="F1429" s="18">
        <f>IF(C1424&gt;0,B$6+B$7*E1425+B$8*(H1428*100)^2,B$6+B$7*E1425+B$8*(H1428*100)^2+E1425*$B$9)</f>
        <v>0.39748961463413413</v>
      </c>
      <c r="G1429" s="7">
        <v>1.5160434068408238E-2</v>
      </c>
      <c r="H1429" s="7">
        <f t="shared" si="158"/>
        <v>6.3046777446125989E-3</v>
      </c>
      <c r="I1429" s="6">
        <f t="shared" si="156"/>
        <v>8.855756323795639E-3</v>
      </c>
      <c r="J1429" s="8">
        <f t="shared" si="159"/>
        <v>0.5841360665424169</v>
      </c>
      <c r="K1429" s="8">
        <f t="shared" si="160"/>
        <v>0.52723551313771333</v>
      </c>
      <c r="AC1429" s="10"/>
      <c r="AD1429" s="11"/>
    </row>
    <row r="1430" spans="1:30" x14ac:dyDescent="0.3">
      <c r="A1430" s="14">
        <v>44690</v>
      </c>
      <c r="B1430" s="15">
        <v>-6.6767930582652211E-3</v>
      </c>
      <c r="C1430" s="7">
        <f t="shared" si="154"/>
        <v>-6.167679305826522E-2</v>
      </c>
      <c r="D1430" s="18">
        <f t="shared" si="155"/>
        <v>3.8040268019520727E-3</v>
      </c>
      <c r="E1430" s="18">
        <f t="shared" si="157"/>
        <v>4.9957997045530006E-3</v>
      </c>
      <c r="F1430" s="18">
        <f>IF(C1424&gt;0,B$6+B$7*E1425+B$8*(H1429*100)^2,B$6+B$7*E1425+B$8*(H1429*100)^2+E1425*$B$9)</f>
        <v>0.39720046779414397</v>
      </c>
      <c r="G1430" s="7">
        <v>1.5657787189102608E-2</v>
      </c>
      <c r="H1430" s="7">
        <f t="shared" si="158"/>
        <v>6.3023842138840123E-3</v>
      </c>
      <c r="I1430" s="6">
        <f t="shared" si="156"/>
        <v>9.3554029752185956E-3</v>
      </c>
      <c r="J1430" s="8">
        <f t="shared" si="159"/>
        <v>0.59749202503720966</v>
      </c>
      <c r="K1430" s="8">
        <f t="shared" si="160"/>
        <v>0.5743824556509034</v>
      </c>
      <c r="AC1430" s="10"/>
      <c r="AD1430" s="11"/>
    </row>
    <row r="1431" spans="1:30" x14ac:dyDescent="0.3">
      <c r="A1431" s="14">
        <v>44691</v>
      </c>
      <c r="B1431" s="15">
        <v>-1.9445920321566584E-3</v>
      </c>
      <c r="C1431" s="7">
        <f t="shared" si="154"/>
        <v>-5.6944592032156661E-2</v>
      </c>
      <c r="D1431" s="18">
        <f t="shared" si="155"/>
        <v>3.2426865617087601E-3</v>
      </c>
      <c r="E1431" s="18">
        <f t="shared" si="157"/>
        <v>3.8040268019520727E-3</v>
      </c>
      <c r="F1431" s="18">
        <f>IF(C1424&gt;0,B$6+B$7*E1425+B$8*(H1430*100)^2,B$6+B$7*E1425+B$8*(H1430*100)^2+E1425*$B$9)</f>
        <v>0.39694914136082465</v>
      </c>
      <c r="G1431" s="7">
        <v>9.4652735263906357E-3</v>
      </c>
      <c r="H1431" s="7">
        <f t="shared" si="158"/>
        <v>6.3003899987288461E-3</v>
      </c>
      <c r="I1431" s="6">
        <f t="shared" si="156"/>
        <v>3.1648835276617895E-3</v>
      </c>
      <c r="J1431" s="8">
        <f t="shared" si="159"/>
        <v>0.33436788898256437</v>
      </c>
      <c r="K1431" s="8">
        <f t="shared" si="160"/>
        <v>9.53132211831067E-2</v>
      </c>
      <c r="AC1431" s="10"/>
      <c r="AD1431" s="11"/>
    </row>
    <row r="1432" spans="1:30" x14ac:dyDescent="0.3">
      <c r="A1432" s="14">
        <v>44692</v>
      </c>
      <c r="B1432" s="15">
        <v>-5.0982622694225807E-3</v>
      </c>
      <c r="C1432" s="7">
        <f t="shared" si="154"/>
        <v>-6.0098262269422581E-2</v>
      </c>
      <c r="D1432" s="18">
        <f t="shared" si="155"/>
        <v>3.6118011278043019E-3</v>
      </c>
      <c r="E1432" s="18">
        <f t="shared" si="157"/>
        <v>3.2426865617087601E-3</v>
      </c>
      <c r="F1432" s="18">
        <f>IF(C1424&gt;0,B$6+B$7*E1425+B$8*(H1431*100)^2,B$6+B$7*E1425+B$8*(H1431*100)^2+E1425*$B$9)</f>
        <v>0.39673068842498344</v>
      </c>
      <c r="G1432" s="7">
        <v>1.4166956225897084E-2</v>
      </c>
      <c r="H1432" s="7">
        <f t="shared" si="158"/>
        <v>6.2986561140054584E-3</v>
      </c>
      <c r="I1432" s="6">
        <f t="shared" si="156"/>
        <v>7.8683001118916261E-3</v>
      </c>
      <c r="J1432" s="8">
        <f t="shared" si="159"/>
        <v>0.55539806761797117</v>
      </c>
      <c r="K1432" s="8">
        <f t="shared" si="160"/>
        <v>0.43862706860817857</v>
      </c>
      <c r="AC1432" s="10"/>
      <c r="AD1432" s="11"/>
    </row>
    <row r="1433" spans="1:30" x14ac:dyDescent="0.3">
      <c r="A1433" s="14">
        <v>44693</v>
      </c>
      <c r="B1433" s="15">
        <v>-2.1643455712584022E-2</v>
      </c>
      <c r="C1433" s="7">
        <f t="shared" si="154"/>
        <v>-7.6643455712584019E-2</v>
      </c>
      <c r="D1433" s="18">
        <f t="shared" si="155"/>
        <v>5.8742193035668279E-3</v>
      </c>
      <c r="E1433" s="18">
        <f t="shared" si="157"/>
        <v>3.6118011278043019E-3</v>
      </c>
      <c r="F1433" s="18">
        <f>IF(C1424&gt;0,B$6+B$7*E1425+B$8*(H1432*100)^2,B$6+B$7*E1425+B$8*(H1432*100)^2+E1425*$B$9)</f>
        <v>0.39654080913315026</v>
      </c>
      <c r="G1433" s="7">
        <v>1.3076077488553857E-2</v>
      </c>
      <c r="H1433" s="7">
        <f t="shared" si="158"/>
        <v>6.297148633573375E-3</v>
      </c>
      <c r="I1433" s="6">
        <f t="shared" si="156"/>
        <v>6.7789288549804823E-3</v>
      </c>
      <c r="J1433" s="8">
        <f t="shared" si="159"/>
        <v>0.51842219969363268</v>
      </c>
      <c r="K1433" s="8">
        <f t="shared" si="160"/>
        <v>0.345820196467995</v>
      </c>
      <c r="AC1433" s="10"/>
      <c r="AD1433" s="11"/>
    </row>
    <row r="1434" spans="1:30" x14ac:dyDescent="0.3">
      <c r="A1434" s="14">
        <v>44694</v>
      </c>
      <c r="B1434" s="15">
        <v>-2.5857452813687152E-3</v>
      </c>
      <c r="C1434" s="7">
        <f t="shared" si="154"/>
        <v>-5.7585745281368714E-2</v>
      </c>
      <c r="D1434" s="18">
        <f t="shared" si="155"/>
        <v>3.3161180596106791E-3</v>
      </c>
      <c r="E1434" s="18">
        <f t="shared" si="157"/>
        <v>5.8742193035668279E-3</v>
      </c>
      <c r="F1434" s="18">
        <f>IF(C1424&gt;0,B$6+B$7*E1425+B$8*(H1433*100)^2,B$6+B$7*E1425+B$8*(H1433*100)^2+E1425*$B$9)</f>
        <v>0.39637576605268887</v>
      </c>
      <c r="G1434" s="7">
        <v>1.6637698828722715E-2</v>
      </c>
      <c r="H1434" s="7">
        <f t="shared" si="158"/>
        <v>6.2958380383606504E-3</v>
      </c>
      <c r="I1434" s="6">
        <f t="shared" si="156"/>
        <v>1.0341860790362065E-2</v>
      </c>
      <c r="J1434" s="8">
        <f t="shared" si="159"/>
        <v>0.621592018032461</v>
      </c>
      <c r="K1434" s="8">
        <f t="shared" si="160"/>
        <v>0.67086803899301772</v>
      </c>
      <c r="AC1434" s="10"/>
      <c r="AD1434" s="11"/>
    </row>
    <row r="1435" spans="1:30" x14ac:dyDescent="0.3">
      <c r="A1435" s="14">
        <v>44697</v>
      </c>
      <c r="B1435" s="15">
        <v>3.4078330483523294E-3</v>
      </c>
      <c r="C1435" s="7">
        <f t="shared" si="154"/>
        <v>-5.1592166951647672E-2</v>
      </c>
      <c r="D1435" s="18">
        <f t="shared" si="155"/>
        <v>2.6617516907666864E-3</v>
      </c>
      <c r="E1435" s="18">
        <f t="shared" si="157"/>
        <v>3.3161180596106791E-3</v>
      </c>
      <c r="F1435" s="18">
        <f>IF(C1424&gt;0,B$6+B$7*E1425+B$8*(H1434*100)^2,B$6+B$7*E1425+B$8*(H1434*100)^2+E1425*$B$9)</f>
        <v>0.39623231060715181</v>
      </c>
      <c r="G1435" s="7">
        <v>1.0363387946616648E-2</v>
      </c>
      <c r="H1435" s="7">
        <f t="shared" si="158"/>
        <v>6.2946986473313539E-3</v>
      </c>
      <c r="I1435" s="6">
        <f t="shared" si="156"/>
        <v>4.0686892992852939E-3</v>
      </c>
      <c r="J1435" s="8">
        <f t="shared" si="159"/>
        <v>0.39260223782451431</v>
      </c>
      <c r="K1435" s="8">
        <f t="shared" si="160"/>
        <v>0.14779619600875571</v>
      </c>
      <c r="AC1435" s="10"/>
      <c r="AD1435" s="11"/>
    </row>
    <row r="1436" spans="1:30" x14ac:dyDescent="0.3">
      <c r="A1436" s="14">
        <v>44698</v>
      </c>
      <c r="B1436" s="15">
        <v>2.5066089576356958E-2</v>
      </c>
      <c r="C1436" s="7">
        <f t="shared" si="154"/>
        <v>-2.9933910423643042E-2</v>
      </c>
      <c r="D1436" s="18">
        <f t="shared" si="155"/>
        <v>8.9603899325068552E-4</v>
      </c>
      <c r="E1436" s="18">
        <f t="shared" si="157"/>
        <v>2.6617516907666864E-3</v>
      </c>
      <c r="F1436" s="18">
        <f>IF(C1424&gt;0,B$6+B$7*E1425+B$8*(H1435*100)^2,B$6+B$7*E1425+B$8*(H1435*100)^2+E1425*$B$9)</f>
        <v>0.39610761913389098</v>
      </c>
      <c r="G1436" s="7">
        <v>1.2309036225895614E-2</v>
      </c>
      <c r="H1436" s="7">
        <f t="shared" si="158"/>
        <v>6.2937081210832383E-3</v>
      </c>
      <c r="I1436" s="6">
        <f t="shared" si="156"/>
        <v>6.0153281048123753E-3</v>
      </c>
      <c r="J1436" s="8">
        <f t="shared" si="159"/>
        <v>0.48869204659235588</v>
      </c>
      <c r="K1436" s="8">
        <f t="shared" si="160"/>
        <v>0.28498529961756214</v>
      </c>
      <c r="AC1436" s="10"/>
      <c r="AD1436" s="11"/>
    </row>
    <row r="1437" spans="1:30" x14ac:dyDescent="0.3">
      <c r="A1437" s="14">
        <v>44699</v>
      </c>
      <c r="B1437" s="15">
        <v>-2.0259942245634409E-3</v>
      </c>
      <c r="C1437" s="7">
        <f t="shared" si="154"/>
        <v>-5.7025994224563441E-2</v>
      </c>
      <c r="D1437" s="18">
        <f t="shared" si="155"/>
        <v>3.2519640172999427E-3</v>
      </c>
      <c r="E1437" s="18">
        <f t="shared" si="157"/>
        <v>8.9603899325068552E-4</v>
      </c>
      <c r="F1437" s="18">
        <f>IF(C1424&gt;0,B$6+B$7*E1425+B$8*(H1436*100)^2,B$6+B$7*E1425+B$8*(H1436*100)^2+E1425*$B$9)</f>
        <v>0.39599923730533276</v>
      </c>
      <c r="G1437" s="7">
        <v>8.5206643031155976E-3</v>
      </c>
      <c r="H1437" s="7">
        <f t="shared" si="158"/>
        <v>6.2928470290110564E-3</v>
      </c>
      <c r="I1437" s="6">
        <f t="shared" si="156"/>
        <v>2.2278172741045411E-3</v>
      </c>
      <c r="J1437" s="8">
        <f t="shared" si="159"/>
        <v>0.26146051467958142</v>
      </c>
      <c r="K1437" s="8">
        <f t="shared" si="160"/>
        <v>5.0943033826721384E-2</v>
      </c>
      <c r="AC1437" s="10"/>
      <c r="AD1437" s="11"/>
    </row>
    <row r="1438" spans="1:30" x14ac:dyDescent="0.3">
      <c r="A1438" s="14">
        <v>44700</v>
      </c>
      <c r="B1438" s="15">
        <v>-2.6474269524065227E-2</v>
      </c>
      <c r="C1438" s="7">
        <f t="shared" si="154"/>
        <v>-8.1474269524065224E-2</v>
      </c>
      <c r="D1438" s="18">
        <f t="shared" si="155"/>
        <v>6.6380565944800232E-3</v>
      </c>
      <c r="E1438" s="18">
        <f t="shared" si="157"/>
        <v>3.2519640172999427E-3</v>
      </c>
      <c r="F1438" s="18">
        <f>IF(C1424&gt;0,B$6+B$7*E1425+B$8*(H1437*100)^2,B$6+B$7*E1425+B$8*(H1437*100)^2+E1425*$B$9)</f>
        <v>0.3959050318199499</v>
      </c>
      <c r="G1438" s="7">
        <v>2.2763396538883939E-2</v>
      </c>
      <c r="H1438" s="7">
        <f t="shared" si="158"/>
        <v>6.2920984720516724E-3</v>
      </c>
      <c r="I1438" s="6">
        <f t="shared" si="156"/>
        <v>1.6471298066832268E-2</v>
      </c>
      <c r="J1438" s="8">
        <f t="shared" si="159"/>
        <v>0.72358701122200086</v>
      </c>
      <c r="K1438" s="8">
        <f t="shared" si="160"/>
        <v>1.3319158027685276</v>
      </c>
      <c r="AC1438" s="10"/>
      <c r="AD1438" s="11"/>
    </row>
    <row r="1439" spans="1:30" x14ac:dyDescent="0.3">
      <c r="A1439" s="14">
        <v>44701</v>
      </c>
      <c r="B1439" s="15">
        <v>2.8646094394636498E-2</v>
      </c>
      <c r="C1439" s="7">
        <f t="shared" si="154"/>
        <v>-2.6353905605363503E-2</v>
      </c>
      <c r="D1439" s="18">
        <f t="shared" si="155"/>
        <v>6.945283406564099E-4</v>
      </c>
      <c r="E1439" s="18">
        <f t="shared" si="157"/>
        <v>6.6380565944800232E-3</v>
      </c>
      <c r="F1439" s="18">
        <f>IF(C1424&gt;0,B$6+B$7*E1425+B$8*(H1438*100)^2,B$6+B$7*E1425+B$8*(H1438*100)^2+E1425*$B$9)</f>
        <v>0.39582314841205513</v>
      </c>
      <c r="G1439" s="7">
        <v>1.6299936363433114E-2</v>
      </c>
      <c r="H1439" s="7">
        <f t="shared" si="158"/>
        <v>6.2914477539915657E-3</v>
      </c>
      <c r="I1439" s="6">
        <f t="shared" si="156"/>
        <v>1.0008488609441549E-2</v>
      </c>
      <c r="J1439" s="8">
        <f t="shared" si="159"/>
        <v>0.61402010328668222</v>
      </c>
      <c r="K1439" s="8">
        <f t="shared" si="160"/>
        <v>0.63883851523906099</v>
      </c>
      <c r="AC1439" s="10"/>
      <c r="AD1439" s="11"/>
    </row>
    <row r="1440" spans="1:30" x14ac:dyDescent="0.3">
      <c r="A1440" s="14">
        <v>44704</v>
      </c>
      <c r="B1440" s="15">
        <v>-6.9569123093129873E-4</v>
      </c>
      <c r="C1440" s="7">
        <f t="shared" si="154"/>
        <v>-5.56956912309313E-2</v>
      </c>
      <c r="D1440" s="18">
        <f t="shared" si="155"/>
        <v>3.1020100216912379E-3</v>
      </c>
      <c r="E1440" s="18">
        <f t="shared" si="157"/>
        <v>6.945283406564099E-4</v>
      </c>
      <c r="F1440" s="18">
        <f>IF(C1424&gt;0,B$6+B$7*E1425+B$8*(H1439*100)^2,B$6+B$7*E1425+B$8*(H1439*100)^2+E1425*$B$9)</f>
        <v>0.39575197535391304</v>
      </c>
      <c r="G1440" s="7">
        <v>1.0085791040943469E-2</v>
      </c>
      <c r="H1440" s="7">
        <f t="shared" si="158"/>
        <v>6.2908820951748335E-3</v>
      </c>
      <c r="I1440" s="6">
        <f t="shared" si="156"/>
        <v>3.7949089457686358E-3</v>
      </c>
      <c r="J1440" s="8">
        <f t="shared" si="159"/>
        <v>0.37626289602502444</v>
      </c>
      <c r="K1440" s="8">
        <f t="shared" si="160"/>
        <v>0.13121325266738992</v>
      </c>
      <c r="AC1440" s="10"/>
      <c r="AD1440" s="11"/>
    </row>
    <row r="1441" spans="1:30" x14ac:dyDescent="0.3">
      <c r="A1441" s="14">
        <v>44705</v>
      </c>
      <c r="B1441" s="15">
        <v>-4.3566128570009357E-3</v>
      </c>
      <c r="C1441" s="7">
        <f t="shared" si="154"/>
        <v>-5.9356612857000939E-2</v>
      </c>
      <c r="D1441" s="18">
        <f t="shared" si="155"/>
        <v>3.5232074898558889E-3</v>
      </c>
      <c r="E1441" s="18">
        <f t="shared" si="157"/>
        <v>3.1020100216912379E-3</v>
      </c>
      <c r="F1441" s="18">
        <f>IF(C1424&gt;0,B$6+B$7*E1425+B$8*(H1440*100)^2,B$6+B$7*E1425+B$8*(H1440*100)^2+E1425*$B$9)</f>
        <v>0.39569011173177587</v>
      </c>
      <c r="G1441" s="7">
        <v>7.3108707850105615E-3</v>
      </c>
      <c r="H1441" s="7">
        <f t="shared" si="158"/>
        <v>6.2903903832097407E-3</v>
      </c>
      <c r="I1441" s="6">
        <f t="shared" si="156"/>
        <v>1.0204804018008207E-3</v>
      </c>
      <c r="J1441" s="8">
        <f t="shared" si="159"/>
        <v>0.1395839745783917</v>
      </c>
      <c r="K1441" s="8">
        <f t="shared" si="160"/>
        <v>1.1889212868837706E-2</v>
      </c>
      <c r="AC1441" s="10"/>
      <c r="AD1441" s="11"/>
    </row>
    <row r="1442" spans="1:30" x14ac:dyDescent="0.3">
      <c r="A1442" s="14">
        <v>44706</v>
      </c>
      <c r="B1442" s="15">
        <v>-5.627888529873391E-3</v>
      </c>
      <c r="C1442" s="7">
        <f t="shared" si="154"/>
        <v>-6.0627888529873393E-2</v>
      </c>
      <c r="D1442" s="18">
        <f t="shared" si="155"/>
        <v>3.6757408675907538E-3</v>
      </c>
      <c r="E1442" s="18">
        <f t="shared" si="157"/>
        <v>3.5232074898558889E-3</v>
      </c>
      <c r="F1442" s="18">
        <f>IF(C1424&gt;0,B$6+B$7*E1425+B$8*(H1441*100)^2,B$6+B$7*E1425+B$8*(H1441*100)^2+E1425*$B$9)</f>
        <v>0.39563633987141422</v>
      </c>
      <c r="G1442" s="7">
        <v>7.7901511577203875E-3</v>
      </c>
      <c r="H1442" s="7">
        <f t="shared" si="158"/>
        <v>6.2899629559434941E-3</v>
      </c>
      <c r="I1442" s="6">
        <f t="shared" si="156"/>
        <v>1.5001882017768933E-3</v>
      </c>
      <c r="J1442" s="8">
        <f t="shared" si="159"/>
        <v>0.19257497979229066</v>
      </c>
      <c r="K1442" s="8">
        <f t="shared" si="160"/>
        <v>2.4600010889963997E-2</v>
      </c>
      <c r="AC1442" s="10"/>
      <c r="AD1442" s="11"/>
    </row>
    <row r="1443" spans="1:30" x14ac:dyDescent="0.3">
      <c r="A1443" s="14">
        <v>44707</v>
      </c>
      <c r="B1443" s="15">
        <v>9.3197188699239708E-3</v>
      </c>
      <c r="C1443" s="7">
        <f t="shared" si="154"/>
        <v>-4.5680281130076029E-2</v>
      </c>
      <c r="D1443" s="18">
        <f t="shared" si="155"/>
        <v>2.0866880841227801E-3</v>
      </c>
      <c r="E1443" s="18">
        <f t="shared" si="157"/>
        <v>3.6757408675907538E-3</v>
      </c>
      <c r="F1443" s="18">
        <f>IF(C1424&gt;0,B$6+B$7*E1425+B$8*(H1442*100)^2,B$6+B$7*E1425+B$8*(H1442*100)^2+E1425*$B$9)</f>
        <v>0.3955896013703879</v>
      </c>
      <c r="G1443" s="7">
        <v>1.2565248724287735E-2</v>
      </c>
      <c r="H1443" s="7">
        <f t="shared" si="158"/>
        <v>6.2895914125671781E-3</v>
      </c>
      <c r="I1443" s="6">
        <f t="shared" si="156"/>
        <v>6.2756573117205569E-3</v>
      </c>
      <c r="J1443" s="8">
        <f t="shared" si="159"/>
        <v>0.49944553024168603</v>
      </c>
      <c r="K1443" s="8">
        <f t="shared" si="160"/>
        <v>0.3057457222734894</v>
      </c>
      <c r="AC1443" s="10"/>
      <c r="AD1443" s="11"/>
    </row>
    <row r="1444" spans="1:30" x14ac:dyDescent="0.3">
      <c r="A1444" s="14">
        <v>44708</v>
      </c>
      <c r="B1444" s="15">
        <v>1.1584244877839362E-2</v>
      </c>
      <c r="C1444" s="7">
        <f t="shared" si="154"/>
        <v>-4.3415755122160636E-2</v>
      </c>
      <c r="D1444" s="18">
        <f t="shared" si="155"/>
        <v>1.8849277928274174E-3</v>
      </c>
      <c r="E1444" s="18">
        <f t="shared" si="157"/>
        <v>2.0866880841227801E-3</v>
      </c>
      <c r="F1444" s="18">
        <f>IF(C1424&gt;0,B$6+B$7*E1425+B$8*(H1443*100)^2,B$6+B$7*E1425+B$8*(H1443*100)^2+E1425*$B$9)</f>
        <v>0.39554897626529584</v>
      </c>
      <c r="G1444" s="7">
        <v>9.6441558493376486E-3</v>
      </c>
      <c r="H1444" s="7">
        <f t="shared" si="158"/>
        <v>6.2892684492339476E-3</v>
      </c>
      <c r="I1444" s="6">
        <f t="shared" si="156"/>
        <v>3.354887400103701E-3</v>
      </c>
      <c r="J1444" s="8">
        <f t="shared" si="159"/>
        <v>0.34786739788471083</v>
      </c>
      <c r="K1444" s="8">
        <f t="shared" si="160"/>
        <v>0.10592310581188658</v>
      </c>
      <c r="AC1444" s="10"/>
      <c r="AD1444" s="11"/>
    </row>
    <row r="1445" spans="1:30" x14ac:dyDescent="0.3">
      <c r="A1445" s="14">
        <v>44711</v>
      </c>
      <c r="B1445" s="15">
        <v>1.8790813366998116E-2</v>
      </c>
      <c r="C1445" s="7">
        <f t="shared" si="154"/>
        <v>-3.6209186633001884E-2</v>
      </c>
      <c r="D1445" s="18">
        <f t="shared" si="155"/>
        <v>1.3111051966235624E-3</v>
      </c>
      <c r="E1445" s="18">
        <f t="shared" si="157"/>
        <v>1.8849277928274174E-3</v>
      </c>
      <c r="F1445" s="18">
        <f>IF(C1424&gt;0,B$6+B$7*E1425+B$8*(H1444*100)^2,B$6+B$7*E1425+B$8*(H1444*100)^2+E1425*$B$9)</f>
        <v>0.39551366492394985</v>
      </c>
      <c r="G1445" s="7">
        <v>1.2866717803437455E-2</v>
      </c>
      <c r="H1445" s="7">
        <f t="shared" si="158"/>
        <v>6.2889877160314913E-3</v>
      </c>
      <c r="I1445" s="6">
        <f t="shared" si="156"/>
        <v>6.5777300874059639E-3</v>
      </c>
      <c r="J1445" s="8">
        <f t="shared" si="159"/>
        <v>0.51122051387873502</v>
      </c>
      <c r="K1445" s="8">
        <f t="shared" si="160"/>
        <v>0.33006853658634494</v>
      </c>
      <c r="AC1445" s="10"/>
      <c r="AD1445" s="11"/>
    </row>
    <row r="1446" spans="1:30" x14ac:dyDescent="0.3">
      <c r="A1446" s="14">
        <v>44712</v>
      </c>
      <c r="B1446" s="15">
        <v>-6.4458237493485015E-3</v>
      </c>
      <c r="C1446" s="7">
        <f t="shared" si="154"/>
        <v>-6.1445823749348503E-2</v>
      </c>
      <c r="D1446" s="18">
        <f t="shared" si="155"/>
        <v>3.7755892562360005E-3</v>
      </c>
      <c r="E1446" s="18">
        <f t="shared" si="157"/>
        <v>1.3111051966235624E-3</v>
      </c>
      <c r="F1446" s="18">
        <f>IF(C1424&gt;0,B$6+B$7*E1425+B$8*(H1445*100)^2,B$6+B$7*E1425+B$8*(H1445*100)^2+E1425*$B$9)</f>
        <v>0.39548297230605189</v>
      </c>
      <c r="G1446" s="7">
        <v>8.5812040755449456E-3</v>
      </c>
      <c r="H1446" s="7">
        <f t="shared" si="158"/>
        <v>6.2887436925514141E-3</v>
      </c>
      <c r="I1446" s="6">
        <f t="shared" si="156"/>
        <v>2.2924603829935315E-3</v>
      </c>
      <c r="J1446" s="8">
        <f t="shared" si="159"/>
        <v>0.26714903442591181</v>
      </c>
      <c r="K1446" s="8">
        <f t="shared" si="160"/>
        <v>5.3720999917259205E-2</v>
      </c>
      <c r="AC1446" s="10"/>
      <c r="AD1446" s="11"/>
    </row>
    <row r="1447" spans="1:30" x14ac:dyDescent="0.3">
      <c r="A1447" s="14">
        <v>44713</v>
      </c>
      <c r="B1447" s="15">
        <v>-3.3392066772519346E-3</v>
      </c>
      <c r="C1447" s="7">
        <f t="shared" si="154"/>
        <v>-5.8339206677251933E-2</v>
      </c>
      <c r="D1447" s="18">
        <f t="shared" si="155"/>
        <v>3.4034630357311167E-3</v>
      </c>
      <c r="E1447" s="18">
        <f t="shared" si="157"/>
        <v>3.7755892562360005E-3</v>
      </c>
      <c r="F1447" s="18">
        <f>IF(C1425&gt;0,B$6+B$7*E1426+B$8*(H1446*100)^2,B$6+B$7*E1426+B$8*(H1446*100)^2+E1426*$B$9)</f>
        <v>0.39581214165403594</v>
      </c>
      <c r="G1447" s="7">
        <v>8.0906843974584905E-3</v>
      </c>
      <c r="H1447" s="7">
        <f t="shared" si="158"/>
        <v>6.2913602794152238E-3</v>
      </c>
      <c r="I1447" s="6">
        <f t="shared" si="156"/>
        <v>1.7993241180432667E-3</v>
      </c>
      <c r="J1447" s="8">
        <f t="shared" si="159"/>
        <v>0.22239455028161581</v>
      </c>
      <c r="K1447" s="8">
        <f t="shared" si="160"/>
        <v>3.4463200200240518E-2</v>
      </c>
      <c r="AC1447" s="10"/>
      <c r="AD1447" s="11"/>
    </row>
    <row r="1448" spans="1:30" x14ac:dyDescent="0.3">
      <c r="A1448" s="14">
        <v>44714</v>
      </c>
      <c r="B1448" s="15">
        <v>7.8586793694256241E-3</v>
      </c>
      <c r="C1448" s="7">
        <f t="shared" si="154"/>
        <v>-4.7141320630574378E-2</v>
      </c>
      <c r="D1448" s="18">
        <f t="shared" si="155"/>
        <v>2.2223041107946174E-3</v>
      </c>
      <c r="E1448" s="18">
        <f t="shared" si="157"/>
        <v>3.4034630357311167E-3</v>
      </c>
      <c r="F1448" s="18">
        <f>IF(C1446&gt;0,B$6+B$7*E1447+B$8*(H1447*100)^2,B$6+B$7*E1447+B$8*(H1447*100)^2+E1447*$B$9)</f>
        <v>0.39606552866544642</v>
      </c>
      <c r="G1448" s="7">
        <v>8.1464223310269146E-3</v>
      </c>
      <c r="H1448" s="7">
        <f t="shared" si="158"/>
        <v>6.2933737269086952E-3</v>
      </c>
      <c r="I1448" s="6">
        <f t="shared" si="156"/>
        <v>1.8530486041182194E-3</v>
      </c>
      <c r="J1448" s="8">
        <f t="shared" si="159"/>
        <v>0.2274677801886843</v>
      </c>
      <c r="K1448" s="8">
        <f t="shared" si="160"/>
        <v>3.636282996494522E-2</v>
      </c>
      <c r="AC1448" s="10"/>
      <c r="AD1448" s="11"/>
    </row>
    <row r="1449" spans="1:30" x14ac:dyDescent="0.3">
      <c r="A1449" s="14">
        <v>44715</v>
      </c>
      <c r="B1449" s="15">
        <v>-8.7606550070313811E-4</v>
      </c>
      <c r="C1449" s="7">
        <f t="shared" si="154"/>
        <v>-5.5876065500703141E-2</v>
      </c>
      <c r="D1449" s="18">
        <f t="shared" si="155"/>
        <v>3.1221346958388678E-3</v>
      </c>
      <c r="E1449" s="18">
        <f t="shared" si="157"/>
        <v>2.2223041107946174E-3</v>
      </c>
      <c r="F1449" s="18">
        <f>IF(C1446&gt;0,B$6+B$7*E1447+B$8*(H1448*100)^2,B$6+B$7*E1447+B$8*(H1448*100)^2+E1447*$B$9)</f>
        <v>0.39628577265576437</v>
      </c>
      <c r="G1449" s="7">
        <v>1.0462437041966133E-2</v>
      </c>
      <c r="H1449" s="7">
        <f t="shared" si="158"/>
        <v>6.295123292325293E-3</v>
      </c>
      <c r="I1449" s="6">
        <f t="shared" si="156"/>
        <v>4.1673137496408405E-3</v>
      </c>
      <c r="J1449" s="8">
        <f t="shared" si="159"/>
        <v>0.39831195475062148</v>
      </c>
      <c r="K1449" s="8">
        <f t="shared" si="160"/>
        <v>0.1539746419449366</v>
      </c>
      <c r="AC1449" s="10"/>
      <c r="AD1449" s="11"/>
    </row>
    <row r="1450" spans="1:30" x14ac:dyDescent="0.3">
      <c r="A1450" s="14">
        <v>44718</v>
      </c>
      <c r="B1450" s="15">
        <v>-1.6853256228249124E-3</v>
      </c>
      <c r="C1450" s="7">
        <f t="shared" si="154"/>
        <v>-5.6685325622824911E-2</v>
      </c>
      <c r="D1450" s="18">
        <f t="shared" si="155"/>
        <v>3.2132261409656905E-3</v>
      </c>
      <c r="E1450" s="18">
        <f t="shared" si="157"/>
        <v>3.1221346958388678E-3</v>
      </c>
      <c r="F1450" s="18">
        <f>IF(C1446&gt;0,B$6+B$7*E1447+B$8*(H1449*100)^2,B$6+B$7*E1447+B$8*(H1449*100)^2+E1447*$B$9)</f>
        <v>0.3964772087321487</v>
      </c>
      <c r="G1450" s="7">
        <v>7.147439028815452E-3</v>
      </c>
      <c r="H1450" s="7">
        <f t="shared" si="158"/>
        <v>6.2966436196766661E-3</v>
      </c>
      <c r="I1450" s="6">
        <f t="shared" si="156"/>
        <v>8.5079540913878589E-4</v>
      </c>
      <c r="J1450" s="8">
        <f t="shared" si="159"/>
        <v>0.11903500060773356</v>
      </c>
      <c r="K1450" s="8">
        <f t="shared" si="160"/>
        <v>8.381494000018419E-3</v>
      </c>
      <c r="AC1450" s="10"/>
      <c r="AD1450" s="11"/>
    </row>
    <row r="1451" spans="1:30" x14ac:dyDescent="0.3">
      <c r="A1451" s="14">
        <v>44719</v>
      </c>
      <c r="B1451" s="15">
        <v>-1.0254049589666994E-2</v>
      </c>
      <c r="C1451" s="7">
        <f t="shared" si="154"/>
        <v>-6.525404958966699E-2</v>
      </c>
      <c r="D1451" s="18">
        <f t="shared" si="155"/>
        <v>4.2580909878507187E-3</v>
      </c>
      <c r="E1451" s="18">
        <f t="shared" si="157"/>
        <v>3.2132261409656905E-3</v>
      </c>
      <c r="F1451" s="18">
        <f>IF(C1446&gt;0,B$6+B$7*E1447+B$8*(H1450*100)^2,B$6+B$7*E1447+B$8*(H1450*100)^2+E1447*$B$9)</f>
        <v>0.39664360496974199</v>
      </c>
      <c r="G1451" s="7">
        <v>8.0772056683188053E-3</v>
      </c>
      <c r="H1451" s="7">
        <f t="shared" si="158"/>
        <v>6.2979647900710109E-3</v>
      </c>
      <c r="I1451" s="6">
        <f t="shared" si="156"/>
        <v>1.7792408782477944E-3</v>
      </c>
      <c r="J1451" s="8">
        <f t="shared" si="159"/>
        <v>0.22027925885637709</v>
      </c>
      <c r="K1451" s="8">
        <f t="shared" si="160"/>
        <v>3.3691004218215248E-2</v>
      </c>
      <c r="AC1451" s="10"/>
      <c r="AD1451" s="11"/>
    </row>
    <row r="1452" spans="1:30" x14ac:dyDescent="0.3">
      <c r="A1452" s="14">
        <v>44720</v>
      </c>
      <c r="B1452" s="15">
        <v>-3.9064031168318933E-3</v>
      </c>
      <c r="C1452" s="7">
        <f t="shared" si="154"/>
        <v>-5.8906403116831894E-2</v>
      </c>
      <c r="D1452" s="18">
        <f t="shared" si="155"/>
        <v>3.4699643281627022E-3</v>
      </c>
      <c r="E1452" s="18">
        <f t="shared" si="157"/>
        <v>4.2580909878507187E-3</v>
      </c>
      <c r="F1452" s="18">
        <f>IF(C1446&gt;0,B$6+B$7*E1447+B$8*(H1451*100)^2,B$6+B$7*E1447+B$8*(H1451*100)^2+E1447*$B$9)</f>
        <v>0.396788236579458</v>
      </c>
      <c r="G1452" s="7">
        <v>8.9085173229678637E-3</v>
      </c>
      <c r="H1452" s="7">
        <f t="shared" si="158"/>
        <v>6.2991129262734927E-3</v>
      </c>
      <c r="I1452" s="6">
        <f t="shared" si="156"/>
        <v>2.609404396694371E-3</v>
      </c>
      <c r="J1452" s="8">
        <f t="shared" si="159"/>
        <v>0.29291118848327619</v>
      </c>
      <c r="K1452" s="8">
        <f t="shared" si="160"/>
        <v>6.765049907242715E-2</v>
      </c>
      <c r="AC1452" s="10"/>
      <c r="AD1452" s="11"/>
    </row>
    <row r="1453" spans="1:30" x14ac:dyDescent="0.3">
      <c r="A1453" s="14">
        <v>44721</v>
      </c>
      <c r="B1453" s="15">
        <v>7.7630771641495552E-3</v>
      </c>
      <c r="C1453" s="7">
        <f t="shared" si="154"/>
        <v>-4.7236922835850445E-2</v>
      </c>
      <c r="D1453" s="18">
        <f t="shared" si="155"/>
        <v>2.2313268790000894E-3</v>
      </c>
      <c r="E1453" s="18">
        <f t="shared" si="157"/>
        <v>3.4699643281627022E-3</v>
      </c>
      <c r="F1453" s="18">
        <f>IF(C1446&gt;0,B$6+B$7*E1447+B$8*(H1452*100)^2,B$6+B$7*E1447+B$8*(H1452*100)^2+E1447*$B$9)</f>
        <v>0.39691395037462324</v>
      </c>
      <c r="G1453" s="7">
        <v>9.5835839822760033E-3</v>
      </c>
      <c r="H1453" s="7">
        <f t="shared" si="158"/>
        <v>6.3001107162860507E-3</v>
      </c>
      <c r="I1453" s="6">
        <f t="shared" si="156"/>
        <v>3.2834732659899526E-3</v>
      </c>
      <c r="J1453" s="8">
        <f t="shared" si="159"/>
        <v>0.34261433635500538</v>
      </c>
      <c r="K1453" s="8">
        <f t="shared" si="160"/>
        <v>0.10169264787503285</v>
      </c>
      <c r="AC1453" s="10"/>
      <c r="AD1453" s="11"/>
    </row>
    <row r="1454" spans="1:30" x14ac:dyDescent="0.3">
      <c r="A1454" s="14">
        <v>44722</v>
      </c>
      <c r="B1454" s="15">
        <v>-1.8551988261091616E-2</v>
      </c>
      <c r="C1454" s="7">
        <f t="shared" si="154"/>
        <v>-7.3551988261091619E-2</v>
      </c>
      <c r="D1454" s="18">
        <f t="shared" si="155"/>
        <v>5.4098949771597595E-3</v>
      </c>
      <c r="E1454" s="18">
        <f t="shared" si="157"/>
        <v>2.2313268790000894E-3</v>
      </c>
      <c r="F1454" s="18">
        <f>IF(C1446&gt;0,B$6+B$7*E1447+B$8*(H1453*100)^2,B$6+B$7*E1447+B$8*(H1453*100)^2+E1447*$B$9)</f>
        <v>0.39702322080538088</v>
      </c>
      <c r="G1454" s="7">
        <v>1.1495418348837695E-2</v>
      </c>
      <c r="H1454" s="7">
        <f t="shared" si="158"/>
        <v>6.3009778670090636E-3</v>
      </c>
      <c r="I1454" s="6">
        <f t="shared" si="156"/>
        <v>5.1944404818286315E-3</v>
      </c>
      <c r="J1454" s="8">
        <f t="shared" si="159"/>
        <v>0.45187050389982919</v>
      </c>
      <c r="K1454" s="8">
        <f t="shared" si="160"/>
        <v>0.22314269022451239</v>
      </c>
      <c r="AC1454" s="10"/>
      <c r="AD1454" s="11"/>
    </row>
    <row r="1455" spans="1:30" x14ac:dyDescent="0.3">
      <c r="A1455" s="14">
        <v>44725</v>
      </c>
      <c r="B1455" s="15">
        <v>-2.719234786592092E-2</v>
      </c>
      <c r="C1455" s="7">
        <f t="shared" si="154"/>
        <v>-8.2192347865920917E-2</v>
      </c>
      <c r="D1455" s="18">
        <f t="shared" si="155"/>
        <v>6.7555820477125548E-3</v>
      </c>
      <c r="E1455" s="18">
        <f t="shared" si="157"/>
        <v>5.4098949771597595E-3</v>
      </c>
      <c r="F1455" s="18">
        <f>IF(C1446&gt;0,B$6+B$7*E1447+B$8*(H1454*100)^2,B$6+B$7*E1447+B$8*(H1454*100)^2+E1447*$B$9)</f>
        <v>0.39711819866379533</v>
      </c>
      <c r="G1455" s="7">
        <v>2.2501733160972089E-2</v>
      </c>
      <c r="H1455" s="7">
        <f t="shared" si="158"/>
        <v>6.301731497483809E-3</v>
      </c>
      <c r="I1455" s="6">
        <f t="shared" si="156"/>
        <v>1.620000166348828E-2</v>
      </c>
      <c r="J1455" s="8">
        <f t="shared" si="159"/>
        <v>0.71994461704781987</v>
      </c>
      <c r="K1455" s="8">
        <f t="shared" si="160"/>
        <v>1.2979543968066425</v>
      </c>
      <c r="AC1455" s="10"/>
      <c r="AD1455" s="11"/>
    </row>
    <row r="1456" spans="1:30" x14ac:dyDescent="0.3">
      <c r="A1456" s="14">
        <v>44726</v>
      </c>
      <c r="B1456" s="15">
        <v>-2.9018120643825142E-3</v>
      </c>
      <c r="C1456" s="7">
        <f t="shared" si="154"/>
        <v>-5.7901812064382517E-2</v>
      </c>
      <c r="D1456" s="18">
        <f t="shared" si="155"/>
        <v>3.3526198403390729E-3</v>
      </c>
      <c r="E1456" s="18">
        <f t="shared" si="157"/>
        <v>6.7555820477125548E-3</v>
      </c>
      <c r="F1456" s="18">
        <f>IF(C1446&gt;0,B$6+B$7*E1447+B$8*(H1455*100)^2,B$6+B$7*E1447+B$8*(H1455*100)^2+E1447*$B$9)</f>
        <v>0.39720075341832917</v>
      </c>
      <c r="G1456" s="7">
        <v>1.1079302396239898E-2</v>
      </c>
      <c r="H1456" s="7">
        <f t="shared" si="158"/>
        <v>6.3023864798846573E-3</v>
      </c>
      <c r="I1456" s="6">
        <f t="shared" si="156"/>
        <v>4.7769159163552405E-3</v>
      </c>
      <c r="J1456" s="8">
        <f t="shared" si="159"/>
        <v>0.43115674123818787</v>
      </c>
      <c r="K1456" s="8">
        <f t="shared" si="160"/>
        <v>0.19380315334833997</v>
      </c>
      <c r="AC1456" s="10"/>
      <c r="AD1456" s="11"/>
    </row>
    <row r="1457" spans="1:30" x14ac:dyDescent="0.3">
      <c r="A1457" s="14">
        <v>44727</v>
      </c>
      <c r="B1457" s="15">
        <v>-2.8921908123165593E-3</v>
      </c>
      <c r="C1457" s="7">
        <f t="shared" si="154"/>
        <v>-5.7892190812316557E-2</v>
      </c>
      <c r="D1457" s="18">
        <f t="shared" si="155"/>
        <v>3.3515057570496698E-3</v>
      </c>
      <c r="E1457" s="18">
        <f t="shared" si="157"/>
        <v>3.3526198403390729E-3</v>
      </c>
      <c r="F1457" s="18">
        <f>IF(C1446&gt;0,B$6+B$7*E1447+B$8*(H1456*100)^2,B$6+B$7*E1447+B$8*(H1456*100)^2+E1447*$B$9)</f>
        <v>0.39727251001097008</v>
      </c>
      <c r="G1457" s="7">
        <v>5.0430634454649622E-3</v>
      </c>
      <c r="H1457" s="7">
        <f t="shared" si="158"/>
        <v>6.3029557352957044E-3</v>
      </c>
      <c r="I1457" s="6">
        <f t="shared" si="156"/>
        <v>1.2598922898307422E-3</v>
      </c>
      <c r="J1457" s="8">
        <f t="shared" si="159"/>
        <v>0.24982677760354494</v>
      </c>
      <c r="K1457" s="8">
        <f t="shared" si="160"/>
        <v>2.3115841493170697E-2</v>
      </c>
      <c r="AC1457" s="10"/>
      <c r="AD1457" s="11"/>
    </row>
    <row r="1458" spans="1:30" x14ac:dyDescent="0.3">
      <c r="A1458" s="14">
        <v>44728</v>
      </c>
      <c r="B1458" s="15">
        <v>-2.0101213286333089E-2</v>
      </c>
      <c r="C1458" s="7">
        <f t="shared" si="154"/>
        <v>-7.5101213286333096E-2</v>
      </c>
      <c r="D1458" s="18">
        <f t="shared" si="155"/>
        <v>5.640192237079295E-3</v>
      </c>
      <c r="E1458" s="18">
        <f t="shared" si="157"/>
        <v>3.3515057570496698E-3</v>
      </c>
      <c r="F1458" s="18">
        <f>IF(C1446&gt;0,B$6+B$7*E1447+B$8*(H1457*100)^2,B$6+B$7*E1447+B$8*(H1457*100)^2+E1447*$B$9)</f>
        <v>0.39733488084129359</v>
      </c>
      <c r="G1458" s="7">
        <v>1.7421500238572491E-2</v>
      </c>
      <c r="H1458" s="7">
        <f t="shared" si="158"/>
        <v>6.3034504903369684E-3</v>
      </c>
      <c r="I1458" s="6">
        <f t="shared" si="156"/>
        <v>1.1118049748235524E-2</v>
      </c>
      <c r="J1458" s="8">
        <f t="shared" si="159"/>
        <v>0.63817981207033703</v>
      </c>
      <c r="K1458" s="8">
        <f t="shared" si="160"/>
        <v>0.74719586249844339</v>
      </c>
      <c r="AC1458" s="10"/>
      <c r="AD1458" s="11"/>
    </row>
    <row r="1459" spans="1:30" x14ac:dyDescent="0.3">
      <c r="A1459" s="14">
        <v>44729</v>
      </c>
      <c r="B1459" s="15">
        <v>-2.6321651249149153E-3</v>
      </c>
      <c r="C1459" s="7">
        <f t="shared" si="154"/>
        <v>-5.7632165124914918E-2</v>
      </c>
      <c r="D1459" s="18">
        <f t="shared" si="155"/>
        <v>3.3214664569854594E-3</v>
      </c>
      <c r="E1459" s="18">
        <f t="shared" si="157"/>
        <v>5.640192237079295E-3</v>
      </c>
      <c r="F1459" s="18">
        <f>IF(C1446&gt;0,B$6+B$7*E1447+B$8*(H1458*100)^2,B$6+B$7*E1447+B$8*(H1458*100)^2+E1447*$B$9)</f>
        <v>0.39738909356701074</v>
      </c>
      <c r="G1459" s="7">
        <v>1.1002548127488757E-2</v>
      </c>
      <c r="H1459" s="7">
        <f t="shared" si="158"/>
        <v>6.3038804998747453E-3</v>
      </c>
      <c r="I1459" s="6">
        <f t="shared" si="156"/>
        <v>4.6986676276140112E-3</v>
      </c>
      <c r="J1459" s="8">
        <f t="shared" si="159"/>
        <v>0.42705267663177626</v>
      </c>
      <c r="K1459" s="8">
        <f t="shared" si="160"/>
        <v>0.18839965360249478</v>
      </c>
      <c r="AC1459" s="10"/>
      <c r="AD1459" s="11"/>
    </row>
    <row r="1460" spans="1:30" x14ac:dyDescent="0.3">
      <c r="A1460" s="14">
        <v>44732</v>
      </c>
      <c r="B1460" s="15">
        <v>4.6119346929262579E-3</v>
      </c>
      <c r="C1460" s="7">
        <f t="shared" si="154"/>
        <v>-5.0388065307073744E-2</v>
      </c>
      <c r="D1460" s="18">
        <f t="shared" si="155"/>
        <v>2.5389571253899286E-3</v>
      </c>
      <c r="E1460" s="18">
        <f t="shared" si="157"/>
        <v>3.3214664569854594E-3</v>
      </c>
      <c r="F1460" s="18">
        <f>IF(C1446&gt;0,B$6+B$7*E1447+B$8*(H1459*100)^2,B$6+B$7*E1447+B$8*(H1459*100)^2+E1447*$B$9)</f>
        <v>0.39743621526820405</v>
      </c>
      <c r="G1460" s="7">
        <v>9.2376937179201053E-3</v>
      </c>
      <c r="H1460" s="7">
        <f t="shared" si="158"/>
        <v>6.3042542403380598E-3</v>
      </c>
      <c r="I1460" s="6">
        <f t="shared" si="156"/>
        <v>2.9334394775820455E-3</v>
      </c>
      <c r="J1460" s="8">
        <f t="shared" si="159"/>
        <v>0.31755106492559904</v>
      </c>
      <c r="K1460" s="8">
        <f t="shared" si="160"/>
        <v>8.3243525243682948E-2</v>
      </c>
      <c r="AC1460" s="10"/>
      <c r="AD1460" s="11"/>
    </row>
    <row r="1461" spans="1:30" x14ac:dyDescent="0.3">
      <c r="A1461" s="14">
        <v>44733</v>
      </c>
      <c r="B1461" s="15">
        <v>1.7944038073903303E-2</v>
      </c>
      <c r="C1461" s="7">
        <f t="shared" si="154"/>
        <v>-3.7055961926096698E-2</v>
      </c>
      <c r="D1461" s="18">
        <f t="shared" si="155"/>
        <v>1.3731443142683281E-3</v>
      </c>
      <c r="E1461" s="18">
        <f t="shared" si="157"/>
        <v>2.5389571253899286E-3</v>
      </c>
      <c r="F1461" s="18">
        <f>IF(C1446&gt;0,B$6+B$7*E1447+B$8*(H1460*100)^2,B$6+B$7*E1447+B$8*(H1460*100)^2+E1447*$B$9)</f>
        <v>0.39747717345088129</v>
      </c>
      <c r="G1461" s="7">
        <v>1.2249410102252691E-2</v>
      </c>
      <c r="H1461" s="7">
        <f t="shared" si="158"/>
        <v>6.3045790775505487E-3</v>
      </c>
      <c r="I1461" s="6">
        <f t="shared" si="156"/>
        <v>5.9448310247021425E-3</v>
      </c>
      <c r="J1461" s="8">
        <f t="shared" si="159"/>
        <v>0.48531569888486925</v>
      </c>
      <c r="K1461" s="8">
        <f t="shared" si="160"/>
        <v>0.27873703501140357</v>
      </c>
      <c r="AC1461" s="10"/>
      <c r="AD1461" s="11"/>
    </row>
    <row r="1462" spans="1:30" x14ac:dyDescent="0.3">
      <c r="A1462" s="14">
        <v>44734</v>
      </c>
      <c r="B1462" s="15">
        <v>-1.3598825280631513E-2</v>
      </c>
      <c r="C1462" s="7">
        <f t="shared" si="154"/>
        <v>-6.859882528063152E-2</v>
      </c>
      <c r="D1462" s="18">
        <f t="shared" si="155"/>
        <v>4.7057988298826103E-3</v>
      </c>
      <c r="E1462" s="18">
        <f t="shared" si="157"/>
        <v>1.3731443142683281E-3</v>
      </c>
      <c r="F1462" s="18">
        <f>IF(C1446&gt;0,B$6+B$7*E1447+B$8*(H1461*100)^2,B$6+B$7*E1447+B$8*(H1461*100)^2+E1447*$B$9)</f>
        <v>0.39751277430326432</v>
      </c>
      <c r="G1462" s="7">
        <v>8.6403992880987532E-3</v>
      </c>
      <c r="H1462" s="7">
        <f t="shared" si="158"/>
        <v>6.3048614124599466E-3</v>
      </c>
      <c r="I1462" s="6">
        <f t="shared" si="156"/>
        <v>2.3355378756388066E-3</v>
      </c>
      <c r="J1462" s="8">
        <f t="shared" si="159"/>
        <v>0.27030439193426697</v>
      </c>
      <c r="K1462" s="8">
        <f t="shared" si="160"/>
        <v>5.530664389926554E-2</v>
      </c>
      <c r="AC1462" s="10"/>
      <c r="AD1462" s="11"/>
    </row>
    <row r="1463" spans="1:30" x14ac:dyDescent="0.3">
      <c r="A1463" s="14">
        <v>44735</v>
      </c>
      <c r="B1463" s="15">
        <v>8.5156620117501341E-3</v>
      </c>
      <c r="C1463" s="7">
        <f t="shared" si="154"/>
        <v>-4.6484337988249864E-2</v>
      </c>
      <c r="D1463" s="18">
        <f t="shared" si="155"/>
        <v>2.1607936782058494E-3</v>
      </c>
      <c r="E1463" s="18">
        <f t="shared" si="157"/>
        <v>4.7057988298826103E-3</v>
      </c>
      <c r="F1463" s="18">
        <f>IF(C1446&gt;0,B$6+B$7*E1447+B$8*(H1462*100)^2,B$6+B$7*E1447+B$8*(H1462*100)^2+E1447*$B$9)</f>
        <v>0.39754371856415566</v>
      </c>
      <c r="G1463" s="7">
        <v>1.1133358357118676E-2</v>
      </c>
      <c r="H1463" s="7">
        <f t="shared" si="158"/>
        <v>6.3051068076929173E-3</v>
      </c>
      <c r="I1463" s="6">
        <f t="shared" si="156"/>
        <v>4.8282515494257588E-3</v>
      </c>
      <c r="J1463" s="8">
        <f t="shared" si="159"/>
        <v>0.43367431412450419</v>
      </c>
      <c r="K1463" s="8">
        <f t="shared" si="160"/>
        <v>0.19718245007215351</v>
      </c>
      <c r="AC1463" s="10"/>
      <c r="AD1463" s="11"/>
    </row>
    <row r="1464" spans="1:30" x14ac:dyDescent="0.3">
      <c r="A1464" s="14">
        <v>44736</v>
      </c>
      <c r="B1464" s="15">
        <v>8.8055704121792998E-3</v>
      </c>
      <c r="C1464" s="7">
        <f t="shared" si="154"/>
        <v>-4.6194429587820704E-2</v>
      </c>
      <c r="D1464" s="18">
        <f t="shared" si="155"/>
        <v>2.1339253249441251E-3</v>
      </c>
      <c r="E1464" s="18">
        <f t="shared" si="157"/>
        <v>2.1607936782058494E-3</v>
      </c>
      <c r="F1464" s="18">
        <f>IF(C1446&gt;0,B$6+B$7*E1447+B$8*(H1463*100)^2,B$6+B$7*E1447+B$8*(H1463*100)^2+E1447*$B$9)</f>
        <v>0.39757061531572246</v>
      </c>
      <c r="G1464" s="7">
        <v>9.3468912499492553E-3</v>
      </c>
      <c r="H1464" s="7">
        <f t="shared" si="158"/>
        <v>6.3053200974710431E-3</v>
      </c>
      <c r="I1464" s="6">
        <f t="shared" si="156"/>
        <v>3.0415711524782122E-3</v>
      </c>
      <c r="J1464" s="8">
        <f t="shared" si="159"/>
        <v>0.32540992198820384</v>
      </c>
      <c r="K1464" s="8">
        <f t="shared" si="160"/>
        <v>8.8731655374981067E-2</v>
      </c>
      <c r="AC1464" s="10"/>
      <c r="AD1464" s="11"/>
    </row>
    <row r="1465" spans="1:30" x14ac:dyDescent="0.3">
      <c r="A1465" s="14">
        <v>44739</v>
      </c>
      <c r="B1465" s="15">
        <v>8.1840819876476002E-3</v>
      </c>
      <c r="C1465" s="7">
        <f t="shared" si="154"/>
        <v>-4.6815918012352402E-2</v>
      </c>
      <c r="D1465" s="18">
        <f t="shared" si="155"/>
        <v>2.1917301793393019E-3</v>
      </c>
      <c r="E1465" s="18">
        <f t="shared" si="157"/>
        <v>2.1339253249441251E-3</v>
      </c>
      <c r="F1465" s="18">
        <f>IF(C1446&gt;0,B$6+B$7*E1447+B$8*(H1464*100)^2,B$6+B$7*E1447+B$8*(H1464*100)^2+E1447*$B$9)</f>
        <v>0.39759399397218431</v>
      </c>
      <c r="G1465" s="7">
        <v>1.442331447964882E-2</v>
      </c>
      <c r="H1465" s="7">
        <f t="shared" si="158"/>
        <v>6.3055054830852717E-3</v>
      </c>
      <c r="I1465" s="6">
        <f t="shared" si="156"/>
        <v>8.1178089965635476E-3</v>
      </c>
      <c r="J1465" s="8">
        <f t="shared" si="159"/>
        <v>0.56282548702780555</v>
      </c>
      <c r="K1465" s="8">
        <f t="shared" si="160"/>
        <v>0.45999323501895883</v>
      </c>
      <c r="AC1465" s="10"/>
      <c r="AD1465" s="11"/>
    </row>
    <row r="1466" spans="1:30" x14ac:dyDescent="0.3">
      <c r="A1466" s="14">
        <v>44740</v>
      </c>
      <c r="B1466" s="15">
        <v>3.0408429371531659E-4</v>
      </c>
      <c r="C1466" s="7">
        <f t="shared" si="154"/>
        <v>-5.4695915706284681E-2</v>
      </c>
      <c r="D1466" s="18">
        <f t="shared" si="155"/>
        <v>2.9916431949489992E-3</v>
      </c>
      <c r="E1466" s="18">
        <f t="shared" si="157"/>
        <v>2.1917301793393019E-3</v>
      </c>
      <c r="F1466" s="18">
        <f>IF(C1446&gt;0,B$6+B$7*E1447+B$8*(H1465*100)^2,B$6+B$7*E1447+B$8*(H1465*100)^2+E1447*$B$9)</f>
        <v>0.39761431470038094</v>
      </c>
      <c r="G1466" s="7">
        <v>8.2052402840443947E-3</v>
      </c>
      <c r="H1466" s="7">
        <f t="shared" si="158"/>
        <v>6.3056666158335783E-3</v>
      </c>
      <c r="I1466" s="6">
        <f t="shared" si="156"/>
        <v>1.8995736682108164E-3</v>
      </c>
      <c r="J1466" s="8">
        <f t="shared" si="159"/>
        <v>0.23150737851085931</v>
      </c>
      <c r="K1466" s="8">
        <f t="shared" si="160"/>
        <v>3.792435066033395E-2</v>
      </c>
      <c r="AC1466" s="10"/>
      <c r="AD1466" s="11"/>
    </row>
    <row r="1467" spans="1:30" x14ac:dyDescent="0.3">
      <c r="A1467" s="14">
        <v>44741</v>
      </c>
      <c r="B1467" s="15">
        <v>-2.8337911421999194E-3</v>
      </c>
      <c r="C1467" s="7">
        <f t="shared" si="154"/>
        <v>-5.7833791142199921E-2</v>
      </c>
      <c r="D1467" s="18">
        <f t="shared" si="155"/>
        <v>3.344747397879602E-3</v>
      </c>
      <c r="E1467" s="18">
        <f t="shared" si="157"/>
        <v>2.9916431949489992E-3</v>
      </c>
      <c r="F1467" s="18">
        <f>IF(C1446&gt;0,B$6+B$7*E1447+B$8*(H1466*100)^2,B$6+B$7*E1447+B$8*(H1466*100)^2+E1447*$B$9)</f>
        <v>0.39763197747732942</v>
      </c>
      <c r="G1467" s="7">
        <v>1.2679853021704138E-2</v>
      </c>
      <c r="H1467" s="7">
        <f t="shared" si="158"/>
        <v>6.3058066690735879E-3</v>
      </c>
      <c r="I1467" s="6">
        <f t="shared" si="156"/>
        <v>6.3740463526305502E-3</v>
      </c>
      <c r="J1467" s="8">
        <f t="shared" si="159"/>
        <v>0.50269087044779448</v>
      </c>
      <c r="K1467" s="8">
        <f t="shared" si="160"/>
        <v>0.31227826630124023</v>
      </c>
      <c r="AC1467" s="10"/>
      <c r="AD1467" s="11"/>
    </row>
    <row r="1468" spans="1:30" x14ac:dyDescent="0.3">
      <c r="A1468" s="14">
        <v>44742</v>
      </c>
      <c r="B1468" s="15">
        <v>-1.5139374547318917E-4</v>
      </c>
      <c r="C1468" s="7">
        <f t="shared" si="154"/>
        <v>-5.515139374547319E-2</v>
      </c>
      <c r="D1468" s="18">
        <f t="shared" si="155"/>
        <v>3.0416762320682193E-3</v>
      </c>
      <c r="E1468" s="18">
        <f t="shared" si="157"/>
        <v>3.344747397879602E-3</v>
      </c>
      <c r="F1468" s="18">
        <f>IF(C1446&gt;0,B$6+B$7*E1447+B$8*(H1467*100)^2,B$6+B$7*E1447+B$8*(H1467*100)^2+E1447*$B$9)</f>
        <v>0.39764732996305308</v>
      </c>
      <c r="G1468" s="7">
        <v>7.7098805294337778E-3</v>
      </c>
      <c r="H1468" s="7">
        <f t="shared" si="158"/>
        <v>6.3059284008229353E-3</v>
      </c>
      <c r="I1468" s="6">
        <f t="shared" si="156"/>
        <v>1.4039521286108424E-3</v>
      </c>
      <c r="J1468" s="8">
        <f t="shared" si="159"/>
        <v>0.18209778001760427</v>
      </c>
      <c r="K1468" s="8">
        <f t="shared" si="160"/>
        <v>2.1627551388484267E-2</v>
      </c>
      <c r="AC1468" s="10"/>
      <c r="AD1468" s="11"/>
    </row>
    <row r="1469" spans="1:30" x14ac:dyDescent="0.3">
      <c r="A1469" s="14">
        <v>44743</v>
      </c>
      <c r="B1469" s="15">
        <v>-2.0960075237864586E-3</v>
      </c>
      <c r="C1469" s="7">
        <f t="shared" si="154"/>
        <v>-5.7096007523786456E-2</v>
      </c>
      <c r="D1469" s="18">
        <f t="shared" si="155"/>
        <v>3.2599540751562794E-3</v>
      </c>
      <c r="E1469" s="18">
        <f t="shared" si="157"/>
        <v>3.0416762320682193E-3</v>
      </c>
      <c r="F1469" s="18">
        <f>IF(C1447&gt;0,B$6+B$7*E1448+B$8*(H1468*100)^2,B$6+B$7*E1448+B$8*(H1468*100)^2+E1448*$B$9)</f>
        <v>0.39759901302890632</v>
      </c>
      <c r="G1469" s="7">
        <v>1.4535747103741397E-2</v>
      </c>
      <c r="H1469" s="7">
        <f t="shared" si="158"/>
        <v>6.3055452819633798E-3</v>
      </c>
      <c r="I1469" s="6">
        <f t="shared" si="156"/>
        <v>8.2302018217780167E-3</v>
      </c>
      <c r="J1469" s="8">
        <f t="shared" si="159"/>
        <v>0.56620425238821204</v>
      </c>
      <c r="K1469" s="8">
        <f t="shared" si="160"/>
        <v>0.47005088818405349</v>
      </c>
      <c r="AC1469" s="10"/>
      <c r="AD1469" s="11"/>
    </row>
    <row r="1470" spans="1:30" x14ac:dyDescent="0.3">
      <c r="A1470" s="14">
        <v>44746</v>
      </c>
      <c r="B1470" s="15">
        <v>6.1585182809376767E-3</v>
      </c>
      <c r="C1470" s="7">
        <f t="shared" si="154"/>
        <v>-4.8841481719062323E-2</v>
      </c>
      <c r="D1470" s="18">
        <f t="shared" si="155"/>
        <v>2.385490336513499E-3</v>
      </c>
      <c r="E1470" s="18">
        <f t="shared" si="157"/>
        <v>3.2599540751562794E-3</v>
      </c>
      <c r="F1470" s="18">
        <f>IF(C1468&gt;0,B$6+B$7*E1469+B$8*(H1469*100)^2,B$6+B$7*E1469+B$8*(H1469*100)^2+E1469*$B$9)</f>
        <v>0.39749706787637906</v>
      </c>
      <c r="G1470" s="7">
        <v>6.9394927307778811E-3</v>
      </c>
      <c r="H1470" s="7">
        <f t="shared" si="158"/>
        <v>6.304736853163493E-3</v>
      </c>
      <c r="I1470" s="6">
        <f t="shared" si="156"/>
        <v>6.3475587761438815E-4</v>
      </c>
      <c r="J1470" s="8">
        <f t="shared" si="159"/>
        <v>9.1470068813406663E-2</v>
      </c>
      <c r="K1470" s="8">
        <f t="shared" si="160"/>
        <v>4.7517564148658042E-3</v>
      </c>
      <c r="AC1470" s="10"/>
      <c r="AD1470" s="11"/>
    </row>
    <row r="1471" spans="1:30" x14ac:dyDescent="0.3">
      <c r="A1471" s="14">
        <v>44747</v>
      </c>
      <c r="B1471" s="15">
        <v>-1.888104321055339E-3</v>
      </c>
      <c r="C1471" s="7">
        <f t="shared" si="154"/>
        <v>-5.6888104321055337E-2</v>
      </c>
      <c r="D1471" s="18">
        <f t="shared" si="155"/>
        <v>3.236256413243275E-3</v>
      </c>
      <c r="E1471" s="18">
        <f t="shared" si="157"/>
        <v>2.385490336513499E-3</v>
      </c>
      <c r="F1471" s="18">
        <f>IF(C1468&gt;0,B$6+B$7*E1469+B$8*(H1470*100)^2,B$6+B$7*E1469+B$8*(H1470*100)^2+E1469*$B$9)</f>
        <v>0.39740845714980233</v>
      </c>
      <c r="G1471" s="7">
        <v>1.104645788125957E-2</v>
      </c>
      <c r="H1471" s="7">
        <f t="shared" si="158"/>
        <v>6.3040340826315518E-3</v>
      </c>
      <c r="I1471" s="6">
        <f t="shared" si="156"/>
        <v>4.7424237986280178E-3</v>
      </c>
      <c r="J1471" s="8">
        <f t="shared" si="159"/>
        <v>0.42931624323427592</v>
      </c>
      <c r="K1471" s="8">
        <f t="shared" si="160"/>
        <v>0.19136390809905013</v>
      </c>
      <c r="AC1471" s="10"/>
      <c r="AD1471" s="11"/>
    </row>
    <row r="1472" spans="1:30" x14ac:dyDescent="0.3">
      <c r="A1472" s="14">
        <v>44748</v>
      </c>
      <c r="B1472" s="15">
        <v>1.1538048936182542E-2</v>
      </c>
      <c r="C1472" s="7">
        <f t="shared" si="154"/>
        <v>-4.3461951063817457E-2</v>
      </c>
      <c r="D1472" s="18">
        <f t="shared" si="155"/>
        <v>1.8889411902736635E-3</v>
      </c>
      <c r="E1472" s="18">
        <f t="shared" si="157"/>
        <v>3.236256413243275E-3</v>
      </c>
      <c r="F1472" s="18">
        <f>IF(C1468&gt;0,B$6+B$7*E1469+B$8*(H1471*100)^2,B$6+B$7*E1469+B$8*(H1471*100)^2+E1469*$B$9)</f>
        <v>0.39733143670626186</v>
      </c>
      <c r="G1472" s="7">
        <v>5.9796525173856068E-3</v>
      </c>
      <c r="H1472" s="7">
        <f t="shared" si="158"/>
        <v>6.3034231708355253E-3</v>
      </c>
      <c r="I1472" s="6">
        <f t="shared" si="156"/>
        <v>3.2377065344991844E-4</v>
      </c>
      <c r="J1472" s="8">
        <f t="shared" si="159"/>
        <v>5.4145395992253376E-2</v>
      </c>
      <c r="K1472" s="8">
        <f t="shared" si="160"/>
        <v>1.3661295591198552E-3</v>
      </c>
      <c r="AC1472" s="10"/>
      <c r="AD1472" s="11"/>
    </row>
    <row r="1473" spans="1:30" x14ac:dyDescent="0.3">
      <c r="A1473" s="14">
        <v>44749</v>
      </c>
      <c r="B1473" s="15">
        <v>7.9217396831316143E-3</v>
      </c>
      <c r="C1473" s="7">
        <f t="shared" si="154"/>
        <v>-4.7078260316868389E-2</v>
      </c>
      <c r="D1473" s="18">
        <f t="shared" si="155"/>
        <v>2.2163625944628248E-3</v>
      </c>
      <c r="E1473" s="18">
        <f t="shared" si="157"/>
        <v>1.8889411902736635E-3</v>
      </c>
      <c r="F1473" s="18">
        <f>IF(C1468&gt;0,B$6+B$7*E1469+B$8*(H1472*100)^2,B$6+B$7*E1469+B$8*(H1472*100)^2+E1469*$B$9)</f>
        <v>0.39726449053673646</v>
      </c>
      <c r="G1473" s="7">
        <v>8.5077904727935503E-3</v>
      </c>
      <c r="H1473" s="7">
        <f t="shared" si="158"/>
        <v>6.3028921182004729E-3</v>
      </c>
      <c r="I1473" s="6">
        <f t="shared" si="156"/>
        <v>2.2048983545930774E-3</v>
      </c>
      <c r="J1473" s="8">
        <f t="shared" si="159"/>
        <v>0.25916227740257153</v>
      </c>
      <c r="K1473" s="8">
        <f t="shared" si="160"/>
        <v>4.9849598190360611E-2</v>
      </c>
      <c r="AC1473" s="10"/>
      <c r="AD1473" s="11"/>
    </row>
    <row r="1474" spans="1:30" x14ac:dyDescent="0.3">
      <c r="A1474" s="14">
        <v>44750</v>
      </c>
      <c r="B1474" s="15">
        <v>5.5840024806717188E-3</v>
      </c>
      <c r="C1474" s="7">
        <f t="shared" si="154"/>
        <v>-4.9415997519328278E-2</v>
      </c>
      <c r="D1474" s="18">
        <f t="shared" si="155"/>
        <v>2.4419408108302585E-3</v>
      </c>
      <c r="E1474" s="18">
        <f t="shared" si="157"/>
        <v>2.2163625944628248E-3</v>
      </c>
      <c r="F1474" s="18">
        <f>IF(C1468&gt;0,B$6+B$7*E1469+B$8*(H1473*100)^2,B$6+B$7*E1469+B$8*(H1473*100)^2+E1469*$B$9)</f>
        <v>0.39720630092618497</v>
      </c>
      <c r="G1474" s="7">
        <v>8.5430972749621099E-3</v>
      </c>
      <c r="H1474" s="7">
        <f t="shared" si="158"/>
        <v>6.3024304908994031E-3</v>
      </c>
      <c r="I1474" s="6">
        <f t="shared" si="156"/>
        <v>2.2406667840627068E-3</v>
      </c>
      <c r="J1474" s="8">
        <f t="shared" si="159"/>
        <v>0.2622780371036621</v>
      </c>
      <c r="K1474" s="8">
        <f t="shared" si="160"/>
        <v>5.133596640592164E-2</v>
      </c>
      <c r="AC1474" s="10"/>
      <c r="AD1474" s="11"/>
    </row>
    <row r="1475" spans="1:30" x14ac:dyDescent="0.3">
      <c r="A1475" s="14">
        <v>44753</v>
      </c>
      <c r="B1475" s="15">
        <v>-1.590957453572656E-3</v>
      </c>
      <c r="C1475" s="7">
        <f t="shared" si="154"/>
        <v>-5.6590957453572656E-2</v>
      </c>
      <c r="D1475" s="18">
        <f t="shared" si="155"/>
        <v>3.2025364655120705E-3</v>
      </c>
      <c r="E1475" s="18">
        <f t="shared" si="157"/>
        <v>2.4419408108302585E-3</v>
      </c>
      <c r="F1475" s="18">
        <f>IF(C1468&gt;0,B$6+B$7*E1469+B$8*(H1474*100)^2,B$6+B$7*E1469+B$8*(H1474*100)^2+E1469*$B$9)</f>
        <v>0.39715572251669362</v>
      </c>
      <c r="G1475" s="7">
        <v>6.6459477321545125E-3</v>
      </c>
      <c r="H1475" s="7">
        <f t="shared" si="158"/>
        <v>6.302029216979985E-3</v>
      </c>
      <c r="I1475" s="6">
        <f t="shared" si="156"/>
        <v>3.4391851517452752E-4</v>
      </c>
      <c r="J1475" s="8">
        <f t="shared" si="159"/>
        <v>5.1748603665746032E-2</v>
      </c>
      <c r="K1475" s="8">
        <f t="shared" si="160"/>
        <v>1.4370368858889204E-3</v>
      </c>
      <c r="AC1475" s="10"/>
      <c r="AD1475" s="11"/>
    </row>
    <row r="1476" spans="1:30" x14ac:dyDescent="0.3">
      <c r="A1476" s="14">
        <v>44754</v>
      </c>
      <c r="B1476" s="15">
        <v>-9.3944623625491115E-3</v>
      </c>
      <c r="C1476" s="7">
        <f t="shared" si="154"/>
        <v>-6.4394462362549115E-2</v>
      </c>
      <c r="D1476" s="18">
        <f t="shared" si="155"/>
        <v>4.1466467829617548E-3</v>
      </c>
      <c r="E1476" s="18">
        <f t="shared" si="157"/>
        <v>3.2025364655120705E-3</v>
      </c>
      <c r="F1476" s="18">
        <f>IF(C1468&gt;0,B$6+B$7*E1469+B$8*(H1475*100)^2,B$6+B$7*E1469+B$8*(H1475*100)^2+E1469*$B$9)</f>
        <v>0.39711175976316387</v>
      </c>
      <c r="G1476" s="7">
        <v>4.9807932678791189E-3</v>
      </c>
      <c r="H1476" s="7">
        <f t="shared" si="158"/>
        <v>6.3016804089319209E-3</v>
      </c>
      <c r="I1476" s="6">
        <f t="shared" si="156"/>
        <v>1.320887141052802E-3</v>
      </c>
      <c r="J1476" s="8">
        <f t="shared" si="159"/>
        <v>0.26519613844869566</v>
      </c>
      <c r="K1476" s="8">
        <f t="shared" si="160"/>
        <v>2.5618444016931141E-2</v>
      </c>
      <c r="AC1476" s="10"/>
      <c r="AD1476" s="11"/>
    </row>
    <row r="1477" spans="1:30" x14ac:dyDescent="0.3">
      <c r="A1477" s="14">
        <v>44755</v>
      </c>
      <c r="B1477" s="15">
        <v>-6.9359367337180639E-3</v>
      </c>
      <c r="C1477" s="7">
        <f t="shared" si="154"/>
        <v>-6.1935936733718062E-2</v>
      </c>
      <c r="D1477" s="18">
        <f t="shared" si="155"/>
        <v>3.8360602590831266E-3</v>
      </c>
      <c r="E1477" s="18">
        <f t="shared" si="157"/>
        <v>4.1466467829617548E-3</v>
      </c>
      <c r="F1477" s="18">
        <f>IF(C1468&gt;0,B$6+B$7*E1469+B$8*(H1476*100)^2,B$6+B$7*E1469+B$8*(H1476*100)^2+E1469*$B$9)</f>
        <v>0.39707354733779576</v>
      </c>
      <c r="G1477" s="7">
        <v>8.5726474344471979E-3</v>
      </c>
      <c r="H1477" s="7">
        <f t="shared" si="158"/>
        <v>6.3013772092915983E-3</v>
      </c>
      <c r="I1477" s="6">
        <f t="shared" si="156"/>
        <v>2.2712702251555996E-3</v>
      </c>
      <c r="J1477" s="8">
        <f t="shared" si="159"/>
        <v>0.26494385107091029</v>
      </c>
      <c r="K1477" s="8">
        <f t="shared" si="160"/>
        <v>5.2631899848606167E-2</v>
      </c>
      <c r="AC1477" s="10"/>
      <c r="AD1477" s="11"/>
    </row>
    <row r="1478" spans="1:30" x14ac:dyDescent="0.3">
      <c r="A1478" s="14">
        <v>44756</v>
      </c>
      <c r="B1478" s="15">
        <v>-1.832970267589637E-3</v>
      </c>
      <c r="C1478" s="7">
        <f t="shared" si="154"/>
        <v>-5.6832970267589634E-2</v>
      </c>
      <c r="D1478" s="18">
        <f t="shared" si="155"/>
        <v>3.2299865094367274E-3</v>
      </c>
      <c r="E1478" s="18">
        <f t="shared" si="157"/>
        <v>3.8360602590831266E-3</v>
      </c>
      <c r="F1478" s="18">
        <f>IF(C1468&gt;0,B$6+B$7*E1469+B$8*(H1477*100)^2,B$6+B$7*E1469+B$8*(H1477*100)^2+E1469*$B$9)</f>
        <v>0.39704033309766579</v>
      </c>
      <c r="G1478" s="7">
        <v>8.769315303272714E-3</v>
      </c>
      <c r="H1478" s="7">
        <f t="shared" si="158"/>
        <v>6.3011136563123973E-3</v>
      </c>
      <c r="I1478" s="6">
        <f t="shared" si="156"/>
        <v>2.4682016469603166E-3</v>
      </c>
      <c r="J1478" s="8">
        <f t="shared" si="159"/>
        <v>0.28145887809954584</v>
      </c>
      <c r="K1478" s="8">
        <f t="shared" si="160"/>
        <v>6.1176454391004498E-2</v>
      </c>
      <c r="AC1478" s="10"/>
      <c r="AD1478" s="11"/>
    </row>
    <row r="1479" spans="1:30" x14ac:dyDescent="0.3">
      <c r="A1479" s="14">
        <v>44757</v>
      </c>
      <c r="B1479" s="15">
        <v>6.4311228418194848E-3</v>
      </c>
      <c r="C1479" s="7">
        <f t="shared" si="154"/>
        <v>-4.8568877158180514E-2</v>
      </c>
      <c r="D1479" s="18">
        <f t="shared" si="155"/>
        <v>2.3589358284064289E-3</v>
      </c>
      <c r="E1479" s="18">
        <f t="shared" si="157"/>
        <v>3.2299865094367274E-3</v>
      </c>
      <c r="F1479" s="18">
        <f>IF(C1468&gt;0,B$6+B$7*E1469+B$8*(H1478*100)^2,B$6+B$7*E1469+B$8*(H1478*100)^2+E1469*$B$9)</f>
        <v>0.39701146328014486</v>
      </c>
      <c r="G1479" s="7">
        <v>7.308302175187101E-3</v>
      </c>
      <c r="H1479" s="7">
        <f t="shared" si="158"/>
        <v>6.300884567107581E-3</v>
      </c>
      <c r="I1479" s="6">
        <f t="shared" si="156"/>
        <v>1.0074176080795199E-3</v>
      </c>
      <c r="J1479" s="8">
        <f t="shared" si="159"/>
        <v>0.13784564238461156</v>
      </c>
      <c r="K1479" s="8">
        <f t="shared" si="160"/>
        <v>1.1564152583334986E-2</v>
      </c>
      <c r="AC1479" s="10"/>
      <c r="AD1479" s="11"/>
    </row>
    <row r="1480" spans="1:30" x14ac:dyDescent="0.3">
      <c r="A1480" s="14">
        <v>44760</v>
      </c>
      <c r="B1480" s="15">
        <v>1.4044442834723636E-2</v>
      </c>
      <c r="C1480" s="7">
        <f t="shared" si="154"/>
        <v>-4.0955557165276366E-2</v>
      </c>
      <c r="D1480" s="18">
        <f t="shared" si="155"/>
        <v>1.6773576627182203E-3</v>
      </c>
      <c r="E1480" s="18">
        <f t="shared" si="157"/>
        <v>2.3589358284064289E-3</v>
      </c>
      <c r="F1480" s="18">
        <f>IF(C1468&gt;0,B$6+B$7*E1469+B$8*(H1479*100)^2,B$6+B$7*E1469+B$8*(H1479*100)^2+E1469*$B$9)</f>
        <v>0.39698636963475564</v>
      </c>
      <c r="G1480" s="7">
        <v>7.2566518499431248E-3</v>
      </c>
      <c r="H1480" s="7">
        <f t="shared" si="158"/>
        <v>6.3006854360042096E-3</v>
      </c>
      <c r="I1480" s="6">
        <f t="shared" si="156"/>
        <v>9.559664139389152E-4</v>
      </c>
      <c r="J1480" s="8">
        <f t="shared" si="159"/>
        <v>0.1317365685590122</v>
      </c>
      <c r="K1480" s="8">
        <f t="shared" si="160"/>
        <v>1.0464075206475298E-2</v>
      </c>
      <c r="AC1480" s="10"/>
      <c r="AD1480" s="11"/>
    </row>
    <row r="1481" spans="1:30" x14ac:dyDescent="0.3">
      <c r="A1481" s="14">
        <v>44761</v>
      </c>
      <c r="B1481" s="15">
        <v>4.5104922522490563E-3</v>
      </c>
      <c r="C1481" s="7">
        <f t="shared" si="154"/>
        <v>-5.0489507747750947E-2</v>
      </c>
      <c r="D1481" s="18">
        <f t="shared" si="155"/>
        <v>2.5491903926102028E-3</v>
      </c>
      <c r="E1481" s="18">
        <f t="shared" si="157"/>
        <v>1.6773576627182203E-3</v>
      </c>
      <c r="F1481" s="18">
        <f>IF(C1468&gt;0,B$6+B$7*E1469+B$8*(H1480*100)^2,B$6+B$7*E1469+B$8*(H1480*100)^2+E1469*$B$9)</f>
        <v>0.39696455823818327</v>
      </c>
      <c r="G1481" s="7">
        <v>6.9665449806185498E-3</v>
      </c>
      <c r="H1481" s="7">
        <f t="shared" si="158"/>
        <v>6.3005123461364887E-3</v>
      </c>
      <c r="I1481" s="6">
        <f t="shared" si="156"/>
        <v>6.6603263448206107E-4</v>
      </c>
      <c r="J1481" s="8">
        <f t="shared" si="159"/>
        <v>9.5604440412717318E-2</v>
      </c>
      <c r="K1481" s="8">
        <f t="shared" si="160"/>
        <v>5.2224204983979394E-3</v>
      </c>
      <c r="AC1481" s="10"/>
      <c r="AD1481" s="11"/>
    </row>
    <row r="1482" spans="1:30" x14ac:dyDescent="0.3">
      <c r="A1482" s="14">
        <v>44762</v>
      </c>
      <c r="B1482" s="15">
        <v>1.1435867109607006E-2</v>
      </c>
      <c r="C1482" s="7">
        <f t="shared" si="154"/>
        <v>-4.3564132890392994E-2</v>
      </c>
      <c r="D1482" s="18">
        <f t="shared" si="155"/>
        <v>1.8978336744918207E-3</v>
      </c>
      <c r="E1482" s="18">
        <f t="shared" si="157"/>
        <v>2.5491903926102028E-3</v>
      </c>
      <c r="F1482" s="18">
        <f>IF(C1468&gt;0,B$6+B$7*E1469+B$8*(H1481*100)^2,B$6+B$7*E1469+B$8*(H1481*100)^2+E1469*$B$9)</f>
        <v>0.39694559977228255</v>
      </c>
      <c r="G1482" s="7">
        <v>1.3592233655405824E-2</v>
      </c>
      <c r="H1482" s="7">
        <f t="shared" si="158"/>
        <v>6.3003618925604786E-3</v>
      </c>
      <c r="I1482" s="6">
        <f t="shared" si="156"/>
        <v>7.2918717628453452E-3</v>
      </c>
      <c r="J1482" s="8">
        <f t="shared" si="159"/>
        <v>0.53647339706710118</v>
      </c>
      <c r="K1482" s="8">
        <f t="shared" si="160"/>
        <v>0.3884819791792844</v>
      </c>
      <c r="AC1482" s="10"/>
      <c r="AD1482" s="11"/>
    </row>
    <row r="1483" spans="1:30" x14ac:dyDescent="0.3">
      <c r="A1483" s="14">
        <v>44763</v>
      </c>
      <c r="B1483" s="15">
        <v>5.1209924481267202E-3</v>
      </c>
      <c r="C1483" s="7">
        <f t="shared" si="154"/>
        <v>-4.9879007551873279E-2</v>
      </c>
      <c r="D1483" s="18">
        <f t="shared" si="155"/>
        <v>2.4879153943598315E-3</v>
      </c>
      <c r="E1483" s="18">
        <f t="shared" si="157"/>
        <v>1.8978336744918207E-3</v>
      </c>
      <c r="F1483" s="18">
        <f>IF(C1468&gt;0,B$6+B$7*E1469+B$8*(H1482*100)^2,B$6+B$7*E1469+B$8*(H1482*100)^2+E1469*$B$9)</f>
        <v>0.39692912107372169</v>
      </c>
      <c r="G1483" s="7">
        <v>4.8225275830602043E-3</v>
      </c>
      <c r="H1483" s="7">
        <f t="shared" si="158"/>
        <v>6.3002311153934794E-3</v>
      </c>
      <c r="I1483" s="6">
        <f t="shared" si="156"/>
        <v>1.477703532333275E-3</v>
      </c>
      <c r="J1483" s="8">
        <f t="shared" si="159"/>
        <v>0.30641681294346834</v>
      </c>
      <c r="K1483" s="8">
        <f t="shared" si="160"/>
        <v>3.2740620394472009E-2</v>
      </c>
      <c r="AC1483" s="10"/>
      <c r="AD1483" s="11"/>
    </row>
    <row r="1484" spans="1:30" x14ac:dyDescent="0.3">
      <c r="A1484" s="14">
        <v>44764</v>
      </c>
      <c r="B1484" s="15">
        <v>6.9846664843207298E-3</v>
      </c>
      <c r="C1484" s="7">
        <f t="shared" si="154"/>
        <v>-4.801533351567927E-2</v>
      </c>
      <c r="D1484" s="18">
        <f t="shared" si="155"/>
        <v>2.3054722526219132E-3</v>
      </c>
      <c r="E1484" s="18">
        <f t="shared" si="157"/>
        <v>2.4879153943598315E-3</v>
      </c>
      <c r="F1484" s="18">
        <f>IF(C1468&gt;0,B$6+B$7*E1469+B$8*(H1483*100)^2,B$6+B$7*E1469+B$8*(H1483*100)^2+E1469*$B$9)</f>
        <v>0.39691479778893257</v>
      </c>
      <c r="G1484" s="7">
        <v>5.6692311970369452E-3</v>
      </c>
      <c r="H1484" s="7">
        <f t="shared" si="158"/>
        <v>6.3001174416746596E-3</v>
      </c>
      <c r="I1484" s="6">
        <f t="shared" si="156"/>
        <v>6.3088624463771437E-4</v>
      </c>
      <c r="J1484" s="8">
        <f t="shared" si="159"/>
        <v>0.11128250422516735</v>
      </c>
      <c r="K1484" s="8">
        <f t="shared" si="160"/>
        <v>5.3759505537060992E-3</v>
      </c>
      <c r="AC1484" s="10"/>
      <c r="AD1484" s="11"/>
    </row>
    <row r="1485" spans="1:30" x14ac:dyDescent="0.3">
      <c r="A1485" s="14">
        <v>44767</v>
      </c>
      <c r="B1485" s="15">
        <v>-5.4724021044592975E-3</v>
      </c>
      <c r="C1485" s="7">
        <f t="shared" ref="C1485:C1548" si="161">B1485-B$5</f>
        <v>-6.0472402104459297E-2</v>
      </c>
      <c r="D1485" s="18">
        <f t="shared" ref="D1485:D1548" si="162">C1485^2</f>
        <v>3.6569114162834132E-3</v>
      </c>
      <c r="E1485" s="18">
        <f t="shared" si="157"/>
        <v>2.3054722526219132E-3</v>
      </c>
      <c r="F1485" s="18">
        <f>IF(C1468&gt;0,B$6+B$7*E1469+B$8*(H1484*100)^2,B$6+B$7*E1469+B$8*(H1484*100)^2+E1469*$B$9)</f>
        <v>0.3969023479897939</v>
      </c>
      <c r="G1485" s="7">
        <v>6.6232374955260478E-3</v>
      </c>
      <c r="H1485" s="7">
        <f t="shared" si="158"/>
        <v>6.3000186348120745E-3</v>
      </c>
      <c r="I1485" s="6">
        <f t="shared" si="156"/>
        <v>3.232188607139733E-4</v>
      </c>
      <c r="J1485" s="8">
        <f t="shared" si="159"/>
        <v>4.88007354307173E-2</v>
      </c>
      <c r="K1485" s="8">
        <f t="shared" si="160"/>
        <v>1.2727225451594215E-3</v>
      </c>
      <c r="AC1485" s="10"/>
      <c r="AD1485" s="11"/>
    </row>
    <row r="1486" spans="1:30" x14ac:dyDescent="0.3">
      <c r="A1486" s="14">
        <v>44768</v>
      </c>
      <c r="B1486" s="15">
        <v>-8.9653733671535563E-3</v>
      </c>
      <c r="C1486" s="7">
        <f t="shared" si="161"/>
        <v>-6.396537336715355E-2</v>
      </c>
      <c r="D1486" s="18">
        <f t="shared" si="162"/>
        <v>4.0915689899993562E-3</v>
      </c>
      <c r="E1486" s="18">
        <f t="shared" si="157"/>
        <v>3.6569114162834132E-3</v>
      </c>
      <c r="F1486" s="18">
        <f>IF(C1468&gt;0,B$6+B$7*E1469+B$8*(H1485*100)^2,B$6+B$7*E1469+B$8*(H1485*100)^2+E1469*$B$9)</f>
        <v>0.3968915266243826</v>
      </c>
      <c r="G1486" s="7">
        <v>5.2916873405498624E-3</v>
      </c>
      <c r="H1486" s="7">
        <f t="shared" si="158"/>
        <v>6.2999327506282369E-3</v>
      </c>
      <c r="I1486" s="6">
        <f t="shared" ref="I1486:I1549" si="163">SQRT((G1486-H1486)^2)</f>
        <v>1.0082454100783745E-3</v>
      </c>
      <c r="J1486" s="8">
        <f t="shared" si="159"/>
        <v>0.19053382129217164</v>
      </c>
      <c r="K1486" s="8">
        <f t="shared" si="160"/>
        <v>1.4361133523183911E-2</v>
      </c>
      <c r="AC1486" s="10"/>
      <c r="AD1486" s="11"/>
    </row>
    <row r="1487" spans="1:30" x14ac:dyDescent="0.3">
      <c r="A1487" s="14">
        <v>44769</v>
      </c>
      <c r="B1487" s="15">
        <v>9.8633913955642437E-3</v>
      </c>
      <c r="C1487" s="7">
        <f t="shared" si="161"/>
        <v>-4.513660860443576E-2</v>
      </c>
      <c r="D1487" s="18">
        <f t="shared" si="162"/>
        <v>2.0373134363100244E-3</v>
      </c>
      <c r="E1487" s="18">
        <f t="shared" ref="E1487:E1550" si="164">D1486</f>
        <v>4.0915689899993562E-3</v>
      </c>
      <c r="F1487" s="18">
        <f>IF(C1468&gt;0,B$6+B$7*E1469+B$8*(H1486*100)^2,B$6+B$7*E1469+B$8*(H1486*100)^2+E1469*$B$9)</f>
        <v>0.39688212069356704</v>
      </c>
      <c r="G1487" s="7">
        <v>6.2566976131662603E-3</v>
      </c>
      <c r="H1487" s="7">
        <f t="shared" ref="H1487:H1550" si="165">SQRT(F1487)/100</f>
        <v>6.2998580991445122E-3</v>
      </c>
      <c r="I1487" s="6">
        <f t="shared" si="163"/>
        <v>4.3160485978251985E-5</v>
      </c>
      <c r="J1487" s="8">
        <f t="shared" ref="J1487:J1550" si="166">ABS(G1487-H1487)/G1487</f>
        <v>6.8982854289501485E-3</v>
      </c>
      <c r="K1487" s="8">
        <f t="shared" ref="K1487:K1550" si="167">G1487/H1487-LN(G1487/H1487)-1</f>
        <v>2.3576014087867136E-5</v>
      </c>
      <c r="AC1487" s="10"/>
      <c r="AD1487" s="11"/>
    </row>
    <row r="1488" spans="1:30" x14ac:dyDescent="0.3">
      <c r="A1488" s="14">
        <v>44770</v>
      </c>
      <c r="B1488" s="15">
        <v>1.8486916243051814E-2</v>
      </c>
      <c r="C1488" s="7">
        <f t="shared" si="161"/>
        <v>-3.6513083756948186E-2</v>
      </c>
      <c r="D1488" s="18">
        <f t="shared" si="162"/>
        <v>1.3332052854419134E-3</v>
      </c>
      <c r="E1488" s="18">
        <f t="shared" si="164"/>
        <v>2.0373134363100244E-3</v>
      </c>
      <c r="F1488" s="18">
        <f>IF(C1468&gt;0,B$6+B$7*E1469+B$8*(H1487*100)^2,B$6+B$7*E1469+B$8*(H1487*100)^2+E1469*$B$9)</f>
        <v>0.39687394505850215</v>
      </c>
      <c r="G1488" s="7">
        <v>9.7736414650241542E-3</v>
      </c>
      <c r="H1488" s="7">
        <f t="shared" si="165"/>
        <v>6.2997932113562439E-3</v>
      </c>
      <c r="I1488" s="6">
        <f t="shared" si="163"/>
        <v>3.4738482536679103E-3</v>
      </c>
      <c r="J1488" s="8">
        <f t="shared" si="166"/>
        <v>0.35543029341718596</v>
      </c>
      <c r="K1488" s="8">
        <f t="shared" si="167"/>
        <v>0.11225027799234688</v>
      </c>
      <c r="AC1488" s="10"/>
      <c r="AD1488" s="11"/>
    </row>
    <row r="1489" spans="1:30" x14ac:dyDescent="0.3">
      <c r="A1489" s="14">
        <v>44771</v>
      </c>
      <c r="B1489" s="15">
        <v>1.2452719632413872E-2</v>
      </c>
      <c r="C1489" s="7">
        <f t="shared" si="161"/>
        <v>-4.2547280367586128E-2</v>
      </c>
      <c r="D1489" s="18">
        <f t="shared" si="162"/>
        <v>1.81027106667798E-3</v>
      </c>
      <c r="E1489" s="18">
        <f t="shared" si="164"/>
        <v>1.3332052854419134E-3</v>
      </c>
      <c r="F1489" s="18">
        <f>IF(C1468&gt;0,B$6+B$7*E1469+B$8*(H1488*100)^2,B$6+B$7*E1469+B$8*(H1488*100)^2+E1469*$B$9)</f>
        <v>0.39686683879650375</v>
      </c>
      <c r="G1489" s="7">
        <v>8.7578927096715973E-3</v>
      </c>
      <c r="H1489" s="7">
        <f t="shared" si="165"/>
        <v>6.2997368103477449E-3</v>
      </c>
      <c r="I1489" s="6">
        <f t="shared" si="163"/>
        <v>2.4581558993238524E-3</v>
      </c>
      <c r="J1489" s="8">
        <f t="shared" si="166"/>
        <v>0.28067892366496328</v>
      </c>
      <c r="K1489" s="8">
        <f t="shared" si="167"/>
        <v>6.0752315758532571E-2</v>
      </c>
      <c r="AC1489" s="10"/>
      <c r="AD1489" s="11"/>
    </row>
    <row r="1490" spans="1:30" x14ac:dyDescent="0.3">
      <c r="A1490" s="14">
        <v>44774</v>
      </c>
      <c r="B1490" s="15">
        <v>9.4264684715859356E-3</v>
      </c>
      <c r="C1490" s="7">
        <f t="shared" si="161"/>
        <v>-4.5573531528414063E-2</v>
      </c>
      <c r="D1490" s="18">
        <f t="shared" si="162"/>
        <v>2.0769467759713506E-3</v>
      </c>
      <c r="E1490" s="18">
        <f t="shared" si="164"/>
        <v>1.81027106667798E-3</v>
      </c>
      <c r="F1490" s="18">
        <f>IF(C1468&gt;0,B$6+B$7*E1469+B$8*(H1489*100)^2,B$6+B$7*E1469+B$8*(H1489*100)^2+E1469*$B$9)</f>
        <v>0.39686066203357478</v>
      </c>
      <c r="G1490" s="7">
        <v>8.3327189235606544E-3</v>
      </c>
      <c r="H1490" s="7">
        <f t="shared" si="165"/>
        <v>6.2996877861809528E-3</v>
      </c>
      <c r="I1490" s="6">
        <f t="shared" si="163"/>
        <v>2.0330311373797016E-3</v>
      </c>
      <c r="J1490" s="8">
        <f t="shared" si="166"/>
        <v>0.24398172505631174</v>
      </c>
      <c r="K1490" s="8">
        <f t="shared" si="167"/>
        <v>4.3029618495283195E-2</v>
      </c>
      <c r="AC1490" s="10"/>
      <c r="AD1490" s="11"/>
    </row>
    <row r="1491" spans="1:30" x14ac:dyDescent="0.3">
      <c r="A1491" s="14">
        <v>44775</v>
      </c>
      <c r="B1491" s="15">
        <v>3.5886523167898653E-4</v>
      </c>
      <c r="C1491" s="7">
        <f t="shared" si="161"/>
        <v>-5.4641134768321012E-2</v>
      </c>
      <c r="D1491" s="18">
        <f t="shared" si="162"/>
        <v>2.9856536087698193E-3</v>
      </c>
      <c r="E1491" s="18">
        <f t="shared" si="164"/>
        <v>2.0769467759713506E-3</v>
      </c>
      <c r="F1491" s="18">
        <f>IF(C1469&gt;0,B$6+B$7*E1470+B$8*(H1490*100)^2,B$6+B$7*E1470+B$8*(H1490*100)^2+E1470*$B$9)</f>
        <v>0.39689146182983659</v>
      </c>
      <c r="G1491" s="7">
        <v>6.7487807574492771E-3</v>
      </c>
      <c r="H1491" s="7">
        <f t="shared" si="165"/>
        <v>6.2999322363802976E-3</v>
      </c>
      <c r="I1491" s="6">
        <f t="shared" si="163"/>
        <v>4.4884852106897959E-4</v>
      </c>
      <c r="J1491" s="8">
        <f t="shared" si="166"/>
        <v>6.6508090453752319E-2</v>
      </c>
      <c r="K1491" s="8">
        <f t="shared" si="167"/>
        <v>2.4235804988006482E-3</v>
      </c>
      <c r="AC1491" s="10"/>
      <c r="AD1491" s="11"/>
    </row>
    <row r="1492" spans="1:30" x14ac:dyDescent="0.3">
      <c r="A1492" s="14">
        <v>44776</v>
      </c>
      <c r="B1492" s="15">
        <v>3.6771883116070696E-3</v>
      </c>
      <c r="C1492" s="7">
        <f t="shared" si="161"/>
        <v>-5.1322811688392929E-2</v>
      </c>
      <c r="D1492" s="18">
        <f t="shared" si="162"/>
        <v>2.634030999602242E-3</v>
      </c>
      <c r="E1492" s="18">
        <f t="shared" si="164"/>
        <v>2.9856536087698193E-3</v>
      </c>
      <c r="F1492" s="18">
        <f>IF(C1491&gt;0,B$6+B$7*E1492+B$8*(G1491*100)^2,B$6+B$7*E1492+B$8*(G1491*100)^2+E1492*$B$9)</f>
        <v>0.44778091736469972</v>
      </c>
      <c r="G1492" s="7">
        <v>7.7882105770533203E-3</v>
      </c>
      <c r="H1492" s="7">
        <f t="shared" si="165"/>
        <v>6.6916434256817639E-3</v>
      </c>
      <c r="I1492" s="6">
        <f t="shared" si="163"/>
        <v>1.0965671513715565E-3</v>
      </c>
      <c r="J1492" s="8">
        <f t="shared" si="166"/>
        <v>0.1407983439228532</v>
      </c>
      <c r="K1492" s="8">
        <f t="shared" si="167"/>
        <v>1.2119499492173613E-2</v>
      </c>
      <c r="AC1492" s="10"/>
      <c r="AD1492" s="11"/>
    </row>
    <row r="1493" spans="1:30" x14ac:dyDescent="0.3">
      <c r="A1493" s="14">
        <v>44777</v>
      </c>
      <c r="B1493" s="15">
        <v>-8.8693987767271684E-4</v>
      </c>
      <c r="C1493" s="7">
        <f t="shared" si="161"/>
        <v>-5.5886939877672716E-2</v>
      </c>
      <c r="D1493" s="18">
        <f t="shared" si="162"/>
        <v>3.1233500488906047E-3</v>
      </c>
      <c r="E1493" s="18">
        <f t="shared" si="164"/>
        <v>2.634030999602242E-3</v>
      </c>
      <c r="F1493" s="18">
        <f>IF(C1490&gt;0,B$6+B$7*E1492+B$8*(H1492*100)^2,B$6+B$7*E1492+B$8*(H1492*100)^2+E1492*$B$9)</f>
        <v>0.44110589617637014</v>
      </c>
      <c r="G1493" s="7">
        <v>1.4639080073190496E-2</v>
      </c>
      <c r="H1493" s="7">
        <f t="shared" si="165"/>
        <v>6.6415803554302514E-3</v>
      </c>
      <c r="I1493" s="6">
        <f t="shared" si="163"/>
        <v>7.9974997177602453E-3</v>
      </c>
      <c r="J1493" s="8">
        <f t="shared" si="166"/>
        <v>0.54631163145330353</v>
      </c>
      <c r="K1493" s="8">
        <f t="shared" si="167"/>
        <v>0.41381140347074652</v>
      </c>
      <c r="AC1493" s="10"/>
      <c r="AD1493" s="11"/>
    </row>
    <row r="1494" spans="1:30" x14ac:dyDescent="0.3">
      <c r="A1494" s="14">
        <v>44778</v>
      </c>
      <c r="B1494" s="15">
        <v>1.5276616839920867E-3</v>
      </c>
      <c r="C1494" s="7">
        <f t="shared" si="161"/>
        <v>-5.3472338316007915E-2</v>
      </c>
      <c r="D1494" s="18">
        <f t="shared" si="162"/>
        <v>2.8592909649816081E-3</v>
      </c>
      <c r="E1494" s="18">
        <f t="shared" si="164"/>
        <v>3.1233500488906047E-3</v>
      </c>
      <c r="F1494" s="18">
        <f>IF(C1490&gt;0,B$6+B$7*E1492+B$8*(H1493*100)^2,B$6+B$7*E1492+B$8*(H1493*100)^2+E1492*$B$9)</f>
        <v>0.43530396775947411</v>
      </c>
      <c r="G1494" s="7">
        <v>5.0638556646676039E-3</v>
      </c>
      <c r="H1494" s="7">
        <f t="shared" si="165"/>
        <v>6.5977569503542196E-3</v>
      </c>
      <c r="I1494" s="6">
        <f t="shared" si="163"/>
        <v>1.5339012856866157E-3</v>
      </c>
      <c r="J1494" s="8">
        <f t="shared" si="166"/>
        <v>0.30291173115166237</v>
      </c>
      <c r="K1494" s="8">
        <f t="shared" si="167"/>
        <v>3.2113254808661562E-2</v>
      </c>
      <c r="AC1494" s="10"/>
      <c r="AD1494" s="11"/>
    </row>
    <row r="1495" spans="1:30" x14ac:dyDescent="0.3">
      <c r="A1495" s="14">
        <v>44781</v>
      </c>
      <c r="B1495" s="15">
        <v>7.9348191415591594E-3</v>
      </c>
      <c r="C1495" s="7">
        <f t="shared" si="161"/>
        <v>-4.7065180858440844E-2</v>
      </c>
      <c r="D1495" s="18">
        <f t="shared" si="162"/>
        <v>2.2151312492377463E-3</v>
      </c>
      <c r="E1495" s="18">
        <f t="shared" si="164"/>
        <v>2.8592909649816081E-3</v>
      </c>
      <c r="F1495" s="18">
        <f>IF(C1490&gt;0,B$6+B$7*E1492+B$8*(H1494*100)^2,B$6+B$7*E1492+B$8*(H1494*100)^2+E1492*$B$9)</f>
        <v>0.43026093157950807</v>
      </c>
      <c r="G1495" s="7">
        <v>6.3951142705466367E-3</v>
      </c>
      <c r="H1495" s="7">
        <f t="shared" si="165"/>
        <v>6.5594278072062659E-3</v>
      </c>
      <c r="I1495" s="6">
        <f t="shared" si="163"/>
        <v>1.6431353665962919E-4</v>
      </c>
      <c r="J1495" s="8">
        <f t="shared" si="166"/>
        <v>2.5693604478092325E-2</v>
      </c>
      <c r="K1495" s="8">
        <f t="shared" si="167"/>
        <v>3.1909084167369706E-4</v>
      </c>
      <c r="AC1495" s="10"/>
      <c r="AD1495" s="11"/>
    </row>
    <row r="1496" spans="1:30" x14ac:dyDescent="0.3">
      <c r="A1496" s="14">
        <v>44783</v>
      </c>
      <c r="B1496" s="15">
        <v>-6.0816081964714655E-4</v>
      </c>
      <c r="C1496" s="7">
        <f t="shared" si="161"/>
        <v>-5.5608160819647146E-2</v>
      </c>
      <c r="D1496" s="18">
        <f t="shared" si="162"/>
        <v>3.0922675497437398E-3</v>
      </c>
      <c r="E1496" s="18">
        <f t="shared" si="164"/>
        <v>2.2151312492377463E-3</v>
      </c>
      <c r="F1496" s="18">
        <f>IF(C1490&gt;0,B$6+B$7*E1492+B$8*(H1495*100)^2,B$6+B$7*E1492+B$8*(H1495*100)^2+E1492*$B$9)</f>
        <v>0.42587752453188155</v>
      </c>
      <c r="G1496" s="7">
        <v>5.3517082223054815E-3</v>
      </c>
      <c r="H1496" s="7">
        <f t="shared" si="165"/>
        <v>6.525929240590045E-3</v>
      </c>
      <c r="I1496" s="6">
        <f t="shared" si="163"/>
        <v>1.1742210182845636E-3</v>
      </c>
      <c r="J1496" s="8">
        <f t="shared" si="166"/>
        <v>0.21941050773106549</v>
      </c>
      <c r="K1496" s="8">
        <f t="shared" si="167"/>
        <v>1.8435931890132817E-2</v>
      </c>
      <c r="AC1496" s="10"/>
      <c r="AD1496" s="11"/>
    </row>
    <row r="1497" spans="1:30" x14ac:dyDescent="0.3">
      <c r="A1497" s="14">
        <v>44784</v>
      </c>
      <c r="B1497" s="15">
        <v>8.7230849707186208E-3</v>
      </c>
      <c r="C1497" s="7">
        <f t="shared" si="161"/>
        <v>-4.6276915029281378E-2</v>
      </c>
      <c r="D1497" s="18">
        <f t="shared" si="162"/>
        <v>2.1415528646273286E-3</v>
      </c>
      <c r="E1497" s="18">
        <f t="shared" si="164"/>
        <v>3.0922675497437398E-3</v>
      </c>
      <c r="F1497" s="18">
        <f>IF(C1490&gt;0,B$6+B$7*E1492+B$8*(H1496*100)^2,B$6+B$7*E1492+B$8*(H1496*100)^2+E1492*$B$9)</f>
        <v>0.42206746712608462</v>
      </c>
      <c r="G1497" s="7">
        <v>8.9449906876133915E-3</v>
      </c>
      <c r="H1497" s="7">
        <f t="shared" si="165"/>
        <v>6.4966719720645017E-3</v>
      </c>
      <c r="I1497" s="6">
        <f t="shared" si="163"/>
        <v>2.4483187155488898E-3</v>
      </c>
      <c r="J1497" s="8">
        <f t="shared" si="166"/>
        <v>0.27370835823666179</v>
      </c>
      <c r="K1497" s="8">
        <f t="shared" si="167"/>
        <v>5.7053735966479557E-2</v>
      </c>
      <c r="AC1497" s="10"/>
      <c r="AD1497" s="11"/>
    </row>
    <row r="1498" spans="1:30" x14ac:dyDescent="0.3">
      <c r="A1498" s="14">
        <v>44785</v>
      </c>
      <c r="B1498" s="15">
        <v>2.1916632873533208E-3</v>
      </c>
      <c r="C1498" s="7">
        <f t="shared" si="161"/>
        <v>-5.2808336712646682E-2</v>
      </c>
      <c r="D1498" s="18">
        <f t="shared" si="162"/>
        <v>2.7887204263562673E-3</v>
      </c>
      <c r="E1498" s="18">
        <f t="shared" si="164"/>
        <v>2.1415528646273286E-3</v>
      </c>
      <c r="F1498" s="18">
        <f>IF(C1490&gt;0,B$6+B$7*E1492+B$8*(H1497*100)^2,B$6+B$7*E1492+B$8*(H1497*100)^2+E1492*$B$9)</f>
        <v>0.41875576522896585</v>
      </c>
      <c r="G1498" s="7">
        <v>4.55619578993742E-3</v>
      </c>
      <c r="H1498" s="7">
        <f t="shared" si="165"/>
        <v>6.4711340986643587E-3</v>
      </c>
      <c r="I1498" s="6">
        <f t="shared" si="163"/>
        <v>1.9149383087269387E-3</v>
      </c>
      <c r="J1498" s="8">
        <f t="shared" si="166"/>
        <v>0.42029324397256435</v>
      </c>
      <c r="K1498" s="8">
        <f t="shared" si="167"/>
        <v>5.4943312807200551E-2</v>
      </c>
      <c r="AC1498" s="10"/>
      <c r="AD1498" s="11"/>
    </row>
    <row r="1499" spans="1:30" x14ac:dyDescent="0.3">
      <c r="A1499" s="14">
        <v>44789</v>
      </c>
      <c r="B1499" s="15">
        <v>6.360688849658104E-3</v>
      </c>
      <c r="C1499" s="7">
        <f t="shared" si="161"/>
        <v>-4.8639311150341896E-2</v>
      </c>
      <c r="D1499" s="18">
        <f t="shared" si="162"/>
        <v>2.3657825891797734E-3</v>
      </c>
      <c r="E1499" s="18">
        <f t="shared" si="164"/>
        <v>2.7887204263562673E-3</v>
      </c>
      <c r="F1499" s="18">
        <f>IF(C1490&gt;0,B$6+B$7*E1492+B$8*(H1498*100)^2,B$6+B$7*E1492+B$8*(H1498*100)^2+E1492*$B$9)</f>
        <v>0.41587723393999021</v>
      </c>
      <c r="G1499" s="7">
        <v>4.3210234808934546E-3</v>
      </c>
      <c r="H1499" s="7">
        <f t="shared" si="165"/>
        <v>6.4488544249346347E-3</v>
      </c>
      <c r="I1499" s="6">
        <f t="shared" si="163"/>
        <v>2.1278309440411801E-3</v>
      </c>
      <c r="J1499" s="8">
        <f t="shared" si="166"/>
        <v>0.49243679268348023</v>
      </c>
      <c r="K1499" s="8">
        <f t="shared" si="167"/>
        <v>7.0455342230644202E-2</v>
      </c>
      <c r="AC1499" s="10"/>
      <c r="AD1499" s="11"/>
    </row>
    <row r="1500" spans="1:30" x14ac:dyDescent="0.3">
      <c r="A1500" s="14">
        <v>44790</v>
      </c>
      <c r="B1500" s="15">
        <v>6.9593923990000136E-3</v>
      </c>
      <c r="C1500" s="7">
        <f t="shared" si="161"/>
        <v>-4.8040607600999985E-2</v>
      </c>
      <c r="D1500" s="18">
        <f t="shared" si="162"/>
        <v>2.3078999786732574E-3</v>
      </c>
      <c r="E1500" s="18">
        <f t="shared" si="164"/>
        <v>2.3657825891797734E-3</v>
      </c>
      <c r="F1500" s="18">
        <f>IF(C1490&gt;0,B$6+B$7*E1492+B$8*(H1499*100)^2,B$6+B$7*E1492+B$8*(H1499*100)^2+E1492*$B$9)</f>
        <v>0.41337521454361259</v>
      </c>
      <c r="G1500" s="7">
        <v>4.4872917996352721E-3</v>
      </c>
      <c r="H1500" s="7">
        <f t="shared" si="165"/>
        <v>6.4294262150180444E-3</v>
      </c>
      <c r="I1500" s="6">
        <f t="shared" si="163"/>
        <v>1.9421344153827723E-3</v>
      </c>
      <c r="J1500" s="8">
        <f t="shared" si="166"/>
        <v>0.43280769383899426</v>
      </c>
      <c r="K1500" s="8">
        <f t="shared" si="167"/>
        <v>5.7566308820801382E-2</v>
      </c>
      <c r="AC1500" s="10"/>
      <c r="AD1500" s="11"/>
    </row>
    <row r="1501" spans="1:30" x14ac:dyDescent="0.3">
      <c r="A1501" s="14">
        <v>44791</v>
      </c>
      <c r="B1501" s="15">
        <v>6.2826281959199766E-4</v>
      </c>
      <c r="C1501" s="7">
        <f t="shared" si="161"/>
        <v>-5.4371737180408004E-2</v>
      </c>
      <c r="D1501" s="18">
        <f t="shared" si="162"/>
        <v>2.956285804015362E-3</v>
      </c>
      <c r="E1501" s="18">
        <f t="shared" si="164"/>
        <v>2.3078999786732574E-3</v>
      </c>
      <c r="F1501" s="18">
        <f>IF(C1490&gt;0,B$6+B$7*E1492+B$8*(H1500*100)^2,B$6+B$7*E1492+B$8*(H1500*100)^2+E1492*$B$9)</f>
        <v>0.41120045928428117</v>
      </c>
      <c r="G1501" s="7">
        <v>4.9651793992813954E-3</v>
      </c>
      <c r="H1501" s="7">
        <f t="shared" si="165"/>
        <v>6.4124913979223489E-3</v>
      </c>
      <c r="I1501" s="6">
        <f t="shared" si="163"/>
        <v>1.4473119986409535E-3</v>
      </c>
      <c r="J1501" s="8">
        <f t="shared" si="166"/>
        <v>0.29149238773737385</v>
      </c>
      <c r="K1501" s="8">
        <f t="shared" si="167"/>
        <v>3.0096460440964368E-2</v>
      </c>
      <c r="AC1501" s="10"/>
      <c r="AD1501" s="11"/>
    </row>
    <row r="1502" spans="1:30" x14ac:dyDescent="0.3">
      <c r="A1502" s="14">
        <v>44792</v>
      </c>
      <c r="B1502" s="15">
        <v>-1.0869358590948616E-2</v>
      </c>
      <c r="C1502" s="7">
        <f t="shared" si="161"/>
        <v>-6.5869358590948612E-2</v>
      </c>
      <c r="D1502" s="18">
        <f t="shared" si="162"/>
        <v>4.338772401182976E-3</v>
      </c>
      <c r="E1502" s="18">
        <f t="shared" si="164"/>
        <v>2.956285804015362E-3</v>
      </c>
      <c r="F1502" s="18">
        <f>IF(C1490&gt;0,B$6+B$7*E1492+B$8*(H1501*100)^2,B$6+B$7*E1492+B$8*(H1501*100)^2+E1492*$B$9)</f>
        <v>0.40931016201287029</v>
      </c>
      <c r="G1502" s="7">
        <v>8.2269840441479454E-3</v>
      </c>
      <c r="H1502" s="7">
        <f t="shared" si="165"/>
        <v>6.397735240011658E-3</v>
      </c>
      <c r="I1502" s="6">
        <f t="shared" si="163"/>
        <v>1.8292488041362874E-3</v>
      </c>
      <c r="J1502" s="8">
        <f t="shared" si="166"/>
        <v>0.22234743550250066</v>
      </c>
      <c r="K1502" s="8">
        <f t="shared" si="167"/>
        <v>3.4445874516149777E-2</v>
      </c>
      <c r="AC1502" s="10"/>
      <c r="AD1502" s="11"/>
    </row>
    <row r="1503" spans="1:30" x14ac:dyDescent="0.3">
      <c r="A1503" s="14">
        <v>44795</v>
      </c>
      <c r="B1503" s="15">
        <v>-1.4732190106845074E-2</v>
      </c>
      <c r="C1503" s="7">
        <f t="shared" si="161"/>
        <v>-6.9732190106845074E-2</v>
      </c>
      <c r="D1503" s="18">
        <f t="shared" si="162"/>
        <v>4.862578337097182E-3</v>
      </c>
      <c r="E1503" s="18">
        <f t="shared" si="164"/>
        <v>4.338772401182976E-3</v>
      </c>
      <c r="F1503" s="18">
        <f>IF(C1490&gt;0,B$6+B$7*E1492+B$8*(H1502*100)^2,B$6+B$7*E1492+B$8*(H1502*100)^2+E1492*$B$9)</f>
        <v>0.40766711562455998</v>
      </c>
      <c r="G1503" s="7">
        <v>7.4003401495380799E-3</v>
      </c>
      <c r="H1503" s="7">
        <f t="shared" si="165"/>
        <v>6.3848814838222334E-3</v>
      </c>
      <c r="I1503" s="6">
        <f t="shared" si="163"/>
        <v>1.0154586657158465E-3</v>
      </c>
      <c r="J1503" s="8">
        <f t="shared" si="166"/>
        <v>0.1372178366394726</v>
      </c>
      <c r="K1503" s="8">
        <f t="shared" si="167"/>
        <v>1.1448076625407033E-2</v>
      </c>
      <c r="AC1503" s="10"/>
      <c r="AD1503" s="11"/>
    </row>
    <row r="1504" spans="1:30" x14ac:dyDescent="0.3">
      <c r="A1504" s="14">
        <v>44796</v>
      </c>
      <c r="B1504" s="15">
        <v>4.3704379554896072E-3</v>
      </c>
      <c r="C1504" s="7">
        <f t="shared" si="161"/>
        <v>-5.0629562044510391E-2</v>
      </c>
      <c r="D1504" s="18">
        <f t="shared" si="162"/>
        <v>2.5633525528189274E-3</v>
      </c>
      <c r="E1504" s="18">
        <f t="shared" si="164"/>
        <v>4.862578337097182E-3</v>
      </c>
      <c r="F1504" s="18">
        <f>IF(C1490&gt;0,B$6+B$7*E1492+B$8*(H1503*100)^2,B$6+B$7*E1492+B$8*(H1503*100)^2+E1492*$B$9)</f>
        <v>0.40623897970384071</v>
      </c>
      <c r="G1504" s="7">
        <v>1.3088991322405775E-2</v>
      </c>
      <c r="H1504" s="7">
        <f t="shared" si="165"/>
        <v>6.3736879410890577E-3</v>
      </c>
      <c r="I1504" s="6">
        <f t="shared" si="163"/>
        <v>6.7153033813167175E-3</v>
      </c>
      <c r="J1504" s="8">
        <f t="shared" si="166"/>
        <v>0.51304972368813784</v>
      </c>
      <c r="K1504" s="8">
        <f t="shared" si="167"/>
        <v>0.33400450370653889</v>
      </c>
      <c r="AC1504" s="10"/>
      <c r="AD1504" s="11"/>
    </row>
    <row r="1505" spans="1:30" x14ac:dyDescent="0.3">
      <c r="A1505" s="14">
        <v>44797</v>
      </c>
      <c r="B1505" s="15">
        <v>9.1653248145886514E-4</v>
      </c>
      <c r="C1505" s="7">
        <f t="shared" si="161"/>
        <v>-5.4083467518541137E-2</v>
      </c>
      <c r="D1505" s="18">
        <f t="shared" si="162"/>
        <v>2.9250214588290944E-3</v>
      </c>
      <c r="E1505" s="18">
        <f t="shared" si="164"/>
        <v>2.5633525528189274E-3</v>
      </c>
      <c r="F1505" s="18">
        <f>IF(C1490&gt;0,B$6+B$7*E1492+B$8*(H1504*100)^2,B$6+B$7*E1492+B$8*(H1504*100)^2+E1492*$B$9)</f>
        <v>0.40499764396155152</v>
      </c>
      <c r="G1505" s="7">
        <v>5.0494310239165407E-3</v>
      </c>
      <c r="H1505" s="7">
        <f t="shared" si="165"/>
        <v>6.3639425198657442E-3</v>
      </c>
      <c r="I1505" s="6">
        <f t="shared" si="163"/>
        <v>1.3145114959492036E-3</v>
      </c>
      <c r="J1505" s="8">
        <f t="shared" si="166"/>
        <v>0.26032863697375863</v>
      </c>
      <c r="K1505" s="8">
        <f t="shared" si="167"/>
        <v>2.4816355200703244E-2</v>
      </c>
      <c r="AC1505" s="10"/>
      <c r="AD1505" s="11"/>
    </row>
    <row r="1506" spans="1:30" x14ac:dyDescent="0.3">
      <c r="A1506" s="14">
        <v>44798</v>
      </c>
      <c r="B1506" s="15">
        <v>-5.27254820949108E-3</v>
      </c>
      <c r="C1506" s="7">
        <f t="shared" si="161"/>
        <v>-6.0272548209491079E-2</v>
      </c>
      <c r="D1506" s="18">
        <f t="shared" si="162"/>
        <v>3.6327800676654262E-3</v>
      </c>
      <c r="E1506" s="18">
        <f t="shared" si="164"/>
        <v>2.9250214588290944E-3</v>
      </c>
      <c r="F1506" s="18">
        <f>IF(C1490&gt;0,B$6+B$7*E1492+B$8*(H1505*100)^2,B$6+B$7*E1492+B$8*(H1505*100)^2+E1492*$B$9)</f>
        <v>0.40391867493435374</v>
      </c>
      <c r="G1506" s="7">
        <v>8.5911660405118915E-3</v>
      </c>
      <c r="H1506" s="7">
        <f t="shared" si="165"/>
        <v>6.3554596602791343E-3</v>
      </c>
      <c r="I1506" s="6">
        <f t="shared" si="163"/>
        <v>2.2357063802327572E-3</v>
      </c>
      <c r="J1506" s="8">
        <f t="shared" si="166"/>
        <v>0.26023317087461928</v>
      </c>
      <c r="K1506" s="8">
        <f t="shared" si="167"/>
        <v>5.0357052452886908E-2</v>
      </c>
      <c r="AC1506" s="10"/>
      <c r="AD1506" s="11"/>
    </row>
    <row r="1507" spans="1:30" x14ac:dyDescent="0.3">
      <c r="A1507" s="14">
        <v>44799</v>
      </c>
      <c r="B1507" s="15">
        <v>1.0059188502552425E-3</v>
      </c>
      <c r="C1507" s="7">
        <f t="shared" si="161"/>
        <v>-5.3994081149744758E-2</v>
      </c>
      <c r="D1507" s="18">
        <f t="shared" si="162"/>
        <v>2.9153607992052221E-3</v>
      </c>
      <c r="E1507" s="18">
        <f t="shared" si="164"/>
        <v>3.6327800676654262E-3</v>
      </c>
      <c r="F1507" s="18">
        <f>IF(C1490&gt;0,B$6+B$7*E1492+B$8*(H1506*100)^2,B$6+B$7*E1492+B$8*(H1506*100)^2+E1492*$B$9)</f>
        <v>0.40298083505591342</v>
      </c>
      <c r="G1507" s="7">
        <v>8.0761209344796143E-3</v>
      </c>
      <c r="H1507" s="7">
        <f t="shared" si="165"/>
        <v>6.3480771502551336E-3</v>
      </c>
      <c r="I1507" s="6">
        <f t="shared" si="163"/>
        <v>1.7280437842244808E-3</v>
      </c>
      <c r="J1507" s="8">
        <f t="shared" si="166"/>
        <v>0.21396952797560201</v>
      </c>
      <c r="K1507" s="8">
        <f t="shared" si="167"/>
        <v>3.1455590365383923E-2</v>
      </c>
      <c r="AC1507" s="10"/>
      <c r="AD1507" s="11"/>
    </row>
    <row r="1508" spans="1:30" x14ac:dyDescent="0.3">
      <c r="A1508" s="14">
        <v>44802</v>
      </c>
      <c r="B1508" s="15">
        <v>-1.4746879079217626E-2</v>
      </c>
      <c r="C1508" s="7">
        <f t="shared" si="161"/>
        <v>-6.974687907921763E-2</v>
      </c>
      <c r="D1508" s="18">
        <f t="shared" si="162"/>
        <v>4.8646271412910056E-3</v>
      </c>
      <c r="E1508" s="18">
        <f t="shared" si="164"/>
        <v>2.9153607992052221E-3</v>
      </c>
      <c r="F1508" s="18">
        <f>IF(C1490&gt;0,B$6+B$7*E1492+B$8*(H1507*100)^2,B$6+B$7*E1492+B$8*(H1507*100)^2+E1492*$B$9)</f>
        <v>0.40216566463357301</v>
      </c>
      <c r="G1508" s="7">
        <v>2.652403622461303E-2</v>
      </c>
      <c r="H1508" s="7">
        <f t="shared" si="165"/>
        <v>6.3416532910083711E-3</v>
      </c>
      <c r="I1508" s="6">
        <f t="shared" si="163"/>
        <v>2.0182382933604658E-2</v>
      </c>
      <c r="J1508" s="8">
        <f t="shared" si="166"/>
        <v>0.76090919054304329</v>
      </c>
      <c r="K1508" s="8">
        <f t="shared" si="167"/>
        <v>1.7515994053105755</v>
      </c>
      <c r="AC1508" s="10"/>
      <c r="AD1508" s="11"/>
    </row>
    <row r="1509" spans="1:30" x14ac:dyDescent="0.3">
      <c r="A1509" s="14">
        <v>44803</v>
      </c>
      <c r="B1509" s="15">
        <v>2.6628300022932459E-2</v>
      </c>
      <c r="C1509" s="7">
        <f t="shared" si="161"/>
        <v>-2.8371699977067542E-2</v>
      </c>
      <c r="D1509" s="18">
        <f t="shared" si="162"/>
        <v>8.0495335958873429E-4</v>
      </c>
      <c r="E1509" s="18">
        <f t="shared" si="164"/>
        <v>4.8646271412910056E-3</v>
      </c>
      <c r="F1509" s="18">
        <f>IF(C1490&gt;0,B$6+B$7*E1492+B$8*(H1508*100)^2,B$6+B$7*E1492+B$8*(H1508*100)^2+E1492*$B$9)</f>
        <v>0.40145711850247484</v>
      </c>
      <c r="G1509" s="7">
        <v>1.0853424635759725E-2</v>
      </c>
      <c r="H1509" s="7">
        <f t="shared" si="165"/>
        <v>6.3360643817947024E-3</v>
      </c>
      <c r="I1509" s="6">
        <f t="shared" si="163"/>
        <v>4.5173602539650224E-3</v>
      </c>
      <c r="J1509" s="8">
        <f t="shared" si="166"/>
        <v>0.41621519525563216</v>
      </c>
      <c r="K1509" s="8">
        <f t="shared" si="167"/>
        <v>0.17473711813469395</v>
      </c>
      <c r="AC1509" s="10"/>
      <c r="AD1509" s="11"/>
    </row>
    <row r="1510" spans="1:30" x14ac:dyDescent="0.3">
      <c r="A1510" s="14">
        <v>44805</v>
      </c>
      <c r="B1510" s="15">
        <v>-1.3025655529267237E-2</v>
      </c>
      <c r="C1510" s="7">
        <f t="shared" si="161"/>
        <v>-6.8025655529267232E-2</v>
      </c>
      <c r="D1510" s="18">
        <f t="shared" si="162"/>
        <v>4.6274898101865258E-3</v>
      </c>
      <c r="E1510" s="18">
        <f t="shared" si="164"/>
        <v>8.0495335958873429E-4</v>
      </c>
      <c r="F1510" s="18">
        <f>IF(C1490&gt;0,B$6+B$7*E1492+B$8*(H1509*100)^2,B$6+B$7*E1492+B$8*(H1509*100)^2+E1492*$B$9)</f>
        <v>0.4008412502053243</v>
      </c>
      <c r="G1510" s="7">
        <v>1.6936615595441261E-2</v>
      </c>
      <c r="H1510" s="7">
        <f t="shared" si="165"/>
        <v>6.3312024940395352E-3</v>
      </c>
      <c r="I1510" s="6">
        <f t="shared" si="163"/>
        <v>1.0605413101401725E-2</v>
      </c>
      <c r="J1510" s="8">
        <f t="shared" si="166"/>
        <v>0.62618254760746461</v>
      </c>
      <c r="K1510" s="8">
        <f t="shared" si="167"/>
        <v>0.69111480021881855</v>
      </c>
      <c r="AC1510" s="10"/>
      <c r="AD1510" s="11"/>
    </row>
    <row r="1511" spans="1:30" x14ac:dyDescent="0.3">
      <c r="A1511" s="14">
        <v>44806</v>
      </c>
      <c r="B1511" s="15">
        <v>6.2496058652549108E-4</v>
      </c>
      <c r="C1511" s="7">
        <f t="shared" si="161"/>
        <v>-5.4375039413474512E-2</v>
      </c>
      <c r="D1511" s="18">
        <f t="shared" si="162"/>
        <v>2.9566449112169066E-3</v>
      </c>
      <c r="E1511" s="18">
        <f t="shared" si="164"/>
        <v>4.6274898101865258E-3</v>
      </c>
      <c r="F1511" s="18">
        <f>IF(C1490&gt;0,B$6+B$7*E1492+B$8*(H1510*100)^2,B$6+B$7*E1492+B$8*(H1510*100)^2+E1492*$B$9)</f>
        <v>0.400305937481441</v>
      </c>
      <c r="G1511" s="7">
        <v>6.9524859412973877E-3</v>
      </c>
      <c r="H1511" s="7">
        <f t="shared" si="165"/>
        <v>6.3269735061990025E-3</v>
      </c>
      <c r="I1511" s="6">
        <f t="shared" si="163"/>
        <v>6.2551243509838522E-4</v>
      </c>
      <c r="J1511" s="8">
        <f t="shared" si="166"/>
        <v>8.9969608048090455E-2</v>
      </c>
      <c r="K1511" s="8">
        <f t="shared" si="167"/>
        <v>4.5871170237374859E-3</v>
      </c>
      <c r="AC1511" s="10"/>
      <c r="AD1511" s="11"/>
    </row>
    <row r="1512" spans="1:30" x14ac:dyDescent="0.3">
      <c r="A1512" s="14">
        <v>44809</v>
      </c>
      <c r="B1512" s="15">
        <v>7.4994834559928992E-3</v>
      </c>
      <c r="C1512" s="7">
        <f t="shared" si="161"/>
        <v>-4.7500516544007103E-2</v>
      </c>
      <c r="D1512" s="18">
        <f t="shared" si="162"/>
        <v>2.2562990719474925E-3</v>
      </c>
      <c r="E1512" s="18">
        <f t="shared" si="164"/>
        <v>2.9566449112169066E-3</v>
      </c>
      <c r="F1512" s="18">
        <f>IF(C1490&gt;0,B$6+B$7*E1492+B$8*(H1511*100)^2,B$6+B$7*E1492+B$8*(H1511*100)^2+E1492*$B$9)</f>
        <v>0.39984064366184169</v>
      </c>
      <c r="G1512" s="7">
        <v>3.9396131905142379E-3</v>
      </c>
      <c r="H1512" s="7">
        <f t="shared" si="165"/>
        <v>6.323295372365912E-3</v>
      </c>
      <c r="I1512" s="6">
        <f t="shared" si="163"/>
        <v>2.3836821818516742E-3</v>
      </c>
      <c r="J1512" s="8">
        <f t="shared" si="166"/>
        <v>0.60505487888787679</v>
      </c>
      <c r="K1512" s="8">
        <f t="shared" si="167"/>
        <v>9.6189604971545828E-2</v>
      </c>
      <c r="AC1512" s="10"/>
      <c r="AD1512" s="11"/>
    </row>
    <row r="1513" spans="1:30" x14ac:dyDescent="0.3">
      <c r="A1513" s="14">
        <v>44810</v>
      </c>
      <c r="B1513" s="15">
        <v>-8.2727055579805326E-4</v>
      </c>
      <c r="C1513" s="7">
        <f t="shared" si="161"/>
        <v>-5.5827270555798052E-2</v>
      </c>
      <c r="D1513" s="18">
        <f t="shared" si="162"/>
        <v>3.1166841377102761E-3</v>
      </c>
      <c r="E1513" s="18">
        <f t="shared" si="164"/>
        <v>2.2562990719474925E-3</v>
      </c>
      <c r="F1513" s="18">
        <f>IF(C1490&gt;0,B$6+B$7*E1492+B$8*(H1512*100)^2,B$6+B$7*E1492+B$8*(H1512*100)^2+E1492*$B$9)</f>
        <v>0.39943621027384585</v>
      </c>
      <c r="G1513" s="7">
        <v>6.5505090137161276E-3</v>
      </c>
      <c r="H1513" s="7">
        <f t="shared" si="165"/>
        <v>6.3200965995295188E-3</v>
      </c>
      <c r="I1513" s="6">
        <f t="shared" si="163"/>
        <v>2.3041241418660877E-4</v>
      </c>
      <c r="J1513" s="8">
        <f t="shared" si="166"/>
        <v>3.5174734315172707E-2</v>
      </c>
      <c r="K1513" s="8">
        <f t="shared" si="167"/>
        <v>6.4883736754950405E-4</v>
      </c>
      <c r="AC1513" s="10"/>
      <c r="AD1513" s="11"/>
    </row>
    <row r="1514" spans="1:30" x14ac:dyDescent="0.3">
      <c r="A1514" s="14">
        <v>44811</v>
      </c>
      <c r="B1514" s="15">
        <v>-2.8433404263899101E-3</v>
      </c>
      <c r="C1514" s="7">
        <f t="shared" si="161"/>
        <v>-5.784334042638991E-2</v>
      </c>
      <c r="D1514" s="18">
        <f t="shared" si="162"/>
        <v>3.3458520316832331E-3</v>
      </c>
      <c r="E1514" s="18">
        <f t="shared" si="164"/>
        <v>3.1166841377102761E-3</v>
      </c>
      <c r="F1514" s="18">
        <f>IF(C1513&gt;0,B$6+B$7*E1514+B$8*(G1513*100)^2,B$6+B$7*E1514+B$8*(G1513*100)^2+E1514*$B$9)</f>
        <v>0.42488292576226155</v>
      </c>
      <c r="G1514" s="7">
        <v>8.2410255291856874E-3</v>
      </c>
      <c r="H1514" s="7">
        <f t="shared" si="165"/>
        <v>6.5183044249425906E-3</v>
      </c>
      <c r="I1514" s="6">
        <f t="shared" si="163"/>
        <v>1.7227211042430968E-3</v>
      </c>
      <c r="J1514" s="8">
        <f t="shared" si="166"/>
        <v>0.20904207833625318</v>
      </c>
      <c r="K1514" s="8">
        <f t="shared" si="167"/>
        <v>2.9779249789425366E-2</v>
      </c>
      <c r="AC1514" s="10"/>
      <c r="AD1514" s="11"/>
    </row>
    <row r="1515" spans="1:30" x14ac:dyDescent="0.3">
      <c r="A1515" s="14">
        <v>44812</v>
      </c>
      <c r="B1515" s="15">
        <v>1.1107333511333476E-2</v>
      </c>
      <c r="C1515" s="7">
        <f t="shared" si="161"/>
        <v>-4.3892666488666521E-2</v>
      </c>
      <c r="D1515" s="18">
        <f t="shared" si="162"/>
        <v>1.926566171485309E-3</v>
      </c>
      <c r="E1515" s="18">
        <f t="shared" si="164"/>
        <v>3.3458520316832331E-3</v>
      </c>
      <c r="F1515" s="18">
        <f>IF(C1513&gt;0,B$6+B$7*E1514+B$8*(H1514*100)^2,B$6+B$7*E1514+B$8*(H1514*100)^2+E1514*$B$9)</f>
        <v>0.42122467363417632</v>
      </c>
      <c r="G1515" s="7">
        <v>6.7425211501966559E-3</v>
      </c>
      <c r="H1515" s="7">
        <f t="shared" si="165"/>
        <v>6.4901823829086368E-3</v>
      </c>
      <c r="I1515" s="6">
        <f t="shared" si="163"/>
        <v>2.523387672880191E-4</v>
      </c>
      <c r="J1515" s="8">
        <f t="shared" si="166"/>
        <v>3.7424987132692829E-2</v>
      </c>
      <c r="K1515" s="8">
        <f t="shared" si="167"/>
        <v>7.3679296815121198E-4</v>
      </c>
      <c r="AC1515" s="10"/>
      <c r="AD1515" s="11"/>
    </row>
    <row r="1516" spans="1:30" x14ac:dyDescent="0.3">
      <c r="A1516" s="14">
        <v>44813</v>
      </c>
      <c r="B1516" s="15">
        <v>1.7562890566123588E-3</v>
      </c>
      <c r="C1516" s="7">
        <f t="shared" si="161"/>
        <v>-5.3243710943387638E-2</v>
      </c>
      <c r="D1516" s="18">
        <f t="shared" si="162"/>
        <v>2.8348927550230166E-3</v>
      </c>
      <c r="E1516" s="18">
        <f t="shared" si="164"/>
        <v>1.926566171485309E-3</v>
      </c>
      <c r="F1516" s="18">
        <f>IF(C1513&gt;0,B$6+B$7*E1514+B$8*(H1515*100)^2,B$6+B$7*E1514+B$8*(H1515*100)^2+E1514*$B$9)</f>
        <v>0.41804492088444462</v>
      </c>
      <c r="G1516" s="7">
        <v>7.720662831727087E-3</v>
      </c>
      <c r="H1516" s="7">
        <f t="shared" si="165"/>
        <v>6.4656393410431161E-3</v>
      </c>
      <c r="I1516" s="6">
        <f t="shared" si="163"/>
        <v>1.255023490683971E-3</v>
      </c>
      <c r="J1516" s="8">
        <f t="shared" si="166"/>
        <v>0.1625538529576257</v>
      </c>
      <c r="K1516" s="8">
        <f t="shared" si="167"/>
        <v>1.6708314848244754E-2</v>
      </c>
      <c r="AC1516" s="10"/>
      <c r="AD1516" s="11"/>
    </row>
    <row r="1517" spans="1:30" x14ac:dyDescent="0.3">
      <c r="A1517" s="14">
        <v>44816</v>
      </c>
      <c r="B1517" s="15">
        <v>5.3705896422369817E-3</v>
      </c>
      <c r="C1517" s="7">
        <f t="shared" si="161"/>
        <v>-4.9629410357763019E-2</v>
      </c>
      <c r="D1517" s="18">
        <f t="shared" si="162"/>
        <v>2.4630783724592354E-3</v>
      </c>
      <c r="E1517" s="18">
        <f t="shared" si="164"/>
        <v>2.8348927550230166E-3</v>
      </c>
      <c r="F1517" s="18">
        <f>IF(C1513&gt;0,B$6+B$7*E1514+B$8*(H1516*100)^2,B$6+B$7*E1514+B$8*(H1516*100)^2+E1514*$B$9)</f>
        <v>0.41528107979437778</v>
      </c>
      <c r="G1517" s="7">
        <v>4.5302244914802179E-3</v>
      </c>
      <c r="H1517" s="7">
        <f t="shared" si="165"/>
        <v>6.4442305963891278E-3</v>
      </c>
      <c r="I1517" s="6">
        <f t="shared" si="163"/>
        <v>1.9140061049089099E-3</v>
      </c>
      <c r="J1517" s="8">
        <f t="shared" si="166"/>
        <v>0.42249696643256685</v>
      </c>
      <c r="K1517" s="8">
        <f t="shared" si="167"/>
        <v>5.5402951337832684E-2</v>
      </c>
      <c r="AC1517" s="10"/>
      <c r="AD1517" s="11"/>
    </row>
    <row r="1518" spans="1:30" x14ac:dyDescent="0.3">
      <c r="A1518" s="14">
        <v>44817</v>
      </c>
      <c r="B1518" s="15">
        <v>7.5559817356252454E-3</v>
      </c>
      <c r="C1518" s="7">
        <f t="shared" si="161"/>
        <v>-4.7444018264374756E-2</v>
      </c>
      <c r="D1518" s="18">
        <f t="shared" si="162"/>
        <v>2.2509348690703253E-3</v>
      </c>
      <c r="E1518" s="18">
        <f t="shared" si="164"/>
        <v>2.4630783724592354E-3</v>
      </c>
      <c r="F1518" s="18">
        <f>IF(C1513&gt;0,B$6+B$7*E1514+B$8*(H1517*100)^2,B$6+B$7*E1514+B$8*(H1517*100)^2+E1514*$B$9)</f>
        <v>0.41287874911889172</v>
      </c>
      <c r="G1518" s="7">
        <v>5.4154625211229558E-3</v>
      </c>
      <c r="H1518" s="7">
        <f t="shared" si="165"/>
        <v>6.4255641707082166E-3</v>
      </c>
      <c r="I1518" s="6">
        <f t="shared" si="163"/>
        <v>1.0101016495852608E-3</v>
      </c>
      <c r="J1518" s="8">
        <f t="shared" si="166"/>
        <v>0.18652176903549231</v>
      </c>
      <c r="K1518" s="8">
        <f t="shared" si="167"/>
        <v>1.3825683031662983E-2</v>
      </c>
      <c r="AC1518" s="10"/>
      <c r="AD1518" s="11"/>
    </row>
    <row r="1519" spans="1:30" x14ac:dyDescent="0.3">
      <c r="A1519" s="14">
        <v>44818</v>
      </c>
      <c r="B1519" s="15">
        <v>-3.7068020432710633E-3</v>
      </c>
      <c r="C1519" s="7">
        <f t="shared" si="161"/>
        <v>-5.8706802043271063E-2</v>
      </c>
      <c r="D1519" s="18">
        <f t="shared" si="162"/>
        <v>3.4464886061478153E-3</v>
      </c>
      <c r="E1519" s="18">
        <f t="shared" si="164"/>
        <v>2.2509348690703253E-3</v>
      </c>
      <c r="F1519" s="18">
        <f>IF(C1513&gt;0,B$6+B$7*E1514+B$8*(H1518*100)^2,B$6+B$7*E1514+B$8*(H1518*100)^2+E1514*$B$9)</f>
        <v>0.41079064329575926</v>
      </c>
      <c r="G1519" s="7">
        <v>2.2194319727197088E-2</v>
      </c>
      <c r="H1519" s="7">
        <f t="shared" si="165"/>
        <v>6.4092951507615818E-3</v>
      </c>
      <c r="I1519" s="6">
        <f t="shared" si="163"/>
        <v>1.5785024576435505E-2</v>
      </c>
      <c r="J1519" s="8">
        <f t="shared" si="166"/>
        <v>0.71121912139944599</v>
      </c>
      <c r="K1519" s="8">
        <f t="shared" si="167"/>
        <v>1.2207460677298263</v>
      </c>
      <c r="AC1519" s="10"/>
      <c r="AD1519" s="11"/>
    </row>
    <row r="1520" spans="1:30" x14ac:dyDescent="0.3">
      <c r="A1520" s="14">
        <v>44819</v>
      </c>
      <c r="B1520" s="15">
        <v>-6.8665661388376655E-3</v>
      </c>
      <c r="C1520" s="7">
        <f t="shared" si="161"/>
        <v>-6.1866566138837668E-2</v>
      </c>
      <c r="D1520" s="18">
        <f t="shared" si="162"/>
        <v>3.8274720058111755E-3</v>
      </c>
      <c r="E1520" s="18">
        <f t="shared" si="164"/>
        <v>3.4464886061478153E-3</v>
      </c>
      <c r="F1520" s="18">
        <f>IF(C1513&gt;0,B$6+B$7*E1514+B$8*(H1519*100)^2,B$6+B$7*E1514+B$8*(H1519*100)^2+E1514*$B$9)</f>
        <v>0.4089756617142925</v>
      </c>
      <c r="G1520" s="7">
        <v>7.877728209361853E-3</v>
      </c>
      <c r="H1520" s="7">
        <f t="shared" si="165"/>
        <v>6.3951204970218696E-3</v>
      </c>
      <c r="I1520" s="6">
        <f t="shared" si="163"/>
        <v>1.4826077123399834E-3</v>
      </c>
      <c r="J1520" s="8">
        <f t="shared" si="166"/>
        <v>0.18820244529102434</v>
      </c>
      <c r="K1520" s="8">
        <f t="shared" si="167"/>
        <v>2.332992386862176E-2</v>
      </c>
      <c r="AC1520" s="10"/>
      <c r="AD1520" s="11"/>
    </row>
    <row r="1521" spans="1:30" x14ac:dyDescent="0.3">
      <c r="A1521" s="14">
        <v>44820</v>
      </c>
      <c r="B1521" s="15">
        <v>-1.8408846354695661E-2</v>
      </c>
      <c r="C1521" s="7">
        <f t="shared" si="161"/>
        <v>-7.3408846354695662E-2</v>
      </c>
      <c r="D1521" s="18">
        <f t="shared" si="162"/>
        <v>5.3888587231273148E-3</v>
      </c>
      <c r="E1521" s="18">
        <f t="shared" si="164"/>
        <v>3.8274720058111755E-3</v>
      </c>
      <c r="F1521" s="18">
        <f>IF(C1513&gt;0,B$6+B$7*E1514+B$8*(H1520*100)^2,B$6+B$7*E1514+B$8*(H1520*100)^2+E1514*$B$9)</f>
        <v>0.40739807972368164</v>
      </c>
      <c r="G1521" s="7">
        <v>1.0935205169456813E-2</v>
      </c>
      <c r="H1521" s="7">
        <f t="shared" si="165"/>
        <v>6.3827743162646888E-3</v>
      </c>
      <c r="I1521" s="6">
        <f t="shared" si="163"/>
        <v>4.5524308531921243E-3</v>
      </c>
      <c r="J1521" s="8">
        <f t="shared" si="166"/>
        <v>0.41630959663267647</v>
      </c>
      <c r="K1521" s="8">
        <f t="shared" si="167"/>
        <v>0.17485243960534103</v>
      </c>
      <c r="AC1521" s="10"/>
      <c r="AD1521" s="11"/>
    </row>
    <row r="1522" spans="1:30" x14ac:dyDescent="0.3">
      <c r="A1522" s="14">
        <v>44823</v>
      </c>
      <c r="B1522" s="15">
        <v>5.093014289251593E-3</v>
      </c>
      <c r="C1522" s="7">
        <f t="shared" si="161"/>
        <v>-4.9906985710748406E-2</v>
      </c>
      <c r="D1522" s="18">
        <f t="shared" si="162"/>
        <v>2.4907072227328456E-3</v>
      </c>
      <c r="E1522" s="18">
        <f t="shared" si="164"/>
        <v>5.3888587231273148E-3</v>
      </c>
      <c r="F1522" s="18">
        <f>IF(C1513&gt;0,B$6+B$7*E1514+B$8*(H1521*100)^2,B$6+B$7*E1514+B$8*(H1521*100)^2+E1514*$B$9)</f>
        <v>0.40602684545744266</v>
      </c>
      <c r="G1522" s="7">
        <v>8.2915363279640296E-3</v>
      </c>
      <c r="H1522" s="7">
        <f t="shared" si="165"/>
        <v>6.3720235832696245E-3</v>
      </c>
      <c r="I1522" s="6">
        <f t="shared" si="163"/>
        <v>1.9195127446944051E-3</v>
      </c>
      <c r="J1522" s="8">
        <f t="shared" si="166"/>
        <v>0.23150266353180626</v>
      </c>
      <c r="K1522" s="8">
        <f t="shared" si="167"/>
        <v>3.7922502421403825E-2</v>
      </c>
      <c r="AC1522" s="10"/>
      <c r="AD1522" s="11"/>
    </row>
    <row r="1523" spans="1:30" x14ac:dyDescent="0.3">
      <c r="A1523" s="14">
        <v>44824</v>
      </c>
      <c r="B1523" s="15">
        <v>9.7342699906928995E-3</v>
      </c>
      <c r="C1523" s="7">
        <f t="shared" si="161"/>
        <v>-4.5265730009307101E-2</v>
      </c>
      <c r="D1523" s="18">
        <f t="shared" si="162"/>
        <v>2.0489863132754855E-3</v>
      </c>
      <c r="E1523" s="18">
        <f t="shared" si="164"/>
        <v>2.4907072227328456E-3</v>
      </c>
      <c r="F1523" s="18">
        <f>IF(C1513&gt;0,B$6+B$7*E1514+B$8*(H1522*100)^2,B$6+B$7*E1514+B$8*(H1522*100)^2+E1514*$B$9)</f>
        <v>0.40483496863322782</v>
      </c>
      <c r="G1523" s="7">
        <v>1.0033325381216089E-2</v>
      </c>
      <c r="H1523" s="7">
        <f t="shared" si="165"/>
        <v>6.3626642896920773E-3</v>
      </c>
      <c r="I1523" s="6">
        <f t="shared" si="163"/>
        <v>3.6706610915240119E-3</v>
      </c>
      <c r="J1523" s="8">
        <f t="shared" si="166"/>
        <v>0.36584691037689732</v>
      </c>
      <c r="K1523" s="8">
        <f t="shared" si="167"/>
        <v>0.12144140913407964</v>
      </c>
      <c r="AC1523" s="10"/>
      <c r="AD1523" s="11"/>
    </row>
    <row r="1524" spans="1:30" x14ac:dyDescent="0.3">
      <c r="A1524" s="14">
        <v>44825</v>
      </c>
      <c r="B1524" s="15">
        <v>-4.4129071567802543E-3</v>
      </c>
      <c r="C1524" s="7">
        <f t="shared" si="161"/>
        <v>-5.9412907156780256E-2</v>
      </c>
      <c r="D1524" s="18">
        <f t="shared" si="162"/>
        <v>3.5298935368201904E-3</v>
      </c>
      <c r="E1524" s="18">
        <f t="shared" si="164"/>
        <v>2.0489863132754855E-3</v>
      </c>
      <c r="F1524" s="18">
        <f>IF(C1513&gt;0,B$6+B$7*E1514+B$8*(H1523*100)^2,B$6+B$7*E1514+B$8*(H1523*100)^2+E1514*$B$9)</f>
        <v>0.4037989892976202</v>
      </c>
      <c r="G1524" s="7">
        <v>6.8911275009269262E-3</v>
      </c>
      <c r="H1524" s="7">
        <f t="shared" si="165"/>
        <v>6.3545179935036791E-3</v>
      </c>
      <c r="I1524" s="6">
        <f t="shared" si="163"/>
        <v>5.3660950742324704E-4</v>
      </c>
      <c r="J1524" s="8">
        <f t="shared" si="166"/>
        <v>7.7869623998549964E-2</v>
      </c>
      <c r="K1524" s="8">
        <f t="shared" si="167"/>
        <v>3.3766920100428699E-3</v>
      </c>
      <c r="AC1524" s="10"/>
      <c r="AD1524" s="11"/>
    </row>
    <row r="1525" spans="1:30" x14ac:dyDescent="0.3">
      <c r="A1525" s="14">
        <v>44826</v>
      </c>
      <c r="B1525" s="15">
        <v>-5.6851637188092647E-3</v>
      </c>
      <c r="C1525" s="7">
        <f t="shared" si="161"/>
        <v>-6.0685163718809262E-2</v>
      </c>
      <c r="D1525" s="18">
        <f t="shared" si="162"/>
        <v>3.6826890955786841E-3</v>
      </c>
      <c r="E1525" s="18">
        <f t="shared" si="164"/>
        <v>3.5298935368201904E-3</v>
      </c>
      <c r="F1525" s="18">
        <f>IF(C1513&gt;0,B$6+B$7*E1514+B$8*(H1524*100)^2,B$6+B$7*E1514+B$8*(H1524*100)^2+E1514*$B$9)</f>
        <v>0.40289851605911009</v>
      </c>
      <c r="G1525" s="7">
        <v>9.5070561133445818E-3</v>
      </c>
      <c r="H1525" s="7">
        <f t="shared" si="165"/>
        <v>6.3474287397268991E-3</v>
      </c>
      <c r="I1525" s="6">
        <f t="shared" si="163"/>
        <v>3.1596273736176827E-3</v>
      </c>
      <c r="J1525" s="8">
        <f t="shared" si="166"/>
        <v>0.33234550590089301</v>
      </c>
      <c r="K1525" s="8">
        <f t="shared" si="167"/>
        <v>9.3796213084898605E-2</v>
      </c>
      <c r="AC1525" s="10"/>
      <c r="AD1525" s="11"/>
    </row>
    <row r="1526" spans="1:30" x14ac:dyDescent="0.3">
      <c r="A1526" s="14">
        <v>44827</v>
      </c>
      <c r="B1526" s="15">
        <v>-1.7417412037924556E-2</v>
      </c>
      <c r="C1526" s="7">
        <f t="shared" si="161"/>
        <v>-7.2417412037924553E-2</v>
      </c>
      <c r="D1526" s="18">
        <f t="shared" si="162"/>
        <v>5.24428156627054E-3</v>
      </c>
      <c r="E1526" s="18">
        <f t="shared" si="164"/>
        <v>3.6826890955786841E-3</v>
      </c>
      <c r="F1526" s="18">
        <f>IF(C1513&gt;0,B$6+B$7*E1514+B$8*(H1525*100)^2,B$6+B$7*E1514+B$8*(H1525*100)^2+E1514*$B$9)</f>
        <v>0.40211582472019708</v>
      </c>
      <c r="G1526" s="7">
        <v>1.0212574873225773E-2</v>
      </c>
      <c r="H1526" s="7">
        <f t="shared" si="165"/>
        <v>6.3412603220511067E-3</v>
      </c>
      <c r="I1526" s="6">
        <f t="shared" si="163"/>
        <v>3.8713145511746665E-3</v>
      </c>
      <c r="J1526" s="8">
        <f t="shared" si="166"/>
        <v>0.37907330905588377</v>
      </c>
      <c r="K1526" s="8">
        <f t="shared" si="167"/>
        <v>0.13395382318263471</v>
      </c>
      <c r="AC1526" s="10"/>
      <c r="AD1526" s="11"/>
    </row>
    <row r="1527" spans="1:30" x14ac:dyDescent="0.3">
      <c r="A1527" s="14">
        <v>44830</v>
      </c>
      <c r="B1527" s="15">
        <v>-1.6551381993678341E-2</v>
      </c>
      <c r="C1527" s="7">
        <f t="shared" si="161"/>
        <v>-7.1551381993678345E-2</v>
      </c>
      <c r="D1527" s="18">
        <f t="shared" si="162"/>
        <v>5.1196002652052781E-3</v>
      </c>
      <c r="E1527" s="18">
        <f t="shared" si="164"/>
        <v>5.24428156627054E-3</v>
      </c>
      <c r="F1527" s="18">
        <f>IF(C1513&gt;0,B$6+B$7*E1514+B$8*(H1526*100)^2,B$6+B$7*E1514+B$8*(H1526*100)^2+E1514*$B$9)</f>
        <v>0.40143550940841383</v>
      </c>
      <c r="G1527" s="7">
        <v>1.2050039211628958E-2</v>
      </c>
      <c r="H1527" s="7">
        <f t="shared" si="165"/>
        <v>6.3358938549222385E-3</v>
      </c>
      <c r="I1527" s="6">
        <f t="shared" si="163"/>
        <v>5.7141453567067192E-3</v>
      </c>
      <c r="J1527" s="8">
        <f t="shared" si="166"/>
        <v>0.47420139107864906</v>
      </c>
      <c r="K1527" s="8">
        <f t="shared" si="167"/>
        <v>0.25903184588243944</v>
      </c>
      <c r="AC1527" s="10"/>
      <c r="AD1527" s="11"/>
    </row>
    <row r="1528" spans="1:30" x14ac:dyDescent="0.3">
      <c r="A1528" s="14">
        <v>44831</v>
      </c>
      <c r="B1528" s="15">
        <v>-6.5992676736335788E-4</v>
      </c>
      <c r="C1528" s="7">
        <f t="shared" si="161"/>
        <v>-5.5659926767363359E-2</v>
      </c>
      <c r="D1528" s="18">
        <f t="shared" si="162"/>
        <v>3.0980274477482523E-3</v>
      </c>
      <c r="E1528" s="18">
        <f t="shared" si="164"/>
        <v>5.1196002652052781E-3</v>
      </c>
      <c r="F1528" s="18">
        <f>IF(C1513&gt;0,B$6+B$7*E1514+B$8*(H1527*100)^2,B$6+B$7*E1514+B$8*(H1527*100)^2+E1514*$B$9)</f>
        <v>0.40084417933941191</v>
      </c>
      <c r="G1528" s="7">
        <v>9.3673390994190708E-3</v>
      </c>
      <c r="H1528" s="7">
        <f t="shared" si="165"/>
        <v>6.3312256265229717E-3</v>
      </c>
      <c r="I1528" s="6">
        <f t="shared" si="163"/>
        <v>3.036113472896099E-3</v>
      </c>
      <c r="J1528" s="8">
        <f t="shared" si="166"/>
        <v>0.3241169600750749</v>
      </c>
      <c r="K1528" s="8">
        <f t="shared" si="167"/>
        <v>8.7810692931484802E-2</v>
      </c>
      <c r="AC1528" s="10"/>
      <c r="AD1528" s="11"/>
    </row>
    <row r="1529" spans="1:30" x14ac:dyDescent="0.3">
      <c r="A1529" s="14">
        <v>44832</v>
      </c>
      <c r="B1529" s="15">
        <v>-8.9571804160332846E-3</v>
      </c>
      <c r="C1529" s="7">
        <f t="shared" si="161"/>
        <v>-6.395718041603328E-2</v>
      </c>
      <c r="D1529" s="18">
        <f t="shared" si="162"/>
        <v>4.0905209267690307E-3</v>
      </c>
      <c r="E1529" s="18">
        <f t="shared" si="164"/>
        <v>3.0980274477482523E-3</v>
      </c>
      <c r="F1529" s="18">
        <f>IF(C1513&gt;0,B$6+B$7*E1514+B$8*(H1528*100)^2,B$6+B$7*E1514+B$8*(H1528*100)^2+E1514*$B$9)</f>
        <v>0.40033019524343544</v>
      </c>
      <c r="G1529" s="7">
        <v>1.1734396668046987E-2</v>
      </c>
      <c r="H1529" s="7">
        <f t="shared" si="165"/>
        <v>6.3271652044453166E-3</v>
      </c>
      <c r="I1529" s="6">
        <f t="shared" si="163"/>
        <v>5.4072314636016703E-3</v>
      </c>
      <c r="J1529" s="8">
        <f t="shared" si="166"/>
        <v>0.46080183042777795</v>
      </c>
      <c r="K1529" s="8">
        <f t="shared" si="167"/>
        <v>0.23693358827714328</v>
      </c>
      <c r="AC1529" s="10"/>
      <c r="AD1529" s="11"/>
    </row>
    <row r="1530" spans="1:30" x14ac:dyDescent="0.3">
      <c r="A1530" s="14">
        <v>44833</v>
      </c>
      <c r="B1530" s="15">
        <v>-3.3328628633821668E-3</v>
      </c>
      <c r="C1530" s="7">
        <f t="shared" si="161"/>
        <v>-5.8332862863382171E-2</v>
      </c>
      <c r="D1530" s="18">
        <f t="shared" si="162"/>
        <v>3.4027228898381506E-3</v>
      </c>
      <c r="E1530" s="18">
        <f t="shared" si="164"/>
        <v>4.0905209267690307E-3</v>
      </c>
      <c r="F1530" s="18">
        <f>IF(C1513&gt;0,B$6+B$7*E1514+B$8*(H1529*100)^2,B$6+B$7*E1514+B$8*(H1529*100)^2+E1514*$B$9)</f>
        <v>0.39988344026721268</v>
      </c>
      <c r="G1530" s="7">
        <v>1.0780472112979425E-2</v>
      </c>
      <c r="H1530" s="7">
        <f t="shared" si="165"/>
        <v>6.3236337675992328E-3</v>
      </c>
      <c r="I1530" s="6">
        <f t="shared" si="163"/>
        <v>4.4568383453801926E-3</v>
      </c>
      <c r="J1530" s="8">
        <f t="shared" si="166"/>
        <v>0.41341773334901244</v>
      </c>
      <c r="K1530" s="8">
        <f t="shared" si="167"/>
        <v>0.17134835835157292</v>
      </c>
      <c r="AC1530" s="10"/>
      <c r="AD1530" s="11"/>
    </row>
    <row r="1531" spans="1:30" x14ac:dyDescent="0.3">
      <c r="A1531" s="14">
        <v>44834</v>
      </c>
      <c r="B1531" s="15">
        <v>1.7867460304619887E-2</v>
      </c>
      <c r="C1531" s="7">
        <f t="shared" si="161"/>
        <v>-3.7132539695380114E-2</v>
      </c>
      <c r="D1531" s="18">
        <f t="shared" si="162"/>
        <v>1.3788255042289799E-3</v>
      </c>
      <c r="E1531" s="18">
        <f t="shared" si="164"/>
        <v>3.4027228898381506E-3</v>
      </c>
      <c r="F1531" s="18">
        <f>IF(C1513&gt;0,B$6+B$7*E1514+B$8*(H1530*100)^2,B$6+B$7*E1514+B$8*(H1530*100)^2+E1514*$B$9)</f>
        <v>0.39949512084187982</v>
      </c>
      <c r="G1531" s="7">
        <v>1.4781370317092819E-2</v>
      </c>
      <c r="H1531" s="7">
        <f t="shared" si="165"/>
        <v>6.3205626398437024E-3</v>
      </c>
      <c r="I1531" s="6">
        <f t="shared" si="163"/>
        <v>8.4608076772491169E-3</v>
      </c>
      <c r="J1531" s="8">
        <f t="shared" si="166"/>
        <v>0.57239670583621349</v>
      </c>
      <c r="K1531" s="8">
        <f t="shared" si="167"/>
        <v>0.48905682525348437</v>
      </c>
      <c r="AC1531" s="10"/>
      <c r="AD1531" s="11"/>
    </row>
    <row r="1532" spans="1:30" x14ac:dyDescent="0.3">
      <c r="A1532" s="14">
        <v>44837</v>
      </c>
      <c r="B1532" s="15">
        <v>-1.117394106791204E-2</v>
      </c>
      <c r="C1532" s="7">
        <f t="shared" si="161"/>
        <v>-6.6173941067912037E-2</v>
      </c>
      <c r="D1532" s="18">
        <f t="shared" si="162"/>
        <v>4.3789904764594953E-3</v>
      </c>
      <c r="E1532" s="18">
        <f t="shared" si="164"/>
        <v>1.3788255042289799E-3</v>
      </c>
      <c r="F1532" s="18">
        <f>IF(C1513&gt;0,B$6+B$7*E1514+B$8*(H1531*100)^2,B$6+B$7*E1514+B$8*(H1531*100)^2+E1514*$B$9)</f>
        <v>0.39915759359738057</v>
      </c>
      <c r="G1532" s="7">
        <v>6.7757055378042134E-3</v>
      </c>
      <c r="H1532" s="7">
        <f t="shared" si="165"/>
        <v>6.3178920028549128E-3</v>
      </c>
      <c r="I1532" s="6">
        <f t="shared" si="163"/>
        <v>4.5781353494930063E-4</v>
      </c>
      <c r="J1532" s="8">
        <f t="shared" si="166"/>
        <v>6.7566917185964831E-2</v>
      </c>
      <c r="K1532" s="8">
        <f t="shared" si="167"/>
        <v>2.5051289650561692E-3</v>
      </c>
      <c r="AC1532" s="10"/>
      <c r="AD1532" s="11"/>
    </row>
    <row r="1533" spans="1:30" x14ac:dyDescent="0.3">
      <c r="A1533" s="14">
        <v>44838</v>
      </c>
      <c r="B1533" s="15">
        <v>2.2231871000914453E-2</v>
      </c>
      <c r="C1533" s="7">
        <f t="shared" si="161"/>
        <v>-3.2768128999085544E-2</v>
      </c>
      <c r="D1533" s="18">
        <f t="shared" si="162"/>
        <v>1.0737502781007109E-3</v>
      </c>
      <c r="E1533" s="18">
        <f t="shared" si="164"/>
        <v>4.3789904764594953E-3</v>
      </c>
      <c r="F1533" s="18">
        <f>IF(C1513&gt;0,B$6+B$7*E1514+B$8*(H1532*100)^2,B$6+B$7*E1514+B$8*(H1532*100)^2+E1514*$B$9)</f>
        <v>0.39886421491646179</v>
      </c>
      <c r="G1533" s="7">
        <v>1.3288058761797401E-2</v>
      </c>
      <c r="H1533" s="7">
        <f t="shared" si="165"/>
        <v>6.3155697677759982E-3</v>
      </c>
      <c r="I1533" s="6">
        <f t="shared" si="163"/>
        <v>6.9724889940214032E-3</v>
      </c>
      <c r="J1533" s="8">
        <f t="shared" si="166"/>
        <v>0.52471840462257813</v>
      </c>
      <c r="K1533" s="8">
        <f t="shared" si="167"/>
        <v>0.36016801096712259</v>
      </c>
      <c r="AC1533" s="10"/>
      <c r="AD1533" s="11"/>
    </row>
    <row r="1534" spans="1:30" x14ac:dyDescent="0.3">
      <c r="A1534" s="14">
        <v>44840</v>
      </c>
      <c r="B1534" s="15">
        <v>2.6938890683373268E-3</v>
      </c>
      <c r="C1534" s="7">
        <f t="shared" si="161"/>
        <v>-5.2306110931662674E-2</v>
      </c>
      <c r="D1534" s="18">
        <f t="shared" si="162"/>
        <v>2.7359292407954016E-3</v>
      </c>
      <c r="E1534" s="18">
        <f t="shared" si="164"/>
        <v>1.0737502781007109E-3</v>
      </c>
      <c r="F1534" s="18">
        <f>IF(C1513&gt;0,B$6+B$7*E1514+B$8*(H1533*100)^2,B$6+B$7*E1514+B$8*(H1533*100)^2+E1514*$B$9)</f>
        <v>0.39860921016700712</v>
      </c>
      <c r="G1534" s="7">
        <v>6.6308343904223866E-3</v>
      </c>
      <c r="H1534" s="7">
        <f t="shared" si="165"/>
        <v>6.3135505871657286E-3</v>
      </c>
      <c r="I1534" s="6">
        <f t="shared" si="163"/>
        <v>3.1728380325665804E-4</v>
      </c>
      <c r="J1534" s="8">
        <f t="shared" si="166"/>
        <v>4.7849755336212968E-2</v>
      </c>
      <c r="K1534" s="8">
        <f t="shared" si="167"/>
        <v>1.2219802708559602E-3</v>
      </c>
      <c r="AC1534" s="10"/>
      <c r="AD1534" s="11"/>
    </row>
    <row r="1535" spans="1:30" x14ac:dyDescent="0.3">
      <c r="A1535" s="14">
        <v>44841</v>
      </c>
      <c r="B1535" s="15">
        <v>-5.2936351315108394E-4</v>
      </c>
      <c r="C1535" s="7">
        <f t="shared" si="161"/>
        <v>-5.5529363513151082E-2</v>
      </c>
      <c r="D1535" s="18">
        <f t="shared" si="162"/>
        <v>3.0835102121756748E-3</v>
      </c>
      <c r="E1535" s="18">
        <f t="shared" si="164"/>
        <v>2.7359292407954016E-3</v>
      </c>
      <c r="F1535" s="18">
        <f>IF(C1513&gt;0,B$6+B$7*E1514+B$8*(H1534*100)^2,B$6+B$7*E1514+B$8*(H1534*100)^2+E1514*$B$9)</f>
        <v>0.39838756003878117</v>
      </c>
      <c r="G1535" s="7">
        <v>5.4524664370872956E-3</v>
      </c>
      <c r="H1535" s="7">
        <f t="shared" si="165"/>
        <v>6.3117949906407855E-3</v>
      </c>
      <c r="I1535" s="6">
        <f t="shared" si="163"/>
        <v>8.5932855355348985E-4</v>
      </c>
      <c r="J1535" s="8">
        <f t="shared" si="166"/>
        <v>0.15760363928302193</v>
      </c>
      <c r="K1535" s="8">
        <f t="shared" si="167"/>
        <v>1.0205578669091109E-2</v>
      </c>
      <c r="AC1535" s="10"/>
      <c r="AD1535" s="11"/>
    </row>
    <row r="1536" spans="1:30" x14ac:dyDescent="0.3">
      <c r="A1536" s="14">
        <v>44844</v>
      </c>
      <c r="B1536" s="15">
        <v>-3.4459589108242401E-3</v>
      </c>
      <c r="C1536" s="7">
        <f t="shared" si="161"/>
        <v>-5.8445958910824242E-2</v>
      </c>
      <c r="D1536" s="18">
        <f t="shared" si="162"/>
        <v>3.4159301130057555E-3</v>
      </c>
      <c r="E1536" s="18">
        <f t="shared" si="164"/>
        <v>3.0835102121756748E-3</v>
      </c>
      <c r="F1536" s="18">
        <f>IF(C1535&gt;0,B$6+B$7*E1536+B$8*(G1535*100)^2,B$6+B$7*E1536+B$8*(G1535*100)^2+E1536*$B$9)</f>
        <v>0.31031879767397874</v>
      </c>
      <c r="G1536" s="7">
        <v>1.4950493090885251E-2</v>
      </c>
      <c r="H1536" s="7">
        <f t="shared" si="165"/>
        <v>5.5706265148004561E-3</v>
      </c>
      <c r="I1536" s="6">
        <f t="shared" si="163"/>
        <v>9.379866576084795E-3</v>
      </c>
      <c r="J1536" s="8">
        <f t="shared" si="166"/>
        <v>0.62739513132201263</v>
      </c>
      <c r="K1536" s="8">
        <f t="shared" si="167"/>
        <v>0.69657144072130928</v>
      </c>
      <c r="AC1536" s="10"/>
      <c r="AD1536" s="11"/>
    </row>
    <row r="1537" spans="1:30" x14ac:dyDescent="0.3">
      <c r="A1537" s="14">
        <v>44845</v>
      </c>
      <c r="B1537" s="15">
        <v>-1.4657211687545486E-2</v>
      </c>
      <c r="C1537" s="7">
        <f t="shared" si="161"/>
        <v>-6.9657211687545489E-2</v>
      </c>
      <c r="D1537" s="18">
        <f t="shared" si="162"/>
        <v>4.8521271400835241E-3</v>
      </c>
      <c r="E1537" s="18">
        <f t="shared" si="164"/>
        <v>3.4159301130057555E-3</v>
      </c>
      <c r="F1537" s="18">
        <f>IF(C1535&gt;0,B$6+B$7*E1536+B$8*(H1536*100)^2,B$6+B$7*E1536+B$8*(H1536*100)^2+E1536*$B$9)</f>
        <v>0.32164003658037987</v>
      </c>
      <c r="G1537" s="7">
        <v>7.8432425519983553E-3</v>
      </c>
      <c r="H1537" s="7">
        <f t="shared" si="165"/>
        <v>5.6713317358481142E-3</v>
      </c>
      <c r="I1537" s="6">
        <f t="shared" si="163"/>
        <v>2.1719108161502411E-3</v>
      </c>
      <c r="J1537" s="8">
        <f t="shared" si="166"/>
        <v>0.27691491137130098</v>
      </c>
      <c r="K1537" s="8">
        <f t="shared" si="167"/>
        <v>5.8734730435136662E-2</v>
      </c>
      <c r="AC1537" s="10"/>
      <c r="AD1537" s="11"/>
    </row>
    <row r="1538" spans="1:30" x14ac:dyDescent="0.3">
      <c r="A1538" s="14">
        <v>44846</v>
      </c>
      <c r="B1538" s="15">
        <v>8.3397951892825103E-3</v>
      </c>
      <c r="C1538" s="7">
        <f t="shared" si="161"/>
        <v>-4.666020481071749E-2</v>
      </c>
      <c r="D1538" s="18">
        <f t="shared" si="162"/>
        <v>2.1771747129781037E-3</v>
      </c>
      <c r="E1538" s="18">
        <f t="shared" si="164"/>
        <v>4.8521271400835241E-3</v>
      </c>
      <c r="F1538" s="18">
        <f>IF(C1535&gt;0,B$6+B$7*E1536+B$8*(H1537*100)^2,B$6+B$7*E1536+B$8*(H1537*100)^2+E1536*$B$9)</f>
        <v>0.33148045743782362</v>
      </c>
      <c r="G1538" s="7">
        <v>7.1060732470672044E-3</v>
      </c>
      <c r="H1538" s="7">
        <f t="shared" si="165"/>
        <v>5.757433954791176E-3</v>
      </c>
      <c r="I1538" s="6">
        <f t="shared" si="163"/>
        <v>1.3486392922760285E-3</v>
      </c>
      <c r="J1538" s="8">
        <f t="shared" si="166"/>
        <v>0.18978685490367475</v>
      </c>
      <c r="K1538" s="8">
        <f t="shared" si="167"/>
        <v>2.378519607797358E-2</v>
      </c>
      <c r="AC1538" s="10"/>
      <c r="AD1538" s="11"/>
    </row>
    <row r="1539" spans="1:30" x14ac:dyDescent="0.3">
      <c r="A1539" s="14">
        <v>44847</v>
      </c>
      <c r="B1539" s="15">
        <v>-6.8009633634922894E-3</v>
      </c>
      <c r="C1539" s="7">
        <f t="shared" si="161"/>
        <v>-6.1800963363492292E-2</v>
      </c>
      <c r="D1539" s="18">
        <f t="shared" si="162"/>
        <v>3.8193590726557165E-3</v>
      </c>
      <c r="E1539" s="18">
        <f t="shared" si="164"/>
        <v>2.1771747129781037E-3</v>
      </c>
      <c r="F1539" s="18">
        <f>IF(C1535&gt;0,B$6+B$7*E1536+B$8*(H1538*100)^2,B$6+B$7*E1536+B$8*(H1538*100)^2+E1536*$B$9)</f>
        <v>0.34003375124711371</v>
      </c>
      <c r="G1539" s="7">
        <v>5.7844891659101956E-3</v>
      </c>
      <c r="H1539" s="7">
        <f t="shared" si="165"/>
        <v>5.8312413022195688E-3</v>
      </c>
      <c r="I1539" s="6">
        <f t="shared" si="163"/>
        <v>4.6752136309373242E-5</v>
      </c>
      <c r="J1539" s="8">
        <f t="shared" si="166"/>
        <v>8.0823275778435563E-3</v>
      </c>
      <c r="K1539" s="8">
        <f t="shared" si="167"/>
        <v>3.2313202516842665E-5</v>
      </c>
      <c r="AC1539" s="10"/>
      <c r="AD1539" s="11"/>
    </row>
    <row r="1540" spans="1:30" x14ac:dyDescent="0.3">
      <c r="A1540" s="14">
        <v>44848</v>
      </c>
      <c r="B1540" s="15">
        <v>1.1890876242886927E-2</v>
      </c>
      <c r="C1540" s="7">
        <f t="shared" si="161"/>
        <v>-4.3109123757113073E-2</v>
      </c>
      <c r="D1540" s="18">
        <f t="shared" si="162"/>
        <v>1.8583965511060907E-3</v>
      </c>
      <c r="E1540" s="18">
        <f t="shared" si="164"/>
        <v>3.8193590726557165E-3</v>
      </c>
      <c r="F1540" s="18">
        <f>IF(C1535&gt;0,B$6+B$7*E1536+B$8*(H1539*100)^2,B$6+B$7*E1536+B$8*(H1539*100)^2+E1536*$B$9)</f>
        <v>0.34746827422614873</v>
      </c>
      <c r="G1540" s="7">
        <v>1.7378402254685791E-2</v>
      </c>
      <c r="H1540" s="7">
        <f t="shared" si="165"/>
        <v>5.8946439606319626E-3</v>
      </c>
      <c r="I1540" s="6">
        <f t="shared" si="163"/>
        <v>1.1483758294053828E-2</v>
      </c>
      <c r="J1540" s="8">
        <f t="shared" si="166"/>
        <v>0.66080633453846016</v>
      </c>
      <c r="K1540" s="8">
        <f t="shared" si="167"/>
        <v>0.86698421422702698</v>
      </c>
      <c r="AC1540" s="10"/>
      <c r="AD1540" s="11"/>
    </row>
    <row r="1541" spans="1:30" x14ac:dyDescent="0.3">
      <c r="A1541" s="14">
        <v>44851</v>
      </c>
      <c r="B1541" s="15">
        <v>8.4416853454608171E-3</v>
      </c>
      <c r="C1541" s="7">
        <f t="shared" si="161"/>
        <v>-4.6558314654539183E-2</v>
      </c>
      <c r="D1541" s="18">
        <f t="shared" si="162"/>
        <v>2.1676766634710779E-3</v>
      </c>
      <c r="E1541" s="18">
        <f t="shared" si="164"/>
        <v>1.8583965511060907E-3</v>
      </c>
      <c r="F1541" s="18">
        <f>IF(C1535&gt;0,B$6+B$7*E1536+B$8*(H1540*100)^2,B$6+B$7*E1536+B$8*(H1540*100)^2+E1536*$B$9)</f>
        <v>0.3539303615995259</v>
      </c>
      <c r="G1541" s="7">
        <v>7.4770625404173997E-3</v>
      </c>
      <c r="H1541" s="7">
        <f t="shared" si="165"/>
        <v>5.9492046661677889E-3</v>
      </c>
      <c r="I1541" s="6">
        <f t="shared" si="163"/>
        <v>1.5278578742496107E-3</v>
      </c>
      <c r="J1541" s="8">
        <f t="shared" si="166"/>
        <v>0.20433931988541579</v>
      </c>
      <c r="K1541" s="8">
        <f t="shared" si="167"/>
        <v>2.8234699359061421E-2</v>
      </c>
      <c r="AC1541" s="10"/>
      <c r="AD1541" s="11"/>
    </row>
    <row r="1542" spans="1:30" x14ac:dyDescent="0.3">
      <c r="A1542" s="14">
        <v>44852</v>
      </c>
      <c r="B1542" s="15">
        <v>9.3655568353397459E-3</v>
      </c>
      <c r="C1542" s="7">
        <f t="shared" si="161"/>
        <v>-4.5634443164660254E-2</v>
      </c>
      <c r="D1542" s="18">
        <f t="shared" si="162"/>
        <v>2.0825024029486072E-3</v>
      </c>
      <c r="E1542" s="18">
        <f t="shared" si="164"/>
        <v>2.1676766634710779E-3</v>
      </c>
      <c r="F1542" s="18">
        <f>IF(C1535&gt;0,B$6+B$7*E1536+B$8*(H1541*100)^2,B$6+B$7*E1536+B$8*(H1541*100)^2+E1536*$B$9)</f>
        <v>0.35954720794446537</v>
      </c>
      <c r="G1542" s="7">
        <v>7.2298815846438946E-3</v>
      </c>
      <c r="H1542" s="7">
        <f t="shared" si="165"/>
        <v>5.9962255456617484E-3</v>
      </c>
      <c r="I1542" s="6">
        <f t="shared" si="163"/>
        <v>1.2336560389821461E-3</v>
      </c>
      <c r="J1542" s="8">
        <f t="shared" si="166"/>
        <v>0.17063295221907973</v>
      </c>
      <c r="K1542" s="8">
        <f t="shared" si="167"/>
        <v>1.8646302944255622E-2</v>
      </c>
      <c r="AC1542" s="10"/>
      <c r="AD1542" s="11"/>
    </row>
    <row r="1543" spans="1:30" x14ac:dyDescent="0.3">
      <c r="A1543" s="14">
        <v>44853</v>
      </c>
      <c r="B1543" s="15">
        <v>2.483148289421287E-3</v>
      </c>
      <c r="C1543" s="7">
        <f t="shared" si="161"/>
        <v>-5.251685171057871E-2</v>
      </c>
      <c r="D1543" s="18">
        <f t="shared" si="162"/>
        <v>2.7580197135909138E-3</v>
      </c>
      <c r="E1543" s="18">
        <f t="shared" si="164"/>
        <v>2.0825024029486072E-3</v>
      </c>
      <c r="F1543" s="18">
        <f>IF(C1535&gt;0,B$6+B$7*E1536+B$8*(H1542*100)^2,B$6+B$7*E1536+B$8*(H1542*100)^2+E1536*$B$9)</f>
        <v>0.36442937078748672</v>
      </c>
      <c r="G1543" s="7">
        <v>6.2569367180512021E-3</v>
      </c>
      <c r="H1543" s="7">
        <f t="shared" si="165"/>
        <v>6.0367985786133928E-3</v>
      </c>
      <c r="I1543" s="6">
        <f t="shared" si="163"/>
        <v>2.2013813943780932E-4</v>
      </c>
      <c r="J1543" s="8">
        <f t="shared" si="166"/>
        <v>3.5183053522454995E-2</v>
      </c>
      <c r="K1543" s="8">
        <f t="shared" si="167"/>
        <v>6.4915175886071097E-4</v>
      </c>
      <c r="AC1543" s="10"/>
      <c r="AD1543" s="11"/>
    </row>
    <row r="1544" spans="1:30" x14ac:dyDescent="0.3">
      <c r="A1544" s="14">
        <v>44854</v>
      </c>
      <c r="B1544" s="15">
        <v>1.6179017741147915E-3</v>
      </c>
      <c r="C1544" s="7">
        <f t="shared" si="161"/>
        <v>-5.3382098225885209E-2</v>
      </c>
      <c r="D1544" s="18">
        <f t="shared" si="162"/>
        <v>2.849648410998057E-3</v>
      </c>
      <c r="E1544" s="18">
        <f t="shared" si="164"/>
        <v>2.7580197135909138E-3</v>
      </c>
      <c r="F1544" s="18">
        <f>IF(C1535&gt;0,B$6+B$7*E1536+B$8*(H1543*100)^2,B$6+B$7*E1536+B$8*(H1543*100)^2+E1536*$B$9)</f>
        <v>0.36867294673064099</v>
      </c>
      <c r="G1544" s="7">
        <v>6.3337264871204894E-3</v>
      </c>
      <c r="H1544" s="7">
        <f t="shared" si="165"/>
        <v>6.0718444210193746E-3</v>
      </c>
      <c r="I1544" s="6">
        <f t="shared" si="163"/>
        <v>2.6188206610111477E-4</v>
      </c>
      <c r="J1544" s="8">
        <f t="shared" si="166"/>
        <v>4.1347233202072571E-2</v>
      </c>
      <c r="K1544" s="8">
        <f t="shared" si="167"/>
        <v>9.0421455131983741E-4</v>
      </c>
      <c r="AC1544" s="10"/>
      <c r="AD1544" s="11"/>
    </row>
    <row r="1545" spans="1:30" x14ac:dyDescent="0.3">
      <c r="A1545" s="14">
        <v>44855</v>
      </c>
      <c r="B1545" s="15">
        <v>1.7593449608594841E-3</v>
      </c>
      <c r="C1545" s="7">
        <f t="shared" si="161"/>
        <v>-5.3240655039140515E-2</v>
      </c>
      <c r="D1545" s="18">
        <f t="shared" si="162"/>
        <v>2.8345673489967582E-3</v>
      </c>
      <c r="E1545" s="18">
        <f t="shared" si="164"/>
        <v>2.849648410998057E-3</v>
      </c>
      <c r="F1545" s="18">
        <f>IF(C1535&gt;0,B$6+B$7*E1536+B$8*(H1544*100)^2,B$6+B$7*E1536+B$8*(H1544*100)^2+E1536*$B$9)</f>
        <v>0.37236146294043065</v>
      </c>
      <c r="G1545" s="7">
        <v>5.8483522759119472E-3</v>
      </c>
      <c r="H1545" s="7">
        <f t="shared" si="165"/>
        <v>6.1021427625091718E-3</v>
      </c>
      <c r="I1545" s="6">
        <f t="shared" si="163"/>
        <v>2.5379048659722458E-4</v>
      </c>
      <c r="J1545" s="8">
        <f t="shared" si="166"/>
        <v>4.3395211954404787E-2</v>
      </c>
      <c r="K1545" s="8">
        <f t="shared" si="167"/>
        <v>8.896344663611444E-4</v>
      </c>
      <c r="AC1545" s="10"/>
      <c r="AD1545" s="11"/>
    </row>
    <row r="1546" spans="1:30" x14ac:dyDescent="0.3">
      <c r="A1546" s="14">
        <v>44858</v>
      </c>
      <c r="B1546" s="15">
        <v>8.8051091616108499E-3</v>
      </c>
      <c r="C1546" s="7">
        <f t="shared" si="161"/>
        <v>-4.6194890838389152E-2</v>
      </c>
      <c r="D1546" s="18">
        <f t="shared" si="162"/>
        <v>2.13396793957069E-3</v>
      </c>
      <c r="E1546" s="18">
        <f t="shared" si="164"/>
        <v>2.8345673489967582E-3</v>
      </c>
      <c r="F1546" s="18">
        <f>IF(C1535&gt;0,B$6+B$7*E1536+B$8*(H1545*100)^2,B$6+B$7*E1536+B$8*(H1545*100)^2+E1536*$B$9)</f>
        <v>0.37556752122997977</v>
      </c>
      <c r="G1546" s="7">
        <v>8.7956792709220979E-3</v>
      </c>
      <c r="H1546" s="7">
        <f t="shared" si="165"/>
        <v>6.1283563965387963E-3</v>
      </c>
      <c r="I1546" s="6">
        <f t="shared" si="163"/>
        <v>2.6673228743833016E-3</v>
      </c>
      <c r="J1546" s="8">
        <f t="shared" si="166"/>
        <v>0.30325376724470671</v>
      </c>
      <c r="K1546" s="8">
        <f t="shared" si="167"/>
        <v>7.3908760405933194E-2</v>
      </c>
      <c r="AC1546" s="10"/>
      <c r="AD1546" s="11"/>
    </row>
    <row r="1547" spans="1:30" x14ac:dyDescent="0.3">
      <c r="A1547" s="14">
        <v>44859</v>
      </c>
      <c r="B1547" s="15">
        <v>-4.8200758769105234E-3</v>
      </c>
      <c r="C1547" s="7">
        <f t="shared" si="161"/>
        <v>-5.9820075876910524E-2</v>
      </c>
      <c r="D1547" s="18">
        <f t="shared" si="162"/>
        <v>3.5784414779193325E-3</v>
      </c>
      <c r="E1547" s="18">
        <f t="shared" si="164"/>
        <v>2.13396793957069E-3</v>
      </c>
      <c r="F1547" s="18">
        <f>IF(C1535&gt;0,B$6+B$7*E1536+B$8*(H1546*100)^2,B$6+B$7*E1536+B$8*(H1546*100)^2+E1536*$B$9)</f>
        <v>0.37835422709525596</v>
      </c>
      <c r="G1547" s="7">
        <v>5.7908599007806772E-3</v>
      </c>
      <c r="H1547" s="7">
        <f t="shared" si="165"/>
        <v>6.1510505370648352E-3</v>
      </c>
      <c r="I1547" s="6">
        <f t="shared" si="163"/>
        <v>3.6019063628415799E-4</v>
      </c>
      <c r="J1547" s="8">
        <f t="shared" si="166"/>
        <v>6.2199853295639214E-2</v>
      </c>
      <c r="K1547" s="8">
        <f t="shared" si="167"/>
        <v>1.7845105061971012E-3</v>
      </c>
      <c r="AC1547" s="10"/>
      <c r="AD1547" s="11"/>
    </row>
    <row r="1548" spans="1:30" x14ac:dyDescent="0.3">
      <c r="A1548" s="14">
        <v>44861</v>
      </c>
      <c r="B1548" s="15">
        <v>3.5687796023951865E-3</v>
      </c>
      <c r="C1548" s="7">
        <f t="shared" si="161"/>
        <v>-5.1431220397604817E-2</v>
      </c>
      <c r="D1548" s="18">
        <f t="shared" si="162"/>
        <v>2.6451704315870019E-3</v>
      </c>
      <c r="E1548" s="18">
        <f t="shared" si="164"/>
        <v>3.5784414779193325E-3</v>
      </c>
      <c r="F1548" s="18">
        <f>IF(C1535&gt;0,B$6+B$7*E1536+B$8*(H1547*100)^2,B$6+B$7*E1536+B$8*(H1547*100)^2+E1536*$B$9)</f>
        <v>0.38077643183335397</v>
      </c>
      <c r="G1548" s="7">
        <v>6.6307074123179996E-3</v>
      </c>
      <c r="H1548" s="7">
        <f t="shared" si="165"/>
        <v>6.1707084830945787E-3</v>
      </c>
      <c r="I1548" s="6">
        <f t="shared" si="163"/>
        <v>4.5999892922342096E-4</v>
      </c>
      <c r="J1548" s="8">
        <f t="shared" si="166"/>
        <v>6.9374035169893281E-2</v>
      </c>
      <c r="K1548" s="8">
        <f t="shared" si="167"/>
        <v>2.6477227913388468E-3</v>
      </c>
      <c r="AC1548" s="10"/>
      <c r="AD1548" s="11"/>
    </row>
    <row r="1549" spans="1:30" x14ac:dyDescent="0.3">
      <c r="A1549" s="14">
        <v>44862</v>
      </c>
      <c r="B1549" s="15">
        <v>3.3915389902794343E-3</v>
      </c>
      <c r="C1549" s="7">
        <f t="shared" ref="C1549:C1612" si="168">B1549-B$5</f>
        <v>-5.1608461009720566E-2</v>
      </c>
      <c r="D1549" s="18">
        <f t="shared" ref="D1549:D1612" si="169">C1549^2</f>
        <v>2.663433247791848E-3</v>
      </c>
      <c r="E1549" s="18">
        <f t="shared" si="164"/>
        <v>2.6451704315870019E-3</v>
      </c>
      <c r="F1549" s="18">
        <f>IF(C1535&gt;0,B$6+B$7*E1536+B$8*(H1548*100)^2,B$6+B$7*E1536+B$8*(H1548*100)^2+E1536*$B$9)</f>
        <v>0.3828818121917088</v>
      </c>
      <c r="G1549" s="7">
        <v>4.2639667919514455E-3</v>
      </c>
      <c r="H1549" s="7">
        <f t="shared" si="165"/>
        <v>6.1877444371249589E-3</v>
      </c>
      <c r="I1549" s="6">
        <f t="shared" si="163"/>
        <v>1.9237776451735134E-3</v>
      </c>
      <c r="J1549" s="8">
        <f t="shared" si="166"/>
        <v>0.451170878911343</v>
      </c>
      <c r="K1549" s="8">
        <f t="shared" si="167"/>
        <v>6.1469456610935946E-2</v>
      </c>
      <c r="AC1549" s="10"/>
      <c r="AD1549" s="11"/>
    </row>
    <row r="1550" spans="1:30" x14ac:dyDescent="0.3">
      <c r="A1550" s="14">
        <v>44865</v>
      </c>
      <c r="B1550" s="15">
        <v>1.3035748763218632E-2</v>
      </c>
      <c r="C1550" s="7">
        <f t="shared" si="168"/>
        <v>-4.1964251236781366E-2</v>
      </c>
      <c r="D1550" s="18">
        <f t="shared" si="169"/>
        <v>1.7609983818637064E-3</v>
      </c>
      <c r="E1550" s="18">
        <f t="shared" si="164"/>
        <v>2.663433247791848E-3</v>
      </c>
      <c r="F1550" s="18">
        <f>IF(C1535&gt;0,B$6+B$7*E1536+B$8*(H1549*100)^2,B$6+B$7*E1536+B$8*(H1549*100)^2+E1536*$B$9)</f>
        <v>0.3847118087991907</v>
      </c>
      <c r="G1550" s="7">
        <v>6.1445167969745428E-3</v>
      </c>
      <c r="H1550" s="7">
        <f t="shared" si="165"/>
        <v>6.2025140773656505E-3</v>
      </c>
      <c r="I1550" s="6">
        <f t="shared" ref="I1550:I1613" si="170">SQRT((G1550-H1550)^2)</f>
        <v>5.7997280391107638E-5</v>
      </c>
      <c r="J1550" s="8">
        <f t="shared" si="166"/>
        <v>9.4388675802244571E-3</v>
      </c>
      <c r="K1550" s="8">
        <f t="shared" si="167"/>
        <v>4.3991384528263566E-5</v>
      </c>
      <c r="AC1550" s="10"/>
      <c r="AD1550" s="11"/>
    </row>
    <row r="1551" spans="1:30" x14ac:dyDescent="0.3">
      <c r="A1551" s="14">
        <v>44866</v>
      </c>
      <c r="B1551" s="15">
        <v>6.1503114887569016E-3</v>
      </c>
      <c r="C1551" s="7">
        <f t="shared" si="168"/>
        <v>-4.8849688511243099E-2</v>
      </c>
      <c r="D1551" s="18">
        <f t="shared" si="169"/>
        <v>2.386292067645476E-3</v>
      </c>
      <c r="E1551" s="18">
        <f t="shared" ref="E1551:E1614" si="171">D1550</f>
        <v>1.7609983818637064E-3</v>
      </c>
      <c r="F1551" s="18">
        <f>IF(C1535&gt;0,B$6+B$7*E1536+B$8*(H1550*100)^2,B$6+B$7*E1536+B$8*(H1550*100)^2+E1536*$B$9)</f>
        <v>0.38630244185041401</v>
      </c>
      <c r="G1551" s="7">
        <v>6.8994355727837802E-3</v>
      </c>
      <c r="H1551" s="7">
        <f t="shared" ref="H1551:H1614" si="172">SQRT(F1551)/100</f>
        <v>6.2153233371274744E-3</v>
      </c>
      <c r="I1551" s="6">
        <f t="shared" si="170"/>
        <v>6.8411223565630584E-4</v>
      </c>
      <c r="J1551" s="8">
        <f t="shared" ref="J1551:J1614" si="173">ABS(G1551-H1551)/G1551</f>
        <v>9.9154811787057623E-2</v>
      </c>
      <c r="K1551" s="8">
        <f t="shared" ref="K1551:K1614" si="174">G1551/H1551-LN(G1551/H1551)-1</f>
        <v>5.6467895279757041E-3</v>
      </c>
      <c r="AC1551" s="10"/>
      <c r="AD1551" s="11"/>
    </row>
    <row r="1552" spans="1:30" x14ac:dyDescent="0.3">
      <c r="A1552" s="14">
        <v>44867</v>
      </c>
      <c r="B1552" s="15">
        <v>-3.5280907238091747E-3</v>
      </c>
      <c r="C1552" s="7">
        <f t="shared" si="168"/>
        <v>-5.8528090723809177E-2</v>
      </c>
      <c r="D1552" s="18">
        <f t="shared" si="169"/>
        <v>3.4255374037744377E-3</v>
      </c>
      <c r="E1552" s="18">
        <f t="shared" si="171"/>
        <v>2.386292067645476E-3</v>
      </c>
      <c r="F1552" s="18">
        <f>IF(C1535&gt;0,B$6+B$7*E1536+B$8*(H1551*100)^2,B$6+B$7*E1536+B$8*(H1551*100)^2+E1536*$B$9)</f>
        <v>0.38768502009853734</v>
      </c>
      <c r="G1552" s="7">
        <v>3.9727551612929405E-3</v>
      </c>
      <c r="H1552" s="7">
        <f t="shared" si="172"/>
        <v>6.2264357388359627E-3</v>
      </c>
      <c r="I1552" s="6">
        <f t="shared" si="170"/>
        <v>2.2536805775430222E-3</v>
      </c>
      <c r="J1552" s="8">
        <f t="shared" si="173"/>
        <v>0.56728403489369772</v>
      </c>
      <c r="K1552" s="8">
        <f t="shared" si="174"/>
        <v>8.7390647931465004E-2</v>
      </c>
      <c r="AC1552" s="10"/>
      <c r="AD1552" s="11"/>
    </row>
    <row r="1553" spans="1:30" x14ac:dyDescent="0.3">
      <c r="A1553" s="14">
        <v>44868</v>
      </c>
      <c r="B1553" s="15">
        <v>-1.1447061643836982E-3</v>
      </c>
      <c r="C1553" s="7">
        <f t="shared" si="168"/>
        <v>-5.6144706164383697E-2</v>
      </c>
      <c r="D1553" s="18">
        <f t="shared" si="169"/>
        <v>3.1522280302849846E-3</v>
      </c>
      <c r="E1553" s="18">
        <f t="shared" si="171"/>
        <v>3.4255374037744377E-3</v>
      </c>
      <c r="F1553" s="18">
        <f>IF(C1535&gt;0,B$6+B$7*E1536+B$8*(H1552*100)^2,B$6+B$7*E1536+B$8*(H1552*100)^2+E1536*$B$9)</f>
        <v>0.38888675711180615</v>
      </c>
      <c r="G1553" s="7">
        <v>8.1345709947169571E-3</v>
      </c>
      <c r="H1553" s="7">
        <f t="shared" si="172"/>
        <v>6.2360785523580932E-3</v>
      </c>
      <c r="I1553" s="6">
        <f t="shared" si="170"/>
        <v>1.8984924423588638E-3</v>
      </c>
      <c r="J1553" s="8">
        <f t="shared" si="173"/>
        <v>0.23338568728355194</v>
      </c>
      <c r="K1553" s="8">
        <f t="shared" si="174"/>
        <v>3.8665447336765357E-2</v>
      </c>
      <c r="AC1553" s="10"/>
      <c r="AD1553" s="11"/>
    </row>
    <row r="1554" spans="1:30" x14ac:dyDescent="0.3">
      <c r="A1554" s="14">
        <v>44869</v>
      </c>
      <c r="B1554" s="15">
        <v>1.8712911499369198E-3</v>
      </c>
      <c r="C1554" s="7">
        <f t="shared" si="168"/>
        <v>-5.3128708850063079E-2</v>
      </c>
      <c r="D1554" s="18">
        <f t="shared" si="169"/>
        <v>2.8226597040747711E-3</v>
      </c>
      <c r="E1554" s="18">
        <f t="shared" si="171"/>
        <v>3.1522280302849846E-3</v>
      </c>
      <c r="F1554" s="18">
        <f>IF(C1535&gt;0,B$6+B$7*E1536+B$8*(H1553*100)^2,B$6+B$7*E1536+B$8*(H1553*100)^2+E1536*$B$9)</f>
        <v>0.38993130692373934</v>
      </c>
      <c r="G1554" s="7">
        <v>3.6885255311630348E-3</v>
      </c>
      <c r="H1554" s="7">
        <f t="shared" si="172"/>
        <v>6.2444479894041829E-3</v>
      </c>
      <c r="I1554" s="6">
        <f t="shared" si="170"/>
        <v>2.5559224582411481E-3</v>
      </c>
      <c r="J1554" s="8">
        <f t="shared" si="173"/>
        <v>0.69293880078830206</v>
      </c>
      <c r="K1554" s="8">
        <f t="shared" si="174"/>
        <v>0.11715476078329345</v>
      </c>
      <c r="AC1554" s="10"/>
      <c r="AD1554" s="11"/>
    </row>
    <row r="1555" spans="1:30" x14ac:dyDescent="0.3">
      <c r="A1555" s="14">
        <v>44872</v>
      </c>
      <c r="B1555" s="15">
        <v>3.8447353423408004E-3</v>
      </c>
      <c r="C1555" s="7">
        <f t="shared" si="168"/>
        <v>-5.1155264657659197E-2</v>
      </c>
      <c r="D1555" s="18">
        <f t="shared" si="169"/>
        <v>2.6168611021951563E-3</v>
      </c>
      <c r="E1555" s="18">
        <f t="shared" si="171"/>
        <v>2.8226597040747711E-3</v>
      </c>
      <c r="F1555" s="18">
        <f>IF(C1535&gt;0,B$6+B$7*E1536+B$8*(H1554*100)^2,B$6+B$7*E1536+B$8*(H1554*100)^2+E1536*$B$9)</f>
        <v>0.39083922962027173</v>
      </c>
      <c r="G1555" s="7">
        <v>8.7743270076157051E-3</v>
      </c>
      <c r="H1555" s="7">
        <f t="shared" si="172"/>
        <v>6.2517136020476156E-3</v>
      </c>
      <c r="I1555" s="6">
        <f t="shared" si="170"/>
        <v>2.5226134055680895E-3</v>
      </c>
      <c r="J1555" s="8">
        <f t="shared" si="173"/>
        <v>0.2874993607348551</v>
      </c>
      <c r="K1555" s="8">
        <f t="shared" si="174"/>
        <v>6.4533043057404926E-2</v>
      </c>
      <c r="AC1555" s="10"/>
      <c r="AD1555" s="11"/>
    </row>
    <row r="1556" spans="1:30" x14ac:dyDescent="0.3">
      <c r="A1556" s="14">
        <v>44874</v>
      </c>
      <c r="B1556" s="15">
        <v>-2.480761699570188E-3</v>
      </c>
      <c r="C1556" s="7">
        <f t="shared" si="168"/>
        <v>-5.7480761699570185E-2</v>
      </c>
      <c r="D1556" s="18">
        <f t="shared" si="169"/>
        <v>3.3040379655627748E-3</v>
      </c>
      <c r="E1556" s="18">
        <f t="shared" si="171"/>
        <v>2.6168611021951563E-3</v>
      </c>
      <c r="F1556" s="18">
        <f>IF(C1535&gt;0,B$6+B$7*E1536+B$8*(H1555*100)^2,B$6+B$7*E1536+B$8*(H1555*100)^2+E1536*$B$9)</f>
        <v>0.39162839602809774</v>
      </c>
      <c r="G1556" s="7">
        <v>5.6423289424773265E-3</v>
      </c>
      <c r="H1556" s="7">
        <f t="shared" si="172"/>
        <v>6.2580220200003913E-3</v>
      </c>
      <c r="I1556" s="6">
        <f t="shared" si="170"/>
        <v>6.1569307752306485E-4</v>
      </c>
      <c r="J1556" s="8">
        <f t="shared" si="173"/>
        <v>0.1091203798644072</v>
      </c>
      <c r="K1556" s="8">
        <f t="shared" si="174"/>
        <v>5.1826371269296789E-3</v>
      </c>
      <c r="AC1556" s="10"/>
      <c r="AD1556" s="11"/>
    </row>
    <row r="1557" spans="1:30" x14ac:dyDescent="0.3">
      <c r="A1557" s="14">
        <v>44875</v>
      </c>
      <c r="B1557" s="15">
        <v>-6.9027985361154887E-3</v>
      </c>
      <c r="C1557" s="7">
        <f t="shared" si="168"/>
        <v>-6.1902798536115487E-2</v>
      </c>
      <c r="D1557" s="18">
        <f t="shared" si="169"/>
        <v>3.8319564666029018E-3</v>
      </c>
      <c r="E1557" s="18">
        <f t="shared" si="171"/>
        <v>3.3040379655627748E-3</v>
      </c>
      <c r="F1557" s="18">
        <f>IF(C1535&gt;0,B$6+B$7*E1536+B$8*(H1556*100)^2,B$6+B$7*E1536+B$8*(H1556*100)^2+E1536*$B$9)</f>
        <v>0.39231433946978</v>
      </c>
      <c r="G1557" s="7">
        <v>9.6207817650992757E-3</v>
      </c>
      <c r="H1557" s="7">
        <f t="shared" si="172"/>
        <v>6.2635001354656326E-3</v>
      </c>
      <c r="I1557" s="6">
        <f t="shared" si="170"/>
        <v>3.3572816296336431E-3</v>
      </c>
      <c r="J1557" s="8">
        <f t="shared" si="173"/>
        <v>0.34896141619308413</v>
      </c>
      <c r="K1557" s="8">
        <f t="shared" si="174"/>
        <v>0.1068209034038512</v>
      </c>
      <c r="AC1557" s="10"/>
      <c r="AD1557" s="11"/>
    </row>
    <row r="1558" spans="1:30" x14ac:dyDescent="0.3">
      <c r="A1558" s="14">
        <v>44876</v>
      </c>
      <c r="B1558" s="15">
        <v>1.9302159928962278E-2</v>
      </c>
      <c r="C1558" s="7">
        <f t="shared" si="168"/>
        <v>-3.5697840071037726E-2</v>
      </c>
      <c r="D1558" s="18">
        <f t="shared" si="169"/>
        <v>1.2743357857373868E-3</v>
      </c>
      <c r="E1558" s="18">
        <f t="shared" si="171"/>
        <v>3.8319564666029018E-3</v>
      </c>
      <c r="F1558" s="18">
        <f>IF(C1557&gt;0,B$6+B$7*E1558+B$8*(G1557*100)^2,B$6+B$7*E1558+B$8*(G1557*100)^2+E1558*$B$9)</f>
        <v>0.85656162306584327</v>
      </c>
      <c r="G1558" s="7">
        <v>1.2053522840483267E-2</v>
      </c>
      <c r="H1558" s="7">
        <f t="shared" si="172"/>
        <v>9.255061442615297E-3</v>
      </c>
      <c r="I1558" s="6">
        <f t="shared" si="170"/>
        <v>2.7984613978679698E-3</v>
      </c>
      <c r="J1558" s="8">
        <f t="shared" si="173"/>
        <v>0.23216958518292979</v>
      </c>
      <c r="K1558" s="8">
        <f t="shared" si="174"/>
        <v>3.8184530859286969E-2</v>
      </c>
      <c r="AC1558" s="10"/>
      <c r="AD1558" s="11"/>
    </row>
    <row r="1559" spans="1:30" x14ac:dyDescent="0.3">
      <c r="A1559" s="14">
        <v>44879</v>
      </c>
      <c r="B1559" s="15">
        <v>-2.7692733629697372E-3</v>
      </c>
      <c r="C1559" s="7">
        <f t="shared" si="168"/>
        <v>-5.7769273362969741E-2</v>
      </c>
      <c r="D1559" s="18">
        <f t="shared" si="169"/>
        <v>3.3372889448855252E-3</v>
      </c>
      <c r="E1559" s="18">
        <f t="shared" si="171"/>
        <v>1.2743357857373868E-3</v>
      </c>
      <c r="F1559" s="18">
        <f>IF(C1557&gt;0,B$6+B$7*E1558+B$8*(H1558*100)^2,B$6+B$7*E1558+B$8*(H1558*100)^2+E1558*$B$9)</f>
        <v>0.79655831795534715</v>
      </c>
      <c r="G1559" s="7">
        <v>3.6182032090624101E-3</v>
      </c>
      <c r="H1559" s="7">
        <f t="shared" si="172"/>
        <v>8.9250115851764993E-3</v>
      </c>
      <c r="I1559" s="6">
        <f t="shared" si="170"/>
        <v>5.3068083761140892E-3</v>
      </c>
      <c r="J1559" s="8">
        <f t="shared" si="173"/>
        <v>1.4666971614038367</v>
      </c>
      <c r="K1559" s="8">
        <f t="shared" si="174"/>
        <v>0.30828046774615858</v>
      </c>
      <c r="AC1559" s="10"/>
      <c r="AD1559" s="11"/>
    </row>
    <row r="1560" spans="1:30" x14ac:dyDescent="0.3">
      <c r="A1560" s="14">
        <v>44880</v>
      </c>
      <c r="B1560" s="15">
        <v>4.0298939250842198E-3</v>
      </c>
      <c r="C1560" s="7">
        <f t="shared" si="168"/>
        <v>-5.0970106074915783E-2</v>
      </c>
      <c r="D1560" s="18">
        <f t="shared" si="169"/>
        <v>2.5979517132881666E-3</v>
      </c>
      <c r="E1560" s="18">
        <f t="shared" si="171"/>
        <v>3.3372889448855252E-3</v>
      </c>
      <c r="F1560" s="18">
        <f>IF(C1557&gt;0,B$6+B$7*E1558+B$8*(H1559*100)^2,B$6+B$7*E1558+B$8*(H1559*100)^2+E1558*$B$9)</f>
        <v>0.74440344515330392</v>
      </c>
      <c r="G1560" s="7">
        <v>5.2227234151870769E-3</v>
      </c>
      <c r="H1560" s="7">
        <f t="shared" si="172"/>
        <v>8.6278818093046689E-3</v>
      </c>
      <c r="I1560" s="6">
        <f t="shared" si="170"/>
        <v>3.405158394117592E-3</v>
      </c>
      <c r="J1560" s="8">
        <f t="shared" si="173"/>
        <v>0.65198903396181851</v>
      </c>
      <c r="K1560" s="8">
        <f t="shared" si="174"/>
        <v>0.10731093176169537</v>
      </c>
      <c r="AC1560" s="10"/>
      <c r="AD1560" s="11"/>
    </row>
    <row r="1561" spans="1:30" x14ac:dyDescent="0.3">
      <c r="A1561" s="14">
        <v>44881</v>
      </c>
      <c r="B1561" s="15">
        <v>1.7396410410550056E-3</v>
      </c>
      <c r="C1561" s="7">
        <f t="shared" si="168"/>
        <v>-5.3260358958944994E-2</v>
      </c>
      <c r="D1561" s="18">
        <f t="shared" si="169"/>
        <v>2.8366658364356724E-3</v>
      </c>
      <c r="E1561" s="18">
        <f t="shared" si="171"/>
        <v>2.5979517132881666E-3</v>
      </c>
      <c r="F1561" s="18">
        <f>IF(C1557&gt;0,B$6+B$7*E1558+B$8*(H1560*100)^2,B$6+B$7*E1558+B$8*(H1560*100)^2+E1558*$B$9)</f>
        <v>0.69907042971376809</v>
      </c>
      <c r="G1561" s="7">
        <v>3.9230543613540825E-3</v>
      </c>
      <c r="H1561" s="7">
        <f t="shared" si="172"/>
        <v>8.3610431748303276E-3</v>
      </c>
      <c r="I1561" s="6">
        <f t="shared" si="170"/>
        <v>4.437988813476245E-3</v>
      </c>
      <c r="J1561" s="8">
        <f t="shared" si="173"/>
        <v>1.1312585563928885</v>
      </c>
      <c r="K1561" s="8">
        <f t="shared" si="174"/>
        <v>0.22591900417850153</v>
      </c>
      <c r="AC1561" s="10"/>
      <c r="AD1561" s="11"/>
    </row>
    <row r="1562" spans="1:30" x14ac:dyDescent="0.3">
      <c r="A1562" s="14">
        <v>44882</v>
      </c>
      <c r="B1562" s="15">
        <v>-3.7196314116313251E-3</v>
      </c>
      <c r="C1562" s="7">
        <f t="shared" si="168"/>
        <v>-5.8719631411631328E-2</v>
      </c>
      <c r="D1562" s="18">
        <f t="shared" si="169"/>
        <v>3.4479951131178403E-3</v>
      </c>
      <c r="E1562" s="18">
        <f t="shared" si="171"/>
        <v>2.8366658364356724E-3</v>
      </c>
      <c r="F1562" s="18">
        <f>IF(C1557&gt;0,B$6+B$7*E1558+B$8*(H1561*100)^2,B$6+B$7*E1558+B$8*(H1561*100)^2+E1558*$B$9)</f>
        <v>0.65966697269372321</v>
      </c>
      <c r="G1562" s="7">
        <v>5.2514436792199136E-3</v>
      </c>
      <c r="H1562" s="7">
        <f t="shared" si="172"/>
        <v>8.1219885046318746E-3</v>
      </c>
      <c r="I1562" s="6">
        <f t="shared" si="170"/>
        <v>2.870544825411961E-3</v>
      </c>
      <c r="J1562" s="8">
        <f t="shared" si="173"/>
        <v>0.54662012976941454</v>
      </c>
      <c r="K1562" s="8">
        <f t="shared" si="174"/>
        <v>8.2643167108279014E-2</v>
      </c>
      <c r="AC1562" s="10"/>
      <c r="AD1562" s="11"/>
    </row>
    <row r="1563" spans="1:30" x14ac:dyDescent="0.3">
      <c r="A1563" s="14">
        <v>44883</v>
      </c>
      <c r="B1563" s="15">
        <v>-1.4118503624186872E-3</v>
      </c>
      <c r="C1563" s="7">
        <f t="shared" si="168"/>
        <v>-5.6411850362418685E-2</v>
      </c>
      <c r="D1563" s="18">
        <f t="shared" si="169"/>
        <v>3.182296861311917E-3</v>
      </c>
      <c r="E1563" s="18">
        <f t="shared" si="171"/>
        <v>3.4479951131178403E-3</v>
      </c>
      <c r="F1563" s="18">
        <f>IF(C1557&gt;0,B$6+B$7*E1558+B$8*(H1562*100)^2,B$6+B$7*E1558+B$8*(H1562*100)^2+E1558*$B$9)</f>
        <v>0.62541748785190021</v>
      </c>
      <c r="G1563" s="7">
        <v>6.8597019981179929E-3</v>
      </c>
      <c r="H1563" s="7">
        <f t="shared" si="172"/>
        <v>7.9083341346449197E-3</v>
      </c>
      <c r="I1563" s="6">
        <f t="shared" si="170"/>
        <v>1.0486321365269268E-3</v>
      </c>
      <c r="J1563" s="8">
        <f t="shared" si="173"/>
        <v>0.1528684681659096</v>
      </c>
      <c r="K1563" s="8">
        <f t="shared" si="174"/>
        <v>9.6547968736553358E-3</v>
      </c>
      <c r="AC1563" s="10"/>
      <c r="AD1563" s="11"/>
    </row>
    <row r="1564" spans="1:30" x14ac:dyDescent="0.3">
      <c r="A1564" s="14">
        <v>44886</v>
      </c>
      <c r="B1564" s="15">
        <v>-8.4463936492701619E-3</v>
      </c>
      <c r="C1564" s="7">
        <f t="shared" si="168"/>
        <v>-6.3446393649270155E-2</v>
      </c>
      <c r="D1564" s="18">
        <f t="shared" si="169"/>
        <v>4.025444867098148E-3</v>
      </c>
      <c r="E1564" s="18">
        <f t="shared" si="171"/>
        <v>3.182296861311917E-3</v>
      </c>
      <c r="F1564" s="18">
        <f>IF(C1557&gt;0,B$6+B$7*E1558+B$8*(H1563*100)^2,B$6+B$7*E1558+B$8*(H1563*100)^2+E1558*$B$9)</f>
        <v>0.59564783562738766</v>
      </c>
      <c r="G1564" s="7">
        <v>4.7776124680324319E-3</v>
      </c>
      <c r="H1564" s="7">
        <f t="shared" si="172"/>
        <v>7.7178224625044835E-3</v>
      </c>
      <c r="I1564" s="6">
        <f t="shared" si="170"/>
        <v>2.9402099944720516E-3</v>
      </c>
      <c r="J1564" s="8">
        <f t="shared" si="173"/>
        <v>0.61541408269200215</v>
      </c>
      <c r="K1564" s="8">
        <f t="shared" si="174"/>
        <v>9.8627648555394742E-2</v>
      </c>
      <c r="AC1564" s="10"/>
      <c r="AD1564" s="11"/>
    </row>
    <row r="1565" spans="1:30" x14ac:dyDescent="0.3">
      <c r="A1565" s="14">
        <v>44887</v>
      </c>
      <c r="B1565" s="15">
        <v>4.4731241863088097E-3</v>
      </c>
      <c r="C1565" s="7">
        <f t="shared" si="168"/>
        <v>-5.052687581369119E-2</v>
      </c>
      <c r="D1565" s="18">
        <f t="shared" si="169"/>
        <v>2.5529651794921719E-3</v>
      </c>
      <c r="E1565" s="18">
        <f t="shared" si="171"/>
        <v>4.025444867098148E-3</v>
      </c>
      <c r="F1565" s="18">
        <f>IF(C1557&gt;0,B$6+B$7*E1558+B$8*(H1564*100)^2,B$6+B$7*E1558+B$8*(H1564*100)^2+E1558*$B$9)</f>
        <v>0.56977205391384145</v>
      </c>
      <c r="G1565" s="7">
        <v>3.3534956668386916E-3</v>
      </c>
      <c r="H1565" s="7">
        <f t="shared" si="172"/>
        <v>7.5483246744813617E-3</v>
      </c>
      <c r="I1565" s="6">
        <f t="shared" si="170"/>
        <v>4.1948290076426701E-3</v>
      </c>
      <c r="J1565" s="8">
        <f t="shared" si="173"/>
        <v>1.2508824893151258</v>
      </c>
      <c r="K1565" s="8">
        <f t="shared" si="174"/>
        <v>0.25559255070403752</v>
      </c>
      <c r="AC1565" s="10"/>
      <c r="AD1565" s="11"/>
    </row>
    <row r="1566" spans="1:30" x14ac:dyDescent="0.3">
      <c r="A1566" s="14">
        <v>44888</v>
      </c>
      <c r="B1566" s="15">
        <v>1.4905645162503424E-3</v>
      </c>
      <c r="C1566" s="7">
        <f t="shared" si="168"/>
        <v>-5.3509435483749659E-2</v>
      </c>
      <c r="D1566" s="18">
        <f t="shared" si="169"/>
        <v>2.863259685789567E-3</v>
      </c>
      <c r="E1566" s="18">
        <f t="shared" si="171"/>
        <v>2.5529651794921719E-3</v>
      </c>
      <c r="F1566" s="18">
        <f>IF(C1557&gt;0,B$6+B$7*E1558+B$8*(H1565*100)^2,B$6+B$7*E1558+B$8*(H1565*100)^2+E1558*$B$9)</f>
        <v>0.54728082444842718</v>
      </c>
      <c r="G1566" s="7">
        <v>6.5038915615343298E-3</v>
      </c>
      <c r="H1566" s="7">
        <f t="shared" si="172"/>
        <v>7.3978430940945692E-3</v>
      </c>
      <c r="I1566" s="6">
        <f t="shared" si="170"/>
        <v>8.9395153256023943E-4</v>
      </c>
      <c r="J1566" s="8">
        <f t="shared" si="173"/>
        <v>0.13744871422015956</v>
      </c>
      <c r="K1566" s="8">
        <f t="shared" si="174"/>
        <v>7.9483017301895664E-3</v>
      </c>
      <c r="AC1566" s="10"/>
      <c r="AD1566" s="11"/>
    </row>
    <row r="1567" spans="1:30" x14ac:dyDescent="0.3">
      <c r="A1567" s="14">
        <v>44889</v>
      </c>
      <c r="B1567" s="15">
        <v>1.2313639266888056E-2</v>
      </c>
      <c r="C1567" s="7">
        <f t="shared" si="168"/>
        <v>-4.2686360733111946E-2</v>
      </c>
      <c r="D1567" s="18">
        <f t="shared" si="169"/>
        <v>1.8221253926373614E-3</v>
      </c>
      <c r="E1567" s="18">
        <f t="shared" si="171"/>
        <v>2.863259685789567E-3</v>
      </c>
      <c r="F1567" s="18">
        <f>IF(C1557&gt;0,B$6+B$7*E1558+B$8*(H1566*100)^2,B$6+B$7*E1558+B$8*(H1566*100)^2+E1558*$B$9)</f>
        <v>0.52773144779708892</v>
      </c>
      <c r="G1567" s="7">
        <v>7.188217814927721E-3</v>
      </c>
      <c r="H1567" s="7">
        <f t="shared" si="172"/>
        <v>7.2645127007741469E-3</v>
      </c>
      <c r="I1567" s="6">
        <f t="shared" si="170"/>
        <v>7.6294885846425915E-5</v>
      </c>
      <c r="J1567" s="8">
        <f t="shared" si="173"/>
        <v>1.0613880632273672E-2</v>
      </c>
      <c r="K1567" s="8">
        <f t="shared" si="174"/>
        <v>5.553950871783897E-5</v>
      </c>
      <c r="AC1567" s="10"/>
      <c r="AD1567" s="11"/>
    </row>
    <row r="1568" spans="1:30" x14ac:dyDescent="0.3">
      <c r="A1568" s="14">
        <v>44890</v>
      </c>
      <c r="B1568" s="15">
        <v>3.3654261674016849E-4</v>
      </c>
      <c r="C1568" s="7">
        <f t="shared" si="168"/>
        <v>-5.4663457383259832E-2</v>
      </c>
      <c r="D1568" s="18">
        <f t="shared" si="169"/>
        <v>2.9880935730914639E-3</v>
      </c>
      <c r="E1568" s="18">
        <f t="shared" si="171"/>
        <v>1.8221253926373614E-3</v>
      </c>
      <c r="F1568" s="18">
        <f>IF(C1557&gt;0,B$6+B$7*E1558+B$8*(H1567*100)^2,B$6+B$7*E1558+B$8*(H1567*100)^2+E1558*$B$9)</f>
        <v>0.51073912961174572</v>
      </c>
      <c r="G1568" s="7">
        <v>3.636972362481158E-3</v>
      </c>
      <c r="H1568" s="7">
        <f t="shared" si="172"/>
        <v>7.1466014972974791E-3</v>
      </c>
      <c r="I1568" s="6">
        <f t="shared" si="170"/>
        <v>3.5096291348163211E-3</v>
      </c>
      <c r="J1568" s="8">
        <f t="shared" si="173"/>
        <v>0.9649864736453585</v>
      </c>
      <c r="K1568" s="8">
        <f t="shared" si="174"/>
        <v>0.18439471722312106</v>
      </c>
      <c r="AC1568" s="10"/>
      <c r="AD1568" s="11"/>
    </row>
    <row r="1569" spans="1:30" x14ac:dyDescent="0.3">
      <c r="A1569" s="14">
        <v>44893</v>
      </c>
      <c r="B1569" s="15">
        <v>3.3840223544595108E-3</v>
      </c>
      <c r="C1569" s="7">
        <f t="shared" si="168"/>
        <v>-5.161597764554049E-2</v>
      </c>
      <c r="D1569" s="18">
        <f t="shared" si="169"/>
        <v>2.6642091483049355E-3</v>
      </c>
      <c r="E1569" s="18">
        <f t="shared" si="171"/>
        <v>2.9880935730914639E-3</v>
      </c>
      <c r="F1569" s="18">
        <f>IF(C1557&gt;0,B$6+B$7*E1558+B$8*(H1568*100)^2,B$6+B$7*E1558+B$8*(H1568*100)^2+E1558*$B$9)</f>
        <v>0.49596940664504552</v>
      </c>
      <c r="G1569" s="7">
        <v>8.0726250657283984E-3</v>
      </c>
      <c r="H1569" s="7">
        <f t="shared" si="172"/>
        <v>7.0425095430893493E-3</v>
      </c>
      <c r="I1569" s="6">
        <f t="shared" si="170"/>
        <v>1.0301155226390491E-3</v>
      </c>
      <c r="J1569" s="8">
        <f t="shared" si="173"/>
        <v>0.12760601591820628</v>
      </c>
      <c r="K1569" s="8">
        <f t="shared" si="174"/>
        <v>9.7569460080488835E-3</v>
      </c>
      <c r="AC1569" s="10"/>
      <c r="AD1569" s="11"/>
    </row>
    <row r="1570" spans="1:30" x14ac:dyDescent="0.3">
      <c r="A1570" s="14">
        <v>44894</v>
      </c>
      <c r="B1570" s="15">
        <v>2.8284037280686433E-3</v>
      </c>
      <c r="C1570" s="7">
        <f t="shared" si="168"/>
        <v>-5.217159627193136E-2</v>
      </c>
      <c r="D1570" s="18">
        <f t="shared" si="169"/>
        <v>2.7218754575614023E-3</v>
      </c>
      <c r="E1570" s="18">
        <f t="shared" si="171"/>
        <v>2.6642091483049355E-3</v>
      </c>
      <c r="F1570" s="18">
        <f>IF(C1557&gt;0,B$6+B$7*E1558+B$8*(H1569*100)^2,B$6+B$7*E1558+B$8*(H1569*100)^2+E1558*$B$9)</f>
        <v>0.48313156344238967</v>
      </c>
      <c r="G1570" s="7">
        <v>5.7008783333891352E-3</v>
      </c>
      <c r="H1570" s="7">
        <f t="shared" si="172"/>
        <v>6.95076660119148E-3</v>
      </c>
      <c r="I1570" s="6">
        <f t="shared" si="170"/>
        <v>1.2498882678023448E-3</v>
      </c>
      <c r="J1570" s="8">
        <f t="shared" si="173"/>
        <v>0.21924485924948592</v>
      </c>
      <c r="K1570" s="8">
        <f t="shared" si="174"/>
        <v>1.8411495331917882E-2</v>
      </c>
      <c r="AC1570" s="10"/>
      <c r="AD1570" s="11"/>
    </row>
    <row r="1571" spans="1:30" x14ac:dyDescent="0.3">
      <c r="A1571" s="14">
        <v>44895</v>
      </c>
      <c r="B1571" s="15">
        <v>6.6434279976804247E-3</v>
      </c>
      <c r="C1571" s="7">
        <f t="shared" si="168"/>
        <v>-4.8356572002319576E-2</v>
      </c>
      <c r="D1571" s="18">
        <f t="shared" si="169"/>
        <v>2.3383580558155176E-3</v>
      </c>
      <c r="E1571" s="18">
        <f t="shared" si="171"/>
        <v>2.7218754575614023E-3</v>
      </c>
      <c r="F1571" s="18">
        <f>IF(C1557&gt;0,B$6+B$7*E1558+B$8*(H1570*100)^2,B$6+B$7*E1558+B$8*(H1570*100)^2+E1558*$B$9)</f>
        <v>0.47197291013064119</v>
      </c>
      <c r="G1571" s="7">
        <v>6.272458817194672E-3</v>
      </c>
      <c r="H1571" s="7">
        <f t="shared" si="172"/>
        <v>6.8700284579515485E-3</v>
      </c>
      <c r="I1571" s="6">
        <f t="shared" si="170"/>
        <v>5.9756964075687643E-4</v>
      </c>
      <c r="J1571" s="8">
        <f t="shared" si="173"/>
        <v>9.5268802581654363E-2</v>
      </c>
      <c r="K1571" s="8">
        <f t="shared" si="174"/>
        <v>4.0176948034231774E-3</v>
      </c>
      <c r="AC1571" s="10"/>
      <c r="AD1571" s="11"/>
    </row>
    <row r="1572" spans="1:30" x14ac:dyDescent="0.3">
      <c r="A1572" s="14">
        <v>44896</v>
      </c>
      <c r="B1572" s="15">
        <v>2.9203591239881062E-3</v>
      </c>
      <c r="C1572" s="7">
        <f t="shared" si="168"/>
        <v>-5.2079640876011891E-2</v>
      </c>
      <c r="D1572" s="18">
        <f t="shared" si="169"/>
        <v>2.7122889937743686E-3</v>
      </c>
      <c r="E1572" s="18">
        <f t="shared" si="171"/>
        <v>2.3383580558155176E-3</v>
      </c>
      <c r="F1572" s="18">
        <f>IF(C1557&gt;0,B$6+B$7*E1558+B$8*(H1571*100)^2,B$6+B$7*E1558+B$8*(H1571*100)^2+E1558*$B$9)</f>
        <v>0.46227380867206946</v>
      </c>
      <c r="G1572" s="7">
        <v>5.9086043273325591E-3</v>
      </c>
      <c r="H1572" s="7">
        <f t="shared" si="172"/>
        <v>6.7990720592744826E-3</v>
      </c>
      <c r="I1572" s="6">
        <f t="shared" si="170"/>
        <v>8.9046773194192356E-4</v>
      </c>
      <c r="J1572" s="8">
        <f t="shared" si="173"/>
        <v>0.15070694915594821</v>
      </c>
      <c r="K1572" s="8">
        <f t="shared" si="174"/>
        <v>9.4074825709979937E-3</v>
      </c>
      <c r="AC1572" s="10"/>
      <c r="AD1572" s="11"/>
    </row>
    <row r="1573" spans="1:30" x14ac:dyDescent="0.3">
      <c r="A1573" s="14">
        <v>44897</v>
      </c>
      <c r="B1573" s="15">
        <v>-6.5903137879823326E-3</v>
      </c>
      <c r="C1573" s="7">
        <f t="shared" si="168"/>
        <v>-6.1590313787982333E-2</v>
      </c>
      <c r="D1573" s="18">
        <f t="shared" si="169"/>
        <v>3.7933667525021269E-3</v>
      </c>
      <c r="E1573" s="18">
        <f t="shared" si="171"/>
        <v>2.7122889937743686E-3</v>
      </c>
      <c r="F1573" s="18">
        <f>IF(C1557&gt;0,B$6+B$7*E1558+B$8*(H1572*100)^2,B$6+B$7*E1558+B$8*(H1572*100)^2+E1558*$B$9)</f>
        <v>0.45384334968427892</v>
      </c>
      <c r="G1573" s="7">
        <v>6.8088222446261101E-3</v>
      </c>
      <c r="H1573" s="7">
        <f t="shared" si="172"/>
        <v>6.7367896633654736E-3</v>
      </c>
      <c r="I1573" s="6">
        <f t="shared" si="170"/>
        <v>7.2032581260636497E-5</v>
      </c>
      <c r="J1573" s="8">
        <f t="shared" si="173"/>
        <v>1.0579301187879959E-2</v>
      </c>
      <c r="K1573" s="8">
        <f t="shared" si="174"/>
        <v>5.6759677152351529E-5</v>
      </c>
      <c r="AC1573" s="10"/>
      <c r="AD1573" s="11"/>
    </row>
    <row r="1574" spans="1:30" x14ac:dyDescent="0.3">
      <c r="A1574" s="14">
        <v>44900</v>
      </c>
      <c r="B1574" s="15">
        <v>-5.393413193526726E-4</v>
      </c>
      <c r="C1574" s="7">
        <f t="shared" si="168"/>
        <v>-5.5539341319352675E-2</v>
      </c>
      <c r="D1574" s="18">
        <f t="shared" si="169"/>
        <v>3.0846184341875552E-3</v>
      </c>
      <c r="E1574" s="18">
        <f t="shared" si="171"/>
        <v>3.7933667525021269E-3</v>
      </c>
      <c r="F1574" s="18">
        <f>IF(C1557&gt;0,B$6+B$7*E1558+B$8*(H1573*100)^2,B$6+B$7*E1558+B$8*(H1573*100)^2+E1558*$B$9)</f>
        <v>0.44651559473209129</v>
      </c>
      <c r="G1574" s="7">
        <v>5.2088357526852581E-3</v>
      </c>
      <c r="H1574" s="7">
        <f t="shared" si="172"/>
        <v>6.6821822388505037E-3</v>
      </c>
      <c r="I1574" s="6">
        <f t="shared" si="170"/>
        <v>1.4733464861652456E-3</v>
      </c>
      <c r="J1574" s="8">
        <f t="shared" si="173"/>
        <v>0.28285523985003869</v>
      </c>
      <c r="K1574" s="8">
        <f t="shared" si="174"/>
        <v>2.8599428453401243E-2</v>
      </c>
      <c r="AC1574" s="10"/>
      <c r="AD1574" s="11"/>
    </row>
    <row r="1575" spans="1:30" x14ac:dyDescent="0.3">
      <c r="A1575" s="14">
        <v>44901</v>
      </c>
      <c r="B1575" s="15">
        <v>-3.3196362785581565E-3</v>
      </c>
      <c r="C1575" s="7">
        <f t="shared" si="168"/>
        <v>-5.8319636278558157E-2</v>
      </c>
      <c r="D1575" s="18">
        <f t="shared" si="169"/>
        <v>3.4011799756633169E-3</v>
      </c>
      <c r="E1575" s="18">
        <f t="shared" si="171"/>
        <v>3.0846184341875552E-3</v>
      </c>
      <c r="F1575" s="18">
        <f>IF(C1557&gt;0,B$6+B$7*E1558+B$8*(H1574*100)^2,B$6+B$7*E1558+B$8*(H1574*100)^2+E1558*$B$9)</f>
        <v>0.44014631012764988</v>
      </c>
      <c r="G1575" s="7">
        <v>7.3892521794027988E-3</v>
      </c>
      <c r="H1575" s="7">
        <f t="shared" si="172"/>
        <v>6.6343523431277741E-3</v>
      </c>
      <c r="I1575" s="6">
        <f t="shared" si="170"/>
        <v>7.5489983627502477E-4</v>
      </c>
      <c r="J1575" s="8">
        <f t="shared" si="173"/>
        <v>0.10216187212818009</v>
      </c>
      <c r="K1575" s="8">
        <f t="shared" si="174"/>
        <v>6.0210301600058802E-3</v>
      </c>
      <c r="AC1575" s="10"/>
      <c r="AD1575" s="11"/>
    </row>
    <row r="1576" spans="1:30" x14ac:dyDescent="0.3">
      <c r="A1576" s="14">
        <v>44902</v>
      </c>
      <c r="B1576" s="15">
        <v>-3.4498561870391323E-3</v>
      </c>
      <c r="C1576" s="7">
        <f t="shared" si="168"/>
        <v>-5.8449856187039136E-2</v>
      </c>
      <c r="D1576" s="18">
        <f t="shared" si="169"/>
        <v>3.4163856882855571E-3</v>
      </c>
      <c r="E1576" s="18">
        <f t="shared" si="171"/>
        <v>3.4011799756633169E-3</v>
      </c>
      <c r="F1576" s="18">
        <f>IF(C1557&gt;0,B$6+B$7*E1558+B$8*(H1575*100)^2,B$6+B$7*E1558+B$8*(H1575*100)^2+E1558*$B$9)</f>
        <v>0.4346101279494694</v>
      </c>
      <c r="G1576" s="7">
        <v>4.3299482716344945E-3</v>
      </c>
      <c r="H1576" s="7">
        <f t="shared" si="172"/>
        <v>6.5924967042044801E-3</v>
      </c>
      <c r="I1576" s="6">
        <f t="shared" si="170"/>
        <v>2.2625484325699856E-3</v>
      </c>
      <c r="J1576" s="8">
        <f t="shared" si="173"/>
        <v>0.52253474883105366</v>
      </c>
      <c r="K1576" s="8">
        <f t="shared" si="174"/>
        <v>7.7176003308688124E-2</v>
      </c>
      <c r="AC1576" s="10"/>
      <c r="AD1576" s="11"/>
    </row>
    <row r="1577" spans="1:30" x14ac:dyDescent="0.3">
      <c r="A1577" s="14">
        <v>44903</v>
      </c>
      <c r="B1577" s="15">
        <v>2.5603832156667955E-3</v>
      </c>
      <c r="C1577" s="7">
        <f t="shared" si="168"/>
        <v>-5.2439616784333204E-2</v>
      </c>
      <c r="D1577" s="18">
        <f t="shared" si="169"/>
        <v>2.7499134084877207E-3</v>
      </c>
      <c r="E1577" s="18">
        <f t="shared" si="171"/>
        <v>3.4163856882855571E-3</v>
      </c>
      <c r="F1577" s="18">
        <f>IF(C1557&gt;0,B$6+B$7*E1558+B$8*(H1576*100)^2,B$6+B$7*E1558+B$8*(H1576*100)^2+E1558*$B$9)</f>
        <v>0.42979807840019485</v>
      </c>
      <c r="G1577" s="7">
        <v>3.7786350423851256E-3</v>
      </c>
      <c r="H1577" s="7">
        <f t="shared" si="172"/>
        <v>6.555898705747327E-3</v>
      </c>
      <c r="I1577" s="6">
        <f t="shared" si="170"/>
        <v>2.7772636633622014E-3</v>
      </c>
      <c r="J1577" s="8">
        <f t="shared" si="173"/>
        <v>0.73499124213095612</v>
      </c>
      <c r="K1577" s="8">
        <f t="shared" si="174"/>
        <v>0.12737415109188888</v>
      </c>
      <c r="AC1577" s="10"/>
      <c r="AD1577" s="11"/>
    </row>
    <row r="1578" spans="1:30" x14ac:dyDescent="0.3">
      <c r="A1578" s="14">
        <v>44904</v>
      </c>
      <c r="B1578" s="15">
        <v>-6.2365008509133344E-3</v>
      </c>
      <c r="C1578" s="7">
        <f t="shared" si="168"/>
        <v>-6.1236500850913332E-2</v>
      </c>
      <c r="D1578" s="18">
        <f t="shared" si="169"/>
        <v>3.7499090364639092E-3</v>
      </c>
      <c r="E1578" s="18">
        <f t="shared" si="171"/>
        <v>2.7499134084877207E-3</v>
      </c>
      <c r="F1578" s="18">
        <f>IF(C1557&gt;0,B$6+B$7*E1558+B$8*(H1577*100)^2,B$6+B$7*E1558+B$8*(H1577*100)^2+E1558*$B$9)</f>
        <v>0.42561544493196546</v>
      </c>
      <c r="G1578" s="7">
        <v>8.4031516120565714E-3</v>
      </c>
      <c r="H1578" s="7">
        <f t="shared" si="172"/>
        <v>6.5239209447384124E-3</v>
      </c>
      <c r="I1578" s="6">
        <f t="shared" si="170"/>
        <v>1.879230667318159E-3</v>
      </c>
      <c r="J1578" s="8">
        <f t="shared" si="173"/>
        <v>0.22363403090596382</v>
      </c>
      <c r="K1578" s="8">
        <f t="shared" si="174"/>
        <v>3.4921075579227745E-2</v>
      </c>
      <c r="AC1578" s="10"/>
      <c r="AD1578" s="11"/>
    </row>
    <row r="1579" spans="1:30" x14ac:dyDescent="0.3">
      <c r="A1579" s="14">
        <v>44907</v>
      </c>
      <c r="B1579" s="15">
        <v>-8.2214855880954549E-4</v>
      </c>
      <c r="C1579" s="7">
        <f t="shared" si="168"/>
        <v>-5.5822148558809542E-2</v>
      </c>
      <c r="D1579" s="18">
        <f t="shared" si="169"/>
        <v>3.1161122697218021E-3</v>
      </c>
      <c r="E1579" s="18">
        <f t="shared" si="171"/>
        <v>3.7499090364639092E-3</v>
      </c>
      <c r="F1579" s="18">
        <f>IF(C1557&gt;0,B$6+B$7*E1558+B$8*(H1578*100)^2,B$6+B$7*E1558+B$8*(H1578*100)^2+E1558*$B$9)</f>
        <v>0.42197989992138052</v>
      </c>
      <c r="G1579" s="7">
        <v>8.3557514079325435E-3</v>
      </c>
      <c r="H1579" s="7">
        <f t="shared" si="172"/>
        <v>6.4959979981630269E-3</v>
      </c>
      <c r="I1579" s="6">
        <f t="shared" si="170"/>
        <v>1.8597534097695165E-3</v>
      </c>
      <c r="J1579" s="8">
        <f t="shared" si="173"/>
        <v>0.22257165381966212</v>
      </c>
      <c r="K1579" s="8">
        <f t="shared" si="174"/>
        <v>3.4528378738196697E-2</v>
      </c>
      <c r="AC1579" s="10"/>
      <c r="AD1579" s="11"/>
    </row>
    <row r="1580" spans="1:30" x14ac:dyDescent="0.3">
      <c r="A1580" s="14">
        <v>44908</v>
      </c>
      <c r="B1580" s="15">
        <v>6.4610839730001252E-3</v>
      </c>
      <c r="C1580" s="7">
        <f t="shared" si="168"/>
        <v>-4.8538916026999876E-2</v>
      </c>
      <c r="D1580" s="18">
        <f t="shared" si="169"/>
        <v>2.3560263690761453E-3</v>
      </c>
      <c r="E1580" s="18">
        <f t="shared" si="171"/>
        <v>3.1161122697218021E-3</v>
      </c>
      <c r="F1580" s="18">
        <f>IF(C1579&gt;0,B$6+B$7*E1580+B$8*(G1579*100)^2,B$6+B$7*E1580+B$8*(G1579*100)^2+E1580*$B$9)</f>
        <v>0.65877945099351376</v>
      </c>
      <c r="G1580" s="7">
        <v>5.1714649644065648E-3</v>
      </c>
      <c r="H1580" s="7">
        <f t="shared" si="172"/>
        <v>8.1165229685716649E-3</v>
      </c>
      <c r="I1580" s="6">
        <f t="shared" si="170"/>
        <v>2.9450580041651001E-3</v>
      </c>
      <c r="J1580" s="8">
        <f t="shared" si="173"/>
        <v>0.56948234676922949</v>
      </c>
      <c r="K1580" s="8">
        <f t="shared" si="174"/>
        <v>8.7898603814402509E-2</v>
      </c>
      <c r="AC1580" s="10"/>
      <c r="AD1580" s="11"/>
    </row>
    <row r="1581" spans="1:30" x14ac:dyDescent="0.3">
      <c r="A1581" s="14">
        <v>44909</v>
      </c>
      <c r="B1581" s="15">
        <v>2.3098481072576027E-3</v>
      </c>
      <c r="C1581" s="7">
        <f t="shared" si="168"/>
        <v>-5.2690151892742398E-2</v>
      </c>
      <c r="D1581" s="18">
        <f t="shared" si="169"/>
        <v>2.7762521064802655E-3</v>
      </c>
      <c r="E1581" s="18">
        <f t="shared" si="171"/>
        <v>2.3560263690761453E-3</v>
      </c>
      <c r="F1581" s="18">
        <f>IF(C1579&gt;0,B$6+B$7*E1580+B$8*(H1580*100)^2,B$6+B$7*E1580+B$8*(H1580*100)^2+E1580*$B$9)</f>
        <v>0.62452743860665516</v>
      </c>
      <c r="G1581" s="7">
        <v>3.5807683388140599E-3</v>
      </c>
      <c r="H1581" s="7">
        <f t="shared" si="172"/>
        <v>7.9027048445874225E-3</v>
      </c>
      <c r="I1581" s="6">
        <f t="shared" si="170"/>
        <v>4.3219365057733626E-3</v>
      </c>
      <c r="J1581" s="8">
        <f t="shared" si="173"/>
        <v>1.2069857909894208</v>
      </c>
      <c r="K1581" s="8">
        <f t="shared" si="174"/>
        <v>0.24473436703049467</v>
      </c>
      <c r="AC1581" s="10"/>
      <c r="AD1581" s="11"/>
    </row>
    <row r="1582" spans="1:30" x14ac:dyDescent="0.3">
      <c r="A1582" s="14">
        <v>44910</v>
      </c>
      <c r="B1582" s="15">
        <v>-1.4121386680994052E-2</v>
      </c>
      <c r="C1582" s="7">
        <f t="shared" si="168"/>
        <v>-6.9121386680994046E-2</v>
      </c>
      <c r="D1582" s="18">
        <f t="shared" si="169"/>
        <v>4.7777660967035012E-3</v>
      </c>
      <c r="E1582" s="18">
        <f t="shared" si="171"/>
        <v>2.7762521064802655E-3</v>
      </c>
      <c r="F1582" s="18">
        <f>IF(C1579&gt;0,B$6+B$7*E1580+B$8*(H1581*100)^2,B$6+B$7*E1580+B$8*(H1581*100)^2+E1580*$B$9)</f>
        <v>0.59475558943999762</v>
      </c>
      <c r="G1582" s="7">
        <v>7.6140282125393066E-3</v>
      </c>
      <c r="H1582" s="7">
        <f t="shared" si="172"/>
        <v>7.7120398691915334E-3</v>
      </c>
      <c r="I1582" s="6">
        <f t="shared" si="170"/>
        <v>9.8011656652226796E-5</v>
      </c>
      <c r="J1582" s="8">
        <f t="shared" si="173"/>
        <v>1.2872510308119747E-2</v>
      </c>
      <c r="K1582" s="8">
        <f t="shared" si="174"/>
        <v>8.1449078187967316E-5</v>
      </c>
      <c r="AC1582" s="10"/>
      <c r="AD1582" s="11"/>
    </row>
    <row r="1583" spans="1:30" x14ac:dyDescent="0.3">
      <c r="A1583" s="14">
        <v>44911</v>
      </c>
      <c r="B1583" s="15">
        <v>-7.4912562930213467E-3</v>
      </c>
      <c r="C1583" s="7">
        <f t="shared" si="168"/>
        <v>-6.2491256293021345E-2</v>
      </c>
      <c r="D1583" s="18">
        <f t="shared" si="169"/>
        <v>3.9051571130800798E-3</v>
      </c>
      <c r="E1583" s="18">
        <f t="shared" si="171"/>
        <v>4.7777660967035012E-3</v>
      </c>
      <c r="F1583" s="18">
        <f>IF(C1579&gt;0,B$6+B$7*E1580+B$8*(H1582*100)^2,B$6+B$7*E1580+B$8*(H1582*100)^2+E1580*$B$9)</f>
        <v>0.56887789814433898</v>
      </c>
      <c r="G1583" s="7">
        <v>8.1992449598756734E-3</v>
      </c>
      <c r="H1583" s="7">
        <f t="shared" si="172"/>
        <v>7.5423994732733354E-3</v>
      </c>
      <c r="I1583" s="6">
        <f t="shared" si="170"/>
        <v>6.5684548660233794E-4</v>
      </c>
      <c r="J1583" s="8">
        <f t="shared" si="173"/>
        <v>8.0110484540554305E-2</v>
      </c>
      <c r="K1583" s="8">
        <f t="shared" si="174"/>
        <v>3.5853640397176534E-3</v>
      </c>
      <c r="AC1583" s="10"/>
      <c r="AD1583" s="11"/>
    </row>
    <row r="1584" spans="1:30" x14ac:dyDescent="0.3">
      <c r="A1584" s="14">
        <v>44914</v>
      </c>
      <c r="B1584" s="15">
        <v>7.6071115312409503E-3</v>
      </c>
      <c r="C1584" s="7">
        <f t="shared" si="168"/>
        <v>-4.7392888468759053E-2</v>
      </c>
      <c r="D1584" s="18">
        <f t="shared" si="169"/>
        <v>2.246085877412235E-3</v>
      </c>
      <c r="E1584" s="18">
        <f t="shared" si="171"/>
        <v>3.9051571130800798E-3</v>
      </c>
      <c r="F1584" s="18">
        <f>IF(C1579&gt;0,B$6+B$7*E1580+B$8*(H1583*100)^2,B$6+B$7*E1580+B$8*(H1583*100)^2+E1580*$B$9)</f>
        <v>0.54638500887015229</v>
      </c>
      <c r="G1584" s="7">
        <v>5.3278939894671126E-3</v>
      </c>
      <c r="H1584" s="7">
        <f t="shared" si="172"/>
        <v>7.3917860417503445E-3</v>
      </c>
      <c r="I1584" s="6">
        <f t="shared" si="170"/>
        <v>2.0638920522832319E-3</v>
      </c>
      <c r="J1584" s="8">
        <f t="shared" si="173"/>
        <v>0.38737483447745158</v>
      </c>
      <c r="K1584" s="8">
        <f t="shared" si="174"/>
        <v>4.819909554342372E-2</v>
      </c>
      <c r="AC1584" s="10"/>
      <c r="AD1584" s="11"/>
    </row>
    <row r="1585" spans="1:30" x14ac:dyDescent="0.3">
      <c r="A1585" s="14">
        <v>44915</v>
      </c>
      <c r="B1585" s="15">
        <v>-1.6825139110558166E-3</v>
      </c>
      <c r="C1585" s="7">
        <f t="shared" si="168"/>
        <v>-5.6682513911055818E-2</v>
      </c>
      <c r="D1585" s="18">
        <f t="shared" si="169"/>
        <v>3.2129073832770365E-3</v>
      </c>
      <c r="E1585" s="18">
        <f t="shared" si="171"/>
        <v>2.246085877412235E-3</v>
      </c>
      <c r="F1585" s="18">
        <f>IF(C1579&gt;0,B$6+B$7*E1580+B$8*(H1584*100)^2,B$6+B$7*E1580+B$8*(H1584*100)^2+E1580*$B$9)</f>
        <v>0.52683418951302929</v>
      </c>
      <c r="G1585" s="7">
        <v>9.0791259592005649E-3</v>
      </c>
      <c r="H1585" s="7">
        <f t="shared" si="172"/>
        <v>7.2583344474681614E-3</v>
      </c>
      <c r="I1585" s="6">
        <f t="shared" si="170"/>
        <v>1.8207915117324034E-3</v>
      </c>
      <c r="J1585" s="8">
        <f t="shared" si="173"/>
        <v>0.20054700418461072</v>
      </c>
      <c r="K1585" s="8">
        <f t="shared" si="174"/>
        <v>2.70277384276425E-2</v>
      </c>
      <c r="AC1585" s="10"/>
      <c r="AD1585" s="11"/>
    </row>
    <row r="1586" spans="1:30" x14ac:dyDescent="0.3">
      <c r="A1586" s="14">
        <v>44916</v>
      </c>
      <c r="B1586" s="15">
        <v>-1.0345506072673016E-2</v>
      </c>
      <c r="C1586" s="7">
        <f t="shared" si="168"/>
        <v>-6.5345506072673018E-2</v>
      </c>
      <c r="D1586" s="18">
        <f t="shared" si="169"/>
        <v>4.2700351638937459E-3</v>
      </c>
      <c r="E1586" s="18">
        <f t="shared" si="171"/>
        <v>3.2129073832770365E-3</v>
      </c>
      <c r="F1586" s="18">
        <f>IF(C1579&gt;0,B$6+B$7*E1580+B$8*(H1585*100)^2,B$6+B$7*E1580+B$8*(H1585*100)^2+E1580*$B$9)</f>
        <v>0.50984061732781794</v>
      </c>
      <c r="G1586" s="7">
        <v>9.4238117998703286E-3</v>
      </c>
      <c r="H1586" s="7">
        <f t="shared" si="172"/>
        <v>7.1403124394372117E-3</v>
      </c>
      <c r="I1586" s="6">
        <f t="shared" si="170"/>
        <v>2.283499360433117E-3</v>
      </c>
      <c r="J1586" s="8">
        <f t="shared" si="173"/>
        <v>0.24231164723223123</v>
      </c>
      <c r="K1586" s="8">
        <f t="shared" si="174"/>
        <v>4.2320721302835818E-2</v>
      </c>
      <c r="AC1586" s="10"/>
      <c r="AD1586" s="11"/>
    </row>
    <row r="1587" spans="1:30" x14ac:dyDescent="0.3">
      <c r="A1587" s="14">
        <v>44917</v>
      </c>
      <c r="B1587" s="15">
        <v>-3.9545985687125841E-3</v>
      </c>
      <c r="C1587" s="7">
        <f t="shared" si="168"/>
        <v>-5.8954598568712588E-2</v>
      </c>
      <c r="D1587" s="18">
        <f t="shared" si="169"/>
        <v>3.4756446923980481E-3</v>
      </c>
      <c r="E1587" s="18">
        <f t="shared" si="171"/>
        <v>4.2700351638937459E-3</v>
      </c>
      <c r="F1587" s="18">
        <f>IF(C1579&gt;0,B$6+B$7*E1580+B$8*(H1586*100)^2,B$6+B$7*E1580+B$8*(H1586*100)^2+E1580*$B$9)</f>
        <v>0.49506980438443227</v>
      </c>
      <c r="G1587" s="7">
        <v>8.6060015140662655E-3</v>
      </c>
      <c r="H1587" s="7">
        <f t="shared" si="172"/>
        <v>7.0361197004061285E-3</v>
      </c>
      <c r="I1587" s="6">
        <f t="shared" si="170"/>
        <v>1.5698818136601371E-3</v>
      </c>
      <c r="J1587" s="8">
        <f t="shared" si="173"/>
        <v>0.18241709707977738</v>
      </c>
      <c r="K1587" s="8">
        <f t="shared" si="174"/>
        <v>2.1714582443634001E-2</v>
      </c>
      <c r="AC1587" s="10"/>
      <c r="AD1587" s="11"/>
    </row>
    <row r="1588" spans="1:30" x14ac:dyDescent="0.3">
      <c r="A1588" s="14">
        <v>44918</v>
      </c>
      <c r="B1588" s="15">
        <v>-1.6258208960234066E-2</v>
      </c>
      <c r="C1588" s="7">
        <f t="shared" si="168"/>
        <v>-7.1258208960234062E-2</v>
      </c>
      <c r="D1588" s="18">
        <f t="shared" si="169"/>
        <v>5.077732344220382E-3</v>
      </c>
      <c r="E1588" s="18">
        <f t="shared" si="171"/>
        <v>3.4756446923980481E-3</v>
      </c>
      <c r="F1588" s="18">
        <f>IF(C1579&gt;0,B$6+B$7*E1580+B$8*(H1587*100)^2,B$6+B$7*E1580+B$8*(H1587*100)^2+E1580*$B$9)</f>
        <v>0.48223101377404137</v>
      </c>
      <c r="G1588" s="7">
        <v>1.3232635405143339E-2</v>
      </c>
      <c r="H1588" s="7">
        <f t="shared" si="172"/>
        <v>6.9442855195768084E-3</v>
      </c>
      <c r="I1588" s="6">
        <f t="shared" si="170"/>
        <v>6.2883498855665302E-3</v>
      </c>
      <c r="J1588" s="8">
        <f t="shared" si="173"/>
        <v>0.47521523060495852</v>
      </c>
      <c r="K1588" s="8">
        <f t="shared" si="174"/>
        <v>0.26077604353402783</v>
      </c>
      <c r="AC1588" s="10"/>
      <c r="AD1588" s="11"/>
    </row>
    <row r="1589" spans="1:30" x14ac:dyDescent="0.3">
      <c r="A1589" s="14">
        <v>44921</v>
      </c>
      <c r="B1589" s="15">
        <v>1.1977928536266808E-2</v>
      </c>
      <c r="C1589" s="7">
        <f t="shared" si="168"/>
        <v>-4.3022071463733193E-2</v>
      </c>
      <c r="D1589" s="18">
        <f t="shared" si="169"/>
        <v>1.8508986330305658E-3</v>
      </c>
      <c r="E1589" s="18">
        <f t="shared" si="171"/>
        <v>5.077732344220382E-3</v>
      </c>
      <c r="F1589" s="18">
        <f>IF(C1579&gt;0,B$6+B$7*E1580+B$8*(H1588*100)^2,B$6+B$7*E1580+B$8*(H1588*100)^2+E1580*$B$9)</f>
        <v>0.4710715369754897</v>
      </c>
      <c r="G1589" s="7">
        <v>9.809938461744298E-3</v>
      </c>
      <c r="H1589" s="7">
        <f t="shared" si="172"/>
        <v>6.8634651377820054E-3</v>
      </c>
      <c r="I1589" s="6">
        <f t="shared" si="170"/>
        <v>2.9464733239622926E-3</v>
      </c>
      <c r="J1589" s="8">
        <f t="shared" si="173"/>
        <v>0.3003559436639302</v>
      </c>
      <c r="K1589" s="8">
        <f t="shared" si="174"/>
        <v>7.2114649563231659E-2</v>
      </c>
      <c r="AC1589" s="10"/>
      <c r="AD1589" s="11"/>
    </row>
    <row r="1590" spans="1:30" x14ac:dyDescent="0.3">
      <c r="A1590" s="14">
        <v>44922</v>
      </c>
      <c r="B1590" s="15">
        <v>5.9428336552144389E-3</v>
      </c>
      <c r="C1590" s="7">
        <f t="shared" si="168"/>
        <v>-4.905716634478556E-2</v>
      </c>
      <c r="D1590" s="18">
        <f t="shared" si="169"/>
        <v>2.4066055697799611E-3</v>
      </c>
      <c r="E1590" s="18">
        <f t="shared" si="171"/>
        <v>1.8508986330305658E-3</v>
      </c>
      <c r="F1590" s="18">
        <f>IF(C1579&gt;0,B$6+B$7*E1580+B$8*(H1589*100)^2,B$6+B$7*E1580+B$8*(H1589*100)^2+E1580*$B$9)</f>
        <v>0.46137171974218849</v>
      </c>
      <c r="G1590" s="7">
        <v>8.9858723324274196E-3</v>
      </c>
      <c r="H1590" s="7">
        <f t="shared" si="172"/>
        <v>6.7924349076173597E-3</v>
      </c>
      <c r="I1590" s="6">
        <f t="shared" si="170"/>
        <v>2.1934374248100599E-3</v>
      </c>
      <c r="J1590" s="8">
        <f t="shared" si="173"/>
        <v>0.24409844071505193</v>
      </c>
      <c r="K1590" s="8">
        <f t="shared" si="174"/>
        <v>4.3079460185299068E-2</v>
      </c>
      <c r="AC1590" s="10"/>
      <c r="AD1590" s="11"/>
    </row>
    <row r="1591" spans="1:30" x14ac:dyDescent="0.3">
      <c r="A1591" s="14">
        <v>44923</v>
      </c>
      <c r="B1591" s="15">
        <v>-2.8149638533563271E-4</v>
      </c>
      <c r="C1591" s="7">
        <f t="shared" si="168"/>
        <v>-5.5281496385335631E-2</v>
      </c>
      <c r="D1591" s="18">
        <f t="shared" si="169"/>
        <v>3.0560438426018763E-3</v>
      </c>
      <c r="E1591" s="18">
        <f t="shared" si="171"/>
        <v>2.4066055697799611E-3</v>
      </c>
      <c r="F1591" s="18">
        <f>IF(C1579&gt;0,B$6+B$7*E1580+B$8*(H1590*100)^2,B$6+B$7*E1580+B$8*(H1590*100)^2+E1580*$B$9)</f>
        <v>0.45294063860300315</v>
      </c>
      <c r="G1591" s="7">
        <v>4.2970915151777913E-3</v>
      </c>
      <c r="H1591" s="7">
        <f t="shared" si="172"/>
        <v>6.7300864675203329E-3</v>
      </c>
      <c r="I1591" s="6">
        <f t="shared" si="170"/>
        <v>2.4329949523425416E-3</v>
      </c>
      <c r="J1591" s="8">
        <f t="shared" si="173"/>
        <v>0.56619574978772047</v>
      </c>
      <c r="K1591" s="8">
        <f t="shared" si="174"/>
        <v>8.7139382570501578E-2</v>
      </c>
      <c r="AC1591" s="10"/>
      <c r="AD1591" s="11"/>
    </row>
    <row r="1592" spans="1:30" x14ac:dyDescent="0.3">
      <c r="A1592" s="14">
        <v>44924</v>
      </c>
      <c r="B1592" s="15">
        <v>3.6642131199185399E-3</v>
      </c>
      <c r="C1592" s="7">
        <f t="shared" si="168"/>
        <v>-5.133578688008146E-2</v>
      </c>
      <c r="D1592" s="18">
        <f t="shared" si="169"/>
        <v>2.6353630145971437E-3</v>
      </c>
      <c r="E1592" s="18">
        <f t="shared" si="171"/>
        <v>3.0560438426018763E-3</v>
      </c>
      <c r="F1592" s="18">
        <f>IF(C1579&gt;0,B$6+B$7*E1580+B$8*(H1591*100)^2,B$6+B$7*E1580+B$8*(H1591*100)^2+E1580*$B$9)</f>
        <v>0.44561234287682322</v>
      </c>
      <c r="G1592" s="7">
        <v>8.0304494802934754E-3</v>
      </c>
      <c r="H1592" s="7">
        <f t="shared" si="172"/>
        <v>6.6754201581385366E-3</v>
      </c>
      <c r="I1592" s="6">
        <f t="shared" si="170"/>
        <v>1.3550293221549388E-3</v>
      </c>
      <c r="J1592" s="8">
        <f t="shared" si="173"/>
        <v>0.16873642322016311</v>
      </c>
      <c r="K1592" s="8">
        <f t="shared" si="174"/>
        <v>1.8179516257100126E-2</v>
      </c>
      <c r="AC1592" s="10"/>
      <c r="AD1592" s="11"/>
    </row>
    <row r="1593" spans="1:30" x14ac:dyDescent="0.3">
      <c r="A1593" s="14">
        <v>44925</v>
      </c>
      <c r="B1593" s="15">
        <v>-4.8065933082854046E-3</v>
      </c>
      <c r="C1593" s="7">
        <f t="shared" si="168"/>
        <v>-5.9806593308285402E-2</v>
      </c>
      <c r="D1593" s="18">
        <f t="shared" si="169"/>
        <v>3.5768286031426485E-3</v>
      </c>
      <c r="E1593" s="18">
        <f t="shared" si="171"/>
        <v>2.6353630145971437E-3</v>
      </c>
      <c r="F1593" s="18">
        <f>IF(C1579&gt;0,B$6+B$7*E1580+B$8*(H1592*100)^2,B$6+B$7*E1580+B$8*(H1592*100)^2+E1580*$B$9)</f>
        <v>0.43924258823162765</v>
      </c>
      <c r="G1593" s="7">
        <v>6.3664586057555397E-3</v>
      </c>
      <c r="H1593" s="7">
        <f t="shared" si="172"/>
        <v>6.6275379156337357E-3</v>
      </c>
      <c r="I1593" s="6">
        <f t="shared" si="170"/>
        <v>2.6107930987819602E-4</v>
      </c>
      <c r="J1593" s="8">
        <f t="shared" si="173"/>
        <v>4.1008561595322339E-2</v>
      </c>
      <c r="K1593" s="8">
        <f t="shared" si="174"/>
        <v>7.9690705130763817E-4</v>
      </c>
      <c r="AC1593" s="10"/>
      <c r="AD1593" s="11"/>
    </row>
    <row r="1594" spans="1:30" x14ac:dyDescent="0.3">
      <c r="A1594" s="14">
        <v>44928</v>
      </c>
      <c r="B1594" s="15">
        <v>5.3611263360381868E-3</v>
      </c>
      <c r="C1594" s="7">
        <f t="shared" si="168"/>
        <v>-4.9638873663961816E-2</v>
      </c>
      <c r="D1594" s="18">
        <f t="shared" si="169"/>
        <v>2.4640177786267618E-3</v>
      </c>
      <c r="E1594" s="18">
        <f t="shared" si="171"/>
        <v>3.5768286031426485E-3</v>
      </c>
      <c r="F1594" s="18">
        <f>IF(C1579&gt;0,B$6+B$7*E1580+B$8*(H1593*100)^2,B$6+B$7*E1580+B$8*(H1593*100)^2+E1580*$B$9)</f>
        <v>0.43370599749402361</v>
      </c>
      <c r="G1594" s="7">
        <v>4.2442437055941881E-3</v>
      </c>
      <c r="H1594" s="7">
        <f t="shared" si="172"/>
        <v>6.5856358652298984E-3</v>
      </c>
      <c r="I1594" s="6">
        <f t="shared" si="170"/>
        <v>2.3413921596357103E-3</v>
      </c>
      <c r="J1594" s="8">
        <f t="shared" si="173"/>
        <v>0.55166298687080662</v>
      </c>
      <c r="K1594" s="8">
        <f t="shared" si="174"/>
        <v>8.379709255537815E-2</v>
      </c>
      <c r="AC1594" s="10"/>
      <c r="AD1594" s="11"/>
    </row>
    <row r="1595" spans="1:30" x14ac:dyDescent="0.3">
      <c r="A1595" s="14">
        <v>44929</v>
      </c>
      <c r="B1595" s="15">
        <v>2.0644806265466146E-3</v>
      </c>
      <c r="C1595" s="7">
        <f t="shared" si="168"/>
        <v>-5.2935519373453387E-2</v>
      </c>
      <c r="D1595" s="18">
        <f t="shared" si="169"/>
        <v>2.8021692113372586E-3</v>
      </c>
      <c r="E1595" s="18">
        <f t="shared" si="171"/>
        <v>2.4640177786267618E-3</v>
      </c>
      <c r="F1595" s="18">
        <f>IF(C1579&gt;0,B$6+B$7*E1580+B$8*(H1594*100)^2,B$6+B$7*E1580+B$8*(H1594*100)^2+E1580*$B$9)</f>
        <v>0.42889359282489814</v>
      </c>
      <c r="G1595" s="7">
        <v>3.4544599782792913E-3</v>
      </c>
      <c r="H1595" s="7">
        <f t="shared" si="172"/>
        <v>6.5489968149701995E-3</v>
      </c>
      <c r="I1595" s="6">
        <f t="shared" si="170"/>
        <v>3.0945368366909081E-3</v>
      </c>
      <c r="J1595" s="8">
        <f t="shared" si="173"/>
        <v>0.89580914416392654</v>
      </c>
      <c r="K1595" s="8">
        <f t="shared" si="174"/>
        <v>0.16712499405013581</v>
      </c>
      <c r="AC1595" s="10"/>
      <c r="AD1595" s="11"/>
    </row>
    <row r="1596" spans="1:30" x14ac:dyDescent="0.3">
      <c r="A1596" s="14">
        <v>44930</v>
      </c>
      <c r="B1596" s="15">
        <v>-1.0442758169767943E-2</v>
      </c>
      <c r="C1596" s="7">
        <f t="shared" si="168"/>
        <v>-6.5442758169767939E-2</v>
      </c>
      <c r="D1596" s="18">
        <f t="shared" si="169"/>
        <v>4.2827545968667285E-3</v>
      </c>
      <c r="E1596" s="18">
        <f t="shared" si="171"/>
        <v>2.8021692113372586E-3</v>
      </c>
      <c r="F1596" s="18">
        <f>IF(C1579&gt;0,B$6+B$7*E1580+B$8*(H1595*100)^2,B$6+B$7*E1580+B$8*(H1595*100)^2+E1580*$B$9)</f>
        <v>0.42471065068649433</v>
      </c>
      <c r="G1596" s="7">
        <v>5.586149765406211E-3</v>
      </c>
      <c r="H1596" s="7">
        <f t="shared" si="172"/>
        <v>6.5169828194226072E-3</v>
      </c>
      <c r="I1596" s="6">
        <f t="shared" si="170"/>
        <v>9.3083305401639622E-4</v>
      </c>
      <c r="J1596" s="8">
        <f t="shared" si="173"/>
        <v>0.16663231261375042</v>
      </c>
      <c r="K1596" s="8">
        <f t="shared" si="174"/>
        <v>1.1289330661078179E-2</v>
      </c>
      <c r="AC1596" s="10"/>
      <c r="AD1596" s="11"/>
    </row>
    <row r="1597" spans="1:30" x14ac:dyDescent="0.3">
      <c r="A1597" s="14">
        <v>44931</v>
      </c>
      <c r="B1597" s="15">
        <v>-5.027328674612949E-3</v>
      </c>
      <c r="C1597" s="7">
        <f t="shared" si="168"/>
        <v>-6.0027328674612947E-2</v>
      </c>
      <c r="D1597" s="18">
        <f t="shared" si="169"/>
        <v>3.6032801878100097E-3</v>
      </c>
      <c r="E1597" s="18">
        <f t="shared" si="171"/>
        <v>4.2827545968667285E-3</v>
      </c>
      <c r="F1597" s="18">
        <f>IF(C1579&gt;0,B$6+B$7*E1580+B$8*(H1596*100)^2,B$6+B$7*E1580+B$8*(H1596*100)^2+E1580*$B$9)</f>
        <v>0.42107483737979379</v>
      </c>
      <c r="G1597" s="7">
        <v>8.937804681043009E-3</v>
      </c>
      <c r="H1597" s="7">
        <f t="shared" si="172"/>
        <v>6.4890279501616712E-3</v>
      </c>
      <c r="I1597" s="6">
        <f t="shared" si="170"/>
        <v>2.4487767308813378E-3</v>
      </c>
      <c r="J1597" s="8">
        <f t="shared" si="173"/>
        <v>0.27397966483594877</v>
      </c>
      <c r="K1597" s="8">
        <f t="shared" si="174"/>
        <v>5.7194633633231184E-2</v>
      </c>
      <c r="AC1597" s="10"/>
      <c r="AD1597" s="11"/>
    </row>
    <row r="1598" spans="1:30" x14ac:dyDescent="0.3">
      <c r="A1598" s="14">
        <v>44932</v>
      </c>
      <c r="B1598" s="15">
        <v>-7.5324219125505925E-3</v>
      </c>
      <c r="C1598" s="7">
        <f t="shared" si="168"/>
        <v>-6.2532421912550595E-2</v>
      </c>
      <c r="D1598" s="18">
        <f t="shared" si="169"/>
        <v>3.910303790249238E-3</v>
      </c>
      <c r="E1598" s="18">
        <f t="shared" si="171"/>
        <v>3.6032801878100097E-3</v>
      </c>
      <c r="F1598" s="18">
        <f>IF(C1579&gt;0,B$6+B$7*E1580+B$8*(H1597*100)^2,B$6+B$7*E1580+B$8*(H1597*100)^2+E1580*$B$9)</f>
        <v>0.41791458845360963</v>
      </c>
      <c r="G1598" s="7">
        <v>8.4647641062124274E-3</v>
      </c>
      <c r="H1598" s="7">
        <f t="shared" si="172"/>
        <v>6.4646313773765139E-3</v>
      </c>
      <c r="I1598" s="6">
        <f t="shared" si="170"/>
        <v>2.0001327288359134E-3</v>
      </c>
      <c r="J1598" s="8">
        <f t="shared" si="173"/>
        <v>0.23628924607219517</v>
      </c>
      <c r="K1598" s="8">
        <f t="shared" si="174"/>
        <v>3.9830097728636993E-2</v>
      </c>
      <c r="AC1598" s="10"/>
      <c r="AD1598" s="11"/>
    </row>
    <row r="1599" spans="1:30" x14ac:dyDescent="0.3">
      <c r="A1599" s="14">
        <v>44935</v>
      </c>
      <c r="B1599" s="15">
        <v>1.404007793229718E-2</v>
      </c>
      <c r="C1599" s="7">
        <f t="shared" si="168"/>
        <v>-4.0959922067702818E-2</v>
      </c>
      <c r="D1599" s="18">
        <f t="shared" si="169"/>
        <v>1.6777152157922883E-3</v>
      </c>
      <c r="E1599" s="18">
        <f t="shared" si="171"/>
        <v>3.910303790249238E-3</v>
      </c>
      <c r="F1599" s="18">
        <f>IF(C1579&gt;0,B$6+B$7*E1580+B$8*(H1598*100)^2,B$6+B$7*E1580+B$8*(H1598*100)^2+E1580*$B$9)</f>
        <v>0.4151677000869704</v>
      </c>
      <c r="G1599" s="7">
        <v>7.827926819021478E-3</v>
      </c>
      <c r="H1599" s="7">
        <f t="shared" si="172"/>
        <v>6.4433508370022076E-3</v>
      </c>
      <c r="I1599" s="6">
        <f t="shared" si="170"/>
        <v>1.3845759820192705E-3</v>
      </c>
      <c r="J1599" s="8">
        <f t="shared" si="173"/>
        <v>0.17687645963357995</v>
      </c>
      <c r="K1599" s="8">
        <f t="shared" si="174"/>
        <v>2.0235482841189256E-2</v>
      </c>
      <c r="AC1599" s="10"/>
      <c r="AD1599" s="11"/>
    </row>
    <row r="1600" spans="1:30" x14ac:dyDescent="0.3">
      <c r="A1600" s="14">
        <v>44936</v>
      </c>
      <c r="B1600" s="15">
        <v>-1.0455391367225928E-2</v>
      </c>
      <c r="C1600" s="7">
        <f t="shared" si="168"/>
        <v>-6.5455391367225932E-2</v>
      </c>
      <c r="D1600" s="18">
        <f t="shared" si="169"/>
        <v>4.2844082590367148E-3</v>
      </c>
      <c r="E1600" s="18">
        <f t="shared" si="171"/>
        <v>1.6777152157922883E-3</v>
      </c>
      <c r="F1600" s="18">
        <f>IF(C1579&gt;0,B$6+B$7*E1580+B$8*(H1599*100)^2,B$6+B$7*E1580+B$8*(H1599*100)^2+E1580*$B$9)</f>
        <v>0.41278010471868759</v>
      </c>
      <c r="G1600" s="7">
        <v>7.5322681580305834E-3</v>
      </c>
      <c r="H1600" s="7">
        <f t="shared" si="172"/>
        <v>6.4247965315540343E-3</v>
      </c>
      <c r="I1600" s="6">
        <f t="shared" si="170"/>
        <v>1.1074716264765491E-3</v>
      </c>
      <c r="J1600" s="8">
        <f t="shared" si="173"/>
        <v>0.14703029728114633</v>
      </c>
      <c r="K1600" s="8">
        <f t="shared" si="174"/>
        <v>1.3343332921207152E-2</v>
      </c>
      <c r="AC1600" s="10"/>
      <c r="AD1600" s="11"/>
    </row>
    <row r="1601" spans="1:30" x14ac:dyDescent="0.3">
      <c r="A1601" s="14">
        <v>44937</v>
      </c>
      <c r="B1601" s="15">
        <v>-1.6603539139358966E-4</v>
      </c>
      <c r="C1601" s="7">
        <f t="shared" si="168"/>
        <v>-5.5166035391393593E-2</v>
      </c>
      <c r="D1601" s="18">
        <f t="shared" si="169"/>
        <v>3.0432914608044905E-3</v>
      </c>
      <c r="E1601" s="18">
        <f t="shared" si="171"/>
        <v>4.2844082590367148E-3</v>
      </c>
      <c r="F1601" s="18">
        <f>IF(C1579&gt;0,B$6+B$7*E1580+B$8*(H1600*100)^2,B$6+B$7*E1580+B$8*(H1600*100)^2+E1580*$B$9)</f>
        <v>0.41070480682457611</v>
      </c>
      <c r="G1601" s="7">
        <v>6.1335220061985198E-3</v>
      </c>
      <c r="H1601" s="7">
        <f t="shared" si="172"/>
        <v>6.4086254908878558E-3</v>
      </c>
      <c r="I1601" s="6">
        <f t="shared" si="170"/>
        <v>2.7510348468933604E-4</v>
      </c>
      <c r="J1601" s="8">
        <f t="shared" si="173"/>
        <v>4.4852449279764096E-2</v>
      </c>
      <c r="K1601" s="8">
        <f t="shared" si="174"/>
        <v>9.4861332373419316E-4</v>
      </c>
      <c r="AC1601" s="10"/>
      <c r="AD1601" s="11"/>
    </row>
    <row r="1602" spans="1:30" x14ac:dyDescent="0.3">
      <c r="A1602" s="14">
        <v>44938</v>
      </c>
      <c r="B1602" s="15">
        <v>-2.4565131913494923E-3</v>
      </c>
      <c r="C1602" s="7">
        <f t="shared" si="168"/>
        <v>-5.7456513191349493E-2</v>
      </c>
      <c r="D1602" s="18">
        <f t="shared" si="169"/>
        <v>3.3012509081077183E-3</v>
      </c>
      <c r="E1602" s="18">
        <f t="shared" si="171"/>
        <v>3.0432914608044905E-3</v>
      </c>
      <c r="F1602" s="18">
        <f>IF(C1601&gt;0,B$6+B$7*E1602+B$8*(G1601*100)^2,B$6+B$7*E1602+B$8*(G1601*100)^2+E1602*$B$9)</f>
        <v>0.37889811480198826</v>
      </c>
      <c r="G1602" s="7">
        <v>7.2183336961492194E-3</v>
      </c>
      <c r="H1602" s="7">
        <f t="shared" si="172"/>
        <v>6.1554700454310414E-3</v>
      </c>
      <c r="I1602" s="6">
        <f t="shared" si="170"/>
        <v>1.062863650718178E-3</v>
      </c>
      <c r="J1602" s="8">
        <f t="shared" si="173"/>
        <v>0.14724501463338918</v>
      </c>
      <c r="K1602" s="8">
        <f t="shared" si="174"/>
        <v>1.3386767251567067E-2</v>
      </c>
      <c r="AC1602" s="10"/>
      <c r="AD1602" s="11"/>
    </row>
    <row r="1603" spans="1:30" x14ac:dyDescent="0.3">
      <c r="A1603" s="14">
        <v>44939</v>
      </c>
      <c r="B1603" s="15">
        <v>5.0432718310780781E-3</v>
      </c>
      <c r="C1603" s="7">
        <f t="shared" si="168"/>
        <v>-4.9956728168921924E-2</v>
      </c>
      <c r="D1603" s="18">
        <f t="shared" si="169"/>
        <v>2.4956746893435573E-3</v>
      </c>
      <c r="E1603" s="18">
        <f t="shared" si="171"/>
        <v>3.3012509081077183E-3</v>
      </c>
      <c r="F1603" s="18">
        <f>IF(C1601&gt;0,B$6+B$7*E1602+B$8*(H1602*100)^2,B$6+B$7*E1602+B$8*(H1602*100)^2+E1602*$B$9)</f>
        <v>0.38124251478094351</v>
      </c>
      <c r="G1603" s="7">
        <v>8.9764795888181009E-3</v>
      </c>
      <c r="H1603" s="7">
        <f t="shared" si="172"/>
        <v>6.1744839037845382E-3</v>
      </c>
      <c r="I1603" s="6">
        <f t="shared" si="170"/>
        <v>2.8019956850335627E-3</v>
      </c>
      <c r="J1603" s="8">
        <f t="shared" si="173"/>
        <v>0.31214861653826709</v>
      </c>
      <c r="K1603" s="8">
        <f t="shared" si="174"/>
        <v>7.9619934662874536E-2</v>
      </c>
      <c r="AC1603" s="10"/>
      <c r="AD1603" s="11"/>
    </row>
    <row r="1604" spans="1:30" x14ac:dyDescent="0.3">
      <c r="A1604" s="14">
        <v>44942</v>
      </c>
      <c r="B1604" s="15">
        <v>-2.7952679522966861E-3</v>
      </c>
      <c r="C1604" s="7">
        <f t="shared" si="168"/>
        <v>-5.7795267952296683E-2</v>
      </c>
      <c r="D1604" s="18">
        <f t="shared" si="169"/>
        <v>3.3402929976777719E-3</v>
      </c>
      <c r="E1604" s="18">
        <f t="shared" si="171"/>
        <v>2.4956746893435573E-3</v>
      </c>
      <c r="F1604" s="18">
        <f>IF(C1601&gt;0,B$6+B$7*E1602+B$8*(H1603*100)^2,B$6+B$7*E1602+B$8*(H1603*100)^2+E1602*$B$9)</f>
        <v>0.3832802672426513</v>
      </c>
      <c r="G1604" s="7">
        <v>7.3066613957792573E-3</v>
      </c>
      <c r="H1604" s="7">
        <f t="shared" si="172"/>
        <v>6.1909633114940301E-3</v>
      </c>
      <c r="I1604" s="6">
        <f t="shared" si="170"/>
        <v>1.1156980842852273E-3</v>
      </c>
      <c r="J1604" s="8">
        <f t="shared" si="173"/>
        <v>0.15269601584791076</v>
      </c>
      <c r="K1604" s="8">
        <f t="shared" si="174"/>
        <v>1.4518217644638121E-2</v>
      </c>
      <c r="AC1604" s="10"/>
      <c r="AD1604" s="11"/>
    </row>
    <row r="1605" spans="1:30" x14ac:dyDescent="0.3">
      <c r="A1605" s="14">
        <v>44943</v>
      </c>
      <c r="B1605" s="15">
        <v>9.3210797744308176E-3</v>
      </c>
      <c r="C1605" s="7">
        <f t="shared" si="168"/>
        <v>-4.5678920225569186E-2</v>
      </c>
      <c r="D1605" s="18">
        <f t="shared" si="169"/>
        <v>2.0865637529739137E-3</v>
      </c>
      <c r="E1605" s="18">
        <f t="shared" si="171"/>
        <v>3.3402929976777719E-3</v>
      </c>
      <c r="F1605" s="18">
        <f>IF(C1601&gt;0,B$6+B$7*E1602+B$8*(H1604*100)^2,B$6+B$7*E1602+B$8*(H1604*100)^2+E1602*$B$9)</f>
        <v>0.38505148168236769</v>
      </c>
      <c r="G1605" s="7">
        <v>5.2102580678093941E-3</v>
      </c>
      <c r="H1605" s="7">
        <f t="shared" si="172"/>
        <v>6.2052516603468043E-3</v>
      </c>
      <c r="I1605" s="6">
        <f t="shared" si="170"/>
        <v>9.949935925374102E-4</v>
      </c>
      <c r="J1605" s="8">
        <f t="shared" si="173"/>
        <v>0.19096819765700132</v>
      </c>
      <c r="K1605" s="8">
        <f t="shared" si="174"/>
        <v>1.4419570947946658E-2</v>
      </c>
      <c r="AC1605" s="10"/>
      <c r="AD1605" s="11"/>
    </row>
    <row r="1606" spans="1:30" x14ac:dyDescent="0.3">
      <c r="A1606" s="14">
        <v>44944</v>
      </c>
      <c r="B1606" s="15">
        <v>6.4094691382022197E-3</v>
      </c>
      <c r="C1606" s="7">
        <f t="shared" si="168"/>
        <v>-4.8590530861797779E-2</v>
      </c>
      <c r="D1606" s="18">
        <f t="shared" si="169"/>
        <v>2.3610396894313225E-3</v>
      </c>
      <c r="E1606" s="18">
        <f t="shared" si="171"/>
        <v>2.0865637529739137E-3</v>
      </c>
      <c r="F1606" s="18">
        <f>IF(C1601&gt;0,B$6+B$7*E1602+B$8*(H1605*100)^2,B$6+B$7*E1602+B$8*(H1605*100)^2+E1602*$B$9)</f>
        <v>0.38659102127336931</v>
      </c>
      <c r="G1606" s="7">
        <v>5.2259534878024705E-3</v>
      </c>
      <c r="H1606" s="7">
        <f t="shared" si="172"/>
        <v>6.2176444194997939E-3</v>
      </c>
      <c r="I1606" s="6">
        <f t="shared" si="170"/>
        <v>9.9169093169732339E-4</v>
      </c>
      <c r="J1606" s="8">
        <f t="shared" si="173"/>
        <v>0.1897626785259301</v>
      </c>
      <c r="K1606" s="8">
        <f t="shared" si="174"/>
        <v>1.4257613382782974E-2</v>
      </c>
      <c r="AC1606" s="10"/>
      <c r="AD1606" s="11"/>
    </row>
    <row r="1607" spans="1:30" x14ac:dyDescent="0.3">
      <c r="A1607" s="14">
        <v>44945</v>
      </c>
      <c r="B1607" s="15">
        <v>-3.0730490068901738E-3</v>
      </c>
      <c r="C1607" s="7">
        <f t="shared" si="168"/>
        <v>-5.8073049006890171E-2</v>
      </c>
      <c r="D1607" s="18">
        <f t="shared" si="169"/>
        <v>3.3724790209566672E-3</v>
      </c>
      <c r="E1607" s="18">
        <f t="shared" si="171"/>
        <v>2.3610396894313225E-3</v>
      </c>
      <c r="F1607" s="18">
        <f>IF(C1601&gt;0,B$6+B$7*E1602+B$8*(H1606*100)^2,B$6+B$7*E1602+B$8*(H1606*100)^2+E1602*$B$9)</f>
        <v>0.38792918908586782</v>
      </c>
      <c r="G1607" s="7">
        <v>3.9464938203746941E-3</v>
      </c>
      <c r="H1607" s="7">
        <f t="shared" si="172"/>
        <v>6.2283961746654156E-3</v>
      </c>
      <c r="I1607" s="6">
        <f t="shared" si="170"/>
        <v>2.2819023542907215E-3</v>
      </c>
      <c r="J1607" s="8">
        <f t="shared" si="173"/>
        <v>0.57821004115345853</v>
      </c>
      <c r="K1607" s="8">
        <f t="shared" si="174"/>
        <v>8.9920541158317491E-2</v>
      </c>
      <c r="AC1607" s="10"/>
      <c r="AD1607" s="11"/>
    </row>
    <row r="1608" spans="1:30" x14ac:dyDescent="0.3">
      <c r="A1608" s="14">
        <v>44946</v>
      </c>
      <c r="B1608" s="15">
        <v>-3.8962803348486321E-3</v>
      </c>
      <c r="C1608" s="7">
        <f t="shared" si="168"/>
        <v>-5.889628033484863E-2</v>
      </c>
      <c r="D1608" s="18">
        <f t="shared" si="169"/>
        <v>3.4687718372810776E-3</v>
      </c>
      <c r="E1608" s="18">
        <f t="shared" si="171"/>
        <v>3.3724790209566672E-3</v>
      </c>
      <c r="F1608" s="18">
        <f>IF(C1601&gt;0,B$6+B$7*E1602+B$8*(H1607*100)^2,B$6+B$7*E1602+B$8*(H1607*100)^2+E1602*$B$9)</f>
        <v>0.38909232454849163</v>
      </c>
      <c r="G1608" s="7">
        <v>3.8721093516947656E-3</v>
      </c>
      <c r="H1608" s="7">
        <f t="shared" si="172"/>
        <v>6.2377265453728544E-3</v>
      </c>
      <c r="I1608" s="6">
        <f t="shared" si="170"/>
        <v>2.3656171936780887E-3</v>
      </c>
      <c r="J1608" s="8">
        <f t="shared" si="173"/>
        <v>0.61093759984921203</v>
      </c>
      <c r="K1608" s="8">
        <f t="shared" si="174"/>
        <v>9.7572878211237501E-2</v>
      </c>
      <c r="AC1608" s="10"/>
      <c r="AD1608" s="11"/>
    </row>
    <row r="1609" spans="1:30" x14ac:dyDescent="0.3">
      <c r="A1609" s="14">
        <v>44949</v>
      </c>
      <c r="B1609" s="15">
        <v>5.263146197724093E-3</v>
      </c>
      <c r="C1609" s="7">
        <f t="shared" si="168"/>
        <v>-4.973685380227591E-2</v>
      </c>
      <c r="D1609" s="18">
        <f t="shared" si="169"/>
        <v>2.4737546261489676E-3</v>
      </c>
      <c r="E1609" s="18">
        <f t="shared" si="171"/>
        <v>3.4687718372810776E-3</v>
      </c>
      <c r="F1609" s="18">
        <f>IF(C1601&gt;0,B$6+B$7*E1602+B$8*(H1608*100)^2,B$6+B$7*E1602+B$8*(H1608*100)^2+E1602*$B$9)</f>
        <v>0.39010332189260422</v>
      </c>
      <c r="G1609" s="7">
        <v>5.6367527385666324E-3</v>
      </c>
      <c r="H1609" s="7">
        <f t="shared" si="172"/>
        <v>6.2458251808116131E-3</v>
      </c>
      <c r="I1609" s="6">
        <f t="shared" si="170"/>
        <v>6.0907244224498065E-4</v>
      </c>
      <c r="J1609" s="8">
        <f t="shared" si="173"/>
        <v>0.10805378034017889</v>
      </c>
      <c r="K1609" s="8">
        <f t="shared" si="174"/>
        <v>5.0883962472096922E-3</v>
      </c>
      <c r="AC1609" s="10"/>
      <c r="AD1609" s="11"/>
    </row>
    <row r="1610" spans="1:30" x14ac:dyDescent="0.3">
      <c r="A1610" s="14">
        <v>44950</v>
      </c>
      <c r="B1610" s="15">
        <v>6.0823487276154753E-4</v>
      </c>
      <c r="C1610" s="7">
        <f t="shared" si="168"/>
        <v>-5.4391765127238451E-2</v>
      </c>
      <c r="D1610" s="18">
        <f t="shared" si="169"/>
        <v>2.9584641136566727E-3</v>
      </c>
      <c r="E1610" s="18">
        <f t="shared" si="171"/>
        <v>2.4737546261489676E-3</v>
      </c>
      <c r="F1610" s="18">
        <f>IF(C1601&gt;0,B$6+B$7*E1602+B$8*(H1609*100)^2,B$6+B$7*E1602+B$8*(H1609*100)^2+E1602*$B$9)</f>
        <v>0.39098208078410679</v>
      </c>
      <c r="G1610" s="7">
        <v>5.2098127437607417E-3</v>
      </c>
      <c r="H1610" s="7">
        <f t="shared" si="172"/>
        <v>6.2528559937368366E-3</v>
      </c>
      <c r="I1610" s="6">
        <f t="shared" si="170"/>
        <v>1.043043249976095E-3</v>
      </c>
      <c r="J1610" s="8">
        <f t="shared" si="173"/>
        <v>0.20020743571354668</v>
      </c>
      <c r="K1610" s="8">
        <f t="shared" si="174"/>
        <v>1.5683710601025913E-2</v>
      </c>
      <c r="AC1610" s="10"/>
      <c r="AD1610" s="11"/>
    </row>
    <row r="1611" spans="1:30" x14ac:dyDescent="0.3">
      <c r="A1611" s="14">
        <v>44951</v>
      </c>
      <c r="B1611" s="15">
        <v>-1.2769064244923391E-2</v>
      </c>
      <c r="C1611" s="7">
        <f t="shared" si="168"/>
        <v>-6.7769064244923391E-2</v>
      </c>
      <c r="D1611" s="18">
        <f t="shared" si="169"/>
        <v>4.5926460686325542E-3</v>
      </c>
      <c r="E1611" s="18">
        <f t="shared" si="171"/>
        <v>2.9584641136566727E-3</v>
      </c>
      <c r="F1611" s="18">
        <f>IF(C1601&gt;0,B$6+B$7*E1602+B$8*(H1610*100)^2,B$6+B$7*E1602+B$8*(H1610*100)^2+E1602*$B$9)</f>
        <v>0.3917458980126009</v>
      </c>
      <c r="G1611" s="7">
        <v>7.3211237503642774E-3</v>
      </c>
      <c r="H1611" s="7">
        <f t="shared" si="172"/>
        <v>6.2589607604825338E-3</v>
      </c>
      <c r="I1611" s="6">
        <f t="shared" si="170"/>
        <v>1.0621629898817436E-3</v>
      </c>
      <c r="J1611" s="8">
        <f t="shared" si="173"/>
        <v>0.14508196092558789</v>
      </c>
      <c r="K1611" s="8">
        <f t="shared" si="174"/>
        <v>1.2953096466420178E-2</v>
      </c>
      <c r="AC1611" s="10"/>
      <c r="AD1611" s="11"/>
    </row>
    <row r="1612" spans="1:30" x14ac:dyDescent="0.3">
      <c r="A1612" s="14">
        <v>44953</v>
      </c>
      <c r="B1612" s="15">
        <v>-1.462615536929481E-2</v>
      </c>
      <c r="C1612" s="7">
        <f t="shared" si="168"/>
        <v>-6.9626155369294812E-2</v>
      </c>
      <c r="D1612" s="18">
        <f t="shared" si="169"/>
        <v>4.847801511509181E-3</v>
      </c>
      <c r="E1612" s="18">
        <f t="shared" si="171"/>
        <v>4.5926460686325542E-3</v>
      </c>
      <c r="F1612" s="18">
        <f>IF(C1601&gt;0,B$6+B$7*E1602+B$8*(H1611*100)^2,B$6+B$7*E1602+B$8*(H1611*100)^2+E1602*$B$9)</f>
        <v>0.39240980794760799</v>
      </c>
      <c r="G1612" s="7">
        <v>1.1482476450178997E-2</v>
      </c>
      <c r="H1612" s="7">
        <f t="shared" si="172"/>
        <v>6.2642621907740108E-3</v>
      </c>
      <c r="I1612" s="6">
        <f t="shared" si="170"/>
        <v>5.2182142594049859E-3</v>
      </c>
      <c r="J1612" s="8">
        <f t="shared" si="173"/>
        <v>0.45445024703914294</v>
      </c>
      <c r="K1612" s="8">
        <f t="shared" si="174"/>
        <v>0.22705211446487295</v>
      </c>
      <c r="AC1612" s="10"/>
      <c r="AD1612" s="11"/>
    </row>
    <row r="1613" spans="1:30" x14ac:dyDescent="0.3">
      <c r="A1613" s="14">
        <v>44956</v>
      </c>
      <c r="B1613" s="15">
        <v>2.852982698491182E-3</v>
      </c>
      <c r="C1613" s="7">
        <f t="shared" ref="C1613:C1676" si="175">B1613-B$5</f>
        <v>-5.2147017301508822E-2</v>
      </c>
      <c r="D1613" s="18">
        <f t="shared" ref="D1613:D1676" si="176">C1613^2</f>
        <v>2.7193114134438606E-3</v>
      </c>
      <c r="E1613" s="18">
        <f t="shared" si="171"/>
        <v>4.847801511509181E-3</v>
      </c>
      <c r="F1613" s="18">
        <f>IF(C1601&gt;0,B$6+B$7*E1602+B$8*(H1612*100)^2,B$6+B$7*E1602+B$8*(H1612*100)^2+E1602*$B$9)</f>
        <v>0.3929868784631162</v>
      </c>
      <c r="G1613" s="7">
        <v>1.0935975069694105E-2</v>
      </c>
      <c r="H1613" s="7">
        <f t="shared" si="172"/>
        <v>6.2688665519622941E-3</v>
      </c>
      <c r="I1613" s="6">
        <f t="shared" si="170"/>
        <v>4.6671085177318111E-3</v>
      </c>
      <c r="J1613" s="8">
        <f t="shared" si="173"/>
        <v>0.42676656521148754</v>
      </c>
      <c r="K1613" s="8">
        <f t="shared" si="174"/>
        <v>0.18802775465314259</v>
      </c>
      <c r="AC1613" s="10"/>
      <c r="AD1613" s="11"/>
    </row>
    <row r="1614" spans="1:30" x14ac:dyDescent="0.3">
      <c r="A1614" s="14">
        <v>44957</v>
      </c>
      <c r="B1614" s="15">
        <v>8.3138439009677065E-4</v>
      </c>
      <c r="C1614" s="7">
        <f t="shared" si="175"/>
        <v>-5.4168615609903228E-2</v>
      </c>
      <c r="D1614" s="18">
        <f t="shared" si="176"/>
        <v>2.9342389170934516E-3</v>
      </c>
      <c r="E1614" s="18">
        <f t="shared" si="171"/>
        <v>2.7193114134438606E-3</v>
      </c>
      <c r="F1614" s="18">
        <f>IF(C1601&gt;0,B$6+B$7*E1602+B$8*(H1613*100)^2,B$6+B$7*E1602+B$8*(H1613*100)^2+E1602*$B$9)</f>
        <v>0.39348846815519589</v>
      </c>
      <c r="G1614" s="7">
        <v>9.768796543117195E-3</v>
      </c>
      <c r="H1614" s="7">
        <f t="shared" si="172"/>
        <v>6.2728659172279133E-3</v>
      </c>
      <c r="I1614" s="6">
        <f t="shared" ref="I1614:I1654" si="177">SQRT((G1614-H1614)^2)</f>
        <v>3.4959306258892818E-3</v>
      </c>
      <c r="J1614" s="8">
        <f t="shared" si="173"/>
        <v>0.35786707302778364</v>
      </c>
      <c r="K1614" s="8">
        <f t="shared" si="174"/>
        <v>0.11435001024607749</v>
      </c>
      <c r="AC1614" s="10"/>
      <c r="AD1614" s="11"/>
    </row>
    <row r="1615" spans="1:30" x14ac:dyDescent="0.3">
      <c r="A1615" s="14">
        <v>44958</v>
      </c>
      <c r="B1615" s="15">
        <v>2.6527329209913874E-3</v>
      </c>
      <c r="C1615" s="7">
        <f t="shared" si="175"/>
        <v>-5.2347267079008615E-2</v>
      </c>
      <c r="D1615" s="18">
        <f t="shared" si="176"/>
        <v>2.7402363706410591E-3</v>
      </c>
      <c r="E1615" s="18">
        <f t="shared" ref="E1615:E1678" si="178">D1614</f>
        <v>2.9342389170934516E-3</v>
      </c>
      <c r="F1615" s="18">
        <f>IF(C1601&gt;0,B$6+B$7*E1602+B$8*(H1614*100)^2,B$6+B$7*E1602+B$8*(H1614*100)^2+E1602*$B$9)</f>
        <v>0.39392444991555153</v>
      </c>
      <c r="G1615" s="7">
        <v>2.2585322655973489E-2</v>
      </c>
      <c r="H1615" s="7">
        <f t="shared" ref="H1615:H1654" si="179">SQRT(F1615)/100</f>
        <v>6.2763400952748852E-3</v>
      </c>
      <c r="I1615" s="6">
        <f t="shared" si="177"/>
        <v>1.6308982560698605E-2</v>
      </c>
      <c r="J1615" s="8">
        <f t="shared" ref="J1615:J1654" si="180">ABS(G1615-H1615)/G1615</f>
        <v>0.72210536059732211</v>
      </c>
      <c r="K1615" s="8">
        <f t="shared" ref="K1615:K1654" si="181">G1615/H1615-LN(G1615/H1615)-1</f>
        <v>1.3179728781548823</v>
      </c>
      <c r="AC1615" s="10"/>
      <c r="AD1615" s="11"/>
    </row>
    <row r="1616" spans="1:30" x14ac:dyDescent="0.3">
      <c r="A1616" s="14">
        <v>44959</v>
      </c>
      <c r="B1616" s="15">
        <v>3.7472388118694249E-3</v>
      </c>
      <c r="C1616" s="7">
        <f t="shared" si="175"/>
        <v>-5.1252761188130574E-2</v>
      </c>
      <c r="D1616" s="18">
        <f t="shared" si="176"/>
        <v>2.6268455294075439E-3</v>
      </c>
      <c r="E1616" s="18">
        <f t="shared" si="178"/>
        <v>2.7402363706410591E-3</v>
      </c>
      <c r="F1616" s="18">
        <f>IF(C1601&gt;0,B$6+B$7*E1602+B$8*(H1615*100)^2,B$6+B$7*E1602+B$8*(H1615*100)^2+E1602*$B$9)</f>
        <v>0.39430340526165264</v>
      </c>
      <c r="G1616" s="7">
        <v>8.8673976971794573E-3</v>
      </c>
      <c r="H1616" s="7">
        <f t="shared" si="179"/>
        <v>6.2793582893608856E-3</v>
      </c>
      <c r="I1616" s="6">
        <f t="shared" si="177"/>
        <v>2.5880394078185718E-3</v>
      </c>
      <c r="J1616" s="8">
        <f t="shared" si="180"/>
        <v>0.29186008073617536</v>
      </c>
      <c r="K1616" s="8">
        <f t="shared" si="181"/>
        <v>6.7036722069350851E-2</v>
      </c>
      <c r="AC1616" s="10"/>
      <c r="AD1616" s="11"/>
    </row>
    <row r="1617" spans="1:30" x14ac:dyDescent="0.3">
      <c r="A1617" s="14">
        <v>44960</v>
      </c>
      <c r="B1617" s="15">
        <v>1.5063787626820906E-2</v>
      </c>
      <c r="C1617" s="7">
        <f t="shared" si="175"/>
        <v>-3.9936212373179097E-2</v>
      </c>
      <c r="D1617" s="18">
        <f t="shared" si="176"/>
        <v>1.5949010587156633E-3</v>
      </c>
      <c r="E1617" s="18">
        <f t="shared" si="178"/>
        <v>2.6268455294075439E-3</v>
      </c>
      <c r="F1617" s="18">
        <f>IF(C1601&gt;0,B$6+B$7*E1602+B$8*(H1616*100)^2,B$6+B$7*E1602+B$8*(H1616*100)^2+E1602*$B$9)</f>
        <v>0.39463279324848377</v>
      </c>
      <c r="G1617" s="7">
        <v>1.1473012660995653E-2</v>
      </c>
      <c r="H1617" s="7">
        <f t="shared" si="179"/>
        <v>6.2819805256661195E-3</v>
      </c>
      <c r="I1617" s="6">
        <f t="shared" si="177"/>
        <v>5.191032135329534E-3</v>
      </c>
      <c r="J1617" s="8">
        <f t="shared" si="180"/>
        <v>0.45245588832803091</v>
      </c>
      <c r="K1617" s="8">
        <f t="shared" si="181"/>
        <v>0.22402462037437232</v>
      </c>
      <c r="AC1617" s="10"/>
      <c r="AD1617" s="11"/>
    </row>
    <row r="1618" spans="1:30" x14ac:dyDescent="0.3">
      <c r="A1618" s="14">
        <v>44963</v>
      </c>
      <c r="B1618" s="15">
        <v>-5.5209673630448857E-3</v>
      </c>
      <c r="C1618" s="7">
        <f t="shared" si="175"/>
        <v>-6.0520967363044888E-2</v>
      </c>
      <c r="D1618" s="18">
        <f t="shared" si="176"/>
        <v>3.6627874905587445E-3</v>
      </c>
      <c r="E1618" s="18">
        <f t="shared" si="178"/>
        <v>1.5949010587156633E-3</v>
      </c>
      <c r="F1618" s="18">
        <f>IF(C1601&gt;0,B$6+B$7*E1602+B$8*(H1617*100)^2,B$6+B$7*E1602+B$8*(H1617*100)^2+E1602*$B$9)</f>
        <v>0.39491909728663738</v>
      </c>
      <c r="G1618" s="7">
        <v>4.8437545368976188E-3</v>
      </c>
      <c r="H1618" s="7">
        <f t="shared" si="179"/>
        <v>6.2842588845991813E-3</v>
      </c>
      <c r="I1618" s="6">
        <f t="shared" si="177"/>
        <v>1.4405043477015624E-3</v>
      </c>
      <c r="J1618" s="8">
        <f t="shared" si="180"/>
        <v>0.29739416742290009</v>
      </c>
      <c r="K1618" s="8">
        <f t="shared" si="181"/>
        <v>3.1133545147324471E-2</v>
      </c>
      <c r="AC1618" s="10"/>
      <c r="AD1618" s="11"/>
    </row>
    <row r="1619" spans="1:30" x14ac:dyDescent="0.3">
      <c r="A1619" s="14">
        <v>44964</v>
      </c>
      <c r="B1619" s="15">
        <v>-3.6568300380703535E-3</v>
      </c>
      <c r="C1619" s="7">
        <f t="shared" si="175"/>
        <v>-5.8656830038070353E-2</v>
      </c>
      <c r="D1619" s="18">
        <f t="shared" si="176"/>
        <v>3.4406237101150725E-3</v>
      </c>
      <c r="E1619" s="18">
        <f t="shared" si="178"/>
        <v>3.6627874905587445E-3</v>
      </c>
      <c r="F1619" s="18">
        <f>IF(C1601&gt;0,B$6+B$7*E1602+B$8*(H1618*100)^2,B$6+B$7*E1602+B$8*(H1618*100)^2+E1602*$B$9)</f>
        <v>0.39516795275660049</v>
      </c>
      <c r="G1619" s="7">
        <v>6.1559251008149957E-3</v>
      </c>
      <c r="H1619" s="7">
        <f t="shared" si="179"/>
        <v>6.2862385633747665E-3</v>
      </c>
      <c r="I1619" s="6">
        <f t="shared" si="177"/>
        <v>1.3031346255977082E-4</v>
      </c>
      <c r="J1619" s="8">
        <f t="shared" si="180"/>
        <v>2.1168786238565242E-2</v>
      </c>
      <c r="K1619" s="8">
        <f t="shared" si="181"/>
        <v>2.1788196586602915E-4</v>
      </c>
      <c r="AC1619" s="10"/>
      <c r="AD1619" s="11"/>
    </row>
    <row r="1620" spans="1:30" x14ac:dyDescent="0.3">
      <c r="A1620" s="14">
        <v>44965</v>
      </c>
      <c r="B1620" s="15">
        <v>6.2464119891483113E-3</v>
      </c>
      <c r="C1620" s="7">
        <f t="shared" si="175"/>
        <v>-4.8753588010851688E-2</v>
      </c>
      <c r="D1620" s="18">
        <f t="shared" si="176"/>
        <v>2.3769123439318614E-3</v>
      </c>
      <c r="E1620" s="18">
        <f t="shared" si="178"/>
        <v>3.4406237101150725E-3</v>
      </c>
      <c r="F1620" s="18">
        <f>IF(C1601&gt;0,B$6+B$7*E1602+B$8*(H1619*100)^2,B$6+B$7*E1602+B$8*(H1619*100)^2+E1602*$B$9)</f>
        <v>0.39538425793109239</v>
      </c>
      <c r="G1620" s="7">
        <v>4.3908277597641387E-3</v>
      </c>
      <c r="H1620" s="7">
        <f t="shared" si="179"/>
        <v>6.2879587938463174E-3</v>
      </c>
      <c r="I1620" s="6">
        <f t="shared" si="177"/>
        <v>1.8971310340821787E-3</v>
      </c>
      <c r="J1620" s="8">
        <f t="shared" si="180"/>
        <v>0.43206683064791562</v>
      </c>
      <c r="K1620" s="8">
        <f t="shared" si="181"/>
        <v>5.7410170367753199E-2</v>
      </c>
      <c r="AC1620" s="10"/>
      <c r="AD1620" s="11"/>
    </row>
    <row r="1621" spans="1:30" x14ac:dyDescent="0.3">
      <c r="A1621" s="14">
        <v>44966</v>
      </c>
      <c r="B1621" s="15">
        <v>2.3451015660458335E-3</v>
      </c>
      <c r="C1621" s="7">
        <f t="shared" si="175"/>
        <v>-5.265489843395417E-2</v>
      </c>
      <c r="D1621" s="18">
        <f t="shared" si="176"/>
        <v>2.7725383290900293E-3</v>
      </c>
      <c r="E1621" s="18">
        <f t="shared" si="178"/>
        <v>2.3769123439318614E-3</v>
      </c>
      <c r="F1621" s="18">
        <f>IF(C1601&gt;0,B$6+B$7*E1602+B$8*(H1620*100)^2,B$6+B$7*E1602+B$8*(H1620*100)^2+E1602*$B$9)</f>
        <v>0.39557227038876075</v>
      </c>
      <c r="G1621" s="7">
        <v>4.6768210911094414E-3</v>
      </c>
      <c r="H1621" s="7">
        <f t="shared" si="179"/>
        <v>6.2894536359588563E-3</v>
      </c>
      <c r="I1621" s="6">
        <f t="shared" si="177"/>
        <v>1.6126325448494148E-3</v>
      </c>
      <c r="J1621" s="8">
        <f t="shared" si="180"/>
        <v>0.34481381977920905</v>
      </c>
      <c r="K1621" s="8">
        <f t="shared" si="181"/>
        <v>3.9852934995766143E-2</v>
      </c>
      <c r="AC1621" s="10"/>
      <c r="AD1621" s="11"/>
    </row>
    <row r="1622" spans="1:30" x14ac:dyDescent="0.3">
      <c r="A1622" s="14">
        <v>44967</v>
      </c>
      <c r="B1622" s="15">
        <v>-2.0334294827261457E-3</v>
      </c>
      <c r="C1622" s="7">
        <f t="shared" si="175"/>
        <v>-5.7033429482726147E-2</v>
      </c>
      <c r="D1622" s="18">
        <f t="shared" si="176"/>
        <v>3.2528120785610963E-3</v>
      </c>
      <c r="E1622" s="18">
        <f t="shared" si="178"/>
        <v>2.7725383290900293E-3</v>
      </c>
      <c r="F1622" s="18">
        <f>IF(C1601&gt;0,B$6+B$7*E1602+B$8*(H1621*100)^2,B$6+B$7*E1602+B$8*(H1621*100)^2+E1602*$B$9)</f>
        <v>0.39573569081696608</v>
      </c>
      <c r="G1622" s="7">
        <v>3.572849336453359E-3</v>
      </c>
      <c r="H1622" s="7">
        <f t="shared" si="179"/>
        <v>6.2907526641648058E-3</v>
      </c>
      <c r="I1622" s="6">
        <f t="shared" si="177"/>
        <v>2.7179033277114468E-3</v>
      </c>
      <c r="J1622" s="8">
        <f t="shared" si="180"/>
        <v>0.76071031039036563</v>
      </c>
      <c r="K1622" s="8">
        <f t="shared" si="181"/>
        <v>0.13366991385681271</v>
      </c>
      <c r="AC1622" s="10"/>
      <c r="AD1622" s="11"/>
    </row>
    <row r="1623" spans="1:30" x14ac:dyDescent="0.3">
      <c r="A1623" s="14">
        <v>44970</v>
      </c>
      <c r="B1623" s="15">
        <v>-4.142520554189017E-3</v>
      </c>
      <c r="C1623" s="7">
        <f t="shared" si="175"/>
        <v>-5.9142520554189018E-2</v>
      </c>
      <c r="D1623" s="18">
        <f t="shared" si="176"/>
        <v>3.4978377375026706E-3</v>
      </c>
      <c r="E1623" s="18">
        <f t="shared" si="178"/>
        <v>3.2528120785610963E-3</v>
      </c>
      <c r="F1623" s="18">
        <f>IF(C1601&gt;0,B$6+B$7*E1602+B$8*(H1622*100)^2,B$6+B$7*E1602+B$8*(H1622*100)^2+E1602*$B$9)</f>
        <v>0.3958777358531621</v>
      </c>
      <c r="G1623" s="7">
        <v>5.1341679106962903E-3</v>
      </c>
      <c r="H1623" s="7">
        <f t="shared" si="179"/>
        <v>6.2918815616090718E-3</v>
      </c>
      <c r="I1623" s="6">
        <f t="shared" si="177"/>
        <v>1.1577136509127815E-3</v>
      </c>
      <c r="J1623" s="8">
        <f t="shared" si="180"/>
        <v>0.2254919728084572</v>
      </c>
      <c r="K1623" s="8">
        <f t="shared" si="181"/>
        <v>1.934119078404728E-2</v>
      </c>
      <c r="AC1623" s="10"/>
      <c r="AD1623" s="11"/>
    </row>
    <row r="1624" spans="1:30" x14ac:dyDescent="0.3">
      <c r="A1624" s="14">
        <v>44971</v>
      </c>
      <c r="B1624" s="15">
        <v>9.8864892233662925E-3</v>
      </c>
      <c r="C1624" s="7">
        <f t="shared" si="175"/>
        <v>-4.5113510776633711E-2</v>
      </c>
      <c r="D1624" s="18">
        <f t="shared" si="176"/>
        <v>2.035228854593446E-3</v>
      </c>
      <c r="E1624" s="18">
        <f t="shared" si="178"/>
        <v>3.4978377375026706E-3</v>
      </c>
      <c r="F1624" s="18">
        <f>IF(C1623&gt;0,B$6+B$7*E1624+B$8*(G1623*100)^2,B$6+B$7*E1624+B$8*(G1623*100)^2+E1624*$B$9)</f>
        <v>0.28109793144846695</v>
      </c>
      <c r="G1624" s="7">
        <v>4.681972226078729E-3</v>
      </c>
      <c r="H1624" s="7">
        <f t="shared" si="179"/>
        <v>5.3018669489951079E-3</v>
      </c>
      <c r="I1624" s="6">
        <f t="shared" si="177"/>
        <v>6.1989472291637884E-4</v>
      </c>
      <c r="J1624" s="8">
        <f t="shared" si="180"/>
        <v>0.13240034177553345</v>
      </c>
      <c r="K1624" s="8">
        <f t="shared" si="181"/>
        <v>7.4194932244984191E-3</v>
      </c>
      <c r="AC1624" s="10"/>
      <c r="AD1624" s="11"/>
    </row>
    <row r="1625" spans="1:30" x14ac:dyDescent="0.3">
      <c r="A1625" s="14">
        <v>44972</v>
      </c>
      <c r="B1625" s="15">
        <v>3.9707906508849988E-3</v>
      </c>
      <c r="C1625" s="7">
        <f t="shared" si="175"/>
        <v>-5.1029209349115E-2</v>
      </c>
      <c r="D1625" s="18">
        <f t="shared" si="176"/>
        <v>2.6039802067958058E-3</v>
      </c>
      <c r="E1625" s="18">
        <f t="shared" si="178"/>
        <v>2.035228854593446E-3</v>
      </c>
      <c r="F1625" s="18">
        <f>IF(C1623&gt;0,B$6+B$7*E1624+B$8*(H1624*100)^2,B$6+B$7*E1624+B$8*(H1624*100)^2+E1624*$B$9)</f>
        <v>0.29630991372811166</v>
      </c>
      <c r="G1625" s="7">
        <v>6.2442495088496641E-3</v>
      </c>
      <c r="H1625" s="7">
        <f t="shared" si="179"/>
        <v>5.4434356221793566E-3</v>
      </c>
      <c r="I1625" s="6">
        <f t="shared" si="177"/>
        <v>8.0081388667030753E-4</v>
      </c>
      <c r="J1625" s="8">
        <f t="shared" si="180"/>
        <v>0.1282482203081978</v>
      </c>
      <c r="K1625" s="8">
        <f t="shared" si="181"/>
        <v>9.8649725935724408E-3</v>
      </c>
      <c r="AC1625" s="10"/>
      <c r="AD1625" s="11"/>
    </row>
    <row r="1626" spans="1:30" x14ac:dyDescent="0.3">
      <c r="A1626" s="14">
        <v>44973</v>
      </c>
      <c r="B1626" s="15">
        <v>7.2469548214950915E-4</v>
      </c>
      <c r="C1626" s="7">
        <f t="shared" si="175"/>
        <v>-5.4275304517850488E-2</v>
      </c>
      <c r="D1626" s="18">
        <f t="shared" si="176"/>
        <v>2.9458086805054014E-3</v>
      </c>
      <c r="E1626" s="18">
        <f t="shared" si="178"/>
        <v>2.6039802067958058E-3</v>
      </c>
      <c r="F1626" s="18">
        <f>IF(C1623&gt;0,B$6+B$7*E1624+B$8*(H1625*100)^2,B$6+B$7*E1624+B$8*(H1625*100)^2+E1624*$B$9)</f>
        <v>0.30953216872557882</v>
      </c>
      <c r="G1626" s="7">
        <v>6.679476505643869E-3</v>
      </c>
      <c r="H1626" s="7">
        <f t="shared" si="179"/>
        <v>5.5635615277048822E-3</v>
      </c>
      <c r="I1626" s="6">
        <f t="shared" si="177"/>
        <v>1.1159149779389867E-3</v>
      </c>
      <c r="J1626" s="8">
        <f t="shared" si="180"/>
        <v>0.16706623295943729</v>
      </c>
      <c r="K1626" s="8">
        <f t="shared" si="181"/>
        <v>1.7774500142343719E-2</v>
      </c>
      <c r="AC1626" s="10"/>
      <c r="AD1626" s="11"/>
    </row>
    <row r="1627" spans="1:30" x14ac:dyDescent="0.3">
      <c r="A1627" s="14">
        <v>44974</v>
      </c>
      <c r="B1627" s="15">
        <v>-5.1820915774256774E-3</v>
      </c>
      <c r="C1627" s="7">
        <f t="shared" si="175"/>
        <v>-6.0182091577425677E-2</v>
      </c>
      <c r="D1627" s="18">
        <f t="shared" si="176"/>
        <v>3.6218841466336507E-3</v>
      </c>
      <c r="E1627" s="18">
        <f t="shared" si="178"/>
        <v>2.9458086805054014E-3</v>
      </c>
      <c r="F1627" s="18">
        <f>IF(C1623&gt;0,B$6+B$7*E1624+B$8*(H1626*100)^2,B$6+B$7*E1624+B$8*(H1626*100)^2+E1624*$B$9)</f>
        <v>0.32102495276937731</v>
      </c>
      <c r="G1627" s="7">
        <v>7.5969777054986599E-3</v>
      </c>
      <c r="H1627" s="7">
        <f t="shared" si="179"/>
        <v>5.6659063950031622E-3</v>
      </c>
      <c r="I1627" s="6">
        <f t="shared" si="177"/>
        <v>1.9310713104954977E-3</v>
      </c>
      <c r="J1627" s="8">
        <f t="shared" si="180"/>
        <v>0.25418941391624678</v>
      </c>
      <c r="K1627" s="8">
        <f t="shared" si="181"/>
        <v>4.7539399735859078E-2</v>
      </c>
      <c r="AC1627" s="10"/>
      <c r="AD1627" s="11"/>
    </row>
    <row r="1628" spans="1:30" x14ac:dyDescent="0.3">
      <c r="A1628" s="14">
        <v>44977</v>
      </c>
      <c r="B1628" s="15">
        <v>-5.1117006214066469E-3</v>
      </c>
      <c r="C1628" s="7">
        <f t="shared" si="175"/>
        <v>-6.0111700621406645E-2</v>
      </c>
      <c r="D1628" s="18">
        <f t="shared" si="176"/>
        <v>3.6134165515976199E-3</v>
      </c>
      <c r="E1628" s="18">
        <f t="shared" si="178"/>
        <v>3.6218841466336507E-3</v>
      </c>
      <c r="F1628" s="18">
        <f>IF(C1623&gt;0,B$6+B$7*E1624+B$8*(H1627*100)^2,B$6+B$7*E1624+B$8*(H1627*100)^2+E1624*$B$9)</f>
        <v>0.33101448066024691</v>
      </c>
      <c r="G1628" s="7">
        <v>6.6651635426082084E-3</v>
      </c>
      <c r="H1628" s="7">
        <f t="shared" si="179"/>
        <v>5.7533857915165656E-3</v>
      </c>
      <c r="I1628" s="6">
        <f t="shared" si="177"/>
        <v>9.1177775109164277E-4</v>
      </c>
      <c r="J1628" s="8">
        <f t="shared" si="180"/>
        <v>0.13679750620715397</v>
      </c>
      <c r="K1628" s="8">
        <f t="shared" si="181"/>
        <v>1.1370751259597078E-2</v>
      </c>
      <c r="AC1628" s="10"/>
      <c r="AD1628" s="11"/>
    </row>
    <row r="1629" spans="1:30" x14ac:dyDescent="0.3">
      <c r="A1629" s="14">
        <v>44978</v>
      </c>
      <c r="B1629" s="15">
        <v>-3.1014588627791245E-4</v>
      </c>
      <c r="C1629" s="7">
        <f t="shared" si="175"/>
        <v>-5.531014588627791E-2</v>
      </c>
      <c r="D1629" s="18">
        <f t="shared" si="176"/>
        <v>3.059212237961345E-3</v>
      </c>
      <c r="E1629" s="18">
        <f t="shared" si="178"/>
        <v>3.6134165515976199E-3</v>
      </c>
      <c r="F1629" s="18">
        <f>IF(C1623&gt;0,B$6+B$7*E1624+B$8*(H1628*100)^2,B$6+B$7*E1624+B$8*(H1628*100)^2+E1624*$B$9)</f>
        <v>0.3396973783029909</v>
      </c>
      <c r="G1629" s="7">
        <v>4.5152446446854785E-3</v>
      </c>
      <c r="H1629" s="7">
        <f t="shared" si="179"/>
        <v>5.8283563575247431E-3</v>
      </c>
      <c r="I1629" s="6">
        <f t="shared" si="177"/>
        <v>1.3131117128392647E-3</v>
      </c>
      <c r="J1629" s="8">
        <f t="shared" si="180"/>
        <v>0.29081740108696436</v>
      </c>
      <c r="K1629" s="8">
        <f t="shared" si="181"/>
        <v>2.9978574360315147E-2</v>
      </c>
      <c r="AC1629" s="10"/>
      <c r="AD1629" s="11"/>
    </row>
    <row r="1630" spans="1:30" x14ac:dyDescent="0.3">
      <c r="A1630" s="14">
        <v>44979</v>
      </c>
      <c r="B1630" s="15">
        <v>-1.5408974656948673E-2</v>
      </c>
      <c r="C1630" s="7">
        <f t="shared" si="175"/>
        <v>-7.0408974656948675E-2</v>
      </c>
      <c r="D1630" s="18">
        <f t="shared" si="176"/>
        <v>4.957423712242841E-3</v>
      </c>
      <c r="E1630" s="18">
        <f t="shared" si="178"/>
        <v>3.059212237961345E-3</v>
      </c>
      <c r="F1630" s="18">
        <f>IF(C1623&gt;0,B$6+B$7*E1624+B$8*(H1629*100)^2,B$6+B$7*E1624+B$8*(H1629*100)^2+E1624*$B$9)</f>
        <v>0.34724455293406392</v>
      </c>
      <c r="G1630" s="7">
        <v>7.8175387703181068E-3</v>
      </c>
      <c r="H1630" s="7">
        <f t="shared" si="179"/>
        <v>5.8927459892147392E-3</v>
      </c>
      <c r="I1630" s="6">
        <f t="shared" si="177"/>
        <v>1.9247927811033676E-3</v>
      </c>
      <c r="J1630" s="8">
        <f t="shared" si="180"/>
        <v>0.24621467672299693</v>
      </c>
      <c r="K1630" s="8">
        <f t="shared" si="181"/>
        <v>4.3989994776905572E-2</v>
      </c>
      <c r="AC1630" s="10"/>
      <c r="AD1630" s="11"/>
    </row>
    <row r="1631" spans="1:30" x14ac:dyDescent="0.3">
      <c r="A1631" s="14">
        <v>44980</v>
      </c>
      <c r="B1631" s="15">
        <v>-2.3322805118104147E-3</v>
      </c>
      <c r="C1631" s="7">
        <f t="shared" si="175"/>
        <v>-5.7332280511810413E-2</v>
      </c>
      <c r="D1631" s="18">
        <f t="shared" si="176"/>
        <v>3.2869903886849159E-3</v>
      </c>
      <c r="E1631" s="18">
        <f t="shared" si="178"/>
        <v>4.957423712242841E-3</v>
      </c>
      <c r="F1631" s="18">
        <f>IF(C1623&gt;0,B$6+B$7*E1624+B$8*(H1630*100)^2,B$6+B$7*E1624+B$8*(H1630*100)^2+E1624*$B$9)</f>
        <v>0.35380455712339265</v>
      </c>
      <c r="G1631" s="7">
        <v>5.8983269425332248E-3</v>
      </c>
      <c r="H1631" s="7">
        <f t="shared" si="179"/>
        <v>5.9481472503914411E-3</v>
      </c>
      <c r="I1631" s="6">
        <f t="shared" si="177"/>
        <v>4.9820307858216249E-5</v>
      </c>
      <c r="J1631" s="8">
        <f t="shared" si="180"/>
        <v>8.4465151463474705E-3</v>
      </c>
      <c r="K1631" s="8">
        <f t="shared" si="181"/>
        <v>3.5273855764961226E-5</v>
      </c>
      <c r="AC1631" s="10"/>
      <c r="AD1631" s="11"/>
    </row>
    <row r="1632" spans="1:30" x14ac:dyDescent="0.3">
      <c r="A1632" s="14">
        <v>44981</v>
      </c>
      <c r="B1632" s="15">
        <v>-2.3829928954721951E-3</v>
      </c>
      <c r="C1632" s="7">
        <f t="shared" si="175"/>
        <v>-5.7382992895472197E-2</v>
      </c>
      <c r="D1632" s="18">
        <f t="shared" si="176"/>
        <v>3.2928078736418126E-3</v>
      </c>
      <c r="E1632" s="18">
        <f t="shared" si="178"/>
        <v>3.2869903886849159E-3</v>
      </c>
      <c r="F1632" s="18">
        <f>IF(C1623&gt;0,B$6+B$7*E1624+B$8*(H1631*100)^2,B$6+B$7*E1624+B$8*(H1631*100)^2+E1624*$B$9)</f>
        <v>0.35950651276475709</v>
      </c>
      <c r="G1632" s="7">
        <v>6.8949488647429523E-3</v>
      </c>
      <c r="H1632" s="7">
        <f t="shared" si="179"/>
        <v>5.9958861960910928E-3</v>
      </c>
      <c r="I1632" s="6">
        <f t="shared" si="177"/>
        <v>8.9906266865185953E-4</v>
      </c>
      <c r="J1632" s="8">
        <f t="shared" si="180"/>
        <v>0.13039439251669882</v>
      </c>
      <c r="K1632" s="8">
        <f t="shared" si="181"/>
        <v>1.0231091736247366E-2</v>
      </c>
      <c r="AC1632" s="10"/>
      <c r="AD1632" s="11"/>
    </row>
    <row r="1633" spans="1:30" x14ac:dyDescent="0.3">
      <c r="A1633" s="14">
        <v>44984</v>
      </c>
      <c r="B1633" s="15">
        <v>-2.9570506114395996E-3</v>
      </c>
      <c r="C1633" s="7">
        <f t="shared" si="175"/>
        <v>-5.7957050611439603E-2</v>
      </c>
      <c r="D1633" s="18">
        <f t="shared" si="176"/>
        <v>3.3590197155769718E-3</v>
      </c>
      <c r="E1633" s="18">
        <f t="shared" si="178"/>
        <v>3.2928078736418126E-3</v>
      </c>
      <c r="F1633" s="18">
        <f>IF(C1623&gt;0,B$6+B$7*E1624+B$8*(H1632*100)^2,B$6+B$7*E1624+B$8*(H1632*100)^2+E1624*$B$9)</f>
        <v>0.36446265260823107</v>
      </c>
      <c r="G1633" s="7">
        <v>6.549131043641564E-3</v>
      </c>
      <c r="H1633" s="7">
        <f t="shared" si="179"/>
        <v>6.0370742301899113E-3</v>
      </c>
      <c r="I1633" s="6">
        <f t="shared" si="177"/>
        <v>5.1205681345165271E-4</v>
      </c>
      <c r="J1633" s="8">
        <f t="shared" si="180"/>
        <v>7.8186985424394534E-2</v>
      </c>
      <c r="K1633" s="8">
        <f t="shared" si="181"/>
        <v>3.4058240735135303E-3</v>
      </c>
      <c r="AC1633" s="10"/>
      <c r="AD1633" s="11"/>
    </row>
    <row r="1634" spans="1:30" x14ac:dyDescent="0.3">
      <c r="A1634" s="14">
        <v>44985</v>
      </c>
      <c r="B1634" s="15">
        <v>-5.5176320073032272E-3</v>
      </c>
      <c r="C1634" s="7">
        <f t="shared" si="175"/>
        <v>-6.0517632007303229E-2</v>
      </c>
      <c r="D1634" s="18">
        <f t="shared" si="176"/>
        <v>3.6623837837713724E-3</v>
      </c>
      <c r="E1634" s="18">
        <f t="shared" si="178"/>
        <v>3.3590197155769718E-3</v>
      </c>
      <c r="F1634" s="18">
        <f>IF(C1623&gt;0,B$6+B$7*E1624+B$8*(H1633*100)^2,B$6+B$7*E1624+B$8*(H1633*100)^2+E1624*$B$9)</f>
        <v>0.36877052936017873</v>
      </c>
      <c r="G1634" s="7">
        <v>6.8525787584599014E-3</v>
      </c>
      <c r="H1634" s="7">
        <f t="shared" si="179"/>
        <v>6.0726479344695985E-3</v>
      </c>
      <c r="I1634" s="6">
        <f t="shared" si="177"/>
        <v>7.7993082399030293E-4</v>
      </c>
      <c r="J1634" s="8">
        <f t="shared" si="180"/>
        <v>0.11381566728108504</v>
      </c>
      <c r="K1634" s="8">
        <f t="shared" si="181"/>
        <v>7.6031009113175507E-3</v>
      </c>
      <c r="AC1634" s="10"/>
      <c r="AD1634" s="11"/>
    </row>
    <row r="1635" spans="1:30" x14ac:dyDescent="0.3">
      <c r="A1635" s="14">
        <v>44986</v>
      </c>
      <c r="B1635" s="15">
        <v>7.585487034996452E-3</v>
      </c>
      <c r="C1635" s="7">
        <f t="shared" si="175"/>
        <v>-4.7414512965003548E-2</v>
      </c>
      <c r="D1635" s="18">
        <f t="shared" si="176"/>
        <v>2.2481360397084895E-3</v>
      </c>
      <c r="E1635" s="18">
        <f t="shared" si="178"/>
        <v>3.6623837837713724E-3</v>
      </c>
      <c r="F1635" s="18">
        <f>IF(C1623&gt;0,B$6+B$7*E1624+B$8*(H1634*100)^2,B$6+B$7*E1624+B$8*(H1634*100)^2+E1624*$B$9)</f>
        <v>0.37251493583297163</v>
      </c>
      <c r="G1635" s="7">
        <v>4.3712625593609169E-3</v>
      </c>
      <c r="H1635" s="7">
        <f t="shared" si="179"/>
        <v>6.1034001657516409E-3</v>
      </c>
      <c r="I1635" s="6">
        <f t="shared" si="177"/>
        <v>1.732137606390724E-3</v>
      </c>
      <c r="J1635" s="8">
        <f t="shared" si="180"/>
        <v>0.39625567736291833</v>
      </c>
      <c r="K1635" s="8">
        <f t="shared" si="181"/>
        <v>4.9995343535351733E-2</v>
      </c>
      <c r="AC1635" s="10"/>
      <c r="AD1635" s="11"/>
    </row>
    <row r="1636" spans="1:30" x14ac:dyDescent="0.3">
      <c r="A1636" s="14">
        <v>44987</v>
      </c>
      <c r="B1636" s="15">
        <v>-8.4808611842499184E-3</v>
      </c>
      <c r="C1636" s="7">
        <f t="shared" si="175"/>
        <v>-6.348086118424992E-2</v>
      </c>
      <c r="D1636" s="18">
        <f t="shared" si="176"/>
        <v>4.0298197366940083E-3</v>
      </c>
      <c r="E1636" s="18">
        <f t="shared" si="178"/>
        <v>2.2481360397084895E-3</v>
      </c>
      <c r="F1636" s="18">
        <f>IF(C1623&gt;0,B$6+B$7*E1624+B$8*(H1635*100)^2,B$6+B$7*E1624+B$8*(H1635*100)^2+E1624*$B$9)</f>
        <v>0.37576957393912314</v>
      </c>
      <c r="G1636" s="7">
        <v>5.6440527631806577E-3</v>
      </c>
      <c r="H1636" s="7">
        <f t="shared" si="179"/>
        <v>6.1300046813939964E-3</v>
      </c>
      <c r="I1636" s="6">
        <f t="shared" si="177"/>
        <v>4.8595191821333879E-4</v>
      </c>
      <c r="J1636" s="8">
        <f t="shared" si="180"/>
        <v>8.6099818446680285E-2</v>
      </c>
      <c r="K1636" s="8">
        <f t="shared" si="181"/>
        <v>3.3188167712778771E-3</v>
      </c>
      <c r="AC1636" s="10"/>
      <c r="AD1636" s="11"/>
    </row>
    <row r="1637" spans="1:30" x14ac:dyDescent="0.3">
      <c r="A1637" s="14">
        <v>44988</v>
      </c>
      <c r="B1637" s="15">
        <v>1.5155780591652381E-2</v>
      </c>
      <c r="C1637" s="7">
        <f t="shared" si="175"/>
        <v>-3.984421940834762E-2</v>
      </c>
      <c r="D1637" s="18">
        <f t="shared" si="176"/>
        <v>1.5875618202605452E-3</v>
      </c>
      <c r="E1637" s="18">
        <f t="shared" si="178"/>
        <v>4.0298197366940083E-3</v>
      </c>
      <c r="F1637" s="18">
        <f>IF(C1623&gt;0,B$6+B$7*E1624+B$8*(H1636*100)^2,B$6+B$7*E1624+B$8*(H1636*100)^2+E1624*$B$9)</f>
        <v>0.37859850538099005</v>
      </c>
      <c r="G1637" s="7">
        <v>8.578330841025647E-3</v>
      </c>
      <c r="H1637" s="7">
        <f t="shared" si="179"/>
        <v>6.1530358797994185E-3</v>
      </c>
      <c r="I1637" s="6">
        <f t="shared" si="177"/>
        <v>2.4252949612262285E-3</v>
      </c>
      <c r="J1637" s="8">
        <f t="shared" si="180"/>
        <v>0.28272341160209369</v>
      </c>
      <c r="K1637" s="8">
        <f t="shared" si="181"/>
        <v>6.1868575478246646E-2</v>
      </c>
      <c r="AC1637" s="10"/>
      <c r="AD1637" s="11"/>
    </row>
    <row r="1638" spans="1:30" x14ac:dyDescent="0.3">
      <c r="A1638" s="14">
        <v>44991</v>
      </c>
      <c r="B1638" s="15">
        <v>6.9229688435761584E-3</v>
      </c>
      <c r="C1638" s="7">
        <f t="shared" si="175"/>
        <v>-4.8077031156423838E-2</v>
      </c>
      <c r="D1638" s="18">
        <f t="shared" si="176"/>
        <v>2.3114009248157486E-3</v>
      </c>
      <c r="E1638" s="18">
        <f t="shared" si="178"/>
        <v>1.5875618202605452E-3</v>
      </c>
      <c r="F1638" s="18">
        <f>IF(C1623&gt;0,B$6+B$7*E1624+B$8*(H1637*100)^2,B$6+B$7*E1624+B$8*(H1637*100)^2+E1624*$B$9)</f>
        <v>0.38105741259026082</v>
      </c>
      <c r="G1638" s="7">
        <v>6.6748352575120616E-3</v>
      </c>
      <c r="H1638" s="7">
        <f t="shared" si="179"/>
        <v>6.1729847933577556E-3</v>
      </c>
      <c r="I1638" s="6">
        <f t="shared" si="177"/>
        <v>5.01850464154306E-4</v>
      </c>
      <c r="J1638" s="8">
        <f t="shared" si="180"/>
        <v>7.5185445751564925E-2</v>
      </c>
      <c r="K1638" s="8">
        <f t="shared" si="181"/>
        <v>3.1358182614507069E-3</v>
      </c>
      <c r="AC1638" s="10"/>
      <c r="AD1638" s="11"/>
    </row>
    <row r="1639" spans="1:30" x14ac:dyDescent="0.3">
      <c r="A1639" s="14">
        <v>44993</v>
      </c>
      <c r="B1639" s="15">
        <v>2.0506980863273603E-3</v>
      </c>
      <c r="C1639" s="7">
        <f t="shared" si="175"/>
        <v>-5.2949301913672642E-2</v>
      </c>
      <c r="D1639" s="18">
        <f t="shared" si="176"/>
        <v>2.8036285731452572E-3</v>
      </c>
      <c r="E1639" s="18">
        <f t="shared" si="178"/>
        <v>2.3114009248157486E-3</v>
      </c>
      <c r="F1639" s="18">
        <f>IF(C1623&gt;0,B$6+B$7*E1624+B$8*(H1638*100)^2,B$6+B$7*E1624+B$8*(H1638*100)^2+E1624*$B$9)</f>
        <v>0.38319469473655898</v>
      </c>
      <c r="G1639" s="7">
        <v>6.9741882210142018E-3</v>
      </c>
      <c r="H1639" s="7">
        <f t="shared" si="179"/>
        <v>6.1902721647481614E-3</v>
      </c>
      <c r="I1639" s="6">
        <f t="shared" si="177"/>
        <v>7.8391605626604039E-4</v>
      </c>
      <c r="J1639" s="8">
        <f t="shared" si="180"/>
        <v>0.11240248060756261</v>
      </c>
      <c r="K1639" s="8">
        <f t="shared" si="181"/>
        <v>7.3998847358969222E-3</v>
      </c>
      <c r="AC1639" s="10"/>
      <c r="AD1639" s="11"/>
    </row>
    <row r="1640" spans="1:30" x14ac:dyDescent="0.3">
      <c r="A1640" s="14">
        <v>44994</v>
      </c>
      <c r="B1640" s="15">
        <v>-9.0186026718002896E-3</v>
      </c>
      <c r="C1640" s="7">
        <f t="shared" si="175"/>
        <v>-6.401860267180029E-2</v>
      </c>
      <c r="D1640" s="18">
        <f t="shared" si="176"/>
        <v>4.0983814880498348E-3</v>
      </c>
      <c r="E1640" s="18">
        <f t="shared" si="178"/>
        <v>2.8036285731452572E-3</v>
      </c>
      <c r="F1640" s="18">
        <f>IF(C1623&gt;0,B$6+B$7*E1624+B$8*(H1639*100)^2,B$6+B$7*E1624+B$8*(H1639*100)^2+E1624*$B$9)</f>
        <v>0.38505242037812126</v>
      </c>
      <c r="G1640" s="7">
        <v>5.560298353665942E-3</v>
      </c>
      <c r="H1640" s="7">
        <f t="shared" si="179"/>
        <v>6.2052592240624503E-3</v>
      </c>
      <c r="I1640" s="6">
        <f t="shared" si="177"/>
        <v>6.4496087039650832E-4</v>
      </c>
      <c r="J1640" s="8">
        <f t="shared" si="180"/>
        <v>0.11599393222690672</v>
      </c>
      <c r="K1640" s="8">
        <f t="shared" si="181"/>
        <v>5.8076464973246811E-3</v>
      </c>
      <c r="AC1640" s="10"/>
      <c r="AD1640" s="11"/>
    </row>
    <row r="1641" spans="1:30" x14ac:dyDescent="0.3">
      <c r="A1641" s="14">
        <v>44995</v>
      </c>
      <c r="B1641" s="15">
        <v>-1.1285547501363907E-2</v>
      </c>
      <c r="C1641" s="7">
        <f t="shared" si="175"/>
        <v>-6.6285547501363909E-2</v>
      </c>
      <c r="D1641" s="18">
        <f t="shared" si="176"/>
        <v>4.3937738075555711E-3</v>
      </c>
      <c r="E1641" s="18">
        <f t="shared" si="178"/>
        <v>4.0983814880498348E-3</v>
      </c>
      <c r="F1641" s="18">
        <f>IF(C1623&gt;0,B$6+B$7*E1624+B$8*(H1640*100)^2,B$6+B$7*E1624+B$8*(H1640*100)^2+E1624*$B$9)</f>
        <v>0.38666715550576725</v>
      </c>
      <c r="G1641" s="7">
        <v>1.039109658456481E-2</v>
      </c>
      <c r="H1641" s="7">
        <f t="shared" si="179"/>
        <v>6.2182566327369211E-3</v>
      </c>
      <c r="I1641" s="6">
        <f t="shared" si="177"/>
        <v>4.1728399518278893E-3</v>
      </c>
      <c r="J1641" s="8">
        <f t="shared" si="180"/>
        <v>0.40157840107331194</v>
      </c>
      <c r="K1641" s="8">
        <f t="shared" si="181"/>
        <v>0.15760292003209364</v>
      </c>
      <c r="AC1641" s="10"/>
      <c r="AD1641" s="11"/>
    </row>
    <row r="1642" spans="1:30" x14ac:dyDescent="0.3">
      <c r="A1642" s="14">
        <v>44998</v>
      </c>
      <c r="B1642" s="15">
        <v>-1.5289631736725642E-2</v>
      </c>
      <c r="C1642" s="7">
        <f t="shared" si="175"/>
        <v>-7.0289631736725644E-2</v>
      </c>
      <c r="D1642" s="18">
        <f t="shared" si="176"/>
        <v>4.9406323296845092E-3</v>
      </c>
      <c r="E1642" s="18">
        <f t="shared" si="178"/>
        <v>4.3937738075555711E-3</v>
      </c>
      <c r="F1642" s="18">
        <f>IF(C1623&gt;0,B$6+B$7*E1624+B$8*(H1641*100)^2,B$6+B$7*E1624+B$8*(H1641*100)^2+E1624*$B$9)</f>
        <v>0.38807068327871708</v>
      </c>
      <c r="G1642" s="7">
        <v>1.4569674715254451E-2</v>
      </c>
      <c r="H1642" s="7">
        <f t="shared" si="179"/>
        <v>6.2295319509471751E-3</v>
      </c>
      <c r="I1642" s="6">
        <f t="shared" si="177"/>
        <v>8.3401427643072755E-3</v>
      </c>
      <c r="J1642" s="8">
        <f t="shared" si="180"/>
        <v>0.57243163813226006</v>
      </c>
      <c r="K1642" s="8">
        <f t="shared" si="181"/>
        <v>0.4891661934135485</v>
      </c>
      <c r="AC1642" s="10"/>
      <c r="AD1642" s="11"/>
    </row>
    <row r="1643" spans="1:30" x14ac:dyDescent="0.3">
      <c r="A1643" s="14">
        <v>44999</v>
      </c>
      <c r="B1643" s="15">
        <v>-5.8148234469375627E-3</v>
      </c>
      <c r="C1643" s="7">
        <f t="shared" si="175"/>
        <v>-6.081482344693756E-2</v>
      </c>
      <c r="D1643" s="18">
        <f t="shared" si="176"/>
        <v>3.6984427508821864E-3</v>
      </c>
      <c r="E1643" s="18">
        <f t="shared" si="178"/>
        <v>4.9406323296845092E-3</v>
      </c>
      <c r="F1643" s="18">
        <f>IF(C1623&gt;0,B$6+B$7*E1624+B$8*(H1642*100)^2,B$6+B$7*E1624+B$8*(H1642*100)^2+E1624*$B$9)</f>
        <v>0.38929062961896516</v>
      </c>
      <c r="G1643" s="7">
        <v>8.5384897660814394E-3</v>
      </c>
      <c r="H1643" s="7">
        <f t="shared" si="179"/>
        <v>6.2393159049607769E-3</v>
      </c>
      <c r="I1643" s="6">
        <f t="shared" si="177"/>
        <v>2.2991738611206625E-3</v>
      </c>
      <c r="J1643" s="8">
        <f t="shared" si="180"/>
        <v>0.26927172417000156</v>
      </c>
      <c r="K1643" s="8">
        <f t="shared" si="181"/>
        <v>5.4784144146824421E-2</v>
      </c>
      <c r="AC1643" s="10"/>
      <c r="AD1643" s="11"/>
    </row>
    <row r="1644" spans="1:30" x14ac:dyDescent="0.3">
      <c r="A1644" s="14">
        <v>45000</v>
      </c>
      <c r="B1644" s="15">
        <v>-5.9640680670924014E-3</v>
      </c>
      <c r="C1644" s="7">
        <f t="shared" si="175"/>
        <v>-6.0964068067092404E-2</v>
      </c>
      <c r="D1644" s="18">
        <f t="shared" si="176"/>
        <v>3.7166175952890756E-3</v>
      </c>
      <c r="E1644" s="18">
        <f t="shared" si="178"/>
        <v>3.6984427508821864E-3</v>
      </c>
      <c r="F1644" s="18">
        <f>IF(C1623&gt;0,B$6+B$7*E1624+B$8*(H1643*100)^2,B$6+B$7*E1624+B$8*(H1643*100)^2+E1624*$B$9)</f>
        <v>0.39035100697790881</v>
      </c>
      <c r="G1644" s="7">
        <v>1.1430006811675062E-2</v>
      </c>
      <c r="H1644" s="7">
        <f t="shared" si="179"/>
        <v>6.247807671318867E-3</v>
      </c>
      <c r="I1644" s="6">
        <f t="shared" si="177"/>
        <v>5.1821991403561947E-3</v>
      </c>
      <c r="J1644" s="8">
        <f t="shared" si="180"/>
        <v>0.45338548136847051</v>
      </c>
      <c r="K1644" s="8">
        <f t="shared" si="181"/>
        <v>0.22543136412887366</v>
      </c>
      <c r="AC1644" s="10"/>
      <c r="AD1644" s="11"/>
    </row>
    <row r="1645" spans="1:30" x14ac:dyDescent="0.3">
      <c r="A1645" s="14">
        <v>45001</v>
      </c>
      <c r="B1645" s="15">
        <v>1.3706209333521446E-3</v>
      </c>
      <c r="C1645" s="7">
        <f t="shared" si="175"/>
        <v>-5.3629379066647859E-2</v>
      </c>
      <c r="D1645" s="18">
        <f t="shared" si="176"/>
        <v>2.8761102990742075E-3</v>
      </c>
      <c r="E1645" s="18">
        <f t="shared" si="178"/>
        <v>3.7166175952890756E-3</v>
      </c>
      <c r="F1645" s="18">
        <f>IF(C1623&gt;0,B$6+B$7*E1624+B$8*(H1644*100)^2,B$6+B$7*E1624+B$8*(H1644*100)^2+E1624*$B$9)</f>
        <v>0.39127268697830259</v>
      </c>
      <c r="G1645" s="7">
        <v>8.3212366407872263E-3</v>
      </c>
      <c r="H1645" s="7">
        <f t="shared" si="179"/>
        <v>6.2551793497732941E-3</v>
      </c>
      <c r="I1645" s="6">
        <f t="shared" si="177"/>
        <v>2.0660572910139322E-3</v>
      </c>
      <c r="J1645" s="8">
        <f t="shared" si="180"/>
        <v>0.24828728952220663</v>
      </c>
      <c r="K1645" s="8">
        <f t="shared" si="181"/>
        <v>4.489439008931595E-2</v>
      </c>
      <c r="AC1645" s="10"/>
      <c r="AD1645" s="11"/>
    </row>
    <row r="1646" spans="1:30" x14ac:dyDescent="0.3">
      <c r="A1646" s="14">
        <v>45002</v>
      </c>
      <c r="B1646" s="15">
        <v>6.1415872600956772E-3</v>
      </c>
      <c r="C1646" s="7">
        <f t="shared" si="175"/>
        <v>-4.8858412739904322E-2</v>
      </c>
      <c r="D1646" s="18">
        <f t="shared" si="176"/>
        <v>2.3871444954628451E-3</v>
      </c>
      <c r="E1646" s="18">
        <f t="shared" si="178"/>
        <v>2.8761102990742075E-3</v>
      </c>
      <c r="F1646" s="18">
        <f>IF(C1645&gt;0,B$6+B$7*E1646+B$8*(G1645*100)^2,B$6+B$7*E1646+B$8*(G1645*100)^2+E1646*$B$9)</f>
        <v>0.65373654696092576</v>
      </c>
      <c r="G1646" s="7">
        <v>1.104556508545073E-2</v>
      </c>
      <c r="H1646" s="7">
        <f t="shared" si="179"/>
        <v>8.0853976213970183E-3</v>
      </c>
      <c r="I1646" s="6">
        <f t="shared" si="177"/>
        <v>2.9601674640537118E-3</v>
      </c>
      <c r="J1646" s="8">
        <f t="shared" si="180"/>
        <v>0.26799601841583082</v>
      </c>
      <c r="K1646" s="8">
        <f t="shared" si="181"/>
        <v>5.4143462138042331E-2</v>
      </c>
      <c r="AC1646" s="10"/>
      <c r="AD1646" s="11"/>
    </row>
    <row r="1647" spans="1:30" x14ac:dyDescent="0.3">
      <c r="A1647" s="14">
        <v>45005</v>
      </c>
      <c r="B1647" s="15">
        <v>-6.2437984584787169E-3</v>
      </c>
      <c r="C1647" s="7">
        <f t="shared" si="175"/>
        <v>-6.1243798458478715E-2</v>
      </c>
      <c r="D1647" s="18">
        <f t="shared" si="176"/>
        <v>3.7508028496227599E-3</v>
      </c>
      <c r="E1647" s="18">
        <f t="shared" si="178"/>
        <v>2.3871444954628451E-3</v>
      </c>
      <c r="F1647" s="18">
        <f>IF(C1645&gt;0,B$6+B$7*E1646+B$8*(H1646*100)^2,B$6+B$7*E1646+B$8*(H1646*100)^2+E1646*$B$9)</f>
        <v>0.62010437809499308</v>
      </c>
      <c r="G1647" s="7">
        <v>1.0722133884666106E-2</v>
      </c>
      <c r="H1647" s="7">
        <f t="shared" si="179"/>
        <v>7.8746706476842138E-3</v>
      </c>
      <c r="I1647" s="6">
        <f t="shared" si="177"/>
        <v>2.8474632369818922E-3</v>
      </c>
      <c r="J1647" s="8">
        <f t="shared" si="180"/>
        <v>0.26556870746168304</v>
      </c>
      <c r="K1647" s="8">
        <f t="shared" si="181"/>
        <v>5.2938925277432825E-2</v>
      </c>
      <c r="AC1647" s="10"/>
      <c r="AD1647" s="11"/>
    </row>
    <row r="1648" spans="1:30" x14ac:dyDescent="0.3">
      <c r="A1648" s="14">
        <v>45006</v>
      </c>
      <c r="B1648" s="15">
        <v>7.7047310952718618E-3</v>
      </c>
      <c r="C1648" s="7">
        <f t="shared" si="175"/>
        <v>-4.7295268904728141E-2</v>
      </c>
      <c r="D1648" s="18">
        <f t="shared" si="176"/>
        <v>2.2368424607705447E-3</v>
      </c>
      <c r="E1648" s="18">
        <f t="shared" si="178"/>
        <v>3.7508028496227599E-3</v>
      </c>
      <c r="F1648" s="18">
        <f>IF(C1645&gt;0,B$6+B$7*E1646+B$8*(H1647*100)^2,B$6+B$7*E1646+B$8*(H1647*100)^2+E1646*$B$9)</f>
        <v>0.59087129691672469</v>
      </c>
      <c r="G1648" s="7">
        <v>7.5517962971525529E-3</v>
      </c>
      <c r="H1648" s="7">
        <f t="shared" si="179"/>
        <v>7.6868153153092254E-3</v>
      </c>
      <c r="I1648" s="6">
        <f t="shared" si="177"/>
        <v>1.3501901815667246E-4</v>
      </c>
      <c r="J1648" s="8">
        <f t="shared" si="180"/>
        <v>1.7879059874480741E-2</v>
      </c>
      <c r="K1648" s="8">
        <f t="shared" si="181"/>
        <v>1.5609543726480268E-4</v>
      </c>
      <c r="AC1648" s="10"/>
      <c r="AD1648" s="11"/>
    </row>
    <row r="1649" spans="1:30" x14ac:dyDescent="0.3">
      <c r="A1649" s="14">
        <v>45007</v>
      </c>
      <c r="B1649" s="15">
        <v>2.406244777712938E-3</v>
      </c>
      <c r="C1649" s="7">
        <f t="shared" si="175"/>
        <v>-5.2593755222287063E-2</v>
      </c>
      <c r="D1649" s="18">
        <f t="shared" si="176"/>
        <v>2.7661030883818476E-3</v>
      </c>
      <c r="E1649" s="18">
        <f t="shared" si="178"/>
        <v>2.2368424607705447E-3</v>
      </c>
      <c r="F1649" s="18">
        <f>IF(C1645&gt;0,B$6+B$7*E1646+B$8*(H1648*100)^2,B$6+B$7*E1646+B$8*(H1648*100)^2+E1646*$B$9)</f>
        <v>0.56546190275657371</v>
      </c>
      <c r="G1649" s="7">
        <v>4.9486414545755674E-3</v>
      </c>
      <c r="H1649" s="7">
        <f t="shared" si="179"/>
        <v>7.5197200929062093E-3</v>
      </c>
      <c r="I1649" s="6">
        <f t="shared" si="177"/>
        <v>2.5710786383306419E-3</v>
      </c>
      <c r="J1649" s="8">
        <f t="shared" si="180"/>
        <v>0.51955241896811799</v>
      </c>
      <c r="K1649" s="8">
        <f t="shared" si="181"/>
        <v>7.6504348671132538E-2</v>
      </c>
      <c r="AC1649" s="10"/>
      <c r="AD1649" s="11"/>
    </row>
    <row r="1650" spans="1:30" x14ac:dyDescent="0.3">
      <c r="A1650" s="14">
        <v>45008</v>
      </c>
      <c r="B1650" s="15">
        <v>-4.9820821986341114E-3</v>
      </c>
      <c r="C1650" s="7">
        <f t="shared" si="175"/>
        <v>-5.9982082198634115E-2</v>
      </c>
      <c r="D1650" s="18">
        <f t="shared" si="176"/>
        <v>3.5978501848836996E-3</v>
      </c>
      <c r="E1650" s="18">
        <f t="shared" si="178"/>
        <v>2.7661030883818476E-3</v>
      </c>
      <c r="F1650" s="18">
        <f>IF(C1645&gt;0,B$6+B$7*E1646+B$8*(H1649*100)^2,B$6+B$7*E1646+B$8*(H1649*100)^2+E1646*$B$9)</f>
        <v>0.54337605735257044</v>
      </c>
      <c r="G1650" s="7">
        <v>7.2410208276670607E-3</v>
      </c>
      <c r="H1650" s="7">
        <f t="shared" si="179"/>
        <v>7.3714045971752925E-3</v>
      </c>
      <c r="I1650" s="6">
        <f t="shared" si="177"/>
        <v>1.3038376950823185E-4</v>
      </c>
      <c r="J1650" s="8">
        <f t="shared" si="180"/>
        <v>1.8006269089856961E-2</v>
      </c>
      <c r="K1650" s="8">
        <f t="shared" si="181"/>
        <v>1.5829815482182319E-4</v>
      </c>
      <c r="AC1650" s="10"/>
      <c r="AD1650" s="11"/>
    </row>
    <row r="1651" spans="1:30" x14ac:dyDescent="0.3">
      <c r="A1651" s="14">
        <v>45009</v>
      </c>
      <c r="B1651" s="15">
        <v>-6.8977574399067976E-3</v>
      </c>
      <c r="C1651" s="7">
        <f t="shared" si="175"/>
        <v>-6.1897757439906796E-2</v>
      </c>
      <c r="D1651" s="18">
        <f t="shared" si="176"/>
        <v>3.8313323760895373E-3</v>
      </c>
      <c r="E1651" s="18">
        <f t="shared" si="178"/>
        <v>3.5978501848836996E-3</v>
      </c>
      <c r="F1651" s="18">
        <f>IF(C1645&gt;0,B$6+B$7*E1646+B$8*(H1650*100)^2,B$6+B$7*E1646+B$8*(H1650*100)^2+E1646*$B$9)</f>
        <v>0.52417904052741082</v>
      </c>
      <c r="G1651" s="7">
        <v>6.5465743796665945E-3</v>
      </c>
      <c r="H1651" s="7">
        <f t="shared" si="179"/>
        <v>7.2400209980870277E-3</v>
      </c>
      <c r="I1651" s="6">
        <f t="shared" si="177"/>
        <v>6.9344661842043326E-4</v>
      </c>
      <c r="J1651" s="8">
        <f t="shared" si="180"/>
        <v>0.10592511108928228</v>
      </c>
      <c r="K1651" s="8">
        <f t="shared" si="181"/>
        <v>4.9025474323456386E-3</v>
      </c>
      <c r="AC1651" s="10"/>
      <c r="AD1651" s="11"/>
    </row>
    <row r="1652" spans="1:30" x14ac:dyDescent="0.3">
      <c r="A1652" s="14">
        <v>45012</v>
      </c>
      <c r="B1652" s="15">
        <v>2.2010211174032929E-3</v>
      </c>
      <c r="C1652" s="7">
        <f t="shared" si="175"/>
        <v>-5.2798978882596707E-2</v>
      </c>
      <c r="D1652" s="18">
        <f t="shared" si="176"/>
        <v>2.7877321710448929E-3</v>
      </c>
      <c r="E1652" s="18">
        <f t="shared" si="178"/>
        <v>3.8313323760895373E-3</v>
      </c>
      <c r="F1652" s="18">
        <f>IF(C1645&gt;0,B$6+B$7*E1646+B$8*(H1651*100)^2,B$6+B$7*E1646+B$8*(H1651*100)^2+E1646*$B$9)</f>
        <v>0.50749299350298216</v>
      </c>
      <c r="G1652" s="7">
        <v>7.246742788129831E-3</v>
      </c>
      <c r="H1652" s="7">
        <f t="shared" si="179"/>
        <v>7.1238542482492031E-3</v>
      </c>
      <c r="I1652" s="6">
        <f t="shared" si="177"/>
        <v>1.2288853988062787E-4</v>
      </c>
      <c r="J1652" s="8">
        <f t="shared" si="180"/>
        <v>1.695776205579138E-2</v>
      </c>
      <c r="K1652" s="8">
        <f t="shared" si="181"/>
        <v>1.470969899133312E-4</v>
      </c>
      <c r="AC1652" s="10"/>
      <c r="AD1652" s="11"/>
    </row>
    <row r="1653" spans="1:30" x14ac:dyDescent="0.3">
      <c r="A1653" s="14">
        <v>45013</v>
      </c>
      <c r="B1653" s="15">
        <v>-6.9647731435966496E-4</v>
      </c>
      <c r="C1653" s="7">
        <f t="shared" si="175"/>
        <v>-5.5696477314359664E-2</v>
      </c>
      <c r="D1653" s="18">
        <f t="shared" si="176"/>
        <v>3.1020975852289806E-3</v>
      </c>
      <c r="E1653" s="18">
        <f t="shared" si="178"/>
        <v>2.7877321710448929E-3</v>
      </c>
      <c r="F1653" s="18">
        <f>IF(C1645&gt;0,B$6+B$7*E1646+B$8*(H1652*100)^2,B$6+B$7*E1646+B$8*(H1652*100)^2+E1646*$B$9)</f>
        <v>0.49298948142934867</v>
      </c>
      <c r="G1653" s="7">
        <v>5.3426441251452255E-3</v>
      </c>
      <c r="H1653" s="7">
        <f t="shared" si="179"/>
        <v>7.0213209685168832E-3</v>
      </c>
      <c r="I1653" s="6">
        <f t="shared" si="177"/>
        <v>1.6786768433716577E-3</v>
      </c>
      <c r="J1653" s="8">
        <f t="shared" si="180"/>
        <v>0.31420338020848942</v>
      </c>
      <c r="K1653" s="8">
        <f t="shared" si="181"/>
        <v>3.4147920796841813E-2</v>
      </c>
      <c r="AC1653" s="10"/>
      <c r="AD1653" s="11"/>
    </row>
    <row r="1654" spans="1:30" x14ac:dyDescent="0.3">
      <c r="A1654" s="14">
        <v>45014</v>
      </c>
      <c r="B1654" s="15">
        <v>5.993955464210529E-3</v>
      </c>
      <c r="C1654" s="7">
        <f t="shared" si="175"/>
        <v>-4.9006044535789474E-2</v>
      </c>
      <c r="D1654" s="18">
        <f t="shared" si="176"/>
        <v>2.4015924010437812E-3</v>
      </c>
      <c r="E1654" s="18">
        <f t="shared" si="178"/>
        <v>3.1020975852289806E-3</v>
      </c>
      <c r="F1654" s="18">
        <f>IF(C1645&gt;0,B$6+B$7*E1646+B$8*(H1653*100)^2,B$6+B$7*E1646+B$8*(H1653*100)^2+E1646*$B$9)</f>
        <v>0.48038302873494637</v>
      </c>
      <c r="G1654" s="7">
        <v>5.9577715948587661E-3</v>
      </c>
      <c r="H1654" s="7">
        <f t="shared" si="179"/>
        <v>6.9309669508297788E-3</v>
      </c>
      <c r="I1654" s="6">
        <f t="shared" si="177"/>
        <v>9.731953559710127E-4</v>
      </c>
      <c r="J1654" s="8">
        <f t="shared" si="180"/>
        <v>0.16334888648816742</v>
      </c>
      <c r="K1654" s="8">
        <f t="shared" si="181"/>
        <v>1.0890178568177866E-2</v>
      </c>
      <c r="AC1654" s="10"/>
      <c r="AD1654" s="11"/>
    </row>
    <row r="1655" spans="1:30" x14ac:dyDescent="0.3">
      <c r="F1655" s="18"/>
    </row>
    <row r="1656" spans="1:30" x14ac:dyDescent="0.3">
      <c r="F1656" s="18"/>
    </row>
    <row r="1657" spans="1:30" x14ac:dyDescent="0.3">
      <c r="F1657" s="18"/>
    </row>
    <row r="1658" spans="1:30" x14ac:dyDescent="0.3">
      <c r="F1658" s="18"/>
    </row>
    <row r="1659" spans="1:30" x14ac:dyDescent="0.3">
      <c r="F1659" s="18"/>
    </row>
    <row r="1660" spans="1:30" x14ac:dyDescent="0.3">
      <c r="F1660" s="18"/>
    </row>
    <row r="1661" spans="1:30" x14ac:dyDescent="0.3">
      <c r="F1661" s="18"/>
    </row>
    <row r="1662" spans="1:30" x14ac:dyDescent="0.3">
      <c r="F1662" s="18"/>
    </row>
    <row r="1663" spans="1:30" x14ac:dyDescent="0.3">
      <c r="F1663" s="18"/>
    </row>
    <row r="1664" spans="1:30" x14ac:dyDescent="0.3">
      <c r="F1664" s="18"/>
    </row>
    <row r="1665" spans="6:6" x14ac:dyDescent="0.3">
      <c r="F1665" s="18"/>
    </row>
    <row r="1666" spans="6:6" x14ac:dyDescent="0.3">
      <c r="F1666" s="18"/>
    </row>
    <row r="1667" spans="6:6" x14ac:dyDescent="0.3">
      <c r="F1667" s="18"/>
    </row>
    <row r="1668" spans="6:6" x14ac:dyDescent="0.3">
      <c r="F1668" s="18"/>
    </row>
    <row r="1669" spans="6:6" x14ac:dyDescent="0.3">
      <c r="F1669" s="18"/>
    </row>
    <row r="1670" spans="6:6" x14ac:dyDescent="0.3">
      <c r="F1670" s="18"/>
    </row>
    <row r="1671" spans="6:6" x14ac:dyDescent="0.3">
      <c r="F1671" s="18"/>
    </row>
    <row r="1672" spans="6:6" x14ac:dyDescent="0.3">
      <c r="F1672" s="18"/>
    </row>
    <row r="1673" spans="6:6" x14ac:dyDescent="0.3">
      <c r="F1673" s="18"/>
    </row>
    <row r="1674" spans="6:6" x14ac:dyDescent="0.3">
      <c r="F1674" s="18"/>
    </row>
    <row r="1675" spans="6:6" x14ac:dyDescent="0.3">
      <c r="F1675" s="18"/>
    </row>
    <row r="1676" spans="6:6" x14ac:dyDescent="0.3">
      <c r="F1676" s="18"/>
    </row>
    <row r="1677" spans="6:6" x14ac:dyDescent="0.3">
      <c r="F1677" s="18"/>
    </row>
    <row r="1678" spans="6:6" x14ac:dyDescent="0.3">
      <c r="F1678" s="18"/>
    </row>
    <row r="1679" spans="6:6" x14ac:dyDescent="0.3">
      <c r="F1679" s="18"/>
    </row>
    <row r="1680" spans="6:6" x14ac:dyDescent="0.3">
      <c r="F1680" s="18"/>
    </row>
    <row r="1681" spans="6:6" x14ac:dyDescent="0.3">
      <c r="F1681" s="18"/>
    </row>
    <row r="1682" spans="6:6" x14ac:dyDescent="0.3">
      <c r="F1682" s="18"/>
    </row>
    <row r="1683" spans="6:6" x14ac:dyDescent="0.3">
      <c r="F1683" s="18"/>
    </row>
    <row r="1684" spans="6:6" x14ac:dyDescent="0.3">
      <c r="F1684" s="18"/>
    </row>
    <row r="1685" spans="6:6" x14ac:dyDescent="0.3">
      <c r="F1685" s="18"/>
    </row>
    <row r="1686" spans="6:6" x14ac:dyDescent="0.3">
      <c r="F1686" s="18"/>
    </row>
    <row r="1687" spans="6:6" x14ac:dyDescent="0.3">
      <c r="F1687" s="18"/>
    </row>
    <row r="1688" spans="6:6" x14ac:dyDescent="0.3">
      <c r="F1688" s="18"/>
    </row>
    <row r="1689" spans="6:6" x14ac:dyDescent="0.3">
      <c r="F1689" s="18"/>
    </row>
    <row r="1690" spans="6:6" x14ac:dyDescent="0.3">
      <c r="F1690" s="18"/>
    </row>
    <row r="1691" spans="6:6" x14ac:dyDescent="0.3">
      <c r="F1691" s="18"/>
    </row>
    <row r="1692" spans="6:6" x14ac:dyDescent="0.3">
      <c r="F1692" s="18"/>
    </row>
    <row r="1693" spans="6:6" x14ac:dyDescent="0.3">
      <c r="F1693" s="18"/>
    </row>
    <row r="1694" spans="6:6" x14ac:dyDescent="0.3">
      <c r="F1694" s="18"/>
    </row>
    <row r="1695" spans="6:6" x14ac:dyDescent="0.3">
      <c r="F1695" s="18"/>
    </row>
    <row r="1696" spans="6:6" x14ac:dyDescent="0.3">
      <c r="F1696" s="18"/>
    </row>
    <row r="1697" spans="6:6" x14ac:dyDescent="0.3">
      <c r="F1697" s="18"/>
    </row>
    <row r="1698" spans="6:6" x14ac:dyDescent="0.3">
      <c r="F1698" s="18"/>
    </row>
    <row r="1699" spans="6:6" x14ac:dyDescent="0.3">
      <c r="F1699" s="18"/>
    </row>
    <row r="1700" spans="6:6" x14ac:dyDescent="0.3">
      <c r="F1700" s="18"/>
    </row>
    <row r="1701" spans="6:6" x14ac:dyDescent="0.3">
      <c r="F1701" s="18"/>
    </row>
    <row r="1702" spans="6:6" x14ac:dyDescent="0.3">
      <c r="F1702" s="18"/>
    </row>
    <row r="1703" spans="6:6" x14ac:dyDescent="0.3">
      <c r="F1703" s="18"/>
    </row>
    <row r="1704" spans="6:6" x14ac:dyDescent="0.3">
      <c r="F1704" s="18"/>
    </row>
    <row r="1705" spans="6:6" x14ac:dyDescent="0.3">
      <c r="F1705" s="18"/>
    </row>
    <row r="1706" spans="6:6" x14ac:dyDescent="0.3">
      <c r="F1706" s="18"/>
    </row>
    <row r="1707" spans="6:6" x14ac:dyDescent="0.3">
      <c r="F1707" s="18"/>
    </row>
    <row r="1708" spans="6:6" x14ac:dyDescent="0.3">
      <c r="F1708" s="18"/>
    </row>
    <row r="1709" spans="6:6" x14ac:dyDescent="0.3">
      <c r="F1709" s="18"/>
    </row>
    <row r="1710" spans="6:6" x14ac:dyDescent="0.3">
      <c r="F1710" s="18"/>
    </row>
    <row r="1711" spans="6:6" x14ac:dyDescent="0.3">
      <c r="F1711" s="18"/>
    </row>
    <row r="1712" spans="6:6" x14ac:dyDescent="0.3">
      <c r="F1712" s="18"/>
    </row>
    <row r="1713" spans="6:6" x14ac:dyDescent="0.3">
      <c r="F1713" s="18"/>
    </row>
    <row r="1714" spans="6:6" x14ac:dyDescent="0.3">
      <c r="F1714" s="18"/>
    </row>
    <row r="1715" spans="6:6" x14ac:dyDescent="0.3">
      <c r="F1715" s="18"/>
    </row>
    <row r="1716" spans="6:6" x14ac:dyDescent="0.3">
      <c r="F1716" s="18"/>
    </row>
    <row r="1717" spans="6:6" x14ac:dyDescent="0.3">
      <c r="F1717" s="18"/>
    </row>
    <row r="1718" spans="6:6" x14ac:dyDescent="0.3">
      <c r="F1718" s="18"/>
    </row>
    <row r="1719" spans="6:6" x14ac:dyDescent="0.3">
      <c r="F1719" s="18"/>
    </row>
    <row r="1720" spans="6:6" x14ac:dyDescent="0.3">
      <c r="F1720" s="18"/>
    </row>
    <row r="1721" spans="6:6" x14ac:dyDescent="0.3">
      <c r="F1721" s="18"/>
    </row>
    <row r="1722" spans="6:6" x14ac:dyDescent="0.3">
      <c r="F1722" s="18"/>
    </row>
    <row r="1723" spans="6:6" x14ac:dyDescent="0.3">
      <c r="F1723" s="18"/>
    </row>
    <row r="1724" spans="6:6" x14ac:dyDescent="0.3">
      <c r="F1724" s="18"/>
    </row>
    <row r="1725" spans="6:6" x14ac:dyDescent="0.3">
      <c r="F1725" s="18"/>
    </row>
    <row r="1726" spans="6:6" x14ac:dyDescent="0.3">
      <c r="F1726" s="18"/>
    </row>
    <row r="1727" spans="6:6" x14ac:dyDescent="0.3">
      <c r="F1727" s="18"/>
    </row>
    <row r="1728" spans="6:6" x14ac:dyDescent="0.3">
      <c r="F1728" s="18"/>
    </row>
    <row r="1729" spans="6:6" x14ac:dyDescent="0.3">
      <c r="F1729" s="18"/>
    </row>
    <row r="1730" spans="6:6" x14ac:dyDescent="0.3">
      <c r="F1730" s="18"/>
    </row>
    <row r="1731" spans="6:6" x14ac:dyDescent="0.3">
      <c r="F1731" s="18"/>
    </row>
    <row r="1732" spans="6:6" x14ac:dyDescent="0.3">
      <c r="F1732" s="18"/>
    </row>
    <row r="1733" spans="6:6" x14ac:dyDescent="0.3">
      <c r="F1733" s="18"/>
    </row>
    <row r="1734" spans="6:6" x14ac:dyDescent="0.3">
      <c r="F1734" s="18"/>
    </row>
    <row r="1735" spans="6:6" x14ac:dyDescent="0.3">
      <c r="F1735" s="18"/>
    </row>
    <row r="1736" spans="6:6" x14ac:dyDescent="0.3">
      <c r="F1736" s="18"/>
    </row>
    <row r="1737" spans="6:6" x14ac:dyDescent="0.3">
      <c r="F1737" s="18"/>
    </row>
    <row r="1738" spans="6:6" x14ac:dyDescent="0.3">
      <c r="F1738" s="18"/>
    </row>
    <row r="1739" spans="6:6" x14ac:dyDescent="0.3">
      <c r="F1739" s="18"/>
    </row>
    <row r="1740" spans="6:6" x14ac:dyDescent="0.3">
      <c r="F1740" s="18"/>
    </row>
    <row r="1741" spans="6:6" x14ac:dyDescent="0.3">
      <c r="F1741" s="18"/>
    </row>
    <row r="1742" spans="6:6" x14ac:dyDescent="0.3">
      <c r="F1742" s="18"/>
    </row>
    <row r="1743" spans="6:6" x14ac:dyDescent="0.3">
      <c r="F1743" s="18"/>
    </row>
    <row r="1744" spans="6:6" x14ac:dyDescent="0.3">
      <c r="F1744" s="18"/>
    </row>
    <row r="1745" spans="6:6" x14ac:dyDescent="0.3">
      <c r="F1745" s="18"/>
    </row>
    <row r="1746" spans="6:6" x14ac:dyDescent="0.3">
      <c r="F1746" s="18"/>
    </row>
    <row r="1747" spans="6:6" x14ac:dyDescent="0.3">
      <c r="F1747" s="18"/>
    </row>
    <row r="1748" spans="6:6" x14ac:dyDescent="0.3">
      <c r="F1748" s="18"/>
    </row>
    <row r="1749" spans="6:6" x14ac:dyDescent="0.3">
      <c r="F1749" s="18"/>
    </row>
    <row r="1750" spans="6:6" x14ac:dyDescent="0.3">
      <c r="F1750" s="18"/>
    </row>
    <row r="1751" spans="6:6" x14ac:dyDescent="0.3">
      <c r="F1751" s="18"/>
    </row>
    <row r="1752" spans="6:6" x14ac:dyDescent="0.3">
      <c r="F1752" s="18"/>
    </row>
    <row r="1753" spans="6:6" x14ac:dyDescent="0.3">
      <c r="F1753" s="18"/>
    </row>
    <row r="1754" spans="6:6" x14ac:dyDescent="0.3">
      <c r="F1754" s="18"/>
    </row>
    <row r="1755" spans="6:6" x14ac:dyDescent="0.3">
      <c r="F1755" s="18"/>
    </row>
    <row r="1756" spans="6:6" x14ac:dyDescent="0.3">
      <c r="F1756" s="18"/>
    </row>
    <row r="1757" spans="6:6" x14ac:dyDescent="0.3">
      <c r="F1757" s="18"/>
    </row>
    <row r="1758" spans="6:6" x14ac:dyDescent="0.3">
      <c r="F1758" s="18"/>
    </row>
    <row r="1759" spans="6:6" x14ac:dyDescent="0.3">
      <c r="F1759" s="18"/>
    </row>
    <row r="1760" spans="6:6" x14ac:dyDescent="0.3">
      <c r="F1760" s="18"/>
    </row>
    <row r="1761" spans="6:6" x14ac:dyDescent="0.3">
      <c r="F1761" s="18"/>
    </row>
    <row r="1762" spans="6:6" x14ac:dyDescent="0.3">
      <c r="F1762" s="18"/>
    </row>
    <row r="1763" spans="6:6" x14ac:dyDescent="0.3">
      <c r="F1763" s="18"/>
    </row>
    <row r="1764" spans="6:6" x14ac:dyDescent="0.3">
      <c r="F1764" s="18"/>
    </row>
    <row r="1765" spans="6:6" x14ac:dyDescent="0.3">
      <c r="F1765" s="18"/>
    </row>
    <row r="1766" spans="6:6" x14ac:dyDescent="0.3">
      <c r="F1766" s="18"/>
    </row>
    <row r="1767" spans="6:6" x14ac:dyDescent="0.3">
      <c r="F1767" s="18"/>
    </row>
    <row r="1768" spans="6:6" x14ac:dyDescent="0.3">
      <c r="F1768" s="18"/>
    </row>
    <row r="1769" spans="6:6" x14ac:dyDescent="0.3">
      <c r="F1769" s="18"/>
    </row>
    <row r="1770" spans="6:6" x14ac:dyDescent="0.3">
      <c r="F1770" s="18"/>
    </row>
    <row r="1771" spans="6:6" x14ac:dyDescent="0.3">
      <c r="F1771" s="18"/>
    </row>
    <row r="1772" spans="6:6" x14ac:dyDescent="0.3">
      <c r="F1772" s="18"/>
    </row>
    <row r="1773" spans="6:6" x14ac:dyDescent="0.3">
      <c r="F1773" s="18"/>
    </row>
    <row r="1774" spans="6:6" x14ac:dyDescent="0.3">
      <c r="F1774" s="18"/>
    </row>
    <row r="1775" spans="6:6" x14ac:dyDescent="0.3">
      <c r="F1775" s="18"/>
    </row>
    <row r="1776" spans="6:6" x14ac:dyDescent="0.3">
      <c r="F1776" s="18"/>
    </row>
    <row r="1777" spans="6:6" x14ac:dyDescent="0.3">
      <c r="F1777" s="18"/>
    </row>
    <row r="1778" spans="6:6" x14ac:dyDescent="0.3">
      <c r="F1778" s="18"/>
    </row>
    <row r="1779" spans="6:6" x14ac:dyDescent="0.3">
      <c r="F1779" s="18"/>
    </row>
    <row r="1780" spans="6:6" x14ac:dyDescent="0.3">
      <c r="F1780" s="18"/>
    </row>
    <row r="1781" spans="6:6" x14ac:dyDescent="0.3">
      <c r="F1781" s="18"/>
    </row>
    <row r="1782" spans="6:6" x14ac:dyDescent="0.3">
      <c r="F1782" s="18"/>
    </row>
    <row r="1783" spans="6:6" x14ac:dyDescent="0.3">
      <c r="F1783" s="18"/>
    </row>
    <row r="1784" spans="6:6" x14ac:dyDescent="0.3">
      <c r="F1784" s="18"/>
    </row>
    <row r="1785" spans="6:6" x14ac:dyDescent="0.3">
      <c r="F1785" s="18"/>
    </row>
    <row r="1786" spans="6:6" x14ac:dyDescent="0.3">
      <c r="F1786" s="18"/>
    </row>
    <row r="1787" spans="6:6" x14ac:dyDescent="0.3">
      <c r="F1787" s="18"/>
    </row>
    <row r="1788" spans="6:6" x14ac:dyDescent="0.3">
      <c r="F1788" s="18"/>
    </row>
    <row r="1789" spans="6:6" x14ac:dyDescent="0.3">
      <c r="F1789" s="18"/>
    </row>
    <row r="1790" spans="6:6" x14ac:dyDescent="0.3">
      <c r="F1790" s="18"/>
    </row>
    <row r="1791" spans="6:6" x14ac:dyDescent="0.3">
      <c r="F1791" s="18"/>
    </row>
    <row r="1792" spans="6:6" x14ac:dyDescent="0.3">
      <c r="F1792" s="18"/>
    </row>
    <row r="1793" spans="6:6" x14ac:dyDescent="0.3">
      <c r="F1793" s="18"/>
    </row>
    <row r="1794" spans="6:6" x14ac:dyDescent="0.3">
      <c r="F1794" s="18"/>
    </row>
    <row r="1795" spans="6:6" x14ac:dyDescent="0.3">
      <c r="F1795" s="18"/>
    </row>
    <row r="1796" spans="6:6" x14ac:dyDescent="0.3">
      <c r="F1796" s="18"/>
    </row>
    <row r="1797" spans="6:6" x14ac:dyDescent="0.3">
      <c r="F1797" s="18"/>
    </row>
    <row r="1798" spans="6:6" x14ac:dyDescent="0.3">
      <c r="F1798" s="18"/>
    </row>
    <row r="1799" spans="6:6" x14ac:dyDescent="0.3">
      <c r="F1799" s="18"/>
    </row>
    <row r="1800" spans="6:6" x14ac:dyDescent="0.3">
      <c r="F1800" s="18"/>
    </row>
    <row r="1801" spans="6:6" x14ac:dyDescent="0.3">
      <c r="F1801" s="18"/>
    </row>
    <row r="1802" spans="6:6" x14ac:dyDescent="0.3">
      <c r="F1802" s="18"/>
    </row>
    <row r="1803" spans="6:6" x14ac:dyDescent="0.3">
      <c r="F1803" s="18"/>
    </row>
    <row r="1804" spans="6:6" x14ac:dyDescent="0.3">
      <c r="F1804" s="18"/>
    </row>
    <row r="1805" spans="6:6" x14ac:dyDescent="0.3">
      <c r="F1805" s="18"/>
    </row>
    <row r="1806" spans="6:6" x14ac:dyDescent="0.3">
      <c r="F1806" s="18"/>
    </row>
    <row r="1807" spans="6:6" x14ac:dyDescent="0.3">
      <c r="F1807" s="18"/>
    </row>
    <row r="1808" spans="6:6" x14ac:dyDescent="0.3">
      <c r="F1808" s="18"/>
    </row>
    <row r="1809" spans="6:6" x14ac:dyDescent="0.3">
      <c r="F1809" s="18"/>
    </row>
    <row r="1810" spans="6:6" x14ac:dyDescent="0.3">
      <c r="F1810" s="18"/>
    </row>
    <row r="1811" spans="6:6" x14ac:dyDescent="0.3">
      <c r="F1811" s="18"/>
    </row>
    <row r="1812" spans="6:6" x14ac:dyDescent="0.3">
      <c r="F1812" s="18"/>
    </row>
    <row r="1813" spans="6:6" x14ac:dyDescent="0.3">
      <c r="F1813" s="18"/>
    </row>
    <row r="1814" spans="6:6" x14ac:dyDescent="0.3">
      <c r="F1814" s="18"/>
    </row>
    <row r="1815" spans="6:6" x14ac:dyDescent="0.3">
      <c r="F1815" s="18"/>
    </row>
    <row r="1816" spans="6:6" x14ac:dyDescent="0.3">
      <c r="F1816" s="18"/>
    </row>
    <row r="1817" spans="6:6" x14ac:dyDescent="0.3">
      <c r="F1817" s="18"/>
    </row>
    <row r="1818" spans="6:6" x14ac:dyDescent="0.3">
      <c r="F1818" s="18"/>
    </row>
    <row r="1819" spans="6:6" x14ac:dyDescent="0.3">
      <c r="F1819" s="18"/>
    </row>
    <row r="1820" spans="6:6" x14ac:dyDescent="0.3">
      <c r="F1820" s="18"/>
    </row>
    <row r="1821" spans="6:6" x14ac:dyDescent="0.3">
      <c r="F1821" s="18"/>
    </row>
    <row r="1822" spans="6:6" x14ac:dyDescent="0.3">
      <c r="F1822" s="18"/>
    </row>
    <row r="1823" spans="6:6" x14ac:dyDescent="0.3">
      <c r="F1823" s="18"/>
    </row>
    <row r="1824" spans="6:6" x14ac:dyDescent="0.3">
      <c r="F1824" s="18"/>
    </row>
    <row r="1825" spans="6:6" x14ac:dyDescent="0.3">
      <c r="F1825" s="18"/>
    </row>
    <row r="1826" spans="6:6" x14ac:dyDescent="0.3">
      <c r="F1826" s="18"/>
    </row>
    <row r="1827" spans="6:6" x14ac:dyDescent="0.3">
      <c r="F1827" s="18"/>
    </row>
    <row r="1828" spans="6:6" x14ac:dyDescent="0.3">
      <c r="F1828" s="18"/>
    </row>
    <row r="1829" spans="6:6" x14ac:dyDescent="0.3">
      <c r="F1829" s="18"/>
    </row>
    <row r="1830" spans="6:6" x14ac:dyDescent="0.3">
      <c r="F1830" s="18"/>
    </row>
    <row r="1831" spans="6:6" x14ac:dyDescent="0.3">
      <c r="F1831" s="18"/>
    </row>
    <row r="1832" spans="6:6" x14ac:dyDescent="0.3">
      <c r="F1832" s="18"/>
    </row>
    <row r="1833" spans="6:6" x14ac:dyDescent="0.3">
      <c r="F1833" s="18"/>
    </row>
    <row r="1834" spans="6:6" x14ac:dyDescent="0.3">
      <c r="F1834" s="18"/>
    </row>
    <row r="1835" spans="6:6" x14ac:dyDescent="0.3">
      <c r="F1835" s="18"/>
    </row>
    <row r="1836" spans="6:6" x14ac:dyDescent="0.3">
      <c r="F1836" s="18"/>
    </row>
    <row r="1837" spans="6:6" x14ac:dyDescent="0.3">
      <c r="F1837" s="18"/>
    </row>
    <row r="1838" spans="6:6" x14ac:dyDescent="0.3">
      <c r="F1838" s="18"/>
    </row>
    <row r="1839" spans="6:6" x14ac:dyDescent="0.3">
      <c r="F1839" s="18"/>
    </row>
    <row r="1840" spans="6:6" x14ac:dyDescent="0.3">
      <c r="F1840" s="18"/>
    </row>
    <row r="1841" spans="6:6" x14ac:dyDescent="0.3">
      <c r="F1841" s="18"/>
    </row>
    <row r="1842" spans="6:6" x14ac:dyDescent="0.3">
      <c r="F1842" s="18"/>
    </row>
    <row r="1843" spans="6:6" x14ac:dyDescent="0.3">
      <c r="F1843" s="18"/>
    </row>
    <row r="1844" spans="6:6" x14ac:dyDescent="0.3">
      <c r="F1844" s="18"/>
    </row>
    <row r="1845" spans="6:6" x14ac:dyDescent="0.3">
      <c r="F1845" s="18"/>
    </row>
    <row r="1846" spans="6:6" x14ac:dyDescent="0.3">
      <c r="F1846" s="18"/>
    </row>
    <row r="1847" spans="6:6" x14ac:dyDescent="0.3">
      <c r="F1847" s="18"/>
    </row>
    <row r="1848" spans="6:6" x14ac:dyDescent="0.3">
      <c r="F1848" s="18"/>
    </row>
    <row r="1849" spans="6:6" x14ac:dyDescent="0.3">
      <c r="F1849" s="18"/>
    </row>
    <row r="1850" spans="6:6" x14ac:dyDescent="0.3">
      <c r="F1850" s="18"/>
    </row>
    <row r="1851" spans="6:6" x14ac:dyDescent="0.3">
      <c r="F1851" s="18"/>
    </row>
    <row r="1852" spans="6:6" x14ac:dyDescent="0.3">
      <c r="F1852" s="18"/>
    </row>
    <row r="1853" spans="6:6" x14ac:dyDescent="0.3">
      <c r="F1853" s="18"/>
    </row>
    <row r="1854" spans="6:6" x14ac:dyDescent="0.3">
      <c r="F1854" s="18"/>
    </row>
    <row r="1855" spans="6:6" x14ac:dyDescent="0.3">
      <c r="F1855" s="18"/>
    </row>
    <row r="1856" spans="6:6" x14ac:dyDescent="0.3">
      <c r="F1856" s="18"/>
    </row>
    <row r="1857" spans="6:6" x14ac:dyDescent="0.3">
      <c r="F1857" s="18"/>
    </row>
    <row r="1858" spans="6:6" x14ac:dyDescent="0.3">
      <c r="F1858" s="18"/>
    </row>
    <row r="1859" spans="6:6" x14ac:dyDescent="0.3">
      <c r="F1859" s="18"/>
    </row>
    <row r="1860" spans="6:6" x14ac:dyDescent="0.3">
      <c r="F1860" s="18"/>
    </row>
    <row r="1861" spans="6:6" x14ac:dyDescent="0.3">
      <c r="F1861" s="18"/>
    </row>
    <row r="1862" spans="6:6" x14ac:dyDescent="0.3">
      <c r="F1862" s="18"/>
    </row>
    <row r="1863" spans="6:6" x14ac:dyDescent="0.3">
      <c r="F1863" s="18"/>
    </row>
    <row r="1864" spans="6:6" x14ac:dyDescent="0.3">
      <c r="F1864" s="18"/>
    </row>
    <row r="1865" spans="6:6" x14ac:dyDescent="0.3">
      <c r="F1865" s="18"/>
    </row>
    <row r="1866" spans="6:6" x14ac:dyDescent="0.3">
      <c r="F1866" s="18"/>
    </row>
    <row r="1867" spans="6:6" x14ac:dyDescent="0.3">
      <c r="F1867" s="18"/>
    </row>
    <row r="1868" spans="6:6" x14ac:dyDescent="0.3">
      <c r="F1868" s="18"/>
    </row>
    <row r="1869" spans="6:6" x14ac:dyDescent="0.3">
      <c r="F1869" s="18"/>
    </row>
    <row r="1870" spans="6:6" x14ac:dyDescent="0.3">
      <c r="F1870" s="18"/>
    </row>
    <row r="1871" spans="6:6" x14ac:dyDescent="0.3">
      <c r="F1871" s="18"/>
    </row>
    <row r="1872" spans="6:6" x14ac:dyDescent="0.3">
      <c r="F1872" s="18"/>
    </row>
    <row r="1873" spans="6:6" x14ac:dyDescent="0.3">
      <c r="F1873" s="18"/>
    </row>
    <row r="1874" spans="6:6" x14ac:dyDescent="0.3">
      <c r="F1874" s="18"/>
    </row>
    <row r="1875" spans="6:6" x14ac:dyDescent="0.3">
      <c r="F1875" s="18"/>
    </row>
    <row r="1876" spans="6:6" x14ac:dyDescent="0.3">
      <c r="F1876" s="18"/>
    </row>
    <row r="1877" spans="6:6" x14ac:dyDescent="0.3">
      <c r="F1877" s="18"/>
    </row>
    <row r="1878" spans="6:6" x14ac:dyDescent="0.3">
      <c r="F1878" s="18"/>
    </row>
    <row r="1879" spans="6:6" x14ac:dyDescent="0.3">
      <c r="F1879" s="18"/>
    </row>
    <row r="1880" spans="6:6" x14ac:dyDescent="0.3">
      <c r="F1880" s="18"/>
    </row>
    <row r="1881" spans="6:6" x14ac:dyDescent="0.3">
      <c r="F1881" s="18"/>
    </row>
    <row r="1882" spans="6:6" x14ac:dyDescent="0.3">
      <c r="F1882" s="18"/>
    </row>
    <row r="1883" spans="6:6" x14ac:dyDescent="0.3">
      <c r="F1883" s="18"/>
    </row>
    <row r="1884" spans="6:6" x14ac:dyDescent="0.3">
      <c r="F1884" s="18"/>
    </row>
    <row r="1885" spans="6:6" x14ac:dyDescent="0.3">
      <c r="F1885" s="18"/>
    </row>
    <row r="1886" spans="6:6" x14ac:dyDescent="0.3">
      <c r="F1886" s="18"/>
    </row>
    <row r="1887" spans="6:6" x14ac:dyDescent="0.3">
      <c r="F1887" s="18"/>
    </row>
    <row r="1888" spans="6:6" x14ac:dyDescent="0.3">
      <c r="F1888" s="18"/>
    </row>
    <row r="1889" spans="6:6" x14ac:dyDescent="0.3">
      <c r="F1889" s="18"/>
    </row>
    <row r="1890" spans="6:6" x14ac:dyDescent="0.3">
      <c r="F1890" s="18"/>
    </row>
    <row r="1891" spans="6:6" x14ac:dyDescent="0.3">
      <c r="F1891" s="18"/>
    </row>
    <row r="1892" spans="6:6" x14ac:dyDescent="0.3">
      <c r="F1892" s="18"/>
    </row>
    <row r="1893" spans="6:6" x14ac:dyDescent="0.3">
      <c r="F1893" s="18"/>
    </row>
    <row r="1894" spans="6:6" x14ac:dyDescent="0.3">
      <c r="F1894" s="18"/>
    </row>
    <row r="1895" spans="6:6" x14ac:dyDescent="0.3">
      <c r="F1895" s="18"/>
    </row>
    <row r="1896" spans="6:6" x14ac:dyDescent="0.3">
      <c r="F1896" s="18"/>
    </row>
    <row r="1897" spans="6:6" x14ac:dyDescent="0.3">
      <c r="F1897" s="18"/>
    </row>
    <row r="1898" spans="6:6" x14ac:dyDescent="0.3">
      <c r="F1898" s="18"/>
    </row>
    <row r="1899" spans="6:6" x14ac:dyDescent="0.3">
      <c r="F1899" s="18"/>
    </row>
    <row r="1900" spans="6:6" x14ac:dyDescent="0.3">
      <c r="F1900" s="18"/>
    </row>
    <row r="1901" spans="6:6" x14ac:dyDescent="0.3">
      <c r="F1901" s="18"/>
    </row>
    <row r="1902" spans="6:6" x14ac:dyDescent="0.3">
      <c r="F1902" s="18"/>
    </row>
    <row r="1903" spans="6:6" x14ac:dyDescent="0.3">
      <c r="F1903" s="18"/>
    </row>
    <row r="1904" spans="6:6" x14ac:dyDescent="0.3">
      <c r="F1904" s="18"/>
    </row>
    <row r="1905" spans="6:6" x14ac:dyDescent="0.3">
      <c r="F1905" s="18"/>
    </row>
    <row r="1906" spans="6:6" x14ac:dyDescent="0.3">
      <c r="F1906" s="18"/>
    </row>
    <row r="1907" spans="6:6" x14ac:dyDescent="0.3">
      <c r="F1907" s="18"/>
    </row>
    <row r="1908" spans="6:6" x14ac:dyDescent="0.3">
      <c r="F1908" s="18"/>
    </row>
    <row r="1909" spans="6:6" x14ac:dyDescent="0.3">
      <c r="F1909" s="18"/>
    </row>
    <row r="1910" spans="6:6" x14ac:dyDescent="0.3">
      <c r="F1910" s="18"/>
    </row>
    <row r="1911" spans="6:6" x14ac:dyDescent="0.3">
      <c r="F1911" s="18"/>
    </row>
    <row r="1912" spans="6:6" x14ac:dyDescent="0.3">
      <c r="F1912" s="18"/>
    </row>
    <row r="1913" spans="6:6" x14ac:dyDescent="0.3">
      <c r="F1913" s="18"/>
    </row>
    <row r="1914" spans="6:6" x14ac:dyDescent="0.3">
      <c r="F1914" s="18"/>
    </row>
    <row r="1915" spans="6:6" x14ac:dyDescent="0.3">
      <c r="F1915" s="18"/>
    </row>
    <row r="1916" spans="6:6" x14ac:dyDescent="0.3">
      <c r="F1916" s="18"/>
    </row>
    <row r="1917" spans="6:6" x14ac:dyDescent="0.3">
      <c r="F1917" s="18"/>
    </row>
    <row r="1918" spans="6:6" x14ac:dyDescent="0.3">
      <c r="F1918" s="18"/>
    </row>
    <row r="1919" spans="6:6" x14ac:dyDescent="0.3">
      <c r="F1919" s="18"/>
    </row>
    <row r="1920" spans="6:6" x14ac:dyDescent="0.3">
      <c r="F1920" s="18"/>
    </row>
    <row r="1921" spans="6:6" x14ac:dyDescent="0.3">
      <c r="F1921" s="18"/>
    </row>
    <row r="1922" spans="6:6" x14ac:dyDescent="0.3">
      <c r="F1922" s="18"/>
    </row>
    <row r="1923" spans="6:6" x14ac:dyDescent="0.3">
      <c r="F1923" s="18"/>
    </row>
    <row r="1924" spans="6:6" x14ac:dyDescent="0.3">
      <c r="F1924" s="18"/>
    </row>
    <row r="1925" spans="6:6" x14ac:dyDescent="0.3">
      <c r="F1925" s="18"/>
    </row>
    <row r="1926" spans="6:6" x14ac:dyDescent="0.3">
      <c r="F1926" s="18"/>
    </row>
    <row r="1927" spans="6:6" x14ac:dyDescent="0.3">
      <c r="F1927" s="18"/>
    </row>
    <row r="1928" spans="6:6" x14ac:dyDescent="0.3">
      <c r="F1928" s="18"/>
    </row>
    <row r="1929" spans="6:6" x14ac:dyDescent="0.3">
      <c r="F1929" s="18"/>
    </row>
    <row r="1930" spans="6:6" x14ac:dyDescent="0.3">
      <c r="F1930" s="18"/>
    </row>
    <row r="1931" spans="6:6" x14ac:dyDescent="0.3">
      <c r="F1931" s="18"/>
    </row>
    <row r="1932" spans="6:6" x14ac:dyDescent="0.3">
      <c r="F1932" s="18"/>
    </row>
    <row r="1933" spans="6:6" x14ac:dyDescent="0.3">
      <c r="F1933" s="18"/>
    </row>
    <row r="1934" spans="6:6" x14ac:dyDescent="0.3">
      <c r="F1934" s="18"/>
    </row>
    <row r="1935" spans="6:6" x14ac:dyDescent="0.3">
      <c r="F1935" s="18"/>
    </row>
    <row r="1936" spans="6:6" x14ac:dyDescent="0.3">
      <c r="F1936" s="18"/>
    </row>
    <row r="1937" spans="6:6" x14ac:dyDescent="0.3">
      <c r="F1937" s="18"/>
    </row>
    <row r="1938" spans="6:6" x14ac:dyDescent="0.3">
      <c r="F1938" s="18"/>
    </row>
    <row r="1939" spans="6:6" x14ac:dyDescent="0.3">
      <c r="F1939" s="18"/>
    </row>
    <row r="1940" spans="6:6" x14ac:dyDescent="0.3">
      <c r="F1940" s="18"/>
    </row>
    <row r="1941" spans="6:6" x14ac:dyDescent="0.3">
      <c r="F1941" s="18"/>
    </row>
    <row r="1942" spans="6:6" x14ac:dyDescent="0.3">
      <c r="F1942" s="18"/>
    </row>
    <row r="1943" spans="6:6" x14ac:dyDescent="0.3">
      <c r="F1943" s="18"/>
    </row>
    <row r="1944" spans="6:6" x14ac:dyDescent="0.3">
      <c r="F1944" s="18"/>
    </row>
    <row r="1945" spans="6:6" x14ac:dyDescent="0.3">
      <c r="F1945" s="18"/>
    </row>
    <row r="1946" spans="6:6" x14ac:dyDescent="0.3">
      <c r="F1946" s="18"/>
    </row>
    <row r="1947" spans="6:6" x14ac:dyDescent="0.3">
      <c r="F1947" s="18"/>
    </row>
    <row r="1948" spans="6:6" x14ac:dyDescent="0.3">
      <c r="F1948" s="18"/>
    </row>
    <row r="1949" spans="6:6" x14ac:dyDescent="0.3">
      <c r="F1949" s="18"/>
    </row>
    <row r="1950" spans="6:6" x14ac:dyDescent="0.3">
      <c r="F1950" s="18"/>
    </row>
    <row r="1951" spans="6:6" x14ac:dyDescent="0.3">
      <c r="F1951" s="18"/>
    </row>
    <row r="1952" spans="6:6" x14ac:dyDescent="0.3">
      <c r="F1952" s="18"/>
    </row>
    <row r="1953" spans="6:6" x14ac:dyDescent="0.3">
      <c r="F1953" s="18"/>
    </row>
    <row r="1954" spans="6:6" x14ac:dyDescent="0.3">
      <c r="F1954" s="18"/>
    </row>
    <row r="1955" spans="6:6" x14ac:dyDescent="0.3">
      <c r="F1955" s="18"/>
    </row>
    <row r="1956" spans="6:6" x14ac:dyDescent="0.3">
      <c r="F1956" s="18"/>
    </row>
    <row r="1957" spans="6:6" x14ac:dyDescent="0.3">
      <c r="F1957" s="18"/>
    </row>
    <row r="1958" spans="6:6" x14ac:dyDescent="0.3">
      <c r="F1958" s="18"/>
    </row>
    <row r="1959" spans="6:6" x14ac:dyDescent="0.3">
      <c r="F1959" s="18"/>
    </row>
    <row r="1960" spans="6:6" x14ac:dyDescent="0.3">
      <c r="F1960" s="18"/>
    </row>
    <row r="1961" spans="6:6" x14ac:dyDescent="0.3">
      <c r="F1961" s="18"/>
    </row>
    <row r="1962" spans="6:6" x14ac:dyDescent="0.3">
      <c r="F1962" s="18"/>
    </row>
    <row r="1963" spans="6:6" x14ac:dyDescent="0.3">
      <c r="F1963" s="18"/>
    </row>
    <row r="1964" spans="6:6" x14ac:dyDescent="0.3">
      <c r="F1964" s="18"/>
    </row>
    <row r="1965" spans="6:6" x14ac:dyDescent="0.3">
      <c r="F1965" s="18"/>
    </row>
    <row r="1966" spans="6:6" x14ac:dyDescent="0.3">
      <c r="F1966" s="18"/>
    </row>
    <row r="1967" spans="6:6" x14ac:dyDescent="0.3">
      <c r="F1967" s="18"/>
    </row>
    <row r="1968" spans="6:6" x14ac:dyDescent="0.3">
      <c r="F1968" s="18"/>
    </row>
    <row r="1969" spans="6:6" x14ac:dyDescent="0.3">
      <c r="F1969" s="18"/>
    </row>
    <row r="1970" spans="6:6" x14ac:dyDescent="0.3">
      <c r="F1970" s="18"/>
    </row>
    <row r="1971" spans="6:6" x14ac:dyDescent="0.3">
      <c r="F1971" s="18"/>
    </row>
    <row r="1972" spans="6:6" x14ac:dyDescent="0.3">
      <c r="F1972" s="18"/>
    </row>
    <row r="1973" spans="6:6" x14ac:dyDescent="0.3">
      <c r="F1973" s="18"/>
    </row>
    <row r="1974" spans="6:6" x14ac:dyDescent="0.3">
      <c r="F1974" s="18"/>
    </row>
    <row r="1975" spans="6:6" x14ac:dyDescent="0.3">
      <c r="F1975" s="18"/>
    </row>
    <row r="1976" spans="6:6" x14ac:dyDescent="0.3">
      <c r="F1976" s="18"/>
    </row>
    <row r="1977" spans="6:6" x14ac:dyDescent="0.3">
      <c r="F1977" s="18"/>
    </row>
    <row r="1978" spans="6:6" x14ac:dyDescent="0.3">
      <c r="F1978" s="18"/>
    </row>
    <row r="1979" spans="6:6" x14ac:dyDescent="0.3">
      <c r="F1979" s="18"/>
    </row>
    <row r="1980" spans="6:6" x14ac:dyDescent="0.3">
      <c r="F1980" s="18"/>
    </row>
    <row r="1981" spans="6:6" x14ac:dyDescent="0.3">
      <c r="F1981" s="18"/>
    </row>
    <row r="1982" spans="6:6" x14ac:dyDescent="0.3">
      <c r="F1982" s="18"/>
    </row>
    <row r="1983" spans="6:6" x14ac:dyDescent="0.3">
      <c r="F1983" s="18"/>
    </row>
    <row r="1984" spans="6:6" x14ac:dyDescent="0.3">
      <c r="F1984" s="18"/>
    </row>
    <row r="1985" spans="6:6" x14ac:dyDescent="0.3">
      <c r="F1985" s="18"/>
    </row>
    <row r="1986" spans="6:6" x14ac:dyDescent="0.3">
      <c r="F1986" s="18"/>
    </row>
    <row r="1987" spans="6:6" x14ac:dyDescent="0.3">
      <c r="F1987" s="18"/>
    </row>
    <row r="1988" spans="6:6" x14ac:dyDescent="0.3">
      <c r="F1988" s="18"/>
    </row>
    <row r="1989" spans="6:6" x14ac:dyDescent="0.3">
      <c r="F1989" s="18"/>
    </row>
    <row r="1990" spans="6:6" x14ac:dyDescent="0.3">
      <c r="F1990" s="18"/>
    </row>
    <row r="1991" spans="6:6" x14ac:dyDescent="0.3">
      <c r="F1991" s="18"/>
    </row>
    <row r="1992" spans="6:6" x14ac:dyDescent="0.3">
      <c r="F1992" s="18"/>
    </row>
    <row r="1993" spans="6:6" x14ac:dyDescent="0.3">
      <c r="F1993" s="18"/>
    </row>
    <row r="1994" spans="6:6" x14ac:dyDescent="0.3">
      <c r="F1994" s="18"/>
    </row>
    <row r="1995" spans="6:6" x14ac:dyDescent="0.3">
      <c r="F1995" s="18"/>
    </row>
    <row r="1996" spans="6:6" x14ac:dyDescent="0.3">
      <c r="F1996" s="18"/>
    </row>
    <row r="1997" spans="6:6" x14ac:dyDescent="0.3">
      <c r="F1997" s="18"/>
    </row>
    <row r="1998" spans="6:6" x14ac:dyDescent="0.3">
      <c r="F1998" s="18"/>
    </row>
    <row r="1999" spans="6:6" x14ac:dyDescent="0.3">
      <c r="F1999" s="18"/>
    </row>
    <row r="2000" spans="6:6" x14ac:dyDescent="0.3">
      <c r="F2000" s="18"/>
    </row>
    <row r="2001" spans="6:6" x14ac:dyDescent="0.3">
      <c r="F2001" s="18"/>
    </row>
    <row r="2002" spans="6:6" x14ac:dyDescent="0.3">
      <c r="F2002" s="18"/>
    </row>
    <row r="2003" spans="6:6" x14ac:dyDescent="0.3">
      <c r="F2003" s="18"/>
    </row>
    <row r="2004" spans="6:6" x14ac:dyDescent="0.3">
      <c r="F2004" s="18"/>
    </row>
    <row r="2005" spans="6:6" x14ac:dyDescent="0.3">
      <c r="F2005" s="18"/>
    </row>
    <row r="2006" spans="6:6" x14ac:dyDescent="0.3">
      <c r="F2006" s="18"/>
    </row>
    <row r="2007" spans="6:6" x14ac:dyDescent="0.3">
      <c r="F2007" s="18"/>
    </row>
    <row r="2008" spans="6:6" x14ac:dyDescent="0.3">
      <c r="F2008" s="18"/>
    </row>
    <row r="2009" spans="6:6" x14ac:dyDescent="0.3">
      <c r="F2009" s="18"/>
    </row>
    <row r="2010" spans="6:6" x14ac:dyDescent="0.3">
      <c r="F2010" s="18"/>
    </row>
    <row r="2011" spans="6:6" x14ac:dyDescent="0.3">
      <c r="F2011" s="18"/>
    </row>
    <row r="2012" spans="6:6" x14ac:dyDescent="0.3">
      <c r="F2012" s="18"/>
    </row>
    <row r="2013" spans="6:6" x14ac:dyDescent="0.3">
      <c r="F2013" s="18"/>
    </row>
    <row r="2014" spans="6:6" x14ac:dyDescent="0.3">
      <c r="F2014" s="18"/>
    </row>
    <row r="2015" spans="6:6" x14ac:dyDescent="0.3">
      <c r="F2015" s="18"/>
    </row>
    <row r="2016" spans="6:6" x14ac:dyDescent="0.3">
      <c r="F2016" s="18"/>
    </row>
    <row r="2017" spans="6:6" x14ac:dyDescent="0.3">
      <c r="F2017" s="18"/>
    </row>
    <row r="2018" spans="6:6" x14ac:dyDescent="0.3">
      <c r="F2018" s="18"/>
    </row>
    <row r="2019" spans="6:6" x14ac:dyDescent="0.3">
      <c r="F2019" s="18"/>
    </row>
    <row r="2020" spans="6:6" x14ac:dyDescent="0.3">
      <c r="F2020" s="18"/>
    </row>
    <row r="2021" spans="6:6" x14ac:dyDescent="0.3">
      <c r="F2021" s="18"/>
    </row>
    <row r="2022" spans="6:6" x14ac:dyDescent="0.3">
      <c r="F2022" s="18"/>
    </row>
    <row r="2023" spans="6:6" x14ac:dyDescent="0.3">
      <c r="F2023" s="18"/>
    </row>
    <row r="2024" spans="6:6" x14ac:dyDescent="0.3">
      <c r="F2024" s="18"/>
    </row>
    <row r="2025" spans="6:6" x14ac:dyDescent="0.3">
      <c r="F2025" s="18"/>
    </row>
    <row r="2026" spans="6:6" x14ac:dyDescent="0.3">
      <c r="F2026" s="18"/>
    </row>
    <row r="2027" spans="6:6" x14ac:dyDescent="0.3">
      <c r="F2027" s="18"/>
    </row>
    <row r="2028" spans="6:6" x14ac:dyDescent="0.3">
      <c r="F2028" s="18"/>
    </row>
    <row r="2029" spans="6:6" x14ac:dyDescent="0.3">
      <c r="F2029" s="18"/>
    </row>
    <row r="2030" spans="6:6" x14ac:dyDescent="0.3">
      <c r="F2030" s="18"/>
    </row>
    <row r="2031" spans="6:6" x14ac:dyDescent="0.3">
      <c r="F2031" s="18"/>
    </row>
    <row r="2032" spans="6:6" x14ac:dyDescent="0.3">
      <c r="F2032" s="18"/>
    </row>
    <row r="2033" spans="6:6" x14ac:dyDescent="0.3">
      <c r="F2033" s="18"/>
    </row>
    <row r="2034" spans="6:6" x14ac:dyDescent="0.3">
      <c r="F2034" s="18"/>
    </row>
    <row r="2035" spans="6:6" x14ac:dyDescent="0.3">
      <c r="F2035" s="18"/>
    </row>
    <row r="2036" spans="6:6" x14ac:dyDescent="0.3">
      <c r="F2036" s="18"/>
    </row>
    <row r="2037" spans="6:6" x14ac:dyDescent="0.3">
      <c r="F2037" s="18"/>
    </row>
    <row r="2038" spans="6:6" x14ac:dyDescent="0.3">
      <c r="F2038" s="18"/>
    </row>
    <row r="2039" spans="6:6" x14ac:dyDescent="0.3">
      <c r="F2039" s="18"/>
    </row>
    <row r="2040" spans="6:6" x14ac:dyDescent="0.3">
      <c r="F2040" s="18"/>
    </row>
    <row r="2041" spans="6:6" x14ac:dyDescent="0.3">
      <c r="F2041" s="18"/>
    </row>
    <row r="2042" spans="6:6" x14ac:dyDescent="0.3">
      <c r="F2042" s="18"/>
    </row>
    <row r="2043" spans="6:6" x14ac:dyDescent="0.3">
      <c r="F2043" s="18"/>
    </row>
    <row r="2044" spans="6:6" x14ac:dyDescent="0.3">
      <c r="F2044" s="18"/>
    </row>
    <row r="2045" spans="6:6" x14ac:dyDescent="0.3">
      <c r="F2045" s="18"/>
    </row>
    <row r="2046" spans="6:6" x14ac:dyDescent="0.3">
      <c r="F2046" s="18"/>
    </row>
    <row r="2047" spans="6:6" x14ac:dyDescent="0.3">
      <c r="F2047" s="18"/>
    </row>
    <row r="2048" spans="6:6" x14ac:dyDescent="0.3">
      <c r="F2048" s="18"/>
    </row>
    <row r="2049" spans="6:6" x14ac:dyDescent="0.3">
      <c r="F2049" s="18"/>
    </row>
    <row r="2050" spans="6:6" x14ac:dyDescent="0.3">
      <c r="F2050" s="18"/>
    </row>
    <row r="2051" spans="6:6" x14ac:dyDescent="0.3">
      <c r="F2051" s="18"/>
    </row>
    <row r="2052" spans="6:6" x14ac:dyDescent="0.3">
      <c r="F2052" s="18"/>
    </row>
    <row r="2053" spans="6:6" x14ac:dyDescent="0.3">
      <c r="F2053" s="18"/>
    </row>
    <row r="2054" spans="6:6" x14ac:dyDescent="0.3">
      <c r="F2054" s="18"/>
    </row>
    <row r="2055" spans="6:6" x14ac:dyDescent="0.3">
      <c r="F2055" s="18"/>
    </row>
    <row r="2056" spans="6:6" x14ac:dyDescent="0.3">
      <c r="F2056" s="18"/>
    </row>
    <row r="2057" spans="6:6" x14ac:dyDescent="0.3">
      <c r="F2057" s="18"/>
    </row>
    <row r="2058" spans="6:6" x14ac:dyDescent="0.3">
      <c r="F2058" s="18"/>
    </row>
    <row r="2059" spans="6:6" x14ac:dyDescent="0.3">
      <c r="F2059" s="18"/>
    </row>
    <row r="2060" spans="6:6" x14ac:dyDescent="0.3">
      <c r="F2060" s="18"/>
    </row>
    <row r="2061" spans="6:6" x14ac:dyDescent="0.3">
      <c r="F2061" s="18"/>
    </row>
    <row r="2062" spans="6:6" x14ac:dyDescent="0.3">
      <c r="F2062" s="18"/>
    </row>
    <row r="2063" spans="6:6" x14ac:dyDescent="0.3">
      <c r="F2063" s="18"/>
    </row>
    <row r="2064" spans="6:6" x14ac:dyDescent="0.3">
      <c r="F2064" s="18"/>
    </row>
    <row r="2065" spans="6:6" x14ac:dyDescent="0.3">
      <c r="F2065" s="18"/>
    </row>
    <row r="2066" spans="6:6" x14ac:dyDescent="0.3">
      <c r="F2066" s="18"/>
    </row>
    <row r="2067" spans="6:6" x14ac:dyDescent="0.3">
      <c r="F2067" s="18"/>
    </row>
    <row r="2068" spans="6:6" x14ac:dyDescent="0.3">
      <c r="F2068" s="18"/>
    </row>
    <row r="2069" spans="6:6" x14ac:dyDescent="0.3">
      <c r="F2069" s="18"/>
    </row>
    <row r="2070" spans="6:6" x14ac:dyDescent="0.3">
      <c r="F2070" s="18"/>
    </row>
    <row r="2071" spans="6:6" x14ac:dyDescent="0.3">
      <c r="F2071" s="18"/>
    </row>
    <row r="2072" spans="6:6" x14ac:dyDescent="0.3">
      <c r="F2072" s="18"/>
    </row>
    <row r="2073" spans="6:6" x14ac:dyDescent="0.3">
      <c r="F2073" s="18"/>
    </row>
    <row r="2074" spans="6:6" x14ac:dyDescent="0.3">
      <c r="F2074" s="18"/>
    </row>
    <row r="2075" spans="6:6" x14ac:dyDescent="0.3">
      <c r="F2075" s="18"/>
    </row>
    <row r="2076" spans="6:6" x14ac:dyDescent="0.3">
      <c r="F2076" s="18"/>
    </row>
    <row r="2077" spans="6:6" x14ac:dyDescent="0.3">
      <c r="F2077" s="18"/>
    </row>
    <row r="2078" spans="6:6" x14ac:dyDescent="0.3">
      <c r="F2078" s="18"/>
    </row>
    <row r="2079" spans="6:6" x14ac:dyDescent="0.3">
      <c r="F2079" s="18"/>
    </row>
    <row r="2080" spans="6:6" x14ac:dyDescent="0.3">
      <c r="F2080" s="18"/>
    </row>
    <row r="2081" spans="6:6" x14ac:dyDescent="0.3">
      <c r="F2081" s="18"/>
    </row>
    <row r="2082" spans="6:6" x14ac:dyDescent="0.3">
      <c r="F2082" s="18"/>
    </row>
    <row r="2083" spans="6:6" x14ac:dyDescent="0.3">
      <c r="F2083" s="18"/>
    </row>
    <row r="2084" spans="6:6" x14ac:dyDescent="0.3">
      <c r="F2084" s="18"/>
    </row>
    <row r="2085" spans="6:6" x14ac:dyDescent="0.3">
      <c r="F2085" s="18"/>
    </row>
    <row r="2086" spans="6:6" x14ac:dyDescent="0.3">
      <c r="F2086" s="18"/>
    </row>
    <row r="2087" spans="6:6" x14ac:dyDescent="0.3">
      <c r="F2087" s="18"/>
    </row>
    <row r="2088" spans="6:6" x14ac:dyDescent="0.3">
      <c r="F2088" s="18"/>
    </row>
    <row r="2089" spans="6:6" x14ac:dyDescent="0.3">
      <c r="F2089" s="18"/>
    </row>
    <row r="2090" spans="6:6" x14ac:dyDescent="0.3">
      <c r="F2090" s="18"/>
    </row>
    <row r="2091" spans="6:6" x14ac:dyDescent="0.3">
      <c r="F2091" s="18"/>
    </row>
    <row r="2092" spans="6:6" x14ac:dyDescent="0.3">
      <c r="F2092" s="18"/>
    </row>
    <row r="2093" spans="6:6" x14ac:dyDescent="0.3">
      <c r="F2093" s="18"/>
    </row>
    <row r="2094" spans="6:6" x14ac:dyDescent="0.3">
      <c r="F2094" s="18"/>
    </row>
    <row r="2095" spans="6:6" x14ac:dyDescent="0.3">
      <c r="F2095" s="18"/>
    </row>
    <row r="2096" spans="6:6" x14ac:dyDescent="0.3">
      <c r="F2096" s="18"/>
    </row>
    <row r="2097" spans="6:6" x14ac:dyDescent="0.3">
      <c r="F2097" s="18"/>
    </row>
    <row r="2098" spans="6:6" x14ac:dyDescent="0.3">
      <c r="F2098" s="18"/>
    </row>
    <row r="2099" spans="6:6" x14ac:dyDescent="0.3">
      <c r="F2099" s="18"/>
    </row>
    <row r="2100" spans="6:6" x14ac:dyDescent="0.3">
      <c r="F2100" s="18"/>
    </row>
    <row r="2101" spans="6:6" x14ac:dyDescent="0.3">
      <c r="F2101" s="18"/>
    </row>
    <row r="2102" spans="6:6" x14ac:dyDescent="0.3">
      <c r="F2102" s="18"/>
    </row>
    <row r="2103" spans="6:6" x14ac:dyDescent="0.3">
      <c r="F2103" s="18"/>
    </row>
    <row r="2104" spans="6:6" x14ac:dyDescent="0.3">
      <c r="F2104" s="18"/>
    </row>
    <row r="2105" spans="6:6" x14ac:dyDescent="0.3">
      <c r="F2105" s="18"/>
    </row>
    <row r="2106" spans="6:6" x14ac:dyDescent="0.3">
      <c r="F2106" s="18"/>
    </row>
    <row r="2107" spans="6:6" x14ac:dyDescent="0.3">
      <c r="F2107" s="18"/>
    </row>
    <row r="2108" spans="6:6" x14ac:dyDescent="0.3">
      <c r="F2108" s="18"/>
    </row>
    <row r="2109" spans="6:6" x14ac:dyDescent="0.3">
      <c r="F2109" s="18"/>
    </row>
    <row r="2110" spans="6:6" x14ac:dyDescent="0.3">
      <c r="F2110" s="18"/>
    </row>
    <row r="2111" spans="6:6" x14ac:dyDescent="0.3">
      <c r="F2111" s="18"/>
    </row>
    <row r="2112" spans="6:6" x14ac:dyDescent="0.3">
      <c r="F2112" s="18"/>
    </row>
    <row r="2113" spans="6:6" x14ac:dyDescent="0.3">
      <c r="F2113" s="18"/>
    </row>
    <row r="2114" spans="6:6" x14ac:dyDescent="0.3">
      <c r="F2114" s="18"/>
    </row>
    <row r="2115" spans="6:6" x14ac:dyDescent="0.3">
      <c r="F2115" s="18"/>
    </row>
    <row r="2116" spans="6:6" x14ac:dyDescent="0.3">
      <c r="F2116" s="18"/>
    </row>
    <row r="2117" spans="6:6" x14ac:dyDescent="0.3">
      <c r="F2117" s="18"/>
    </row>
    <row r="2118" spans="6:6" x14ac:dyDescent="0.3">
      <c r="F2118" s="18"/>
    </row>
    <row r="2119" spans="6:6" x14ac:dyDescent="0.3">
      <c r="F2119" s="18"/>
    </row>
    <row r="2120" spans="6:6" x14ac:dyDescent="0.3">
      <c r="F2120" s="18"/>
    </row>
    <row r="2121" spans="6:6" x14ac:dyDescent="0.3">
      <c r="F2121" s="18"/>
    </row>
    <row r="2122" spans="6:6" x14ac:dyDescent="0.3">
      <c r="F2122" s="18"/>
    </row>
    <row r="2123" spans="6:6" x14ac:dyDescent="0.3">
      <c r="F2123" s="18"/>
    </row>
    <row r="2124" spans="6:6" x14ac:dyDescent="0.3">
      <c r="F2124" s="18"/>
    </row>
    <row r="2125" spans="6:6" x14ac:dyDescent="0.3">
      <c r="F2125" s="18"/>
    </row>
    <row r="2126" spans="6:6" x14ac:dyDescent="0.3">
      <c r="F2126" s="18"/>
    </row>
    <row r="2127" spans="6:6" x14ac:dyDescent="0.3">
      <c r="F2127" s="18"/>
    </row>
    <row r="2128" spans="6:6" x14ac:dyDescent="0.3">
      <c r="F2128" s="18"/>
    </row>
    <row r="2129" spans="6:6" x14ac:dyDescent="0.3">
      <c r="F2129" s="18"/>
    </row>
    <row r="2130" spans="6:6" x14ac:dyDescent="0.3">
      <c r="F2130" s="18"/>
    </row>
    <row r="2131" spans="6:6" x14ac:dyDescent="0.3">
      <c r="F2131" s="18"/>
    </row>
    <row r="2132" spans="6:6" x14ac:dyDescent="0.3">
      <c r="F2132" s="18"/>
    </row>
    <row r="2133" spans="6:6" x14ac:dyDescent="0.3">
      <c r="F2133" s="18"/>
    </row>
    <row r="2134" spans="6:6" x14ac:dyDescent="0.3">
      <c r="F2134" s="18"/>
    </row>
    <row r="2135" spans="6:6" x14ac:dyDescent="0.3">
      <c r="F2135" s="18"/>
    </row>
    <row r="2136" spans="6:6" x14ac:dyDescent="0.3">
      <c r="F2136" s="18"/>
    </row>
    <row r="2137" spans="6:6" x14ac:dyDescent="0.3">
      <c r="F2137" s="18"/>
    </row>
    <row r="2138" spans="6:6" x14ac:dyDescent="0.3">
      <c r="F2138" s="18"/>
    </row>
    <row r="2139" spans="6:6" x14ac:dyDescent="0.3">
      <c r="F2139" s="18"/>
    </row>
    <row r="2140" spans="6:6" x14ac:dyDescent="0.3">
      <c r="F2140" s="18"/>
    </row>
    <row r="2141" spans="6:6" x14ac:dyDescent="0.3">
      <c r="F2141" s="18"/>
    </row>
    <row r="2142" spans="6:6" x14ac:dyDescent="0.3">
      <c r="F2142" s="18"/>
    </row>
    <row r="2143" spans="6:6" x14ac:dyDescent="0.3">
      <c r="F2143" s="18"/>
    </row>
    <row r="2144" spans="6:6" x14ac:dyDescent="0.3">
      <c r="F2144" s="18"/>
    </row>
    <row r="2145" spans="6:6" x14ac:dyDescent="0.3">
      <c r="F2145" s="18"/>
    </row>
    <row r="2146" spans="6:6" x14ac:dyDescent="0.3">
      <c r="F2146" s="18"/>
    </row>
    <row r="2147" spans="6:6" x14ac:dyDescent="0.3">
      <c r="F2147" s="18"/>
    </row>
    <row r="2148" spans="6:6" x14ac:dyDescent="0.3">
      <c r="F2148" s="18"/>
    </row>
    <row r="2149" spans="6:6" x14ac:dyDescent="0.3">
      <c r="F2149" s="18"/>
    </row>
    <row r="2150" spans="6:6" x14ac:dyDescent="0.3">
      <c r="F2150" s="18"/>
    </row>
    <row r="2151" spans="6:6" x14ac:dyDescent="0.3">
      <c r="F2151" s="18"/>
    </row>
    <row r="2152" spans="6:6" x14ac:dyDescent="0.3">
      <c r="F2152" s="18"/>
    </row>
    <row r="2153" spans="6:6" x14ac:dyDescent="0.3">
      <c r="F2153" s="18"/>
    </row>
    <row r="2154" spans="6:6" x14ac:dyDescent="0.3">
      <c r="F2154" s="18"/>
    </row>
    <row r="2155" spans="6:6" x14ac:dyDescent="0.3">
      <c r="F2155" s="18"/>
    </row>
    <row r="2156" spans="6:6" x14ac:dyDescent="0.3">
      <c r="F2156" s="18"/>
    </row>
    <row r="2157" spans="6:6" x14ac:dyDescent="0.3">
      <c r="F2157" s="18"/>
    </row>
    <row r="2158" spans="6:6" x14ac:dyDescent="0.3">
      <c r="F2158" s="18"/>
    </row>
    <row r="2159" spans="6:6" x14ac:dyDescent="0.3">
      <c r="F2159" s="18"/>
    </row>
    <row r="2160" spans="6:6" x14ac:dyDescent="0.3">
      <c r="F2160" s="18"/>
    </row>
    <row r="2161" spans="6:6" x14ac:dyDescent="0.3">
      <c r="F2161" s="18"/>
    </row>
    <row r="2162" spans="6:6" x14ac:dyDescent="0.3">
      <c r="F2162" s="18"/>
    </row>
    <row r="2163" spans="6:6" x14ac:dyDescent="0.3">
      <c r="F2163" s="18"/>
    </row>
    <row r="2164" spans="6:6" x14ac:dyDescent="0.3">
      <c r="F2164" s="18"/>
    </row>
    <row r="2165" spans="6:6" x14ac:dyDescent="0.3">
      <c r="F2165" s="18"/>
    </row>
    <row r="2166" spans="6:6" x14ac:dyDescent="0.3">
      <c r="F2166" s="18"/>
    </row>
    <row r="2167" spans="6:6" x14ac:dyDescent="0.3">
      <c r="F2167" s="18"/>
    </row>
    <row r="2168" spans="6:6" x14ac:dyDescent="0.3">
      <c r="F2168" s="18"/>
    </row>
    <row r="2169" spans="6:6" x14ac:dyDescent="0.3">
      <c r="F2169" s="18"/>
    </row>
    <row r="2170" spans="6:6" x14ac:dyDescent="0.3">
      <c r="F2170" s="18"/>
    </row>
    <row r="2171" spans="6:6" x14ac:dyDescent="0.3">
      <c r="F2171" s="18"/>
    </row>
    <row r="2172" spans="6:6" x14ac:dyDescent="0.3">
      <c r="F2172" s="18"/>
    </row>
    <row r="2173" spans="6:6" x14ac:dyDescent="0.3">
      <c r="F2173" s="18"/>
    </row>
    <row r="2174" spans="6:6" x14ac:dyDescent="0.3">
      <c r="F2174" s="18"/>
    </row>
    <row r="2175" spans="6:6" x14ac:dyDescent="0.3">
      <c r="F2175" s="18"/>
    </row>
    <row r="2176" spans="6:6" x14ac:dyDescent="0.3">
      <c r="F2176" s="18"/>
    </row>
    <row r="2177" spans="6:6" x14ac:dyDescent="0.3">
      <c r="F2177" s="18"/>
    </row>
    <row r="2178" spans="6:6" x14ac:dyDescent="0.3">
      <c r="F2178" s="18"/>
    </row>
    <row r="2179" spans="6:6" x14ac:dyDescent="0.3">
      <c r="F2179" s="18"/>
    </row>
    <row r="2180" spans="6:6" x14ac:dyDescent="0.3">
      <c r="F2180" s="18"/>
    </row>
    <row r="2181" spans="6:6" x14ac:dyDescent="0.3">
      <c r="F2181" s="18"/>
    </row>
    <row r="2182" spans="6:6" x14ac:dyDescent="0.3">
      <c r="F2182" s="18"/>
    </row>
    <row r="2183" spans="6:6" x14ac:dyDescent="0.3">
      <c r="F2183" s="18"/>
    </row>
    <row r="2184" spans="6:6" x14ac:dyDescent="0.3">
      <c r="F2184" s="18"/>
    </row>
    <row r="2185" spans="6:6" x14ac:dyDescent="0.3">
      <c r="F2185" s="18"/>
    </row>
    <row r="2186" spans="6:6" x14ac:dyDescent="0.3">
      <c r="F2186" s="18"/>
    </row>
    <row r="2187" spans="6:6" x14ac:dyDescent="0.3">
      <c r="F2187" s="18"/>
    </row>
    <row r="2188" spans="6:6" x14ac:dyDescent="0.3">
      <c r="F2188" s="18"/>
    </row>
    <row r="2189" spans="6:6" x14ac:dyDescent="0.3">
      <c r="F2189" s="18"/>
    </row>
    <row r="2190" spans="6:6" x14ac:dyDescent="0.3">
      <c r="F2190" s="18"/>
    </row>
    <row r="2191" spans="6:6" x14ac:dyDescent="0.3">
      <c r="F2191" s="18"/>
    </row>
    <row r="2192" spans="6:6" x14ac:dyDescent="0.3">
      <c r="F2192" s="18"/>
    </row>
    <row r="2193" spans="6:6" x14ac:dyDescent="0.3">
      <c r="F2193" s="18"/>
    </row>
    <row r="2194" spans="6:6" x14ac:dyDescent="0.3">
      <c r="F2194" s="18"/>
    </row>
    <row r="2195" spans="6:6" x14ac:dyDescent="0.3">
      <c r="F2195" s="18"/>
    </row>
    <row r="2196" spans="6:6" x14ac:dyDescent="0.3">
      <c r="F2196" s="18"/>
    </row>
    <row r="2197" spans="6:6" x14ac:dyDescent="0.3">
      <c r="F2197" s="18"/>
    </row>
    <row r="2198" spans="6:6" x14ac:dyDescent="0.3">
      <c r="F2198" s="18"/>
    </row>
    <row r="2199" spans="6:6" x14ac:dyDescent="0.3">
      <c r="F2199" s="18"/>
    </row>
    <row r="2200" spans="6:6" x14ac:dyDescent="0.3">
      <c r="F2200" s="18"/>
    </row>
    <row r="2201" spans="6:6" x14ac:dyDescent="0.3">
      <c r="F2201" s="18"/>
    </row>
    <row r="2202" spans="6:6" x14ac:dyDescent="0.3">
      <c r="F2202" s="18"/>
    </row>
    <row r="2203" spans="6:6" x14ac:dyDescent="0.3">
      <c r="F2203" s="18"/>
    </row>
    <row r="2204" spans="6:6" x14ac:dyDescent="0.3">
      <c r="F2204" s="18"/>
    </row>
    <row r="2205" spans="6:6" x14ac:dyDescent="0.3">
      <c r="F2205" s="18"/>
    </row>
    <row r="2206" spans="6:6" x14ac:dyDescent="0.3">
      <c r="F2206" s="18"/>
    </row>
    <row r="2207" spans="6:6" x14ac:dyDescent="0.3">
      <c r="F2207" s="18"/>
    </row>
    <row r="2208" spans="6:6" x14ac:dyDescent="0.3">
      <c r="F2208" s="18"/>
    </row>
    <row r="2209" spans="6:6" x14ac:dyDescent="0.3">
      <c r="F2209" s="18"/>
    </row>
    <row r="2210" spans="6:6" x14ac:dyDescent="0.3">
      <c r="F2210" s="18"/>
    </row>
    <row r="2211" spans="6:6" x14ac:dyDescent="0.3">
      <c r="F2211" s="18"/>
    </row>
    <row r="2212" spans="6:6" x14ac:dyDescent="0.3">
      <c r="F2212" s="18"/>
    </row>
    <row r="2213" spans="6:6" x14ac:dyDescent="0.3">
      <c r="F2213" s="18"/>
    </row>
    <row r="2214" spans="6:6" x14ac:dyDescent="0.3">
      <c r="F2214" s="18"/>
    </row>
    <row r="2215" spans="6:6" x14ac:dyDescent="0.3">
      <c r="F2215" s="18"/>
    </row>
    <row r="2216" spans="6:6" x14ac:dyDescent="0.3">
      <c r="F2216" s="18"/>
    </row>
    <row r="2217" spans="6:6" x14ac:dyDescent="0.3">
      <c r="F2217" s="18"/>
    </row>
    <row r="2218" spans="6:6" x14ac:dyDescent="0.3">
      <c r="F2218" s="18"/>
    </row>
    <row r="2219" spans="6:6" x14ac:dyDescent="0.3">
      <c r="F2219" s="18"/>
    </row>
    <row r="2220" spans="6:6" x14ac:dyDescent="0.3">
      <c r="F2220" s="18"/>
    </row>
    <row r="2221" spans="6:6" x14ac:dyDescent="0.3">
      <c r="F2221" s="18"/>
    </row>
    <row r="2222" spans="6:6" x14ac:dyDescent="0.3">
      <c r="F2222" s="18"/>
    </row>
    <row r="2223" spans="6:6" x14ac:dyDescent="0.3">
      <c r="F2223" s="18"/>
    </row>
    <row r="2224" spans="6:6" x14ac:dyDescent="0.3">
      <c r="F2224" s="18"/>
    </row>
    <row r="2225" spans="6:6" x14ac:dyDescent="0.3">
      <c r="F2225" s="18"/>
    </row>
    <row r="2226" spans="6:6" x14ac:dyDescent="0.3">
      <c r="F2226" s="18"/>
    </row>
    <row r="2227" spans="6:6" x14ac:dyDescent="0.3">
      <c r="F2227" s="18"/>
    </row>
    <row r="2228" spans="6:6" x14ac:dyDescent="0.3">
      <c r="F2228" s="18"/>
    </row>
    <row r="2229" spans="6:6" x14ac:dyDescent="0.3">
      <c r="F2229" s="18"/>
    </row>
    <row r="2230" spans="6:6" x14ac:dyDescent="0.3">
      <c r="F2230" s="18"/>
    </row>
    <row r="2231" spans="6:6" x14ac:dyDescent="0.3">
      <c r="F2231" s="18"/>
    </row>
    <row r="2232" spans="6:6" x14ac:dyDescent="0.3">
      <c r="F2232" s="18"/>
    </row>
    <row r="2233" spans="6:6" x14ac:dyDescent="0.3">
      <c r="F2233" s="18"/>
    </row>
    <row r="2234" spans="6:6" x14ac:dyDescent="0.3">
      <c r="F2234" s="18"/>
    </row>
    <row r="2235" spans="6:6" x14ac:dyDescent="0.3">
      <c r="F2235" s="18"/>
    </row>
    <row r="2236" spans="6:6" x14ac:dyDescent="0.3">
      <c r="F2236" s="18"/>
    </row>
    <row r="2237" spans="6:6" x14ac:dyDescent="0.3">
      <c r="F2237" s="18"/>
    </row>
    <row r="2238" spans="6:6" x14ac:dyDescent="0.3">
      <c r="F2238" s="18"/>
    </row>
    <row r="2239" spans="6:6" x14ac:dyDescent="0.3">
      <c r="F2239" s="18"/>
    </row>
    <row r="2240" spans="6:6" x14ac:dyDescent="0.3">
      <c r="F2240" s="18"/>
    </row>
    <row r="2241" spans="6:6" x14ac:dyDescent="0.3">
      <c r="F2241" s="18"/>
    </row>
    <row r="2242" spans="6:6" x14ac:dyDescent="0.3">
      <c r="F2242" s="18"/>
    </row>
    <row r="2243" spans="6:6" x14ac:dyDescent="0.3">
      <c r="F2243" s="18"/>
    </row>
    <row r="2244" spans="6:6" x14ac:dyDescent="0.3">
      <c r="F2244" s="18"/>
    </row>
    <row r="2245" spans="6:6" x14ac:dyDescent="0.3">
      <c r="F2245" s="18"/>
    </row>
    <row r="2246" spans="6:6" x14ac:dyDescent="0.3">
      <c r="F2246" s="18"/>
    </row>
    <row r="2247" spans="6:6" x14ac:dyDescent="0.3">
      <c r="F2247" s="18"/>
    </row>
    <row r="2248" spans="6:6" x14ac:dyDescent="0.3">
      <c r="F2248" s="18"/>
    </row>
    <row r="2249" spans="6:6" x14ac:dyDescent="0.3">
      <c r="F2249" s="18"/>
    </row>
    <row r="2250" spans="6:6" x14ac:dyDescent="0.3">
      <c r="F2250" s="18"/>
    </row>
    <row r="2251" spans="6:6" x14ac:dyDescent="0.3">
      <c r="F2251" s="18"/>
    </row>
    <row r="2252" spans="6:6" x14ac:dyDescent="0.3">
      <c r="F2252" s="18"/>
    </row>
    <row r="2253" spans="6:6" x14ac:dyDescent="0.3">
      <c r="F2253" s="18"/>
    </row>
    <row r="2254" spans="6:6" x14ac:dyDescent="0.3">
      <c r="F2254" s="18"/>
    </row>
    <row r="2255" spans="6:6" x14ac:dyDescent="0.3">
      <c r="F2255" s="18"/>
    </row>
    <row r="2256" spans="6:6" x14ac:dyDescent="0.3">
      <c r="F2256" s="18"/>
    </row>
    <row r="2257" spans="6:6" x14ac:dyDescent="0.3">
      <c r="F2257" s="18"/>
    </row>
    <row r="2258" spans="6:6" x14ac:dyDescent="0.3">
      <c r="F2258" s="18"/>
    </row>
    <row r="2259" spans="6:6" x14ac:dyDescent="0.3">
      <c r="F2259" s="18"/>
    </row>
    <row r="2260" spans="6:6" x14ac:dyDescent="0.3">
      <c r="F2260" s="18"/>
    </row>
    <row r="2261" spans="6:6" x14ac:dyDescent="0.3">
      <c r="F2261" s="18"/>
    </row>
    <row r="2262" spans="6:6" x14ac:dyDescent="0.3">
      <c r="F2262" s="18"/>
    </row>
    <row r="2263" spans="6:6" x14ac:dyDescent="0.3">
      <c r="F2263" s="18"/>
    </row>
    <row r="2264" spans="6:6" x14ac:dyDescent="0.3">
      <c r="F2264" s="18"/>
    </row>
    <row r="2265" spans="6:6" x14ac:dyDescent="0.3">
      <c r="F2265" s="18"/>
    </row>
    <row r="2266" spans="6:6" x14ac:dyDescent="0.3">
      <c r="F2266" s="18"/>
    </row>
    <row r="2267" spans="6:6" x14ac:dyDescent="0.3">
      <c r="F2267" s="18"/>
    </row>
    <row r="2268" spans="6:6" x14ac:dyDescent="0.3">
      <c r="F2268" s="18"/>
    </row>
    <row r="2269" spans="6:6" x14ac:dyDescent="0.3">
      <c r="F2269" s="18"/>
    </row>
    <row r="2270" spans="6:6" x14ac:dyDescent="0.3">
      <c r="F2270" s="18"/>
    </row>
    <row r="2271" spans="6:6" x14ac:dyDescent="0.3">
      <c r="F2271" s="18"/>
    </row>
    <row r="2272" spans="6:6" x14ac:dyDescent="0.3">
      <c r="F2272" s="18"/>
    </row>
    <row r="2273" spans="6:6" x14ac:dyDescent="0.3">
      <c r="F2273" s="18"/>
    </row>
    <row r="2274" spans="6:6" x14ac:dyDescent="0.3">
      <c r="F2274" s="18"/>
    </row>
    <row r="2275" spans="6:6" x14ac:dyDescent="0.3">
      <c r="F2275" s="18"/>
    </row>
    <row r="2276" spans="6:6" x14ac:dyDescent="0.3">
      <c r="F2276" s="18"/>
    </row>
    <row r="2277" spans="6:6" x14ac:dyDescent="0.3">
      <c r="F2277" s="18"/>
    </row>
    <row r="2278" spans="6:6" x14ac:dyDescent="0.3">
      <c r="F2278" s="18"/>
    </row>
    <row r="2279" spans="6:6" x14ac:dyDescent="0.3">
      <c r="F2279" s="18"/>
    </row>
    <row r="2280" spans="6:6" x14ac:dyDescent="0.3">
      <c r="F2280" s="18"/>
    </row>
    <row r="2281" spans="6:6" x14ac:dyDescent="0.3">
      <c r="F2281" s="18"/>
    </row>
    <row r="2282" spans="6:6" x14ac:dyDescent="0.3">
      <c r="F2282" s="18"/>
    </row>
    <row r="2283" spans="6:6" x14ac:dyDescent="0.3">
      <c r="F2283" s="18"/>
    </row>
    <row r="2284" spans="6:6" x14ac:dyDescent="0.3">
      <c r="F2284" s="18"/>
    </row>
    <row r="2285" spans="6:6" x14ac:dyDescent="0.3">
      <c r="F2285" s="18"/>
    </row>
    <row r="2286" spans="6:6" x14ac:dyDescent="0.3">
      <c r="F2286" s="18"/>
    </row>
    <row r="2287" spans="6:6" x14ac:dyDescent="0.3">
      <c r="F2287" s="18"/>
    </row>
    <row r="2288" spans="6:6" x14ac:dyDescent="0.3">
      <c r="F2288" s="18"/>
    </row>
    <row r="2289" spans="6:6" x14ac:dyDescent="0.3">
      <c r="F2289" s="18"/>
    </row>
    <row r="2290" spans="6:6" x14ac:dyDescent="0.3">
      <c r="F2290" s="18"/>
    </row>
    <row r="2291" spans="6:6" x14ac:dyDescent="0.3">
      <c r="F2291" s="18"/>
    </row>
    <row r="2292" spans="6:6" x14ac:dyDescent="0.3">
      <c r="F2292" s="18"/>
    </row>
    <row r="2293" spans="6:6" x14ac:dyDescent="0.3">
      <c r="F2293" s="18"/>
    </row>
    <row r="2294" spans="6:6" x14ac:dyDescent="0.3">
      <c r="F2294" s="18"/>
    </row>
    <row r="2295" spans="6:6" x14ac:dyDescent="0.3">
      <c r="F2295" s="18"/>
    </row>
    <row r="2296" spans="6:6" x14ac:dyDescent="0.3">
      <c r="F2296" s="18"/>
    </row>
    <row r="2297" spans="6:6" x14ac:dyDescent="0.3">
      <c r="F2297" s="18"/>
    </row>
    <row r="2298" spans="6:6" x14ac:dyDescent="0.3">
      <c r="F2298" s="18"/>
    </row>
    <row r="2299" spans="6:6" x14ac:dyDescent="0.3">
      <c r="F2299" s="18"/>
    </row>
    <row r="2300" spans="6:6" x14ac:dyDescent="0.3">
      <c r="F2300" s="18"/>
    </row>
    <row r="2301" spans="6:6" x14ac:dyDescent="0.3">
      <c r="F2301" s="18"/>
    </row>
    <row r="2302" spans="6:6" x14ac:dyDescent="0.3">
      <c r="F2302" s="18"/>
    </row>
    <row r="2303" spans="6:6" x14ac:dyDescent="0.3">
      <c r="F2303" s="18"/>
    </row>
    <row r="2304" spans="6:6" x14ac:dyDescent="0.3">
      <c r="F2304" s="18"/>
    </row>
    <row r="2305" spans="6:6" x14ac:dyDescent="0.3">
      <c r="F2305" s="18"/>
    </row>
    <row r="2306" spans="6:6" x14ac:dyDescent="0.3">
      <c r="F2306" s="18"/>
    </row>
    <row r="2307" spans="6:6" x14ac:dyDescent="0.3">
      <c r="F2307" s="18"/>
    </row>
    <row r="2308" spans="6:6" x14ac:dyDescent="0.3">
      <c r="F2308" s="18"/>
    </row>
    <row r="2309" spans="6:6" x14ac:dyDescent="0.3">
      <c r="F2309" s="18"/>
    </row>
    <row r="2310" spans="6:6" x14ac:dyDescent="0.3">
      <c r="F2310" s="18"/>
    </row>
    <row r="2311" spans="6:6" x14ac:dyDescent="0.3">
      <c r="F2311" s="18"/>
    </row>
    <row r="2312" spans="6:6" x14ac:dyDescent="0.3">
      <c r="F2312" s="18"/>
    </row>
    <row r="2313" spans="6:6" x14ac:dyDescent="0.3">
      <c r="F2313" s="18"/>
    </row>
    <row r="2314" spans="6:6" x14ac:dyDescent="0.3">
      <c r="F2314" s="18"/>
    </row>
    <row r="2315" spans="6:6" x14ac:dyDescent="0.3">
      <c r="F2315" s="18"/>
    </row>
    <row r="2316" spans="6:6" x14ac:dyDescent="0.3">
      <c r="F2316" s="18"/>
    </row>
    <row r="2317" spans="6:6" x14ac:dyDescent="0.3">
      <c r="F2317" s="18"/>
    </row>
    <row r="2318" spans="6:6" x14ac:dyDescent="0.3">
      <c r="F2318" s="18"/>
    </row>
    <row r="2319" spans="6:6" x14ac:dyDescent="0.3">
      <c r="F2319" s="18"/>
    </row>
    <row r="2320" spans="6:6" x14ac:dyDescent="0.3">
      <c r="F2320" s="18"/>
    </row>
    <row r="2321" spans="6:6" x14ac:dyDescent="0.3">
      <c r="F2321" s="18"/>
    </row>
    <row r="2322" spans="6:6" x14ac:dyDescent="0.3">
      <c r="F2322" s="18"/>
    </row>
    <row r="2323" spans="6:6" x14ac:dyDescent="0.3">
      <c r="F2323" s="18"/>
    </row>
    <row r="2324" spans="6:6" x14ac:dyDescent="0.3">
      <c r="F2324" s="18"/>
    </row>
    <row r="2325" spans="6:6" x14ac:dyDescent="0.3">
      <c r="F2325" s="18"/>
    </row>
    <row r="2326" spans="6:6" x14ac:dyDescent="0.3">
      <c r="F2326" s="18"/>
    </row>
    <row r="2327" spans="6:6" x14ac:dyDescent="0.3">
      <c r="F2327" s="18"/>
    </row>
    <row r="2328" spans="6:6" x14ac:dyDescent="0.3">
      <c r="F2328" s="18"/>
    </row>
    <row r="2329" spans="6:6" x14ac:dyDescent="0.3">
      <c r="F2329" s="18"/>
    </row>
    <row r="2330" spans="6:6" x14ac:dyDescent="0.3">
      <c r="F2330" s="18"/>
    </row>
    <row r="2331" spans="6:6" x14ac:dyDescent="0.3">
      <c r="F2331" s="18"/>
    </row>
    <row r="2332" spans="6:6" x14ac:dyDescent="0.3">
      <c r="F2332" s="18"/>
    </row>
    <row r="2333" spans="6:6" x14ac:dyDescent="0.3">
      <c r="F2333" s="18"/>
    </row>
    <row r="2334" spans="6:6" x14ac:dyDescent="0.3">
      <c r="F2334" s="18"/>
    </row>
    <row r="2335" spans="6:6" x14ac:dyDescent="0.3">
      <c r="F2335" s="18"/>
    </row>
    <row r="2336" spans="6:6" x14ac:dyDescent="0.3">
      <c r="F2336" s="18"/>
    </row>
    <row r="2337" spans="6:6" x14ac:dyDescent="0.3">
      <c r="F2337" s="18"/>
    </row>
    <row r="2338" spans="6:6" x14ac:dyDescent="0.3">
      <c r="F2338" s="18"/>
    </row>
    <row r="2339" spans="6:6" x14ac:dyDescent="0.3">
      <c r="F2339" s="18"/>
    </row>
    <row r="2340" spans="6:6" x14ac:dyDescent="0.3">
      <c r="F2340" s="18"/>
    </row>
    <row r="2341" spans="6:6" x14ac:dyDescent="0.3">
      <c r="F2341" s="18"/>
    </row>
    <row r="2342" spans="6:6" x14ac:dyDescent="0.3">
      <c r="F2342" s="18"/>
    </row>
    <row r="2343" spans="6:6" x14ac:dyDescent="0.3">
      <c r="F2343" s="18"/>
    </row>
    <row r="2344" spans="6:6" x14ac:dyDescent="0.3">
      <c r="F2344" s="18"/>
    </row>
    <row r="2345" spans="6:6" x14ac:dyDescent="0.3">
      <c r="F2345" s="18"/>
    </row>
    <row r="2346" spans="6:6" x14ac:dyDescent="0.3">
      <c r="F2346" s="18"/>
    </row>
    <row r="2347" spans="6:6" x14ac:dyDescent="0.3">
      <c r="F2347" s="18"/>
    </row>
    <row r="2348" spans="6:6" x14ac:dyDescent="0.3">
      <c r="F2348" s="18"/>
    </row>
    <row r="2349" spans="6:6" x14ac:dyDescent="0.3">
      <c r="F2349" s="18"/>
    </row>
    <row r="2350" spans="6:6" x14ac:dyDescent="0.3">
      <c r="F2350" s="18"/>
    </row>
    <row r="2351" spans="6:6" x14ac:dyDescent="0.3">
      <c r="F2351" s="18"/>
    </row>
    <row r="2352" spans="6:6" x14ac:dyDescent="0.3">
      <c r="F2352" s="18"/>
    </row>
    <row r="2353" spans="6:6" x14ac:dyDescent="0.3">
      <c r="F2353" s="18"/>
    </row>
    <row r="2354" spans="6:6" x14ac:dyDescent="0.3">
      <c r="F2354" s="18"/>
    </row>
    <row r="2355" spans="6:6" x14ac:dyDescent="0.3">
      <c r="F2355" s="18"/>
    </row>
    <row r="2356" spans="6:6" x14ac:dyDescent="0.3">
      <c r="F2356" s="18"/>
    </row>
    <row r="2357" spans="6:6" x14ac:dyDescent="0.3">
      <c r="F2357" s="18"/>
    </row>
    <row r="2358" spans="6:6" x14ac:dyDescent="0.3">
      <c r="F2358" s="18"/>
    </row>
    <row r="2359" spans="6:6" x14ac:dyDescent="0.3">
      <c r="F2359" s="18"/>
    </row>
    <row r="2360" spans="6:6" x14ac:dyDescent="0.3">
      <c r="F2360" s="18"/>
    </row>
    <row r="2361" spans="6:6" x14ac:dyDescent="0.3">
      <c r="F2361" s="18"/>
    </row>
    <row r="2362" spans="6:6" x14ac:dyDescent="0.3">
      <c r="F2362" s="18"/>
    </row>
    <row r="2363" spans="6:6" x14ac:dyDescent="0.3">
      <c r="F2363" s="18"/>
    </row>
    <row r="2364" spans="6:6" x14ac:dyDescent="0.3">
      <c r="F2364" s="18"/>
    </row>
    <row r="2365" spans="6:6" x14ac:dyDescent="0.3">
      <c r="F2365" s="18"/>
    </row>
    <row r="2366" spans="6:6" x14ac:dyDescent="0.3">
      <c r="F2366" s="18"/>
    </row>
    <row r="2367" spans="6:6" x14ac:dyDescent="0.3">
      <c r="F2367" s="18"/>
    </row>
    <row r="2368" spans="6:6" x14ac:dyDescent="0.3">
      <c r="F2368" s="18"/>
    </row>
    <row r="2369" spans="6:6" x14ac:dyDescent="0.3">
      <c r="F2369" s="18"/>
    </row>
    <row r="2370" spans="6:6" x14ac:dyDescent="0.3">
      <c r="F2370" s="18"/>
    </row>
    <row r="2371" spans="6:6" x14ac:dyDescent="0.3">
      <c r="F2371" s="18"/>
    </row>
    <row r="2372" spans="6:6" x14ac:dyDescent="0.3">
      <c r="F2372" s="18"/>
    </row>
    <row r="2373" spans="6:6" x14ac:dyDescent="0.3">
      <c r="F2373" s="18"/>
    </row>
    <row r="2374" spans="6:6" x14ac:dyDescent="0.3">
      <c r="F2374" s="18"/>
    </row>
    <row r="2375" spans="6:6" x14ac:dyDescent="0.3">
      <c r="F2375" s="18"/>
    </row>
    <row r="2376" spans="6:6" x14ac:dyDescent="0.3">
      <c r="F2376" s="18"/>
    </row>
    <row r="2377" spans="6:6" x14ac:dyDescent="0.3">
      <c r="F2377" s="18"/>
    </row>
    <row r="2378" spans="6:6" x14ac:dyDescent="0.3">
      <c r="F2378" s="18"/>
    </row>
    <row r="2379" spans="6:6" x14ac:dyDescent="0.3">
      <c r="F2379" s="18"/>
    </row>
    <row r="2380" spans="6:6" x14ac:dyDescent="0.3">
      <c r="F2380" s="18"/>
    </row>
    <row r="2381" spans="6:6" x14ac:dyDescent="0.3">
      <c r="F2381" s="18"/>
    </row>
    <row r="2382" spans="6:6" x14ac:dyDescent="0.3">
      <c r="F2382" s="18"/>
    </row>
    <row r="2383" spans="6:6" x14ac:dyDescent="0.3">
      <c r="F2383" s="18"/>
    </row>
    <row r="2384" spans="6:6" x14ac:dyDescent="0.3">
      <c r="F2384" s="18"/>
    </row>
    <row r="2385" spans="6:6" x14ac:dyDescent="0.3">
      <c r="F2385" s="18"/>
    </row>
    <row r="2386" spans="6:6" x14ac:dyDescent="0.3">
      <c r="F2386" s="18"/>
    </row>
    <row r="2387" spans="6:6" x14ac:dyDescent="0.3">
      <c r="F2387" s="18"/>
    </row>
    <row r="2388" spans="6:6" x14ac:dyDescent="0.3">
      <c r="F2388" s="18"/>
    </row>
    <row r="2389" spans="6:6" x14ac:dyDescent="0.3">
      <c r="F2389" s="18"/>
    </row>
    <row r="2390" spans="6:6" x14ac:dyDescent="0.3">
      <c r="F2390" s="18"/>
    </row>
    <row r="2391" spans="6:6" x14ac:dyDescent="0.3">
      <c r="F2391" s="18"/>
    </row>
    <row r="2392" spans="6:6" x14ac:dyDescent="0.3">
      <c r="F2392" s="18"/>
    </row>
    <row r="2393" spans="6:6" x14ac:dyDescent="0.3">
      <c r="F2393" s="18"/>
    </row>
    <row r="2394" spans="6:6" x14ac:dyDescent="0.3">
      <c r="F2394" s="18"/>
    </row>
    <row r="2395" spans="6:6" x14ac:dyDescent="0.3">
      <c r="F2395" s="18"/>
    </row>
    <row r="2396" spans="6:6" x14ac:dyDescent="0.3">
      <c r="F2396" s="18"/>
    </row>
    <row r="2397" spans="6:6" x14ac:dyDescent="0.3">
      <c r="F2397" s="18"/>
    </row>
    <row r="2398" spans="6:6" x14ac:dyDescent="0.3">
      <c r="F2398" s="18"/>
    </row>
    <row r="2399" spans="6:6" x14ac:dyDescent="0.3">
      <c r="F2399" s="18"/>
    </row>
    <row r="2400" spans="6:6" x14ac:dyDescent="0.3">
      <c r="F2400" s="18"/>
    </row>
    <row r="2401" spans="6:6" x14ac:dyDescent="0.3">
      <c r="F2401" s="18"/>
    </row>
    <row r="2402" spans="6:6" x14ac:dyDescent="0.3">
      <c r="F2402" s="18"/>
    </row>
    <row r="2403" spans="6:6" x14ac:dyDescent="0.3">
      <c r="F2403" s="18"/>
    </row>
    <row r="2404" spans="6:6" x14ac:dyDescent="0.3">
      <c r="F2404" s="18"/>
    </row>
    <row r="2405" spans="6:6" x14ac:dyDescent="0.3">
      <c r="F2405" s="18"/>
    </row>
    <row r="2406" spans="6:6" x14ac:dyDescent="0.3">
      <c r="F2406" s="18"/>
    </row>
    <row r="2407" spans="6:6" x14ac:dyDescent="0.3">
      <c r="F2407" s="18"/>
    </row>
    <row r="2408" spans="6:6" x14ac:dyDescent="0.3">
      <c r="F2408" s="18"/>
    </row>
    <row r="2409" spans="6:6" x14ac:dyDescent="0.3">
      <c r="F2409" s="18"/>
    </row>
    <row r="2410" spans="6:6" x14ac:dyDescent="0.3">
      <c r="F2410" s="18"/>
    </row>
    <row r="2411" spans="6:6" x14ac:dyDescent="0.3">
      <c r="F2411" s="18"/>
    </row>
    <row r="2412" spans="6:6" x14ac:dyDescent="0.3">
      <c r="F2412" s="18"/>
    </row>
    <row r="2413" spans="6:6" x14ac:dyDescent="0.3">
      <c r="F2413" s="18"/>
    </row>
    <row r="2414" spans="6:6" x14ac:dyDescent="0.3">
      <c r="F2414" s="18"/>
    </row>
    <row r="2415" spans="6:6" x14ac:dyDescent="0.3">
      <c r="F2415" s="18"/>
    </row>
    <row r="2416" spans="6:6" x14ac:dyDescent="0.3">
      <c r="F2416" s="18"/>
    </row>
    <row r="2417" spans="6:6" x14ac:dyDescent="0.3">
      <c r="F2417" s="18"/>
    </row>
    <row r="2418" spans="6:6" x14ac:dyDescent="0.3">
      <c r="F2418" s="18"/>
    </row>
    <row r="2419" spans="6:6" x14ac:dyDescent="0.3">
      <c r="F2419" s="18"/>
    </row>
    <row r="2420" spans="6:6" x14ac:dyDescent="0.3">
      <c r="F2420" s="18"/>
    </row>
    <row r="2421" spans="6:6" x14ac:dyDescent="0.3">
      <c r="F2421" s="18"/>
    </row>
    <row r="2422" spans="6:6" x14ac:dyDescent="0.3">
      <c r="F2422" s="18"/>
    </row>
    <row r="2423" spans="6:6" x14ac:dyDescent="0.3">
      <c r="F2423" s="18"/>
    </row>
    <row r="2424" spans="6:6" x14ac:dyDescent="0.3">
      <c r="F2424" s="18"/>
    </row>
    <row r="2425" spans="6:6" x14ac:dyDescent="0.3">
      <c r="F2425" s="18"/>
    </row>
    <row r="2426" spans="6:6" x14ac:dyDescent="0.3">
      <c r="F2426" s="18"/>
    </row>
    <row r="2427" spans="6:6" x14ac:dyDescent="0.3">
      <c r="F2427" s="18"/>
    </row>
    <row r="2428" spans="6:6" x14ac:dyDescent="0.3">
      <c r="F2428" s="18"/>
    </row>
    <row r="2429" spans="6:6" x14ac:dyDescent="0.3">
      <c r="F2429" s="18"/>
    </row>
    <row r="2430" spans="6:6" x14ac:dyDescent="0.3">
      <c r="F2430" s="18"/>
    </row>
    <row r="2431" spans="6:6" x14ac:dyDescent="0.3">
      <c r="F2431" s="18"/>
    </row>
    <row r="2432" spans="6:6" x14ac:dyDescent="0.3">
      <c r="F2432" s="18"/>
    </row>
    <row r="2433" spans="6:6" x14ac:dyDescent="0.3">
      <c r="F2433" s="18"/>
    </row>
    <row r="2434" spans="6:6" x14ac:dyDescent="0.3">
      <c r="F2434" s="18"/>
    </row>
    <row r="2435" spans="6:6" x14ac:dyDescent="0.3">
      <c r="F2435" s="18"/>
    </row>
    <row r="2436" spans="6:6" x14ac:dyDescent="0.3">
      <c r="F2436" s="18"/>
    </row>
    <row r="2437" spans="6:6" x14ac:dyDescent="0.3">
      <c r="F2437" s="18"/>
    </row>
    <row r="2438" spans="6:6" x14ac:dyDescent="0.3">
      <c r="F2438" s="18"/>
    </row>
    <row r="2439" spans="6:6" x14ac:dyDescent="0.3">
      <c r="F2439" s="18"/>
    </row>
    <row r="2440" spans="6:6" x14ac:dyDescent="0.3">
      <c r="F2440" s="18"/>
    </row>
    <row r="2441" spans="6:6" x14ac:dyDescent="0.3">
      <c r="F2441" s="18"/>
    </row>
    <row r="2442" spans="6:6" x14ac:dyDescent="0.3">
      <c r="F2442" s="18"/>
    </row>
    <row r="2443" spans="6:6" x14ac:dyDescent="0.3">
      <c r="F2443" s="18"/>
    </row>
    <row r="2444" spans="6:6" x14ac:dyDescent="0.3">
      <c r="F2444" s="18"/>
    </row>
    <row r="2445" spans="6:6" x14ac:dyDescent="0.3">
      <c r="F2445" s="18"/>
    </row>
    <row r="2446" spans="6:6" x14ac:dyDescent="0.3">
      <c r="F2446" s="18"/>
    </row>
    <row r="2447" spans="6:6" x14ac:dyDescent="0.3">
      <c r="F2447" s="18"/>
    </row>
    <row r="2448" spans="6:6" x14ac:dyDescent="0.3">
      <c r="F2448" s="18"/>
    </row>
    <row r="2449" spans="6:6" x14ac:dyDescent="0.3">
      <c r="F2449" s="18"/>
    </row>
    <row r="2450" spans="6:6" x14ac:dyDescent="0.3">
      <c r="F2450" s="18"/>
    </row>
    <row r="2451" spans="6:6" x14ac:dyDescent="0.3">
      <c r="F2451" s="18"/>
    </row>
    <row r="2452" spans="6:6" x14ac:dyDescent="0.3">
      <c r="F2452" s="18"/>
    </row>
    <row r="2453" spans="6:6" x14ac:dyDescent="0.3">
      <c r="F2453" s="18"/>
    </row>
    <row r="2454" spans="6:6" x14ac:dyDescent="0.3">
      <c r="F2454" s="18"/>
    </row>
    <row r="2455" spans="6:6" x14ac:dyDescent="0.3">
      <c r="F2455" s="18"/>
    </row>
    <row r="2456" spans="6:6" x14ac:dyDescent="0.3">
      <c r="F2456" s="18"/>
    </row>
    <row r="2457" spans="6:6" x14ac:dyDescent="0.3">
      <c r="F2457" s="18"/>
    </row>
    <row r="2458" spans="6:6" x14ac:dyDescent="0.3">
      <c r="F2458" s="18"/>
    </row>
    <row r="2459" spans="6:6" x14ac:dyDescent="0.3">
      <c r="F2459" s="18"/>
    </row>
    <row r="2460" spans="6:6" x14ac:dyDescent="0.3">
      <c r="F2460" s="18"/>
    </row>
    <row r="2461" spans="6:6" x14ac:dyDescent="0.3">
      <c r="F2461" s="18"/>
    </row>
    <row r="2462" spans="6:6" x14ac:dyDescent="0.3">
      <c r="F2462" s="18"/>
    </row>
    <row r="2463" spans="6:6" x14ac:dyDescent="0.3">
      <c r="F2463" s="18"/>
    </row>
    <row r="2464" spans="6:6" x14ac:dyDescent="0.3">
      <c r="F2464" s="18"/>
    </row>
    <row r="2465" spans="6:6" x14ac:dyDescent="0.3">
      <c r="F2465" s="18"/>
    </row>
    <row r="2466" spans="6:6" x14ac:dyDescent="0.3">
      <c r="F2466" s="18"/>
    </row>
    <row r="2467" spans="6:6" x14ac:dyDescent="0.3">
      <c r="F2467" s="18"/>
    </row>
    <row r="2468" spans="6:6" x14ac:dyDescent="0.3">
      <c r="F2468" s="18"/>
    </row>
    <row r="2469" spans="6:6" x14ac:dyDescent="0.3">
      <c r="F2469" s="18"/>
    </row>
    <row r="2470" spans="6:6" x14ac:dyDescent="0.3">
      <c r="F2470" s="18"/>
    </row>
    <row r="2471" spans="6:6" x14ac:dyDescent="0.3">
      <c r="F2471" s="18"/>
    </row>
    <row r="2472" spans="6:6" x14ac:dyDescent="0.3">
      <c r="F2472" s="18"/>
    </row>
    <row r="2473" spans="6:6" x14ac:dyDescent="0.3">
      <c r="F2473" s="18"/>
    </row>
    <row r="2474" spans="6:6" x14ac:dyDescent="0.3">
      <c r="F2474" s="18"/>
    </row>
    <row r="2475" spans="6:6" x14ac:dyDescent="0.3">
      <c r="F2475" s="18"/>
    </row>
    <row r="2476" spans="6:6" x14ac:dyDescent="0.3">
      <c r="F2476" s="18"/>
    </row>
    <row r="2477" spans="6:6" x14ac:dyDescent="0.3">
      <c r="F2477" s="18"/>
    </row>
    <row r="2478" spans="6:6" x14ac:dyDescent="0.3">
      <c r="F2478" s="18"/>
    </row>
    <row r="2479" spans="6:6" x14ac:dyDescent="0.3">
      <c r="F2479" s="18"/>
    </row>
    <row r="2480" spans="6:6" x14ac:dyDescent="0.3">
      <c r="F2480" s="18"/>
    </row>
    <row r="2481" spans="6:6" x14ac:dyDescent="0.3">
      <c r="F2481" s="18"/>
    </row>
    <row r="2482" spans="6:6" x14ac:dyDescent="0.3">
      <c r="F2482" s="18"/>
    </row>
    <row r="2483" spans="6:6" x14ac:dyDescent="0.3">
      <c r="F2483" s="18"/>
    </row>
    <row r="2484" spans="6:6" x14ac:dyDescent="0.3">
      <c r="F2484" s="18"/>
    </row>
    <row r="2485" spans="6:6" x14ac:dyDescent="0.3">
      <c r="F2485" s="18"/>
    </row>
    <row r="2486" spans="6:6" x14ac:dyDescent="0.3">
      <c r="F2486" s="18"/>
    </row>
    <row r="2487" spans="6:6" x14ac:dyDescent="0.3">
      <c r="F2487" s="18"/>
    </row>
    <row r="2488" spans="6:6" x14ac:dyDescent="0.3">
      <c r="F2488" s="18"/>
    </row>
    <row r="2489" spans="6:6" x14ac:dyDescent="0.3">
      <c r="F2489" s="18"/>
    </row>
    <row r="2490" spans="6:6" x14ac:dyDescent="0.3">
      <c r="F2490" s="18"/>
    </row>
    <row r="2491" spans="6:6" x14ac:dyDescent="0.3">
      <c r="F2491" s="18"/>
    </row>
    <row r="2492" spans="6:6" x14ac:dyDescent="0.3">
      <c r="F2492" s="18"/>
    </row>
    <row r="2493" spans="6:6" x14ac:dyDescent="0.3">
      <c r="F2493" s="18"/>
    </row>
    <row r="2494" spans="6:6" x14ac:dyDescent="0.3">
      <c r="F2494" s="18"/>
    </row>
    <row r="2495" spans="6:6" x14ac:dyDescent="0.3">
      <c r="F2495" s="18"/>
    </row>
    <row r="2496" spans="6:6" x14ac:dyDescent="0.3">
      <c r="F2496" s="18"/>
    </row>
    <row r="2497" spans="6:6" x14ac:dyDescent="0.3">
      <c r="F2497" s="18"/>
    </row>
    <row r="2498" spans="6:6" x14ac:dyDescent="0.3">
      <c r="F2498" s="18"/>
    </row>
    <row r="2499" spans="6:6" x14ac:dyDescent="0.3">
      <c r="F2499" s="18"/>
    </row>
    <row r="2500" spans="6:6" x14ac:dyDescent="0.3">
      <c r="F2500" s="18"/>
    </row>
    <row r="2501" spans="6:6" x14ac:dyDescent="0.3">
      <c r="F2501" s="18"/>
    </row>
    <row r="2502" spans="6:6" x14ac:dyDescent="0.3">
      <c r="F2502" s="18"/>
    </row>
    <row r="2503" spans="6:6" x14ac:dyDescent="0.3">
      <c r="F2503" s="18"/>
    </row>
    <row r="2504" spans="6:6" x14ac:dyDescent="0.3">
      <c r="F2504" s="18"/>
    </row>
    <row r="2505" spans="6:6" x14ac:dyDescent="0.3">
      <c r="F2505" s="18"/>
    </row>
    <row r="2506" spans="6:6" x14ac:dyDescent="0.3">
      <c r="F2506" s="18"/>
    </row>
    <row r="2507" spans="6:6" x14ac:dyDescent="0.3">
      <c r="F2507" s="18"/>
    </row>
    <row r="2508" spans="6:6" x14ac:dyDescent="0.3">
      <c r="F2508" s="18"/>
    </row>
    <row r="2509" spans="6:6" x14ac:dyDescent="0.3">
      <c r="F2509" s="18"/>
    </row>
    <row r="2510" spans="6:6" x14ac:dyDescent="0.3">
      <c r="F2510" s="18"/>
    </row>
    <row r="2511" spans="6:6" x14ac:dyDescent="0.3">
      <c r="F2511" s="18"/>
    </row>
    <row r="2512" spans="6:6" x14ac:dyDescent="0.3">
      <c r="F2512" s="18"/>
    </row>
    <row r="2513" spans="6:6" x14ac:dyDescent="0.3">
      <c r="F2513" s="18"/>
    </row>
    <row r="2514" spans="6:6" x14ac:dyDescent="0.3">
      <c r="F2514" s="18"/>
    </row>
    <row r="2515" spans="6:6" x14ac:dyDescent="0.3">
      <c r="F2515" s="18"/>
    </row>
    <row r="2516" spans="6:6" x14ac:dyDescent="0.3">
      <c r="F2516" s="18"/>
    </row>
    <row r="2517" spans="6:6" x14ac:dyDescent="0.3">
      <c r="F2517" s="18"/>
    </row>
    <row r="2518" spans="6:6" x14ac:dyDescent="0.3">
      <c r="F2518" s="18"/>
    </row>
    <row r="2519" spans="6:6" x14ac:dyDescent="0.3">
      <c r="F2519" s="18"/>
    </row>
    <row r="2520" spans="6:6" x14ac:dyDescent="0.3">
      <c r="F2520" s="18"/>
    </row>
    <row r="2521" spans="6:6" x14ac:dyDescent="0.3">
      <c r="F2521" s="18"/>
    </row>
    <row r="2522" spans="6:6" x14ac:dyDescent="0.3">
      <c r="F2522" s="18"/>
    </row>
    <row r="2523" spans="6:6" x14ac:dyDescent="0.3">
      <c r="F2523" s="18"/>
    </row>
    <row r="2524" spans="6:6" x14ac:dyDescent="0.3">
      <c r="F2524" s="18"/>
    </row>
    <row r="2525" spans="6:6" x14ac:dyDescent="0.3">
      <c r="F2525" s="18"/>
    </row>
    <row r="2526" spans="6:6" x14ac:dyDescent="0.3">
      <c r="F2526" s="18"/>
    </row>
    <row r="2527" spans="6:6" x14ac:dyDescent="0.3">
      <c r="F2527" s="18"/>
    </row>
    <row r="2528" spans="6:6" x14ac:dyDescent="0.3">
      <c r="F2528" s="18"/>
    </row>
    <row r="2529" spans="6:6" x14ac:dyDescent="0.3">
      <c r="F2529" s="18"/>
    </row>
    <row r="2530" spans="6:6" x14ac:dyDescent="0.3">
      <c r="F2530" s="18"/>
    </row>
    <row r="2531" spans="6:6" x14ac:dyDescent="0.3">
      <c r="F2531" s="18"/>
    </row>
    <row r="2532" spans="6:6" x14ac:dyDescent="0.3">
      <c r="F2532" s="18"/>
    </row>
    <row r="2533" spans="6:6" x14ac:dyDescent="0.3">
      <c r="F2533" s="18"/>
    </row>
    <row r="2534" spans="6:6" x14ac:dyDescent="0.3">
      <c r="F2534" s="18"/>
    </row>
    <row r="2535" spans="6:6" x14ac:dyDescent="0.3">
      <c r="F2535" s="18"/>
    </row>
    <row r="2536" spans="6:6" x14ac:dyDescent="0.3">
      <c r="F2536" s="18"/>
    </row>
    <row r="2537" spans="6:6" x14ac:dyDescent="0.3">
      <c r="F2537" s="18"/>
    </row>
    <row r="2538" spans="6:6" x14ac:dyDescent="0.3">
      <c r="F2538" s="18"/>
    </row>
    <row r="2539" spans="6:6" x14ac:dyDescent="0.3">
      <c r="F2539" s="18"/>
    </row>
    <row r="2540" spans="6:6" x14ac:dyDescent="0.3">
      <c r="F2540" s="18"/>
    </row>
    <row r="2541" spans="6:6" x14ac:dyDescent="0.3">
      <c r="F2541" s="18"/>
    </row>
    <row r="2542" spans="6:6" x14ac:dyDescent="0.3">
      <c r="F2542" s="18"/>
    </row>
    <row r="2543" spans="6:6" x14ac:dyDescent="0.3">
      <c r="F2543" s="18"/>
    </row>
    <row r="2544" spans="6:6" x14ac:dyDescent="0.3">
      <c r="F2544" s="18"/>
    </row>
    <row r="2545" spans="6:6" x14ac:dyDescent="0.3">
      <c r="F2545" s="18"/>
    </row>
    <row r="2546" spans="6:6" x14ac:dyDescent="0.3">
      <c r="F2546" s="18"/>
    </row>
    <row r="2547" spans="6:6" x14ac:dyDescent="0.3">
      <c r="F2547" s="18"/>
    </row>
    <row r="2548" spans="6:6" x14ac:dyDescent="0.3">
      <c r="F2548" s="18"/>
    </row>
    <row r="2549" spans="6:6" x14ac:dyDescent="0.3">
      <c r="F2549" s="18"/>
    </row>
    <row r="2550" spans="6:6" x14ac:dyDescent="0.3">
      <c r="F2550" s="18"/>
    </row>
    <row r="2551" spans="6:6" x14ac:dyDescent="0.3">
      <c r="F2551" s="18"/>
    </row>
    <row r="2552" spans="6:6" x14ac:dyDescent="0.3">
      <c r="F2552" s="18"/>
    </row>
    <row r="2553" spans="6:6" x14ac:dyDescent="0.3">
      <c r="F2553" s="18"/>
    </row>
    <row r="2554" spans="6:6" x14ac:dyDescent="0.3">
      <c r="F2554" s="18"/>
    </row>
    <row r="2555" spans="6:6" x14ac:dyDescent="0.3">
      <c r="F2555" s="18"/>
    </row>
    <row r="2556" spans="6:6" x14ac:dyDescent="0.3">
      <c r="F2556" s="18"/>
    </row>
    <row r="2557" spans="6:6" x14ac:dyDescent="0.3">
      <c r="F2557" s="18"/>
    </row>
    <row r="2558" spans="6:6" x14ac:dyDescent="0.3">
      <c r="F2558" s="18"/>
    </row>
    <row r="2559" spans="6:6" x14ac:dyDescent="0.3">
      <c r="F2559" s="18"/>
    </row>
    <row r="2560" spans="6:6" x14ac:dyDescent="0.3">
      <c r="F2560" s="18"/>
    </row>
    <row r="2561" spans="6:6" x14ac:dyDescent="0.3">
      <c r="F2561" s="18"/>
    </row>
    <row r="2562" spans="6:6" x14ac:dyDescent="0.3">
      <c r="F2562" s="18"/>
    </row>
    <row r="2563" spans="6:6" x14ac:dyDescent="0.3">
      <c r="F2563" s="18"/>
    </row>
    <row r="2564" spans="6:6" x14ac:dyDescent="0.3">
      <c r="F2564" s="18"/>
    </row>
    <row r="2565" spans="6:6" x14ac:dyDescent="0.3">
      <c r="F2565" s="18"/>
    </row>
    <row r="2566" spans="6:6" x14ac:dyDescent="0.3">
      <c r="F2566" s="18"/>
    </row>
    <row r="2567" spans="6:6" x14ac:dyDescent="0.3">
      <c r="F2567" s="18"/>
    </row>
    <row r="2568" spans="6:6" x14ac:dyDescent="0.3">
      <c r="F2568" s="18"/>
    </row>
    <row r="2569" spans="6:6" x14ac:dyDescent="0.3">
      <c r="F2569" s="18"/>
    </row>
    <row r="2570" spans="6:6" x14ac:dyDescent="0.3">
      <c r="F2570" s="18"/>
    </row>
    <row r="2571" spans="6:6" x14ac:dyDescent="0.3">
      <c r="F2571" s="18"/>
    </row>
    <row r="2572" spans="6:6" x14ac:dyDescent="0.3">
      <c r="F2572" s="18"/>
    </row>
    <row r="2573" spans="6:6" x14ac:dyDescent="0.3">
      <c r="F2573" s="18"/>
    </row>
    <row r="2574" spans="6:6" x14ac:dyDescent="0.3">
      <c r="F2574" s="18"/>
    </row>
    <row r="2575" spans="6:6" x14ac:dyDescent="0.3">
      <c r="F2575" s="18"/>
    </row>
    <row r="2576" spans="6:6" x14ac:dyDescent="0.3">
      <c r="F2576" s="18"/>
    </row>
    <row r="2577" spans="6:6" x14ac:dyDescent="0.3">
      <c r="F2577" s="18"/>
    </row>
    <row r="2578" spans="6:6" x14ac:dyDescent="0.3">
      <c r="F2578" s="18"/>
    </row>
    <row r="2579" spans="6:6" x14ac:dyDescent="0.3">
      <c r="F2579" s="18"/>
    </row>
    <row r="2580" spans="6:6" x14ac:dyDescent="0.3">
      <c r="F2580" s="18"/>
    </row>
    <row r="2581" spans="6:6" x14ac:dyDescent="0.3">
      <c r="F2581" s="18"/>
    </row>
    <row r="2582" spans="6:6" x14ac:dyDescent="0.3">
      <c r="F2582" s="18"/>
    </row>
    <row r="2583" spans="6:6" x14ac:dyDescent="0.3">
      <c r="F2583" s="18"/>
    </row>
    <row r="2584" spans="6:6" x14ac:dyDescent="0.3">
      <c r="F2584" s="18"/>
    </row>
    <row r="2585" spans="6:6" x14ac:dyDescent="0.3">
      <c r="F2585" s="18"/>
    </row>
    <row r="2586" spans="6:6" x14ac:dyDescent="0.3">
      <c r="F2586" s="18"/>
    </row>
    <row r="2587" spans="6:6" x14ac:dyDescent="0.3">
      <c r="F2587" s="18"/>
    </row>
    <row r="2588" spans="6:6" x14ac:dyDescent="0.3">
      <c r="F2588" s="18"/>
    </row>
    <row r="2589" spans="6:6" x14ac:dyDescent="0.3">
      <c r="F2589" s="18"/>
    </row>
    <row r="2590" spans="6:6" x14ac:dyDescent="0.3">
      <c r="F2590" s="18"/>
    </row>
    <row r="2591" spans="6:6" x14ac:dyDescent="0.3">
      <c r="F2591" s="18"/>
    </row>
    <row r="2592" spans="6:6" x14ac:dyDescent="0.3">
      <c r="F2592" s="18"/>
    </row>
    <row r="2593" spans="6:6" x14ac:dyDescent="0.3">
      <c r="F2593" s="18"/>
    </row>
    <row r="2594" spans="6:6" x14ac:dyDescent="0.3">
      <c r="F2594" s="18"/>
    </row>
    <row r="2595" spans="6:6" x14ac:dyDescent="0.3">
      <c r="F2595" s="18"/>
    </row>
    <row r="2596" spans="6:6" x14ac:dyDescent="0.3">
      <c r="F2596" s="18"/>
    </row>
    <row r="2597" spans="6:6" x14ac:dyDescent="0.3">
      <c r="F2597" s="18"/>
    </row>
    <row r="2598" spans="6:6" x14ac:dyDescent="0.3">
      <c r="F2598" s="18"/>
    </row>
    <row r="2599" spans="6:6" x14ac:dyDescent="0.3">
      <c r="F2599" s="18"/>
    </row>
    <row r="2600" spans="6:6" x14ac:dyDescent="0.3">
      <c r="F2600" s="18"/>
    </row>
    <row r="2601" spans="6:6" x14ac:dyDescent="0.3">
      <c r="F2601" s="18"/>
    </row>
    <row r="2602" spans="6:6" x14ac:dyDescent="0.3">
      <c r="F2602" s="18"/>
    </row>
    <row r="2603" spans="6:6" x14ac:dyDescent="0.3">
      <c r="F2603" s="18"/>
    </row>
    <row r="2604" spans="6:6" x14ac:dyDescent="0.3">
      <c r="F2604" s="18"/>
    </row>
    <row r="2605" spans="6:6" x14ac:dyDescent="0.3">
      <c r="F2605" s="18"/>
    </row>
    <row r="2606" spans="6:6" x14ac:dyDescent="0.3">
      <c r="F2606" s="18"/>
    </row>
    <row r="2607" spans="6:6" x14ac:dyDescent="0.3">
      <c r="F2607" s="18"/>
    </row>
    <row r="2608" spans="6:6" x14ac:dyDescent="0.3">
      <c r="F2608" s="18"/>
    </row>
    <row r="2609" spans="6:6" x14ac:dyDescent="0.3">
      <c r="F2609" s="18"/>
    </row>
    <row r="2610" spans="6:6" x14ac:dyDescent="0.3">
      <c r="F2610" s="18"/>
    </row>
    <row r="2611" spans="6:6" x14ac:dyDescent="0.3">
      <c r="F2611" s="18"/>
    </row>
    <row r="2612" spans="6:6" x14ac:dyDescent="0.3">
      <c r="F2612" s="18"/>
    </row>
    <row r="2613" spans="6:6" x14ac:dyDescent="0.3">
      <c r="F2613" s="18"/>
    </row>
    <row r="2614" spans="6:6" x14ac:dyDescent="0.3">
      <c r="F2614" s="18"/>
    </row>
    <row r="2615" spans="6:6" x14ac:dyDescent="0.3">
      <c r="F2615" s="18"/>
    </row>
    <row r="2616" spans="6:6" x14ac:dyDescent="0.3">
      <c r="F2616" s="18"/>
    </row>
    <row r="2617" spans="6:6" x14ac:dyDescent="0.3">
      <c r="F2617" s="18"/>
    </row>
    <row r="2618" spans="6:6" x14ac:dyDescent="0.3">
      <c r="F2618" s="18"/>
    </row>
    <row r="2619" spans="6:6" x14ac:dyDescent="0.3">
      <c r="F2619" s="18"/>
    </row>
    <row r="2620" spans="6:6" x14ac:dyDescent="0.3">
      <c r="F2620" s="18"/>
    </row>
    <row r="2621" spans="6:6" x14ac:dyDescent="0.3">
      <c r="F2621" s="18"/>
    </row>
    <row r="2622" spans="6:6" x14ac:dyDescent="0.3">
      <c r="F2622" s="18"/>
    </row>
    <row r="2623" spans="6:6" x14ac:dyDescent="0.3">
      <c r="F2623" s="18"/>
    </row>
    <row r="2624" spans="6:6" x14ac:dyDescent="0.3">
      <c r="F2624" s="18"/>
    </row>
    <row r="2625" spans="6:6" x14ac:dyDescent="0.3">
      <c r="F2625" s="18"/>
    </row>
    <row r="2626" spans="6:6" x14ac:dyDescent="0.3">
      <c r="F2626" s="18"/>
    </row>
    <row r="2627" spans="6:6" x14ac:dyDescent="0.3">
      <c r="F2627" s="18"/>
    </row>
    <row r="2628" spans="6:6" x14ac:dyDescent="0.3">
      <c r="F2628" s="18"/>
    </row>
    <row r="2629" spans="6:6" x14ac:dyDescent="0.3">
      <c r="F2629" s="18"/>
    </row>
    <row r="2630" spans="6:6" x14ac:dyDescent="0.3">
      <c r="F2630" s="18"/>
    </row>
    <row r="2631" spans="6:6" x14ac:dyDescent="0.3">
      <c r="F2631" s="18"/>
    </row>
    <row r="2632" spans="6:6" x14ac:dyDescent="0.3">
      <c r="F2632" s="18"/>
    </row>
    <row r="2633" spans="6:6" x14ac:dyDescent="0.3">
      <c r="F2633" s="18"/>
    </row>
    <row r="2634" spans="6:6" x14ac:dyDescent="0.3">
      <c r="F2634" s="18"/>
    </row>
    <row r="2635" spans="6:6" x14ac:dyDescent="0.3">
      <c r="F2635" s="18"/>
    </row>
    <row r="2636" spans="6:6" x14ac:dyDescent="0.3">
      <c r="F2636" s="18"/>
    </row>
    <row r="2637" spans="6:6" x14ac:dyDescent="0.3">
      <c r="F2637" s="18"/>
    </row>
    <row r="2638" spans="6:6" x14ac:dyDescent="0.3">
      <c r="F2638" s="18"/>
    </row>
    <row r="2639" spans="6:6" x14ac:dyDescent="0.3">
      <c r="F2639" s="18"/>
    </row>
    <row r="2640" spans="6:6" x14ac:dyDescent="0.3">
      <c r="F2640" s="18"/>
    </row>
    <row r="2641" spans="6:6" x14ac:dyDescent="0.3">
      <c r="F2641" s="18"/>
    </row>
    <row r="2642" spans="6:6" x14ac:dyDescent="0.3">
      <c r="F2642" s="18"/>
    </row>
    <row r="2643" spans="6:6" x14ac:dyDescent="0.3">
      <c r="F2643" s="18"/>
    </row>
    <row r="2644" spans="6:6" x14ac:dyDescent="0.3">
      <c r="F2644" s="18"/>
    </row>
    <row r="2645" spans="6:6" x14ac:dyDescent="0.3">
      <c r="F2645" s="18"/>
    </row>
    <row r="2646" spans="6:6" x14ac:dyDescent="0.3">
      <c r="F2646" s="18"/>
    </row>
    <row r="2647" spans="6:6" x14ac:dyDescent="0.3">
      <c r="F2647" s="18"/>
    </row>
    <row r="2648" spans="6:6" x14ac:dyDescent="0.3">
      <c r="F2648" s="18"/>
    </row>
    <row r="2649" spans="6:6" x14ac:dyDescent="0.3">
      <c r="F2649" s="18"/>
    </row>
    <row r="2650" spans="6:6" x14ac:dyDescent="0.3">
      <c r="F2650" s="18"/>
    </row>
    <row r="2651" spans="6:6" x14ac:dyDescent="0.3">
      <c r="F2651" s="18"/>
    </row>
    <row r="2652" spans="6:6" x14ac:dyDescent="0.3">
      <c r="F2652" s="18"/>
    </row>
    <row r="2653" spans="6:6" x14ac:dyDescent="0.3">
      <c r="F2653" s="18"/>
    </row>
    <row r="2654" spans="6:6" x14ac:dyDescent="0.3">
      <c r="F2654" s="18"/>
    </row>
    <row r="2655" spans="6:6" x14ac:dyDescent="0.3">
      <c r="F2655" s="18"/>
    </row>
    <row r="2656" spans="6:6" x14ac:dyDescent="0.3">
      <c r="F2656" s="18"/>
    </row>
    <row r="2657" spans="6:6" x14ac:dyDescent="0.3">
      <c r="F2657" s="18"/>
    </row>
    <row r="2658" spans="6:6" x14ac:dyDescent="0.3">
      <c r="F2658" s="18"/>
    </row>
    <row r="2659" spans="6:6" x14ac:dyDescent="0.3">
      <c r="F2659" s="18"/>
    </row>
    <row r="2660" spans="6:6" x14ac:dyDescent="0.3">
      <c r="F2660" s="18"/>
    </row>
    <row r="2661" spans="6:6" x14ac:dyDescent="0.3">
      <c r="F2661" s="18"/>
    </row>
    <row r="2662" spans="6:6" x14ac:dyDescent="0.3">
      <c r="F2662" s="18"/>
    </row>
    <row r="2663" spans="6:6" x14ac:dyDescent="0.3">
      <c r="F2663" s="18"/>
    </row>
    <row r="2664" spans="6:6" x14ac:dyDescent="0.3">
      <c r="F2664" s="18"/>
    </row>
    <row r="2665" spans="6:6" x14ac:dyDescent="0.3">
      <c r="F2665" s="18"/>
    </row>
    <row r="2666" spans="6:6" x14ac:dyDescent="0.3">
      <c r="F2666" s="18"/>
    </row>
    <row r="2667" spans="6:6" x14ac:dyDescent="0.3">
      <c r="F2667" s="18"/>
    </row>
    <row r="2668" spans="6:6" x14ac:dyDescent="0.3">
      <c r="F2668" s="18"/>
    </row>
    <row r="2669" spans="6:6" x14ac:dyDescent="0.3">
      <c r="F2669" s="18"/>
    </row>
    <row r="2670" spans="6:6" x14ac:dyDescent="0.3">
      <c r="F2670" s="18"/>
    </row>
    <row r="2671" spans="6:6" x14ac:dyDescent="0.3">
      <c r="F2671" s="18"/>
    </row>
    <row r="2672" spans="6:6" x14ac:dyDescent="0.3">
      <c r="F2672" s="18"/>
    </row>
    <row r="2673" spans="6:6" x14ac:dyDescent="0.3">
      <c r="F2673" s="18"/>
    </row>
    <row r="2674" spans="6:6" x14ac:dyDescent="0.3">
      <c r="F2674" s="18"/>
    </row>
    <row r="2675" spans="6:6" x14ac:dyDescent="0.3">
      <c r="F2675" s="18"/>
    </row>
    <row r="2676" spans="6:6" x14ac:dyDescent="0.3">
      <c r="F2676" s="18"/>
    </row>
    <row r="2677" spans="6:6" x14ac:dyDescent="0.3">
      <c r="F2677" s="18"/>
    </row>
    <row r="2678" spans="6:6" x14ac:dyDescent="0.3">
      <c r="F2678" s="18"/>
    </row>
    <row r="2679" spans="6:6" x14ac:dyDescent="0.3">
      <c r="F2679" s="18"/>
    </row>
    <row r="2680" spans="6:6" x14ac:dyDescent="0.3">
      <c r="F2680" s="18"/>
    </row>
    <row r="2681" spans="6:6" x14ac:dyDescent="0.3">
      <c r="F2681" s="18"/>
    </row>
    <row r="2682" spans="6:6" x14ac:dyDescent="0.3">
      <c r="F2682" s="18"/>
    </row>
    <row r="2683" spans="6:6" x14ac:dyDescent="0.3">
      <c r="F2683" s="18"/>
    </row>
    <row r="2684" spans="6:6" x14ac:dyDescent="0.3">
      <c r="F2684" s="18"/>
    </row>
    <row r="2685" spans="6:6" x14ac:dyDescent="0.3">
      <c r="F2685" s="18"/>
    </row>
    <row r="2686" spans="6:6" x14ac:dyDescent="0.3">
      <c r="F2686" s="18"/>
    </row>
    <row r="2687" spans="6:6" x14ac:dyDescent="0.3">
      <c r="F2687" s="18"/>
    </row>
    <row r="2688" spans="6:6" x14ac:dyDescent="0.3">
      <c r="F2688" s="18"/>
    </row>
    <row r="2689" spans="6:6" x14ac:dyDescent="0.3">
      <c r="F2689" s="18"/>
    </row>
    <row r="2690" spans="6:6" x14ac:dyDescent="0.3">
      <c r="F2690" s="18"/>
    </row>
    <row r="2691" spans="6:6" x14ac:dyDescent="0.3">
      <c r="F2691" s="18"/>
    </row>
    <row r="2692" spans="6:6" x14ac:dyDescent="0.3">
      <c r="F2692" s="18"/>
    </row>
    <row r="2693" spans="6:6" x14ac:dyDescent="0.3">
      <c r="F2693" s="18"/>
    </row>
    <row r="2694" spans="6:6" x14ac:dyDescent="0.3">
      <c r="F2694" s="18"/>
    </row>
    <row r="2695" spans="6:6" x14ac:dyDescent="0.3">
      <c r="F2695" s="18"/>
    </row>
    <row r="2696" spans="6:6" x14ac:dyDescent="0.3">
      <c r="F2696" s="18"/>
    </row>
    <row r="2697" spans="6:6" x14ac:dyDescent="0.3">
      <c r="F2697" s="18"/>
    </row>
    <row r="2698" spans="6:6" x14ac:dyDescent="0.3">
      <c r="F2698" s="18"/>
    </row>
    <row r="2699" spans="6:6" x14ac:dyDescent="0.3">
      <c r="F2699" s="18"/>
    </row>
    <row r="2700" spans="6:6" x14ac:dyDescent="0.3">
      <c r="F2700" s="18"/>
    </row>
    <row r="2701" spans="6:6" x14ac:dyDescent="0.3">
      <c r="F2701" s="18"/>
    </row>
    <row r="2702" spans="6:6" x14ac:dyDescent="0.3">
      <c r="F2702" s="18"/>
    </row>
    <row r="2703" spans="6:6" x14ac:dyDescent="0.3">
      <c r="F2703" s="18"/>
    </row>
    <row r="2704" spans="6:6" x14ac:dyDescent="0.3">
      <c r="F2704" s="18"/>
    </row>
    <row r="2705" spans="6:6" x14ac:dyDescent="0.3">
      <c r="F2705" s="18"/>
    </row>
    <row r="2706" spans="6:6" x14ac:dyDescent="0.3">
      <c r="F2706" s="18"/>
    </row>
    <row r="2707" spans="6:6" x14ac:dyDescent="0.3">
      <c r="F2707" s="18"/>
    </row>
    <row r="2708" spans="6:6" x14ac:dyDescent="0.3">
      <c r="F2708" s="18"/>
    </row>
    <row r="2709" spans="6:6" x14ac:dyDescent="0.3">
      <c r="F2709" s="18"/>
    </row>
    <row r="2710" spans="6:6" x14ac:dyDescent="0.3">
      <c r="F2710" s="18"/>
    </row>
    <row r="2711" spans="6:6" x14ac:dyDescent="0.3">
      <c r="F2711" s="18"/>
    </row>
    <row r="2712" spans="6:6" x14ac:dyDescent="0.3">
      <c r="F2712" s="18"/>
    </row>
    <row r="2713" spans="6:6" x14ac:dyDescent="0.3">
      <c r="F2713" s="18"/>
    </row>
    <row r="2714" spans="6:6" x14ac:dyDescent="0.3">
      <c r="F2714" s="18"/>
    </row>
    <row r="2715" spans="6:6" x14ac:dyDescent="0.3">
      <c r="F2715" s="18"/>
    </row>
    <row r="2716" spans="6:6" x14ac:dyDescent="0.3">
      <c r="F2716" s="18"/>
    </row>
    <row r="2717" spans="6:6" x14ac:dyDescent="0.3">
      <c r="F2717" s="18"/>
    </row>
    <row r="2718" spans="6:6" x14ac:dyDescent="0.3">
      <c r="F2718" s="18"/>
    </row>
    <row r="2719" spans="6:6" x14ac:dyDescent="0.3">
      <c r="F2719" s="18"/>
    </row>
    <row r="2720" spans="6:6" x14ac:dyDescent="0.3">
      <c r="F2720" s="18"/>
    </row>
    <row r="2721" spans="6:6" x14ac:dyDescent="0.3">
      <c r="F2721" s="18"/>
    </row>
    <row r="2722" spans="6:6" x14ac:dyDescent="0.3">
      <c r="F2722" s="18"/>
    </row>
    <row r="2723" spans="6:6" x14ac:dyDescent="0.3">
      <c r="F2723" s="18"/>
    </row>
    <row r="2724" spans="6:6" x14ac:dyDescent="0.3">
      <c r="F2724" s="18"/>
    </row>
    <row r="2725" spans="6:6" x14ac:dyDescent="0.3">
      <c r="F2725" s="18"/>
    </row>
    <row r="2726" spans="6:6" x14ac:dyDescent="0.3">
      <c r="F2726" s="18"/>
    </row>
    <row r="2727" spans="6:6" x14ac:dyDescent="0.3">
      <c r="F2727" s="18"/>
    </row>
    <row r="2728" spans="6:6" x14ac:dyDescent="0.3">
      <c r="F2728" s="18"/>
    </row>
    <row r="2729" spans="6:6" x14ac:dyDescent="0.3">
      <c r="F2729" s="18"/>
    </row>
    <row r="2730" spans="6:6" x14ac:dyDescent="0.3">
      <c r="F2730" s="18"/>
    </row>
    <row r="2731" spans="6:6" x14ac:dyDescent="0.3">
      <c r="F2731" s="18"/>
    </row>
    <row r="2732" spans="6:6" x14ac:dyDescent="0.3">
      <c r="F2732" s="18"/>
    </row>
    <row r="2733" spans="6:6" x14ac:dyDescent="0.3">
      <c r="F2733" s="18"/>
    </row>
    <row r="2734" spans="6:6" x14ac:dyDescent="0.3">
      <c r="F2734" s="18"/>
    </row>
    <row r="2735" spans="6:6" x14ac:dyDescent="0.3">
      <c r="F2735" s="18"/>
    </row>
    <row r="2736" spans="6:6" x14ac:dyDescent="0.3">
      <c r="F2736" s="18"/>
    </row>
    <row r="2737" spans="6:6" x14ac:dyDescent="0.3">
      <c r="F2737" s="18"/>
    </row>
    <row r="2738" spans="6:6" x14ac:dyDescent="0.3">
      <c r="F2738" s="18"/>
    </row>
    <row r="2739" spans="6:6" x14ac:dyDescent="0.3">
      <c r="F2739" s="18"/>
    </row>
    <row r="2740" spans="6:6" x14ac:dyDescent="0.3">
      <c r="F2740" s="18"/>
    </row>
    <row r="2741" spans="6:6" x14ac:dyDescent="0.3">
      <c r="F2741" s="18"/>
    </row>
    <row r="2742" spans="6:6" x14ac:dyDescent="0.3">
      <c r="F2742" s="18"/>
    </row>
    <row r="2743" spans="6:6" x14ac:dyDescent="0.3">
      <c r="F2743" s="18"/>
    </row>
    <row r="2744" spans="6:6" x14ac:dyDescent="0.3">
      <c r="F2744" s="18"/>
    </row>
    <row r="2745" spans="6:6" x14ac:dyDescent="0.3">
      <c r="F2745" s="18"/>
    </row>
    <row r="2746" spans="6:6" x14ac:dyDescent="0.3">
      <c r="F2746" s="18"/>
    </row>
    <row r="2747" spans="6:6" x14ac:dyDescent="0.3">
      <c r="F2747" s="18"/>
    </row>
    <row r="2748" spans="6:6" x14ac:dyDescent="0.3">
      <c r="F2748" s="18"/>
    </row>
    <row r="2749" spans="6:6" x14ac:dyDescent="0.3">
      <c r="F2749" s="18"/>
    </row>
    <row r="2750" spans="6:6" x14ac:dyDescent="0.3">
      <c r="F2750" s="18"/>
    </row>
    <row r="2751" spans="6:6" x14ac:dyDescent="0.3">
      <c r="F2751" s="18"/>
    </row>
    <row r="2752" spans="6:6" x14ac:dyDescent="0.3">
      <c r="F2752" s="18"/>
    </row>
    <row r="2753" spans="6:6" x14ac:dyDescent="0.3">
      <c r="F2753" s="18"/>
    </row>
    <row r="2754" spans="6:6" x14ac:dyDescent="0.3">
      <c r="F2754" s="18"/>
    </row>
    <row r="2755" spans="6:6" x14ac:dyDescent="0.3">
      <c r="F2755" s="18"/>
    </row>
    <row r="2756" spans="6:6" x14ac:dyDescent="0.3">
      <c r="F2756" s="18"/>
    </row>
    <row r="2757" spans="6:6" x14ac:dyDescent="0.3">
      <c r="F2757" s="18"/>
    </row>
    <row r="2758" spans="6:6" x14ac:dyDescent="0.3">
      <c r="F2758" s="18"/>
    </row>
    <row r="2759" spans="6:6" x14ac:dyDescent="0.3">
      <c r="F2759" s="18"/>
    </row>
    <row r="2760" spans="6:6" x14ac:dyDescent="0.3">
      <c r="F2760" s="18"/>
    </row>
    <row r="2761" spans="6:6" x14ac:dyDescent="0.3">
      <c r="F2761" s="18"/>
    </row>
    <row r="2762" spans="6:6" x14ac:dyDescent="0.3">
      <c r="F2762" s="18"/>
    </row>
    <row r="2763" spans="6:6" x14ac:dyDescent="0.3">
      <c r="F2763" s="18"/>
    </row>
    <row r="2764" spans="6:6" x14ac:dyDescent="0.3">
      <c r="F2764" s="18"/>
    </row>
    <row r="2765" spans="6:6" x14ac:dyDescent="0.3">
      <c r="F2765" s="18"/>
    </row>
    <row r="2766" spans="6:6" x14ac:dyDescent="0.3">
      <c r="F2766" s="18"/>
    </row>
    <row r="2767" spans="6:6" x14ac:dyDescent="0.3">
      <c r="F2767" s="18"/>
    </row>
    <row r="2768" spans="6:6" x14ac:dyDescent="0.3">
      <c r="F2768" s="18"/>
    </row>
    <row r="2769" spans="6:6" x14ac:dyDescent="0.3">
      <c r="F2769" s="18"/>
    </row>
    <row r="2770" spans="6:6" x14ac:dyDescent="0.3">
      <c r="F2770" s="18"/>
    </row>
    <row r="2771" spans="6:6" x14ac:dyDescent="0.3">
      <c r="F2771" s="18"/>
    </row>
    <row r="2772" spans="6:6" x14ac:dyDescent="0.3">
      <c r="F2772" s="18"/>
    </row>
    <row r="2773" spans="6:6" x14ac:dyDescent="0.3">
      <c r="F2773" s="18"/>
    </row>
    <row r="2774" spans="6:6" x14ac:dyDescent="0.3">
      <c r="F2774" s="18"/>
    </row>
    <row r="2775" spans="6:6" x14ac:dyDescent="0.3">
      <c r="F2775" s="18"/>
    </row>
    <row r="2776" spans="6:6" x14ac:dyDescent="0.3">
      <c r="F2776" s="18"/>
    </row>
    <row r="2777" spans="6:6" x14ac:dyDescent="0.3">
      <c r="F2777" s="18"/>
    </row>
    <row r="2778" spans="6:6" x14ac:dyDescent="0.3">
      <c r="F2778" s="18"/>
    </row>
    <row r="2779" spans="6:6" x14ac:dyDescent="0.3">
      <c r="F2779" s="18"/>
    </row>
    <row r="2780" spans="6:6" x14ac:dyDescent="0.3">
      <c r="F2780" s="18"/>
    </row>
    <row r="2781" spans="6:6" x14ac:dyDescent="0.3">
      <c r="F2781" s="18"/>
    </row>
    <row r="2782" spans="6:6" x14ac:dyDescent="0.3">
      <c r="F2782" s="18"/>
    </row>
    <row r="2783" spans="6:6" x14ac:dyDescent="0.3">
      <c r="F2783" s="18"/>
    </row>
    <row r="2784" spans="6:6" x14ac:dyDescent="0.3">
      <c r="F2784" s="18"/>
    </row>
    <row r="2785" spans="6:6" x14ac:dyDescent="0.3">
      <c r="F2785" s="18"/>
    </row>
    <row r="2786" spans="6:6" x14ac:dyDescent="0.3">
      <c r="F2786" s="18"/>
    </row>
    <row r="2787" spans="6:6" x14ac:dyDescent="0.3">
      <c r="F2787" s="18"/>
    </row>
    <row r="2788" spans="6:6" x14ac:dyDescent="0.3">
      <c r="F2788" s="18"/>
    </row>
    <row r="2789" spans="6:6" x14ac:dyDescent="0.3">
      <c r="F2789" s="18"/>
    </row>
    <row r="2790" spans="6:6" x14ac:dyDescent="0.3">
      <c r="F2790" s="18"/>
    </row>
    <row r="2791" spans="6:6" x14ac:dyDescent="0.3">
      <c r="F2791" s="18"/>
    </row>
    <row r="2792" spans="6:6" x14ac:dyDescent="0.3">
      <c r="F2792" s="18"/>
    </row>
    <row r="2793" spans="6:6" x14ac:dyDescent="0.3">
      <c r="F2793" s="18"/>
    </row>
    <row r="2794" spans="6:6" x14ac:dyDescent="0.3">
      <c r="F2794" s="18"/>
    </row>
    <row r="2795" spans="6:6" x14ac:dyDescent="0.3">
      <c r="F2795" s="18"/>
    </row>
    <row r="2796" spans="6:6" x14ac:dyDescent="0.3">
      <c r="F2796" s="18"/>
    </row>
    <row r="2797" spans="6:6" x14ac:dyDescent="0.3">
      <c r="F2797" s="18"/>
    </row>
    <row r="2798" spans="6:6" x14ac:dyDescent="0.3">
      <c r="F2798" s="18"/>
    </row>
    <row r="2799" spans="6:6" x14ac:dyDescent="0.3">
      <c r="F2799" s="18"/>
    </row>
    <row r="2800" spans="6:6" x14ac:dyDescent="0.3">
      <c r="F2800" s="18"/>
    </row>
    <row r="2801" spans="6:6" x14ac:dyDescent="0.3">
      <c r="F2801" s="18"/>
    </row>
    <row r="2802" spans="6:6" x14ac:dyDescent="0.3">
      <c r="F2802" s="18"/>
    </row>
    <row r="2803" spans="6:6" x14ac:dyDescent="0.3">
      <c r="F2803" s="18"/>
    </row>
    <row r="2804" spans="6:6" x14ac:dyDescent="0.3">
      <c r="F2804" s="18"/>
    </row>
    <row r="2805" spans="6:6" x14ac:dyDescent="0.3">
      <c r="F2805" s="18"/>
    </row>
    <row r="2806" spans="6:6" x14ac:dyDescent="0.3">
      <c r="F2806" s="18"/>
    </row>
    <row r="2807" spans="6:6" x14ac:dyDescent="0.3">
      <c r="F2807" s="18"/>
    </row>
    <row r="2808" spans="6:6" x14ac:dyDescent="0.3">
      <c r="F2808" s="18"/>
    </row>
    <row r="2809" spans="6:6" x14ac:dyDescent="0.3">
      <c r="F2809" s="18"/>
    </row>
    <row r="2810" spans="6:6" x14ac:dyDescent="0.3">
      <c r="F2810" s="18"/>
    </row>
    <row r="2811" spans="6:6" x14ac:dyDescent="0.3">
      <c r="F2811" s="18"/>
    </row>
    <row r="2812" spans="6:6" x14ac:dyDescent="0.3">
      <c r="F2812" s="18"/>
    </row>
    <row r="2813" spans="6:6" x14ac:dyDescent="0.3">
      <c r="F2813" s="18"/>
    </row>
    <row r="2814" spans="6:6" x14ac:dyDescent="0.3">
      <c r="F2814" s="18"/>
    </row>
    <row r="2815" spans="6:6" x14ac:dyDescent="0.3">
      <c r="F2815" s="18"/>
    </row>
    <row r="2816" spans="6:6" x14ac:dyDescent="0.3">
      <c r="F2816" s="18"/>
    </row>
    <row r="2817" spans="6:6" x14ac:dyDescent="0.3">
      <c r="F2817" s="18"/>
    </row>
    <row r="2818" spans="6:6" x14ac:dyDescent="0.3">
      <c r="F2818" s="18"/>
    </row>
    <row r="2819" spans="6:6" x14ac:dyDescent="0.3">
      <c r="F2819" s="18"/>
    </row>
    <row r="2820" spans="6:6" x14ac:dyDescent="0.3">
      <c r="F2820" s="18"/>
    </row>
    <row r="2821" spans="6:6" x14ac:dyDescent="0.3">
      <c r="F2821" s="18"/>
    </row>
    <row r="2822" spans="6:6" x14ac:dyDescent="0.3">
      <c r="F2822" s="18"/>
    </row>
    <row r="2823" spans="6:6" x14ac:dyDescent="0.3">
      <c r="F2823" s="18"/>
    </row>
    <row r="2824" spans="6:6" x14ac:dyDescent="0.3">
      <c r="F2824" s="18"/>
    </row>
    <row r="2825" spans="6:6" x14ac:dyDescent="0.3">
      <c r="F2825" s="18"/>
    </row>
    <row r="2826" spans="6:6" x14ac:dyDescent="0.3">
      <c r="F2826" s="18"/>
    </row>
    <row r="2827" spans="6:6" x14ac:dyDescent="0.3">
      <c r="F2827" s="18"/>
    </row>
    <row r="2828" spans="6:6" x14ac:dyDescent="0.3">
      <c r="F2828" s="18"/>
    </row>
    <row r="2829" spans="6:6" x14ac:dyDescent="0.3">
      <c r="F2829" s="18"/>
    </row>
    <row r="2830" spans="6:6" x14ac:dyDescent="0.3">
      <c r="F2830" s="18"/>
    </row>
    <row r="2831" spans="6:6" x14ac:dyDescent="0.3">
      <c r="F2831" s="18"/>
    </row>
    <row r="2832" spans="6:6" x14ac:dyDescent="0.3">
      <c r="F2832" s="18"/>
    </row>
    <row r="2833" spans="6:6" x14ac:dyDescent="0.3">
      <c r="F2833" s="18"/>
    </row>
    <row r="2834" spans="6:6" x14ac:dyDescent="0.3">
      <c r="F2834" s="18"/>
    </row>
    <row r="2835" spans="6:6" x14ac:dyDescent="0.3">
      <c r="F2835" s="18"/>
    </row>
    <row r="2836" spans="6:6" x14ac:dyDescent="0.3">
      <c r="F2836" s="18"/>
    </row>
    <row r="2837" spans="6:6" x14ac:dyDescent="0.3">
      <c r="F2837" s="18"/>
    </row>
    <row r="2838" spans="6:6" x14ac:dyDescent="0.3">
      <c r="F2838" s="18"/>
    </row>
    <row r="2839" spans="6:6" x14ac:dyDescent="0.3">
      <c r="F2839" s="18"/>
    </row>
    <row r="2840" spans="6:6" x14ac:dyDescent="0.3">
      <c r="F2840" s="18"/>
    </row>
    <row r="2841" spans="6:6" x14ac:dyDescent="0.3">
      <c r="F2841" s="18"/>
    </row>
    <row r="2842" spans="6:6" x14ac:dyDescent="0.3">
      <c r="F2842" s="18"/>
    </row>
    <row r="2843" spans="6:6" x14ac:dyDescent="0.3">
      <c r="F2843" s="18"/>
    </row>
    <row r="2844" spans="6:6" x14ac:dyDescent="0.3">
      <c r="F2844" s="18"/>
    </row>
    <row r="2845" spans="6:6" x14ac:dyDescent="0.3">
      <c r="F2845" s="18"/>
    </row>
    <row r="2846" spans="6:6" x14ac:dyDescent="0.3">
      <c r="F2846" s="18"/>
    </row>
    <row r="2847" spans="6:6" x14ac:dyDescent="0.3">
      <c r="F2847" s="18"/>
    </row>
    <row r="2848" spans="6:6" x14ac:dyDescent="0.3">
      <c r="F2848" s="18"/>
    </row>
    <row r="2849" spans="6:6" x14ac:dyDescent="0.3">
      <c r="F2849" s="18"/>
    </row>
    <row r="2850" spans="6:6" x14ac:dyDescent="0.3">
      <c r="F2850" s="18"/>
    </row>
    <row r="2851" spans="6:6" x14ac:dyDescent="0.3">
      <c r="F2851" s="18"/>
    </row>
    <row r="2852" spans="6:6" x14ac:dyDescent="0.3">
      <c r="F2852" s="18"/>
    </row>
    <row r="2853" spans="6:6" x14ac:dyDescent="0.3">
      <c r="F2853" s="18"/>
    </row>
    <row r="2854" spans="6:6" x14ac:dyDescent="0.3">
      <c r="F2854" s="18"/>
    </row>
    <row r="2855" spans="6:6" x14ac:dyDescent="0.3">
      <c r="F2855" s="18"/>
    </row>
    <row r="2856" spans="6:6" x14ac:dyDescent="0.3">
      <c r="F2856" s="18"/>
    </row>
    <row r="2857" spans="6:6" x14ac:dyDescent="0.3">
      <c r="F2857" s="18"/>
    </row>
    <row r="2858" spans="6:6" x14ac:dyDescent="0.3">
      <c r="F2858" s="18"/>
    </row>
    <row r="2859" spans="6:6" x14ac:dyDescent="0.3">
      <c r="F2859" s="18"/>
    </row>
    <row r="2860" spans="6:6" x14ac:dyDescent="0.3">
      <c r="F2860" s="18"/>
    </row>
    <row r="2861" spans="6:6" x14ac:dyDescent="0.3">
      <c r="F2861" s="18"/>
    </row>
    <row r="2862" spans="6:6" x14ac:dyDescent="0.3">
      <c r="F2862" s="18"/>
    </row>
    <row r="2863" spans="6:6" x14ac:dyDescent="0.3">
      <c r="F2863" s="18"/>
    </row>
    <row r="2864" spans="6:6" x14ac:dyDescent="0.3">
      <c r="F2864" s="18"/>
    </row>
    <row r="2865" spans="6:6" x14ac:dyDescent="0.3">
      <c r="F2865" s="18"/>
    </row>
    <row r="2866" spans="6:6" x14ac:dyDescent="0.3">
      <c r="F2866" s="18"/>
    </row>
    <row r="2867" spans="6:6" x14ac:dyDescent="0.3">
      <c r="F2867" s="18"/>
    </row>
    <row r="2868" spans="6:6" x14ac:dyDescent="0.3">
      <c r="F2868" s="18"/>
    </row>
    <row r="2869" spans="6:6" x14ac:dyDescent="0.3">
      <c r="F2869" s="18"/>
    </row>
    <row r="2870" spans="6:6" x14ac:dyDescent="0.3">
      <c r="F2870" s="18"/>
    </row>
    <row r="2871" spans="6:6" x14ac:dyDescent="0.3">
      <c r="F2871" s="18"/>
    </row>
    <row r="2872" spans="6:6" x14ac:dyDescent="0.3">
      <c r="F2872" s="18"/>
    </row>
    <row r="2873" spans="6:6" x14ac:dyDescent="0.3">
      <c r="F2873" s="18"/>
    </row>
    <row r="2874" spans="6:6" x14ac:dyDescent="0.3">
      <c r="F2874" s="18"/>
    </row>
    <row r="2875" spans="6:6" x14ac:dyDescent="0.3">
      <c r="F2875" s="18"/>
    </row>
    <row r="2876" spans="6:6" x14ac:dyDescent="0.3">
      <c r="F2876" s="18"/>
    </row>
    <row r="2877" spans="6:6" x14ac:dyDescent="0.3">
      <c r="F2877" s="18"/>
    </row>
    <row r="2878" spans="6:6" x14ac:dyDescent="0.3">
      <c r="F2878" s="18"/>
    </row>
    <row r="2879" spans="6:6" x14ac:dyDescent="0.3">
      <c r="F2879" s="18"/>
    </row>
    <row r="2880" spans="6:6" x14ac:dyDescent="0.3">
      <c r="F2880" s="18"/>
    </row>
    <row r="2881" spans="6:6" x14ac:dyDescent="0.3">
      <c r="F2881" s="18"/>
    </row>
    <row r="2882" spans="6:6" x14ac:dyDescent="0.3">
      <c r="F2882" s="18"/>
    </row>
    <row r="2883" spans="6:6" x14ac:dyDescent="0.3">
      <c r="F2883" s="18"/>
    </row>
    <row r="2884" spans="6:6" x14ac:dyDescent="0.3">
      <c r="F2884" s="18"/>
    </row>
    <row r="2885" spans="6:6" x14ac:dyDescent="0.3">
      <c r="F2885" s="18"/>
    </row>
    <row r="2886" spans="6:6" x14ac:dyDescent="0.3">
      <c r="F2886" s="18"/>
    </row>
    <row r="2887" spans="6:6" x14ac:dyDescent="0.3">
      <c r="F2887" s="18"/>
    </row>
    <row r="2888" spans="6:6" x14ac:dyDescent="0.3">
      <c r="F2888" s="18"/>
    </row>
    <row r="2889" spans="6:6" x14ac:dyDescent="0.3">
      <c r="F2889" s="18"/>
    </row>
    <row r="2890" spans="6:6" x14ac:dyDescent="0.3">
      <c r="F2890" s="18"/>
    </row>
    <row r="2891" spans="6:6" x14ac:dyDescent="0.3">
      <c r="F2891" s="18"/>
    </row>
    <row r="2892" spans="6:6" x14ac:dyDescent="0.3">
      <c r="F2892" s="18"/>
    </row>
    <row r="2893" spans="6:6" x14ac:dyDescent="0.3">
      <c r="F2893" s="18"/>
    </row>
    <row r="2894" spans="6:6" x14ac:dyDescent="0.3">
      <c r="F2894" s="18"/>
    </row>
    <row r="2895" spans="6:6" x14ac:dyDescent="0.3">
      <c r="F2895" s="18"/>
    </row>
    <row r="2896" spans="6:6" x14ac:dyDescent="0.3">
      <c r="F2896" s="18"/>
    </row>
    <row r="2897" spans="6:6" x14ac:dyDescent="0.3">
      <c r="F2897" s="18"/>
    </row>
    <row r="2898" spans="6:6" x14ac:dyDescent="0.3">
      <c r="F2898" s="18"/>
    </row>
    <row r="2899" spans="6:6" x14ac:dyDescent="0.3">
      <c r="F2899" s="18"/>
    </row>
    <row r="2900" spans="6:6" x14ac:dyDescent="0.3">
      <c r="F2900" s="18"/>
    </row>
    <row r="2901" spans="6:6" x14ac:dyDescent="0.3">
      <c r="F2901" s="18"/>
    </row>
    <row r="2902" spans="6:6" x14ac:dyDescent="0.3">
      <c r="F2902" s="18"/>
    </row>
    <row r="2903" spans="6:6" x14ac:dyDescent="0.3">
      <c r="F2903" s="18"/>
    </row>
    <row r="2904" spans="6:6" x14ac:dyDescent="0.3">
      <c r="F2904" s="18"/>
    </row>
    <row r="2905" spans="6:6" x14ac:dyDescent="0.3">
      <c r="F2905" s="18"/>
    </row>
    <row r="2906" spans="6:6" x14ac:dyDescent="0.3">
      <c r="F2906" s="18"/>
    </row>
    <row r="2907" spans="6:6" x14ac:dyDescent="0.3">
      <c r="F2907" s="18"/>
    </row>
    <row r="2908" spans="6:6" x14ac:dyDescent="0.3">
      <c r="F2908" s="18"/>
    </row>
    <row r="2909" spans="6:6" x14ac:dyDescent="0.3">
      <c r="F2909" s="18"/>
    </row>
    <row r="2910" spans="6:6" x14ac:dyDescent="0.3">
      <c r="F2910" s="18"/>
    </row>
    <row r="2911" spans="6:6" x14ac:dyDescent="0.3">
      <c r="F2911" s="18"/>
    </row>
    <row r="2912" spans="6:6" x14ac:dyDescent="0.3">
      <c r="F2912" s="18"/>
    </row>
    <row r="2913" spans="6:6" x14ac:dyDescent="0.3">
      <c r="F2913" s="18"/>
    </row>
    <row r="2914" spans="6:6" x14ac:dyDescent="0.3">
      <c r="F2914" s="18"/>
    </row>
    <row r="2915" spans="6:6" x14ac:dyDescent="0.3">
      <c r="F2915" s="18"/>
    </row>
    <row r="2916" spans="6:6" x14ac:dyDescent="0.3">
      <c r="F2916" s="18"/>
    </row>
    <row r="2917" spans="6:6" x14ac:dyDescent="0.3">
      <c r="F2917" s="18"/>
    </row>
    <row r="2918" spans="6:6" x14ac:dyDescent="0.3">
      <c r="F2918" s="18"/>
    </row>
    <row r="2919" spans="6:6" x14ac:dyDescent="0.3">
      <c r="F2919" s="18"/>
    </row>
    <row r="2920" spans="6:6" x14ac:dyDescent="0.3">
      <c r="F2920" s="18"/>
    </row>
    <row r="2921" spans="6:6" x14ac:dyDescent="0.3">
      <c r="F2921" s="18"/>
    </row>
    <row r="2922" spans="6:6" x14ac:dyDescent="0.3">
      <c r="F2922" s="18"/>
    </row>
    <row r="2923" spans="6:6" x14ac:dyDescent="0.3">
      <c r="F2923" s="18"/>
    </row>
    <row r="2924" spans="6:6" x14ac:dyDescent="0.3">
      <c r="F2924" s="18"/>
    </row>
    <row r="2925" spans="6:6" x14ac:dyDescent="0.3">
      <c r="F2925" s="18"/>
    </row>
    <row r="2926" spans="6:6" x14ac:dyDescent="0.3">
      <c r="F2926" s="18"/>
    </row>
    <row r="2927" spans="6:6" x14ac:dyDescent="0.3">
      <c r="F2927" s="18"/>
    </row>
    <row r="2928" spans="6:6" x14ac:dyDescent="0.3">
      <c r="F2928" s="18"/>
    </row>
    <row r="2929" spans="6:6" x14ac:dyDescent="0.3">
      <c r="F2929" s="18"/>
    </row>
    <row r="2930" spans="6:6" x14ac:dyDescent="0.3">
      <c r="F2930" s="18"/>
    </row>
    <row r="2931" spans="6:6" x14ac:dyDescent="0.3">
      <c r="F2931" s="18"/>
    </row>
    <row r="2932" spans="6:6" x14ac:dyDescent="0.3">
      <c r="F2932" s="18"/>
    </row>
    <row r="2933" spans="6:6" x14ac:dyDescent="0.3">
      <c r="F2933" s="18"/>
    </row>
    <row r="2934" spans="6:6" x14ac:dyDescent="0.3">
      <c r="F2934" s="18"/>
    </row>
    <row r="2935" spans="6:6" x14ac:dyDescent="0.3">
      <c r="F2935" s="18"/>
    </row>
    <row r="2936" spans="6:6" x14ac:dyDescent="0.3">
      <c r="F2936" s="18"/>
    </row>
    <row r="2937" spans="6:6" x14ac:dyDescent="0.3">
      <c r="F2937" s="18"/>
    </row>
    <row r="2938" spans="6:6" x14ac:dyDescent="0.3">
      <c r="F2938" s="18"/>
    </row>
    <row r="2939" spans="6:6" x14ac:dyDescent="0.3">
      <c r="F2939" s="18"/>
    </row>
    <row r="2940" spans="6:6" x14ac:dyDescent="0.3">
      <c r="F2940" s="18"/>
    </row>
    <row r="2941" spans="6:6" x14ac:dyDescent="0.3">
      <c r="F2941" s="18"/>
    </row>
    <row r="2942" spans="6:6" x14ac:dyDescent="0.3">
      <c r="F2942" s="18"/>
    </row>
    <row r="2943" spans="6:6" x14ac:dyDescent="0.3">
      <c r="F2943" s="18"/>
    </row>
    <row r="2944" spans="6:6" x14ac:dyDescent="0.3">
      <c r="F2944" s="18"/>
    </row>
    <row r="2945" spans="6:6" x14ac:dyDescent="0.3">
      <c r="F2945" s="18"/>
    </row>
    <row r="2946" spans="6:6" x14ac:dyDescent="0.3">
      <c r="F2946" s="18"/>
    </row>
    <row r="2947" spans="6:6" x14ac:dyDescent="0.3">
      <c r="F2947" s="18"/>
    </row>
    <row r="2948" spans="6:6" x14ac:dyDescent="0.3">
      <c r="F2948" s="18"/>
    </row>
    <row r="2949" spans="6:6" x14ac:dyDescent="0.3">
      <c r="F2949" s="18"/>
    </row>
    <row r="2950" spans="6:6" x14ac:dyDescent="0.3">
      <c r="F2950" s="18"/>
    </row>
    <row r="2951" spans="6:6" x14ac:dyDescent="0.3">
      <c r="F2951" s="18"/>
    </row>
    <row r="2952" spans="6:6" x14ac:dyDescent="0.3">
      <c r="F2952" s="18"/>
    </row>
    <row r="2953" spans="6:6" x14ac:dyDescent="0.3">
      <c r="F2953" s="18"/>
    </row>
    <row r="2954" spans="6:6" x14ac:dyDescent="0.3">
      <c r="F2954" s="18"/>
    </row>
    <row r="2955" spans="6:6" x14ac:dyDescent="0.3">
      <c r="F2955" s="18"/>
    </row>
    <row r="2956" spans="6:6" x14ac:dyDescent="0.3">
      <c r="F2956" s="18"/>
    </row>
    <row r="2957" spans="6:6" x14ac:dyDescent="0.3">
      <c r="F2957" s="18"/>
    </row>
    <row r="2958" spans="6:6" x14ac:dyDescent="0.3">
      <c r="F2958" s="18"/>
    </row>
    <row r="2959" spans="6:6" x14ac:dyDescent="0.3">
      <c r="F2959" s="18"/>
    </row>
    <row r="2960" spans="6:6" x14ac:dyDescent="0.3">
      <c r="F2960" s="18"/>
    </row>
    <row r="2961" spans="6:6" x14ac:dyDescent="0.3">
      <c r="F2961" s="18"/>
    </row>
    <row r="2962" spans="6:6" x14ac:dyDescent="0.3">
      <c r="F2962" s="18"/>
    </row>
    <row r="2963" spans="6:6" x14ac:dyDescent="0.3">
      <c r="F2963" s="18"/>
    </row>
    <row r="2964" spans="6:6" x14ac:dyDescent="0.3">
      <c r="F2964" s="18"/>
    </row>
    <row r="2965" spans="6:6" x14ac:dyDescent="0.3">
      <c r="F2965" s="18"/>
    </row>
    <row r="2966" spans="6:6" x14ac:dyDescent="0.3">
      <c r="F2966" s="18"/>
    </row>
    <row r="2967" spans="6:6" x14ac:dyDescent="0.3">
      <c r="F2967" s="18"/>
    </row>
    <row r="2968" spans="6:6" x14ac:dyDescent="0.3">
      <c r="F2968" s="18"/>
    </row>
    <row r="2969" spans="6:6" x14ac:dyDescent="0.3">
      <c r="F2969" s="18"/>
    </row>
    <row r="2970" spans="6:6" x14ac:dyDescent="0.3">
      <c r="F2970" s="18"/>
    </row>
    <row r="2971" spans="6:6" x14ac:dyDescent="0.3">
      <c r="F2971" s="18"/>
    </row>
    <row r="2972" spans="6:6" x14ac:dyDescent="0.3">
      <c r="F2972" s="18"/>
    </row>
    <row r="2973" spans="6:6" x14ac:dyDescent="0.3">
      <c r="F2973" s="18"/>
    </row>
    <row r="2974" spans="6:6" x14ac:dyDescent="0.3">
      <c r="F2974" s="18"/>
    </row>
    <row r="2975" spans="6:6" x14ac:dyDescent="0.3">
      <c r="F2975" s="18"/>
    </row>
    <row r="2976" spans="6:6" x14ac:dyDescent="0.3">
      <c r="F2976" s="18"/>
    </row>
    <row r="2977" spans="6:6" x14ac:dyDescent="0.3">
      <c r="F2977" s="18"/>
    </row>
    <row r="2978" spans="6:6" x14ac:dyDescent="0.3">
      <c r="F2978" s="18"/>
    </row>
    <row r="2979" spans="6:6" x14ac:dyDescent="0.3">
      <c r="F2979" s="18"/>
    </row>
    <row r="2980" spans="6:6" x14ac:dyDescent="0.3">
      <c r="F2980" s="18"/>
    </row>
    <row r="2981" spans="6:6" x14ac:dyDescent="0.3">
      <c r="F2981" s="18"/>
    </row>
    <row r="2982" spans="6:6" x14ac:dyDescent="0.3">
      <c r="F2982" s="18"/>
    </row>
    <row r="2983" spans="6:6" x14ac:dyDescent="0.3">
      <c r="F2983" s="18"/>
    </row>
    <row r="2984" spans="6:6" x14ac:dyDescent="0.3">
      <c r="F2984" s="18"/>
    </row>
    <row r="2985" spans="6:6" x14ac:dyDescent="0.3">
      <c r="F2985" s="18"/>
    </row>
    <row r="2986" spans="6:6" x14ac:dyDescent="0.3">
      <c r="F2986" s="18"/>
    </row>
    <row r="2987" spans="6:6" x14ac:dyDescent="0.3">
      <c r="F2987" s="18"/>
    </row>
    <row r="2988" spans="6:6" x14ac:dyDescent="0.3">
      <c r="F2988" s="18"/>
    </row>
    <row r="2989" spans="6:6" x14ac:dyDescent="0.3">
      <c r="F2989" s="18"/>
    </row>
    <row r="2990" spans="6:6" x14ac:dyDescent="0.3">
      <c r="F2990" s="18"/>
    </row>
    <row r="2991" spans="6:6" x14ac:dyDescent="0.3">
      <c r="F2991" s="18"/>
    </row>
    <row r="2992" spans="6:6" x14ac:dyDescent="0.3">
      <c r="F2992" s="18"/>
    </row>
    <row r="2993" spans="6:6" x14ac:dyDescent="0.3">
      <c r="F2993" s="18"/>
    </row>
    <row r="2994" spans="6:6" x14ac:dyDescent="0.3">
      <c r="F2994" s="18"/>
    </row>
    <row r="2995" spans="6:6" x14ac:dyDescent="0.3">
      <c r="F2995" s="18"/>
    </row>
    <row r="2996" spans="6:6" x14ac:dyDescent="0.3">
      <c r="F2996" s="18"/>
    </row>
    <row r="2997" spans="6:6" x14ac:dyDescent="0.3">
      <c r="F2997" s="18"/>
    </row>
    <row r="2998" spans="6:6" x14ac:dyDescent="0.3">
      <c r="F2998" s="18"/>
    </row>
    <row r="2999" spans="6:6" x14ac:dyDescent="0.3">
      <c r="F2999" s="18"/>
    </row>
    <row r="3000" spans="6:6" x14ac:dyDescent="0.3">
      <c r="F3000" s="18"/>
    </row>
    <row r="3001" spans="6:6" x14ac:dyDescent="0.3">
      <c r="F3001" s="18"/>
    </row>
    <row r="3002" spans="6:6" x14ac:dyDescent="0.3">
      <c r="F3002" s="18"/>
    </row>
    <row r="3003" spans="6:6" x14ac:dyDescent="0.3">
      <c r="F3003" s="18"/>
    </row>
    <row r="3004" spans="6:6" x14ac:dyDescent="0.3">
      <c r="F3004" s="18"/>
    </row>
    <row r="3005" spans="6:6" x14ac:dyDescent="0.3">
      <c r="F3005" s="18"/>
    </row>
    <row r="3006" spans="6:6" x14ac:dyDescent="0.3">
      <c r="F3006" s="18"/>
    </row>
    <row r="3007" spans="6:6" x14ac:dyDescent="0.3">
      <c r="F3007" s="18"/>
    </row>
    <row r="3008" spans="6:6" x14ac:dyDescent="0.3">
      <c r="F3008" s="18"/>
    </row>
    <row r="3009" spans="6:6" x14ac:dyDescent="0.3">
      <c r="F3009" s="18"/>
    </row>
    <row r="3010" spans="6:6" x14ac:dyDescent="0.3">
      <c r="F3010" s="18"/>
    </row>
    <row r="3011" spans="6:6" x14ac:dyDescent="0.3">
      <c r="F3011" s="18"/>
    </row>
    <row r="3012" spans="6:6" x14ac:dyDescent="0.3">
      <c r="F3012" s="18"/>
    </row>
    <row r="3013" spans="6:6" x14ac:dyDescent="0.3">
      <c r="F3013" s="18"/>
    </row>
    <row r="3014" spans="6:6" x14ac:dyDescent="0.3">
      <c r="F3014" s="18"/>
    </row>
    <row r="3015" spans="6:6" x14ac:dyDescent="0.3">
      <c r="F3015" s="18"/>
    </row>
    <row r="3016" spans="6:6" x14ac:dyDescent="0.3">
      <c r="F3016" s="18"/>
    </row>
    <row r="3017" spans="6:6" x14ac:dyDescent="0.3">
      <c r="F3017" s="18"/>
    </row>
    <row r="3018" spans="6:6" x14ac:dyDescent="0.3">
      <c r="F3018" s="18"/>
    </row>
    <row r="3019" spans="6:6" x14ac:dyDescent="0.3">
      <c r="F3019" s="18"/>
    </row>
    <row r="3020" spans="6:6" x14ac:dyDescent="0.3">
      <c r="F3020" s="18"/>
    </row>
    <row r="3021" spans="6:6" x14ac:dyDescent="0.3">
      <c r="F3021" s="18"/>
    </row>
    <row r="3022" spans="6:6" x14ac:dyDescent="0.3">
      <c r="F3022" s="18"/>
    </row>
    <row r="3023" spans="6:6" x14ac:dyDescent="0.3">
      <c r="F3023" s="18"/>
    </row>
    <row r="3024" spans="6:6" x14ac:dyDescent="0.3">
      <c r="F3024" s="18"/>
    </row>
    <row r="3025" spans="6:6" x14ac:dyDescent="0.3">
      <c r="F3025" s="18"/>
    </row>
    <row r="3026" spans="6:6" x14ac:dyDescent="0.3">
      <c r="F3026" s="18"/>
    </row>
    <row r="3027" spans="6:6" x14ac:dyDescent="0.3">
      <c r="F3027" s="18"/>
    </row>
    <row r="3028" spans="6:6" x14ac:dyDescent="0.3">
      <c r="F3028" s="18"/>
    </row>
    <row r="3029" spans="6:6" x14ac:dyDescent="0.3">
      <c r="F3029" s="18"/>
    </row>
    <row r="3030" spans="6:6" x14ac:dyDescent="0.3">
      <c r="F3030" s="18"/>
    </row>
    <row r="3031" spans="6:6" x14ac:dyDescent="0.3">
      <c r="F3031" s="18"/>
    </row>
    <row r="3032" spans="6:6" x14ac:dyDescent="0.3">
      <c r="F3032" s="18"/>
    </row>
    <row r="3033" spans="6:6" x14ac:dyDescent="0.3">
      <c r="F3033" s="18"/>
    </row>
    <row r="3034" spans="6:6" x14ac:dyDescent="0.3">
      <c r="F3034" s="18"/>
    </row>
    <row r="3035" spans="6:6" x14ac:dyDescent="0.3">
      <c r="F3035" s="18"/>
    </row>
    <row r="3036" spans="6:6" x14ac:dyDescent="0.3">
      <c r="F3036" s="18"/>
    </row>
    <row r="3037" spans="6:6" x14ac:dyDescent="0.3">
      <c r="F3037" s="18"/>
    </row>
    <row r="3038" spans="6:6" x14ac:dyDescent="0.3">
      <c r="F3038" s="18"/>
    </row>
    <row r="3039" spans="6:6" x14ac:dyDescent="0.3">
      <c r="F3039" s="18"/>
    </row>
    <row r="3040" spans="6:6" x14ac:dyDescent="0.3">
      <c r="F3040" s="18"/>
    </row>
    <row r="3041" spans="6:6" x14ac:dyDescent="0.3">
      <c r="F3041" s="18"/>
    </row>
    <row r="3042" spans="6:6" x14ac:dyDescent="0.3">
      <c r="F3042" s="18"/>
    </row>
    <row r="3043" spans="6:6" x14ac:dyDescent="0.3">
      <c r="F3043" s="18"/>
    </row>
    <row r="3044" spans="6:6" x14ac:dyDescent="0.3">
      <c r="F3044" s="18"/>
    </row>
    <row r="3045" spans="6:6" x14ac:dyDescent="0.3">
      <c r="F3045" s="18"/>
    </row>
    <row r="3046" spans="6:6" x14ac:dyDescent="0.3">
      <c r="F3046" s="18"/>
    </row>
    <row r="3047" spans="6:6" x14ac:dyDescent="0.3">
      <c r="F3047" s="18"/>
    </row>
    <row r="3048" spans="6:6" x14ac:dyDescent="0.3">
      <c r="F3048" s="18"/>
    </row>
    <row r="3049" spans="6:6" x14ac:dyDescent="0.3">
      <c r="F3049" s="18"/>
    </row>
    <row r="3050" spans="6:6" x14ac:dyDescent="0.3">
      <c r="F3050" s="18"/>
    </row>
    <row r="3051" spans="6:6" x14ac:dyDescent="0.3">
      <c r="F3051" s="18"/>
    </row>
    <row r="3052" spans="6:6" x14ac:dyDescent="0.3">
      <c r="F3052" s="18"/>
    </row>
    <row r="3053" spans="6:6" x14ac:dyDescent="0.3">
      <c r="F3053" s="18"/>
    </row>
    <row r="3054" spans="6:6" x14ac:dyDescent="0.3">
      <c r="F3054" s="18"/>
    </row>
    <row r="3055" spans="6:6" x14ac:dyDescent="0.3">
      <c r="F3055" s="18"/>
    </row>
    <row r="3056" spans="6:6" x14ac:dyDescent="0.3">
      <c r="F3056" s="18"/>
    </row>
    <row r="3057" spans="6:6" x14ac:dyDescent="0.3">
      <c r="F3057" s="18"/>
    </row>
    <row r="3058" spans="6:6" x14ac:dyDescent="0.3">
      <c r="F3058" s="18"/>
    </row>
    <row r="3059" spans="6:6" x14ac:dyDescent="0.3">
      <c r="F3059" s="18"/>
    </row>
    <row r="3060" spans="6:6" x14ac:dyDescent="0.3">
      <c r="F3060" s="18"/>
    </row>
    <row r="3061" spans="6:6" x14ac:dyDescent="0.3">
      <c r="F3061" s="18"/>
    </row>
    <row r="3062" spans="6:6" x14ac:dyDescent="0.3">
      <c r="F3062" s="18"/>
    </row>
    <row r="3063" spans="6:6" x14ac:dyDescent="0.3">
      <c r="F3063" s="18"/>
    </row>
    <row r="3064" spans="6:6" x14ac:dyDescent="0.3">
      <c r="F3064" s="18"/>
    </row>
    <row r="3065" spans="6:6" x14ac:dyDescent="0.3">
      <c r="F3065" s="18"/>
    </row>
    <row r="3066" spans="6:6" x14ac:dyDescent="0.3">
      <c r="F3066" s="18"/>
    </row>
    <row r="3067" spans="6:6" x14ac:dyDescent="0.3">
      <c r="F3067" s="18"/>
    </row>
    <row r="3068" spans="6:6" x14ac:dyDescent="0.3">
      <c r="F3068" s="18"/>
    </row>
    <row r="3069" spans="6:6" x14ac:dyDescent="0.3">
      <c r="F3069" s="18"/>
    </row>
    <row r="3070" spans="6:6" x14ac:dyDescent="0.3">
      <c r="F3070" s="18"/>
    </row>
    <row r="3071" spans="6:6" x14ac:dyDescent="0.3">
      <c r="F3071" s="18"/>
    </row>
    <row r="3072" spans="6:6" x14ac:dyDescent="0.3">
      <c r="F3072" s="18"/>
    </row>
    <row r="3073" spans="6:6" x14ac:dyDescent="0.3">
      <c r="F3073" s="18"/>
    </row>
    <row r="3074" spans="6:6" x14ac:dyDescent="0.3">
      <c r="F3074" s="18"/>
    </row>
    <row r="3075" spans="6:6" x14ac:dyDescent="0.3">
      <c r="F3075" s="18"/>
    </row>
    <row r="3076" spans="6:6" x14ac:dyDescent="0.3">
      <c r="F3076" s="18"/>
    </row>
    <row r="3077" spans="6:6" x14ac:dyDescent="0.3">
      <c r="F3077" s="18"/>
    </row>
    <row r="3078" spans="6:6" x14ac:dyDescent="0.3">
      <c r="F3078" s="18"/>
    </row>
    <row r="3079" spans="6:6" x14ac:dyDescent="0.3">
      <c r="F3079" s="18"/>
    </row>
    <row r="3080" spans="6:6" x14ac:dyDescent="0.3">
      <c r="F3080" s="18"/>
    </row>
    <row r="3081" spans="6:6" x14ac:dyDescent="0.3">
      <c r="F3081" s="18"/>
    </row>
    <row r="3082" spans="6:6" x14ac:dyDescent="0.3">
      <c r="F3082" s="18"/>
    </row>
    <row r="3083" spans="6:6" x14ac:dyDescent="0.3">
      <c r="F3083" s="18"/>
    </row>
    <row r="3084" spans="6:6" x14ac:dyDescent="0.3">
      <c r="F3084" s="18"/>
    </row>
    <row r="3085" spans="6:6" x14ac:dyDescent="0.3">
      <c r="F3085" s="18"/>
    </row>
    <row r="3086" spans="6:6" x14ac:dyDescent="0.3">
      <c r="F3086" s="18"/>
    </row>
    <row r="3087" spans="6:6" x14ac:dyDescent="0.3">
      <c r="F3087" s="18"/>
    </row>
    <row r="3088" spans="6:6" x14ac:dyDescent="0.3">
      <c r="F3088" s="18"/>
    </row>
    <row r="3089" spans="6:6" x14ac:dyDescent="0.3">
      <c r="F3089" s="18"/>
    </row>
    <row r="3090" spans="6:6" x14ac:dyDescent="0.3">
      <c r="F3090" s="18"/>
    </row>
    <row r="3091" spans="6:6" x14ac:dyDescent="0.3">
      <c r="F3091" s="18"/>
    </row>
    <row r="3092" spans="6:6" x14ac:dyDescent="0.3">
      <c r="F3092" s="18"/>
    </row>
    <row r="3093" spans="6:6" x14ac:dyDescent="0.3">
      <c r="F3093" s="18"/>
    </row>
    <row r="3094" spans="6:6" x14ac:dyDescent="0.3">
      <c r="F3094" s="18"/>
    </row>
    <row r="3095" spans="6:6" x14ac:dyDescent="0.3">
      <c r="F3095" s="18"/>
    </row>
    <row r="3096" spans="6:6" x14ac:dyDescent="0.3">
      <c r="F3096" s="18"/>
    </row>
    <row r="3097" spans="6:6" x14ac:dyDescent="0.3">
      <c r="F3097" s="18"/>
    </row>
    <row r="3098" spans="6:6" x14ac:dyDescent="0.3">
      <c r="F3098" s="18"/>
    </row>
    <row r="3099" spans="6:6" x14ac:dyDescent="0.3">
      <c r="F3099" s="18"/>
    </row>
    <row r="3100" spans="6:6" x14ac:dyDescent="0.3">
      <c r="F3100" s="18"/>
    </row>
    <row r="3101" spans="6:6" x14ac:dyDescent="0.3">
      <c r="F3101" s="18"/>
    </row>
    <row r="3102" spans="6:6" x14ac:dyDescent="0.3">
      <c r="F3102" s="18"/>
    </row>
    <row r="3103" spans="6:6" x14ac:dyDescent="0.3">
      <c r="F3103" s="18"/>
    </row>
    <row r="3104" spans="6:6" x14ac:dyDescent="0.3">
      <c r="F3104" s="18"/>
    </row>
    <row r="3105" spans="6:6" x14ac:dyDescent="0.3">
      <c r="F3105" s="18"/>
    </row>
    <row r="3106" spans="6:6" x14ac:dyDescent="0.3">
      <c r="F3106" s="18"/>
    </row>
    <row r="3107" spans="6:6" x14ac:dyDescent="0.3">
      <c r="F3107" s="18"/>
    </row>
    <row r="3108" spans="6:6" x14ac:dyDescent="0.3">
      <c r="F3108" s="18"/>
    </row>
    <row r="3109" spans="6:6" x14ac:dyDescent="0.3">
      <c r="F3109" s="18"/>
    </row>
    <row r="3110" spans="6:6" x14ac:dyDescent="0.3">
      <c r="F3110" s="18"/>
    </row>
    <row r="3111" spans="6:6" x14ac:dyDescent="0.3">
      <c r="F3111" s="18"/>
    </row>
    <row r="3112" spans="6:6" x14ac:dyDescent="0.3">
      <c r="F3112" s="18"/>
    </row>
    <row r="3113" spans="6:6" x14ac:dyDescent="0.3">
      <c r="F3113" s="18"/>
    </row>
    <row r="3114" spans="6:6" x14ac:dyDescent="0.3">
      <c r="F3114" s="18"/>
    </row>
    <row r="3115" spans="6:6" x14ac:dyDescent="0.3">
      <c r="F3115" s="18"/>
    </row>
    <row r="3116" spans="6:6" x14ac:dyDescent="0.3">
      <c r="F3116" s="18"/>
    </row>
    <row r="3117" spans="6:6" x14ac:dyDescent="0.3">
      <c r="F3117" s="18"/>
    </row>
    <row r="3118" spans="6:6" x14ac:dyDescent="0.3">
      <c r="F3118" s="18"/>
    </row>
    <row r="3119" spans="6:6" x14ac:dyDescent="0.3">
      <c r="F3119" s="18"/>
    </row>
    <row r="3120" spans="6:6" x14ac:dyDescent="0.3">
      <c r="F3120" s="18"/>
    </row>
    <row r="3121" spans="6:6" x14ac:dyDescent="0.3">
      <c r="F3121" s="18"/>
    </row>
    <row r="3122" spans="6:6" x14ac:dyDescent="0.3">
      <c r="F3122" s="18"/>
    </row>
    <row r="3123" spans="6:6" x14ac:dyDescent="0.3">
      <c r="F3123" s="18"/>
    </row>
    <row r="3124" spans="6:6" x14ac:dyDescent="0.3">
      <c r="F3124" s="18"/>
    </row>
    <row r="3125" spans="6:6" x14ac:dyDescent="0.3">
      <c r="F3125" s="18"/>
    </row>
    <row r="3126" spans="6:6" x14ac:dyDescent="0.3">
      <c r="F3126" s="18"/>
    </row>
    <row r="3127" spans="6:6" x14ac:dyDescent="0.3">
      <c r="F3127" s="18"/>
    </row>
    <row r="3128" spans="6:6" x14ac:dyDescent="0.3">
      <c r="F3128" s="18"/>
    </row>
    <row r="3129" spans="6:6" x14ac:dyDescent="0.3">
      <c r="F3129" s="18"/>
    </row>
    <row r="3130" spans="6:6" x14ac:dyDescent="0.3">
      <c r="F3130" s="18"/>
    </row>
    <row r="3131" spans="6:6" x14ac:dyDescent="0.3">
      <c r="F3131" s="18"/>
    </row>
    <row r="3132" spans="6:6" x14ac:dyDescent="0.3">
      <c r="F3132" s="18"/>
    </row>
    <row r="3133" spans="6:6" x14ac:dyDescent="0.3">
      <c r="F3133" s="18"/>
    </row>
    <row r="3134" spans="6:6" x14ac:dyDescent="0.3">
      <c r="F3134" s="18"/>
    </row>
    <row r="3135" spans="6:6" x14ac:dyDescent="0.3">
      <c r="F3135" s="18"/>
    </row>
    <row r="3136" spans="6:6" x14ac:dyDescent="0.3">
      <c r="F3136" s="18"/>
    </row>
    <row r="3137" spans="6:6" x14ac:dyDescent="0.3">
      <c r="F3137" s="18"/>
    </row>
    <row r="3138" spans="6:6" x14ac:dyDescent="0.3">
      <c r="F3138" s="18"/>
    </row>
    <row r="3139" spans="6:6" x14ac:dyDescent="0.3">
      <c r="F3139" s="18"/>
    </row>
    <row r="3140" spans="6:6" x14ac:dyDescent="0.3">
      <c r="F3140" s="18"/>
    </row>
    <row r="3141" spans="6:6" x14ac:dyDescent="0.3">
      <c r="F3141" s="18"/>
    </row>
    <row r="3142" spans="6:6" x14ac:dyDescent="0.3">
      <c r="F3142" s="18"/>
    </row>
    <row r="3143" spans="6:6" x14ac:dyDescent="0.3">
      <c r="F3143" s="18"/>
    </row>
    <row r="3144" spans="6:6" x14ac:dyDescent="0.3">
      <c r="F3144" s="18"/>
    </row>
    <row r="3145" spans="6:6" x14ac:dyDescent="0.3">
      <c r="F3145" s="18"/>
    </row>
    <row r="3146" spans="6:6" x14ac:dyDescent="0.3">
      <c r="F3146" s="18"/>
    </row>
    <row r="3147" spans="6:6" x14ac:dyDescent="0.3">
      <c r="F3147" s="18"/>
    </row>
    <row r="3148" spans="6:6" x14ac:dyDescent="0.3">
      <c r="F3148" s="18"/>
    </row>
    <row r="3149" spans="6:6" x14ac:dyDescent="0.3">
      <c r="F3149" s="18"/>
    </row>
    <row r="3150" spans="6:6" x14ac:dyDescent="0.3">
      <c r="F3150" s="18"/>
    </row>
    <row r="3151" spans="6:6" x14ac:dyDescent="0.3">
      <c r="F3151" s="18"/>
    </row>
    <row r="3152" spans="6:6" x14ac:dyDescent="0.3">
      <c r="F3152" s="18"/>
    </row>
    <row r="3153" spans="6:6" x14ac:dyDescent="0.3">
      <c r="F3153" s="18"/>
    </row>
    <row r="3154" spans="6:6" x14ac:dyDescent="0.3">
      <c r="F3154" s="18"/>
    </row>
    <row r="3155" spans="6:6" x14ac:dyDescent="0.3">
      <c r="F3155" s="18"/>
    </row>
    <row r="3156" spans="6:6" x14ac:dyDescent="0.3">
      <c r="F3156" s="18"/>
    </row>
    <row r="3157" spans="6:6" x14ac:dyDescent="0.3">
      <c r="F3157" s="18"/>
    </row>
    <row r="3158" spans="6:6" x14ac:dyDescent="0.3">
      <c r="F3158" s="18"/>
    </row>
    <row r="3159" spans="6:6" x14ac:dyDescent="0.3">
      <c r="F3159" s="18"/>
    </row>
    <row r="3160" spans="6:6" x14ac:dyDescent="0.3">
      <c r="F3160" s="18"/>
    </row>
    <row r="3161" spans="6:6" x14ac:dyDescent="0.3">
      <c r="F3161" s="18"/>
    </row>
    <row r="3162" spans="6:6" x14ac:dyDescent="0.3">
      <c r="F3162" s="18"/>
    </row>
    <row r="3163" spans="6:6" x14ac:dyDescent="0.3">
      <c r="F3163" s="18"/>
    </row>
    <row r="3164" spans="6:6" x14ac:dyDescent="0.3">
      <c r="F3164" s="18"/>
    </row>
    <row r="3165" spans="6:6" x14ac:dyDescent="0.3">
      <c r="F3165" s="18"/>
    </row>
    <row r="3166" spans="6:6" x14ac:dyDescent="0.3">
      <c r="F3166" s="18"/>
    </row>
    <row r="3167" spans="6:6" x14ac:dyDescent="0.3">
      <c r="F3167" s="18"/>
    </row>
    <row r="3168" spans="6:6" x14ac:dyDescent="0.3">
      <c r="F3168" s="18"/>
    </row>
    <row r="3169" spans="6:6" x14ac:dyDescent="0.3">
      <c r="F3169" s="18"/>
    </row>
    <row r="3170" spans="6:6" x14ac:dyDescent="0.3">
      <c r="F3170" s="18"/>
    </row>
    <row r="3171" spans="6:6" x14ac:dyDescent="0.3">
      <c r="F3171" s="18"/>
    </row>
    <row r="3172" spans="6:6" x14ac:dyDescent="0.3">
      <c r="F3172" s="18"/>
    </row>
    <row r="3173" spans="6:6" x14ac:dyDescent="0.3">
      <c r="F3173" s="18"/>
    </row>
    <row r="3174" spans="6:6" x14ac:dyDescent="0.3">
      <c r="F3174" s="18"/>
    </row>
    <row r="3175" spans="6:6" x14ac:dyDescent="0.3">
      <c r="F3175" s="18"/>
    </row>
    <row r="3176" spans="6:6" x14ac:dyDescent="0.3">
      <c r="F3176" s="18"/>
    </row>
    <row r="3177" spans="6:6" x14ac:dyDescent="0.3">
      <c r="F3177" s="18"/>
    </row>
    <row r="3178" spans="6:6" x14ac:dyDescent="0.3">
      <c r="F3178" s="18"/>
    </row>
    <row r="3179" spans="6:6" x14ac:dyDescent="0.3">
      <c r="F3179" s="18"/>
    </row>
    <row r="3180" spans="6:6" x14ac:dyDescent="0.3">
      <c r="F3180" s="18"/>
    </row>
    <row r="3181" spans="6:6" x14ac:dyDescent="0.3">
      <c r="F3181" s="18"/>
    </row>
    <row r="3182" spans="6:6" x14ac:dyDescent="0.3">
      <c r="F3182" s="18"/>
    </row>
    <row r="3183" spans="6:6" x14ac:dyDescent="0.3">
      <c r="F3183" s="18"/>
    </row>
    <row r="3184" spans="6:6" x14ac:dyDescent="0.3">
      <c r="F3184" s="18"/>
    </row>
    <row r="3185" spans="6:6" x14ac:dyDescent="0.3">
      <c r="F3185" s="18"/>
    </row>
    <row r="3186" spans="6:6" x14ac:dyDescent="0.3">
      <c r="F3186" s="18"/>
    </row>
    <row r="3187" spans="6:6" x14ac:dyDescent="0.3">
      <c r="F3187" s="18"/>
    </row>
    <row r="3188" spans="6:6" x14ac:dyDescent="0.3">
      <c r="F3188" s="18"/>
    </row>
    <row r="3189" spans="6:6" x14ac:dyDescent="0.3">
      <c r="F3189" s="18"/>
    </row>
    <row r="3190" spans="6:6" x14ac:dyDescent="0.3">
      <c r="F3190" s="18"/>
    </row>
    <row r="3191" spans="6:6" x14ac:dyDescent="0.3">
      <c r="F3191" s="18"/>
    </row>
    <row r="3192" spans="6:6" x14ac:dyDescent="0.3">
      <c r="F3192" s="18"/>
    </row>
    <row r="3193" spans="6:6" x14ac:dyDescent="0.3">
      <c r="F3193" s="18"/>
    </row>
    <row r="3194" spans="6:6" x14ac:dyDescent="0.3">
      <c r="F3194" s="18"/>
    </row>
    <row r="3195" spans="6:6" x14ac:dyDescent="0.3">
      <c r="F3195" s="18"/>
    </row>
    <row r="3196" spans="6:6" x14ac:dyDescent="0.3">
      <c r="F3196" s="18"/>
    </row>
    <row r="3197" spans="6:6" x14ac:dyDescent="0.3">
      <c r="F3197" s="18"/>
    </row>
    <row r="3198" spans="6:6" x14ac:dyDescent="0.3">
      <c r="F3198" s="18"/>
    </row>
    <row r="3199" spans="6:6" x14ac:dyDescent="0.3">
      <c r="F3199" s="18"/>
    </row>
    <row r="3200" spans="6:6" x14ac:dyDescent="0.3">
      <c r="F3200" s="18"/>
    </row>
    <row r="3201" spans="6:6" x14ac:dyDescent="0.3">
      <c r="F3201" s="18"/>
    </row>
    <row r="3202" spans="6:6" x14ac:dyDescent="0.3">
      <c r="F3202" s="18"/>
    </row>
    <row r="3203" spans="6:6" x14ac:dyDescent="0.3">
      <c r="F3203" s="18"/>
    </row>
    <row r="3204" spans="6:6" x14ac:dyDescent="0.3">
      <c r="F3204" s="18"/>
    </row>
    <row r="3205" spans="6:6" x14ac:dyDescent="0.3">
      <c r="F3205" s="18"/>
    </row>
    <row r="3206" spans="6:6" x14ac:dyDescent="0.3">
      <c r="F3206" s="18"/>
    </row>
    <row r="3207" spans="6:6" x14ac:dyDescent="0.3">
      <c r="F3207" s="18"/>
    </row>
    <row r="3208" spans="6:6" x14ac:dyDescent="0.3">
      <c r="F3208" s="18"/>
    </row>
    <row r="3209" spans="6:6" x14ac:dyDescent="0.3">
      <c r="F3209" s="18"/>
    </row>
    <row r="3210" spans="6:6" x14ac:dyDescent="0.3">
      <c r="F3210" s="18"/>
    </row>
    <row r="3211" spans="6:6" x14ac:dyDescent="0.3">
      <c r="F3211" s="18"/>
    </row>
    <row r="3212" spans="6:6" x14ac:dyDescent="0.3">
      <c r="F3212" s="18"/>
    </row>
    <row r="3213" spans="6:6" x14ac:dyDescent="0.3">
      <c r="F3213" s="18"/>
    </row>
    <row r="3214" spans="6:6" x14ac:dyDescent="0.3">
      <c r="F3214" s="18"/>
    </row>
    <row r="3215" spans="6:6" x14ac:dyDescent="0.3">
      <c r="F3215" s="18"/>
    </row>
    <row r="3216" spans="6:6" x14ac:dyDescent="0.3">
      <c r="F3216" s="18"/>
    </row>
    <row r="3217" spans="6:6" x14ac:dyDescent="0.3">
      <c r="F3217" s="18"/>
    </row>
    <row r="3218" spans="6:6" x14ac:dyDescent="0.3">
      <c r="F3218" s="18"/>
    </row>
    <row r="3219" spans="6:6" x14ac:dyDescent="0.3">
      <c r="F3219" s="18"/>
    </row>
    <row r="3220" spans="6:6" x14ac:dyDescent="0.3">
      <c r="F3220" s="18"/>
    </row>
    <row r="3221" spans="6:6" x14ac:dyDescent="0.3">
      <c r="F3221" s="18"/>
    </row>
    <row r="3222" spans="6:6" x14ac:dyDescent="0.3">
      <c r="F3222" s="18"/>
    </row>
    <row r="3223" spans="6:6" x14ac:dyDescent="0.3">
      <c r="F3223" s="18"/>
    </row>
    <row r="3224" spans="6:6" x14ac:dyDescent="0.3">
      <c r="F3224" s="18"/>
    </row>
    <row r="3225" spans="6:6" x14ac:dyDescent="0.3">
      <c r="F3225" s="18"/>
    </row>
    <row r="3226" spans="6:6" x14ac:dyDescent="0.3">
      <c r="F3226" s="18"/>
    </row>
    <row r="3227" spans="6:6" x14ac:dyDescent="0.3">
      <c r="F3227" s="18"/>
    </row>
    <row r="3228" spans="6:6" x14ac:dyDescent="0.3">
      <c r="F3228" s="18"/>
    </row>
    <row r="3229" spans="6:6" x14ac:dyDescent="0.3">
      <c r="F3229" s="18"/>
    </row>
    <row r="3230" spans="6:6" x14ac:dyDescent="0.3">
      <c r="F3230" s="18"/>
    </row>
    <row r="3231" spans="6:6" x14ac:dyDescent="0.3">
      <c r="F3231" s="18"/>
    </row>
    <row r="3232" spans="6:6" x14ac:dyDescent="0.3">
      <c r="F3232" s="18"/>
    </row>
    <row r="3233" spans="6:6" x14ac:dyDescent="0.3">
      <c r="F3233" s="18"/>
    </row>
    <row r="3234" spans="6:6" x14ac:dyDescent="0.3">
      <c r="F3234" s="18"/>
    </row>
    <row r="3235" spans="6:6" x14ac:dyDescent="0.3">
      <c r="F3235" s="18"/>
    </row>
    <row r="3236" spans="6:6" x14ac:dyDescent="0.3">
      <c r="F3236" s="18"/>
    </row>
    <row r="3237" spans="6:6" x14ac:dyDescent="0.3">
      <c r="F3237" s="18"/>
    </row>
    <row r="3238" spans="6:6" x14ac:dyDescent="0.3">
      <c r="F3238" s="18"/>
    </row>
    <row r="3239" spans="6:6" x14ac:dyDescent="0.3">
      <c r="F3239" s="18"/>
    </row>
    <row r="3240" spans="6:6" x14ac:dyDescent="0.3">
      <c r="F3240" s="18"/>
    </row>
    <row r="3241" spans="6:6" x14ac:dyDescent="0.3">
      <c r="F3241" s="18"/>
    </row>
    <row r="3242" spans="6:6" x14ac:dyDescent="0.3">
      <c r="F3242" s="18"/>
    </row>
    <row r="3243" spans="6:6" x14ac:dyDescent="0.3">
      <c r="F3243" s="18"/>
    </row>
    <row r="3244" spans="6:6" x14ac:dyDescent="0.3">
      <c r="F3244" s="18"/>
    </row>
    <row r="3245" spans="6:6" x14ac:dyDescent="0.3">
      <c r="F3245" s="18"/>
    </row>
    <row r="3246" spans="6:6" x14ac:dyDescent="0.3">
      <c r="F3246" s="18"/>
    </row>
    <row r="3247" spans="6:6" x14ac:dyDescent="0.3">
      <c r="F3247" s="18"/>
    </row>
    <row r="3248" spans="6:6" x14ac:dyDescent="0.3">
      <c r="F3248" s="18"/>
    </row>
    <row r="3249" spans="6:6" x14ac:dyDescent="0.3">
      <c r="F3249" s="18"/>
    </row>
    <row r="3250" spans="6:6" x14ac:dyDescent="0.3">
      <c r="F3250" s="18"/>
    </row>
    <row r="3251" spans="6:6" x14ac:dyDescent="0.3">
      <c r="F3251" s="18"/>
    </row>
    <row r="3252" spans="6:6" x14ac:dyDescent="0.3">
      <c r="F3252" s="18"/>
    </row>
    <row r="3253" spans="6:6" x14ac:dyDescent="0.3">
      <c r="F3253" s="18"/>
    </row>
    <row r="3254" spans="6:6" x14ac:dyDescent="0.3">
      <c r="F3254" s="18"/>
    </row>
    <row r="3255" spans="6:6" x14ac:dyDescent="0.3">
      <c r="F3255" s="18"/>
    </row>
    <row r="3256" spans="6:6" x14ac:dyDescent="0.3">
      <c r="F3256" s="18"/>
    </row>
    <row r="3257" spans="6:6" x14ac:dyDescent="0.3">
      <c r="F3257" s="18"/>
    </row>
    <row r="3258" spans="6:6" x14ac:dyDescent="0.3">
      <c r="F3258" s="18"/>
    </row>
    <row r="3259" spans="6:6" x14ac:dyDescent="0.3">
      <c r="F3259" s="18"/>
    </row>
    <row r="3260" spans="6:6" x14ac:dyDescent="0.3">
      <c r="F3260" s="18"/>
    </row>
    <row r="3261" spans="6:6" x14ac:dyDescent="0.3">
      <c r="F3261" s="18"/>
    </row>
    <row r="3262" spans="6:6" x14ac:dyDescent="0.3">
      <c r="F3262" s="18"/>
    </row>
    <row r="3263" spans="6:6" x14ac:dyDescent="0.3">
      <c r="F3263" s="18"/>
    </row>
    <row r="3264" spans="6:6" x14ac:dyDescent="0.3">
      <c r="F3264" s="18"/>
    </row>
    <row r="3265" spans="6:6" x14ac:dyDescent="0.3">
      <c r="F3265" s="18"/>
    </row>
    <row r="3266" spans="6:6" x14ac:dyDescent="0.3">
      <c r="F3266" s="18"/>
    </row>
    <row r="3267" spans="6:6" x14ac:dyDescent="0.3">
      <c r="F3267" s="18"/>
    </row>
    <row r="3268" spans="6:6" x14ac:dyDescent="0.3">
      <c r="F3268" s="18"/>
    </row>
    <row r="3269" spans="6:6" x14ac:dyDescent="0.3">
      <c r="F3269" s="18"/>
    </row>
    <row r="3270" spans="6:6" x14ac:dyDescent="0.3">
      <c r="F3270" s="18"/>
    </row>
    <row r="3271" spans="6:6" x14ac:dyDescent="0.3">
      <c r="F3271" s="18"/>
    </row>
    <row r="3272" spans="6:6" x14ac:dyDescent="0.3">
      <c r="F3272" s="18"/>
    </row>
    <row r="3273" spans="6:6" x14ac:dyDescent="0.3">
      <c r="F3273" s="18"/>
    </row>
    <row r="3274" spans="6:6" x14ac:dyDescent="0.3">
      <c r="F3274" s="18"/>
    </row>
    <row r="3275" spans="6:6" x14ac:dyDescent="0.3">
      <c r="F3275" s="18"/>
    </row>
    <row r="3276" spans="6:6" x14ac:dyDescent="0.3">
      <c r="F3276" s="18"/>
    </row>
    <row r="3277" spans="6:6" x14ac:dyDescent="0.3">
      <c r="F3277" s="18"/>
    </row>
    <row r="3278" spans="6:6" x14ac:dyDescent="0.3">
      <c r="F3278" s="18"/>
    </row>
    <row r="3279" spans="6:6" x14ac:dyDescent="0.3">
      <c r="F3279" s="18"/>
    </row>
    <row r="3280" spans="6:6" x14ac:dyDescent="0.3">
      <c r="F3280" s="18"/>
    </row>
    <row r="3281" spans="6:6" x14ac:dyDescent="0.3">
      <c r="F3281" s="18"/>
    </row>
    <row r="3282" spans="6:6" x14ac:dyDescent="0.3">
      <c r="F3282" s="18"/>
    </row>
    <row r="3283" spans="6:6" x14ac:dyDescent="0.3">
      <c r="F3283" s="18"/>
    </row>
    <row r="3284" spans="6:6" x14ac:dyDescent="0.3">
      <c r="F3284" s="18"/>
    </row>
    <row r="3285" spans="6:6" x14ac:dyDescent="0.3">
      <c r="F3285" s="18"/>
    </row>
    <row r="3286" spans="6:6" x14ac:dyDescent="0.3">
      <c r="F3286" s="18"/>
    </row>
    <row r="3287" spans="6:6" x14ac:dyDescent="0.3">
      <c r="F3287" s="18"/>
    </row>
    <row r="3288" spans="6:6" x14ac:dyDescent="0.3">
      <c r="F3288" s="18"/>
    </row>
    <row r="3289" spans="6:6" x14ac:dyDescent="0.3">
      <c r="F3289" s="18"/>
    </row>
    <row r="3290" spans="6:6" x14ac:dyDescent="0.3">
      <c r="F3290" s="18"/>
    </row>
    <row r="3291" spans="6:6" x14ac:dyDescent="0.3">
      <c r="F3291" s="18"/>
    </row>
    <row r="3292" spans="6:6" x14ac:dyDescent="0.3">
      <c r="F3292" s="18"/>
    </row>
    <row r="3293" spans="6:6" x14ac:dyDescent="0.3">
      <c r="F3293" s="18"/>
    </row>
    <row r="3294" spans="6:6" x14ac:dyDescent="0.3">
      <c r="F3294" s="18"/>
    </row>
    <row r="3295" spans="6:6" x14ac:dyDescent="0.3">
      <c r="F3295" s="18"/>
    </row>
    <row r="3296" spans="6:6" x14ac:dyDescent="0.3">
      <c r="F3296" s="18"/>
    </row>
    <row r="3297" spans="6:6" x14ac:dyDescent="0.3">
      <c r="F3297" s="18"/>
    </row>
    <row r="3298" spans="6:6" x14ac:dyDescent="0.3">
      <c r="F3298" s="18"/>
    </row>
    <row r="3299" spans="6:6" x14ac:dyDescent="0.3">
      <c r="F3299" s="18"/>
    </row>
    <row r="3300" spans="6:6" x14ac:dyDescent="0.3">
      <c r="F3300" s="18"/>
    </row>
    <row r="3301" spans="6:6" x14ac:dyDescent="0.3">
      <c r="F3301" s="18"/>
    </row>
    <row r="3302" spans="6:6" x14ac:dyDescent="0.3">
      <c r="F3302" s="18"/>
    </row>
    <row r="3303" spans="6:6" x14ac:dyDescent="0.3">
      <c r="F3303" s="18"/>
    </row>
    <row r="3304" spans="6:6" x14ac:dyDescent="0.3">
      <c r="F3304" s="18"/>
    </row>
    <row r="3305" spans="6:6" x14ac:dyDescent="0.3">
      <c r="F3305" s="18"/>
    </row>
    <row r="3306" spans="6:6" x14ac:dyDescent="0.3">
      <c r="F3306" s="18"/>
    </row>
    <row r="3307" spans="6:6" x14ac:dyDescent="0.3">
      <c r="F3307" s="18"/>
    </row>
    <row r="3308" spans="6:6" x14ac:dyDescent="0.3">
      <c r="F3308" s="18"/>
    </row>
    <row r="3309" spans="6:6" x14ac:dyDescent="0.3">
      <c r="F3309" s="18"/>
    </row>
    <row r="3310" spans="6:6" x14ac:dyDescent="0.3">
      <c r="F3310" s="18"/>
    </row>
    <row r="3311" spans="6:6" x14ac:dyDescent="0.3">
      <c r="F3311" s="18"/>
    </row>
    <row r="3312" spans="6:6" x14ac:dyDescent="0.3">
      <c r="F3312" s="18"/>
    </row>
    <row r="3313" spans="6:6" x14ac:dyDescent="0.3">
      <c r="F3313" s="18"/>
    </row>
    <row r="3314" spans="6:6" x14ac:dyDescent="0.3">
      <c r="F3314" s="18"/>
    </row>
    <row r="3315" spans="6:6" x14ac:dyDescent="0.3">
      <c r="F3315" s="18"/>
    </row>
    <row r="3316" spans="6:6" x14ac:dyDescent="0.3">
      <c r="F3316" s="18"/>
    </row>
    <row r="3317" spans="6:6" x14ac:dyDescent="0.3">
      <c r="F3317" s="18"/>
    </row>
    <row r="3318" spans="6:6" x14ac:dyDescent="0.3">
      <c r="F3318" s="18"/>
    </row>
    <row r="3319" spans="6:6" x14ac:dyDescent="0.3">
      <c r="F3319" s="18"/>
    </row>
    <row r="3320" spans="6:6" x14ac:dyDescent="0.3">
      <c r="F3320" s="18"/>
    </row>
    <row r="3321" spans="6:6" x14ac:dyDescent="0.3">
      <c r="F3321" s="18"/>
    </row>
    <row r="3322" spans="6:6" x14ac:dyDescent="0.3">
      <c r="F3322" s="18"/>
    </row>
    <row r="3323" spans="6:6" x14ac:dyDescent="0.3">
      <c r="F3323" s="18"/>
    </row>
    <row r="3324" spans="6:6" x14ac:dyDescent="0.3">
      <c r="F3324" s="18"/>
    </row>
    <row r="3325" spans="6:6" x14ac:dyDescent="0.3">
      <c r="F3325" s="18"/>
    </row>
    <row r="3326" spans="6:6" x14ac:dyDescent="0.3">
      <c r="F3326" s="18"/>
    </row>
    <row r="3327" spans="6:6" x14ac:dyDescent="0.3">
      <c r="F3327" s="18"/>
    </row>
    <row r="3328" spans="6:6" x14ac:dyDescent="0.3">
      <c r="F3328" s="18"/>
    </row>
    <row r="3329" spans="6:6" x14ac:dyDescent="0.3">
      <c r="F3329" s="18"/>
    </row>
    <row r="3330" spans="6:6" x14ac:dyDescent="0.3">
      <c r="F3330" s="18"/>
    </row>
    <row r="3331" spans="6:6" x14ac:dyDescent="0.3">
      <c r="F3331" s="18"/>
    </row>
    <row r="3332" spans="6:6" x14ac:dyDescent="0.3">
      <c r="F3332" s="18"/>
    </row>
    <row r="3333" spans="6:6" x14ac:dyDescent="0.3">
      <c r="F3333" s="18"/>
    </row>
    <row r="3334" spans="6:6" x14ac:dyDescent="0.3">
      <c r="F3334" s="18"/>
    </row>
    <row r="3335" spans="6:6" x14ac:dyDescent="0.3">
      <c r="F3335" s="18"/>
    </row>
    <row r="3336" spans="6:6" x14ac:dyDescent="0.3">
      <c r="F3336" s="18"/>
    </row>
    <row r="3337" spans="6:6" x14ac:dyDescent="0.3">
      <c r="F3337" s="18"/>
    </row>
    <row r="3338" spans="6:6" x14ac:dyDescent="0.3">
      <c r="F3338" s="18"/>
    </row>
    <row r="3339" spans="6:6" x14ac:dyDescent="0.3">
      <c r="F3339" s="18"/>
    </row>
    <row r="3340" spans="6:6" x14ac:dyDescent="0.3">
      <c r="F3340" s="18"/>
    </row>
    <row r="3341" spans="6:6" x14ac:dyDescent="0.3">
      <c r="F3341" s="18"/>
    </row>
    <row r="3342" spans="6:6" x14ac:dyDescent="0.3">
      <c r="F3342" s="18"/>
    </row>
    <row r="3343" spans="6:6" x14ac:dyDescent="0.3">
      <c r="F3343" s="18"/>
    </row>
    <row r="3344" spans="6:6" x14ac:dyDescent="0.3">
      <c r="F3344" s="18"/>
    </row>
    <row r="3345" spans="6:6" x14ac:dyDescent="0.3">
      <c r="F3345" s="18"/>
    </row>
    <row r="3346" spans="6:6" x14ac:dyDescent="0.3">
      <c r="F3346" s="18"/>
    </row>
    <row r="3347" spans="6:6" x14ac:dyDescent="0.3">
      <c r="F3347" s="18"/>
    </row>
    <row r="3348" spans="6:6" x14ac:dyDescent="0.3">
      <c r="F3348" s="18"/>
    </row>
    <row r="3349" spans="6:6" x14ac:dyDescent="0.3">
      <c r="F3349" s="18"/>
    </row>
    <row r="3350" spans="6:6" x14ac:dyDescent="0.3">
      <c r="F3350" s="18"/>
    </row>
    <row r="3351" spans="6:6" x14ac:dyDescent="0.3">
      <c r="F3351" s="18"/>
    </row>
    <row r="3352" spans="6:6" x14ac:dyDescent="0.3">
      <c r="F3352" s="18"/>
    </row>
    <row r="3353" spans="6:6" x14ac:dyDescent="0.3">
      <c r="F3353" s="18"/>
    </row>
    <row r="3354" spans="6:6" x14ac:dyDescent="0.3">
      <c r="F3354" s="18"/>
    </row>
    <row r="3355" spans="6:6" x14ac:dyDescent="0.3">
      <c r="F3355" s="18"/>
    </row>
    <row r="3356" spans="6:6" x14ac:dyDescent="0.3">
      <c r="F3356" s="18"/>
    </row>
    <row r="3357" spans="6:6" x14ac:dyDescent="0.3">
      <c r="F3357" s="18"/>
    </row>
    <row r="3358" spans="6:6" x14ac:dyDescent="0.3">
      <c r="F3358" s="18"/>
    </row>
    <row r="3359" spans="6:6" x14ac:dyDescent="0.3">
      <c r="F3359" s="18"/>
    </row>
    <row r="3360" spans="6:6" x14ac:dyDescent="0.3">
      <c r="F3360" s="18"/>
    </row>
    <row r="3361" spans="6:6" x14ac:dyDescent="0.3">
      <c r="F3361" s="18"/>
    </row>
    <row r="3362" spans="6:6" x14ac:dyDescent="0.3">
      <c r="F3362" s="18"/>
    </row>
    <row r="3363" spans="6:6" x14ac:dyDescent="0.3">
      <c r="F3363" s="18"/>
    </row>
    <row r="3364" spans="6:6" x14ac:dyDescent="0.3">
      <c r="F3364" s="18"/>
    </row>
    <row r="3365" spans="6:6" x14ac:dyDescent="0.3">
      <c r="F3365" s="18"/>
    </row>
    <row r="3366" spans="6:6" x14ac:dyDescent="0.3">
      <c r="F3366" s="18"/>
    </row>
    <row r="3367" spans="6:6" x14ac:dyDescent="0.3">
      <c r="F3367" s="18"/>
    </row>
    <row r="3368" spans="6:6" x14ac:dyDescent="0.3">
      <c r="F3368" s="18"/>
    </row>
    <row r="3369" spans="6:6" x14ac:dyDescent="0.3">
      <c r="F3369" s="18"/>
    </row>
    <row r="3370" spans="6:6" x14ac:dyDescent="0.3">
      <c r="F3370" s="18"/>
    </row>
    <row r="3371" spans="6:6" x14ac:dyDescent="0.3">
      <c r="F3371" s="18"/>
    </row>
    <row r="3372" spans="6:6" x14ac:dyDescent="0.3">
      <c r="F3372" s="18"/>
    </row>
    <row r="3373" spans="6:6" x14ac:dyDescent="0.3">
      <c r="F3373" s="18"/>
    </row>
    <row r="3374" spans="6:6" x14ac:dyDescent="0.3">
      <c r="F3374" s="18"/>
    </row>
    <row r="3375" spans="6:6" x14ac:dyDescent="0.3">
      <c r="F3375" s="18"/>
    </row>
    <row r="3376" spans="6:6" x14ac:dyDescent="0.3">
      <c r="F3376" s="18"/>
    </row>
    <row r="3377" spans="6:6" x14ac:dyDescent="0.3">
      <c r="F3377" s="18"/>
    </row>
    <row r="3378" spans="6:6" x14ac:dyDescent="0.3">
      <c r="F3378" s="18"/>
    </row>
    <row r="3379" spans="6:6" x14ac:dyDescent="0.3">
      <c r="F3379" s="18"/>
    </row>
    <row r="3380" spans="6:6" x14ac:dyDescent="0.3">
      <c r="F3380" s="18"/>
    </row>
    <row r="3381" spans="6:6" x14ac:dyDescent="0.3">
      <c r="F3381" s="18"/>
    </row>
    <row r="3382" spans="6:6" x14ac:dyDescent="0.3">
      <c r="F3382" s="18"/>
    </row>
    <row r="3383" spans="6:6" x14ac:dyDescent="0.3">
      <c r="F3383" s="18"/>
    </row>
    <row r="3384" spans="6:6" x14ac:dyDescent="0.3">
      <c r="F3384" s="18"/>
    </row>
    <row r="3385" spans="6:6" x14ac:dyDescent="0.3">
      <c r="F3385" s="18"/>
    </row>
    <row r="3386" spans="6:6" x14ac:dyDescent="0.3">
      <c r="F3386" s="18"/>
    </row>
    <row r="3387" spans="6:6" x14ac:dyDescent="0.3">
      <c r="F3387" s="18"/>
    </row>
    <row r="3388" spans="6:6" x14ac:dyDescent="0.3">
      <c r="F3388" s="18"/>
    </row>
    <row r="3389" spans="6:6" x14ac:dyDescent="0.3">
      <c r="F3389" s="18"/>
    </row>
    <row r="3390" spans="6:6" x14ac:dyDescent="0.3">
      <c r="F3390" s="18"/>
    </row>
    <row r="3391" spans="6:6" x14ac:dyDescent="0.3">
      <c r="F3391" s="18"/>
    </row>
    <row r="3392" spans="6:6" x14ac:dyDescent="0.3">
      <c r="F3392" s="18"/>
    </row>
    <row r="3393" spans="6:6" x14ac:dyDescent="0.3">
      <c r="F3393" s="18"/>
    </row>
    <row r="3394" spans="6:6" x14ac:dyDescent="0.3">
      <c r="F3394" s="18"/>
    </row>
    <row r="3395" spans="6:6" x14ac:dyDescent="0.3">
      <c r="F3395" s="18"/>
    </row>
    <row r="3396" spans="6:6" x14ac:dyDescent="0.3">
      <c r="F3396" s="18"/>
    </row>
    <row r="3397" spans="6:6" x14ac:dyDescent="0.3">
      <c r="F3397" s="18"/>
    </row>
    <row r="3398" spans="6:6" x14ac:dyDescent="0.3">
      <c r="F3398" s="18"/>
    </row>
    <row r="3399" spans="6:6" x14ac:dyDescent="0.3">
      <c r="F3399" s="18"/>
    </row>
    <row r="3400" spans="6:6" x14ac:dyDescent="0.3">
      <c r="F3400" s="18"/>
    </row>
    <row r="3401" spans="6:6" x14ac:dyDescent="0.3">
      <c r="F3401" s="18"/>
    </row>
    <row r="3402" spans="6:6" x14ac:dyDescent="0.3">
      <c r="F3402" s="18"/>
    </row>
    <row r="3403" spans="6:6" x14ac:dyDescent="0.3">
      <c r="F3403" s="18"/>
    </row>
    <row r="3404" spans="6:6" x14ac:dyDescent="0.3">
      <c r="F3404" s="18"/>
    </row>
    <row r="3405" spans="6:6" x14ac:dyDescent="0.3">
      <c r="F3405" s="18"/>
    </row>
    <row r="3406" spans="6:6" x14ac:dyDescent="0.3">
      <c r="F3406" s="18"/>
    </row>
    <row r="3407" spans="6:6" x14ac:dyDescent="0.3">
      <c r="F3407" s="18"/>
    </row>
    <row r="3408" spans="6:6" x14ac:dyDescent="0.3">
      <c r="F3408" s="18"/>
    </row>
    <row r="3409" spans="6:6" x14ac:dyDescent="0.3">
      <c r="F3409" s="18"/>
    </row>
    <row r="3410" spans="6:6" x14ac:dyDescent="0.3">
      <c r="F3410" s="18"/>
    </row>
    <row r="3411" spans="6:6" x14ac:dyDescent="0.3">
      <c r="F3411" s="18"/>
    </row>
    <row r="3412" spans="6:6" x14ac:dyDescent="0.3">
      <c r="F3412" s="18"/>
    </row>
    <row r="3413" spans="6:6" x14ac:dyDescent="0.3">
      <c r="F3413" s="18"/>
    </row>
    <row r="3414" spans="6:6" x14ac:dyDescent="0.3">
      <c r="F3414" s="18"/>
    </row>
    <row r="3415" spans="6:6" x14ac:dyDescent="0.3">
      <c r="F3415" s="18"/>
    </row>
    <row r="3416" spans="6:6" x14ac:dyDescent="0.3">
      <c r="F3416" s="18"/>
    </row>
    <row r="3417" spans="6:6" x14ac:dyDescent="0.3">
      <c r="F3417" s="18"/>
    </row>
    <row r="3418" spans="6:6" x14ac:dyDescent="0.3">
      <c r="F3418" s="18"/>
    </row>
    <row r="3419" spans="6:6" x14ac:dyDescent="0.3">
      <c r="F3419" s="18"/>
    </row>
    <row r="3420" spans="6:6" x14ac:dyDescent="0.3">
      <c r="F3420" s="18"/>
    </row>
    <row r="3421" spans="6:6" x14ac:dyDescent="0.3">
      <c r="F3421" s="18"/>
    </row>
    <row r="3422" spans="6:6" x14ac:dyDescent="0.3">
      <c r="F3422" s="18"/>
    </row>
    <row r="3423" spans="6:6" x14ac:dyDescent="0.3">
      <c r="F3423" s="18"/>
    </row>
    <row r="3424" spans="6:6" x14ac:dyDescent="0.3">
      <c r="F3424" s="18"/>
    </row>
    <row r="3425" spans="6:6" x14ac:dyDescent="0.3">
      <c r="F3425" s="18"/>
    </row>
    <row r="3426" spans="6:6" x14ac:dyDescent="0.3">
      <c r="F3426" s="18"/>
    </row>
    <row r="3427" spans="6:6" x14ac:dyDescent="0.3">
      <c r="F3427" s="18"/>
    </row>
    <row r="3428" spans="6:6" x14ac:dyDescent="0.3">
      <c r="F3428" s="18"/>
    </row>
    <row r="3429" spans="6:6" x14ac:dyDescent="0.3">
      <c r="F3429" s="18"/>
    </row>
    <row r="3430" spans="6:6" x14ac:dyDescent="0.3">
      <c r="F3430" s="18"/>
    </row>
    <row r="3431" spans="6:6" x14ac:dyDescent="0.3">
      <c r="F3431" s="18"/>
    </row>
    <row r="3432" spans="6:6" x14ac:dyDescent="0.3">
      <c r="F3432" s="18"/>
    </row>
    <row r="3433" spans="6:6" x14ac:dyDescent="0.3">
      <c r="F3433" s="18"/>
    </row>
    <row r="3434" spans="6:6" x14ac:dyDescent="0.3">
      <c r="F3434" s="18"/>
    </row>
    <row r="3435" spans="6:6" x14ac:dyDescent="0.3">
      <c r="F3435" s="18"/>
    </row>
    <row r="3436" spans="6:6" x14ac:dyDescent="0.3">
      <c r="F3436" s="18"/>
    </row>
    <row r="3437" spans="6:6" x14ac:dyDescent="0.3">
      <c r="F3437" s="18"/>
    </row>
    <row r="3438" spans="6:6" x14ac:dyDescent="0.3">
      <c r="F3438" s="18"/>
    </row>
    <row r="3439" spans="6:6" x14ac:dyDescent="0.3">
      <c r="F3439" s="18"/>
    </row>
    <row r="3440" spans="6:6" x14ac:dyDescent="0.3">
      <c r="F3440" s="18"/>
    </row>
    <row r="3441" spans="6:6" x14ac:dyDescent="0.3">
      <c r="F3441" s="18"/>
    </row>
    <row r="3442" spans="6:6" x14ac:dyDescent="0.3">
      <c r="F3442" s="18"/>
    </row>
    <row r="3443" spans="6:6" x14ac:dyDescent="0.3">
      <c r="F3443" s="18"/>
    </row>
    <row r="3444" spans="6:6" x14ac:dyDescent="0.3">
      <c r="F3444" s="18"/>
    </row>
    <row r="3445" spans="6:6" x14ac:dyDescent="0.3">
      <c r="F3445" s="18"/>
    </row>
    <row r="3446" spans="6:6" x14ac:dyDescent="0.3">
      <c r="F3446" s="18"/>
    </row>
    <row r="3447" spans="6:6" x14ac:dyDescent="0.3">
      <c r="F3447" s="18"/>
    </row>
    <row r="3448" spans="6:6" x14ac:dyDescent="0.3">
      <c r="F3448" s="18"/>
    </row>
    <row r="3449" spans="6:6" x14ac:dyDescent="0.3">
      <c r="F3449" s="18"/>
    </row>
    <row r="3450" spans="6:6" x14ac:dyDescent="0.3">
      <c r="F3450" s="18"/>
    </row>
    <row r="3451" spans="6:6" x14ac:dyDescent="0.3">
      <c r="F3451" s="18"/>
    </row>
    <row r="3452" spans="6:6" x14ac:dyDescent="0.3">
      <c r="F3452" s="18"/>
    </row>
    <row r="3453" spans="6:6" x14ac:dyDescent="0.3">
      <c r="F3453" s="18"/>
    </row>
    <row r="3454" spans="6:6" x14ac:dyDescent="0.3">
      <c r="F3454" s="18"/>
    </row>
    <row r="3455" spans="6:6" x14ac:dyDescent="0.3">
      <c r="F3455" s="18"/>
    </row>
    <row r="3456" spans="6:6" x14ac:dyDescent="0.3">
      <c r="F3456" s="18"/>
    </row>
    <row r="3457" spans="6:6" x14ac:dyDescent="0.3">
      <c r="F3457" s="18"/>
    </row>
    <row r="3458" spans="6:6" x14ac:dyDescent="0.3">
      <c r="F3458" s="18"/>
    </row>
    <row r="3459" spans="6:6" x14ac:dyDescent="0.3">
      <c r="F3459" s="18"/>
    </row>
    <row r="3460" spans="6:6" x14ac:dyDescent="0.3">
      <c r="F3460" s="18"/>
    </row>
    <row r="3461" spans="6:6" x14ac:dyDescent="0.3">
      <c r="F3461" s="18"/>
    </row>
    <row r="3462" spans="6:6" x14ac:dyDescent="0.3">
      <c r="F3462" s="18"/>
    </row>
    <row r="3463" spans="6:6" x14ac:dyDescent="0.3">
      <c r="F3463" s="18"/>
    </row>
    <row r="3464" spans="6:6" x14ac:dyDescent="0.3">
      <c r="F3464" s="18"/>
    </row>
    <row r="3465" spans="6:6" x14ac:dyDescent="0.3">
      <c r="F3465" s="18"/>
    </row>
    <row r="3466" spans="6:6" x14ac:dyDescent="0.3">
      <c r="F3466" s="18"/>
    </row>
    <row r="3467" spans="6:6" x14ac:dyDescent="0.3">
      <c r="F3467" s="18"/>
    </row>
    <row r="3468" spans="6:6" x14ac:dyDescent="0.3">
      <c r="F3468" s="18"/>
    </row>
    <row r="3469" spans="6:6" x14ac:dyDescent="0.3">
      <c r="F3469" s="18"/>
    </row>
    <row r="3470" spans="6:6" x14ac:dyDescent="0.3">
      <c r="F3470" s="18"/>
    </row>
    <row r="3471" spans="6:6" x14ac:dyDescent="0.3">
      <c r="F3471" s="18"/>
    </row>
    <row r="3472" spans="6:6" x14ac:dyDescent="0.3">
      <c r="F3472" s="18"/>
    </row>
    <row r="3473" spans="6:6" x14ac:dyDescent="0.3">
      <c r="F3473" s="18"/>
    </row>
    <row r="3474" spans="6:6" x14ac:dyDescent="0.3">
      <c r="F3474" s="18"/>
    </row>
    <row r="3475" spans="6:6" x14ac:dyDescent="0.3">
      <c r="F3475" s="18"/>
    </row>
    <row r="3476" spans="6:6" x14ac:dyDescent="0.3">
      <c r="F3476" s="18"/>
    </row>
    <row r="3477" spans="6:6" x14ac:dyDescent="0.3">
      <c r="F3477" s="18"/>
    </row>
    <row r="3478" spans="6:6" x14ac:dyDescent="0.3">
      <c r="F3478" s="18"/>
    </row>
    <row r="3479" spans="6:6" x14ac:dyDescent="0.3">
      <c r="F3479" s="18"/>
    </row>
    <row r="3480" spans="6:6" x14ac:dyDescent="0.3">
      <c r="F3480" s="18"/>
    </row>
    <row r="3481" spans="6:6" x14ac:dyDescent="0.3">
      <c r="F3481" s="18"/>
    </row>
    <row r="3482" spans="6:6" x14ac:dyDescent="0.3">
      <c r="F3482" s="18"/>
    </row>
    <row r="3483" spans="6:6" x14ac:dyDescent="0.3">
      <c r="F3483" s="18"/>
    </row>
    <row r="3484" spans="6:6" x14ac:dyDescent="0.3">
      <c r="F3484" s="18"/>
    </row>
    <row r="3485" spans="6:6" x14ac:dyDescent="0.3">
      <c r="F3485" s="18"/>
    </row>
    <row r="3486" spans="6:6" x14ac:dyDescent="0.3">
      <c r="F3486" s="18"/>
    </row>
    <row r="3487" spans="6:6" x14ac:dyDescent="0.3">
      <c r="F3487" s="18"/>
    </row>
    <row r="3488" spans="6:6" x14ac:dyDescent="0.3">
      <c r="F3488" s="18"/>
    </row>
    <row r="3489" spans="6:6" x14ac:dyDescent="0.3">
      <c r="F3489" s="18"/>
    </row>
    <row r="3490" spans="6:6" x14ac:dyDescent="0.3">
      <c r="F3490" s="18"/>
    </row>
    <row r="3491" spans="6:6" x14ac:dyDescent="0.3">
      <c r="F3491" s="18"/>
    </row>
    <row r="3492" spans="6:6" x14ac:dyDescent="0.3">
      <c r="F3492" s="18"/>
    </row>
    <row r="3493" spans="6:6" x14ac:dyDescent="0.3">
      <c r="F3493" s="18"/>
    </row>
    <row r="3494" spans="6:6" x14ac:dyDescent="0.3">
      <c r="F3494" s="18"/>
    </row>
    <row r="3495" spans="6:6" x14ac:dyDescent="0.3">
      <c r="F3495" s="18"/>
    </row>
    <row r="3496" spans="6:6" x14ac:dyDescent="0.3">
      <c r="F3496" s="18"/>
    </row>
    <row r="3497" spans="6:6" x14ac:dyDescent="0.3">
      <c r="F3497" s="18"/>
    </row>
    <row r="3498" spans="6:6" x14ac:dyDescent="0.3">
      <c r="F3498" s="18"/>
    </row>
    <row r="3499" spans="6:6" x14ac:dyDescent="0.3">
      <c r="F3499" s="18"/>
    </row>
    <row r="3500" spans="6:6" x14ac:dyDescent="0.3">
      <c r="F3500" s="18"/>
    </row>
    <row r="3501" spans="6:6" x14ac:dyDescent="0.3">
      <c r="F3501" s="18"/>
    </row>
    <row r="3502" spans="6:6" x14ac:dyDescent="0.3">
      <c r="F3502" s="18"/>
    </row>
    <row r="3503" spans="6:6" x14ac:dyDescent="0.3">
      <c r="F3503" s="18"/>
    </row>
    <row r="3504" spans="6:6" x14ac:dyDescent="0.3">
      <c r="F3504" s="18"/>
    </row>
    <row r="3505" spans="6:6" x14ac:dyDescent="0.3">
      <c r="F3505" s="18"/>
    </row>
    <row r="3506" spans="6:6" x14ac:dyDescent="0.3">
      <c r="F3506" s="18"/>
    </row>
    <row r="3507" spans="6:6" x14ac:dyDescent="0.3">
      <c r="F3507" s="18"/>
    </row>
    <row r="3508" spans="6:6" x14ac:dyDescent="0.3">
      <c r="F3508" s="18"/>
    </row>
    <row r="3509" spans="6:6" x14ac:dyDescent="0.3">
      <c r="F3509" s="18"/>
    </row>
    <row r="3510" spans="6:6" x14ac:dyDescent="0.3">
      <c r="F3510" s="18"/>
    </row>
    <row r="3511" spans="6:6" x14ac:dyDescent="0.3">
      <c r="F3511" s="18"/>
    </row>
    <row r="3512" spans="6:6" x14ac:dyDescent="0.3">
      <c r="F3512" s="18"/>
    </row>
    <row r="3513" spans="6:6" x14ac:dyDescent="0.3">
      <c r="F3513" s="18"/>
    </row>
    <row r="3514" spans="6:6" x14ac:dyDescent="0.3">
      <c r="F3514" s="18"/>
    </row>
    <row r="3515" spans="6:6" x14ac:dyDescent="0.3">
      <c r="F3515" s="18"/>
    </row>
    <row r="3516" spans="6:6" x14ac:dyDescent="0.3">
      <c r="F3516" s="18"/>
    </row>
    <row r="3517" spans="6:6" x14ac:dyDescent="0.3">
      <c r="F3517" s="18"/>
    </row>
    <row r="3518" spans="6:6" x14ac:dyDescent="0.3">
      <c r="F3518" s="18"/>
    </row>
    <row r="3519" spans="6:6" x14ac:dyDescent="0.3">
      <c r="F3519" s="18"/>
    </row>
    <row r="3520" spans="6:6" x14ac:dyDescent="0.3">
      <c r="F3520" s="18"/>
    </row>
    <row r="3521" spans="6:6" x14ac:dyDescent="0.3">
      <c r="F3521" s="18"/>
    </row>
    <row r="3522" spans="6:6" x14ac:dyDescent="0.3">
      <c r="F3522" s="18"/>
    </row>
    <row r="3523" spans="6:6" x14ac:dyDescent="0.3">
      <c r="F3523" s="18"/>
    </row>
    <row r="3524" spans="6:6" x14ac:dyDescent="0.3">
      <c r="F3524" s="18"/>
    </row>
    <row r="3525" spans="6:6" x14ac:dyDescent="0.3">
      <c r="F3525" s="18"/>
    </row>
    <row r="3526" spans="6:6" x14ac:dyDescent="0.3">
      <c r="F3526" s="18"/>
    </row>
    <row r="3527" spans="6:6" x14ac:dyDescent="0.3">
      <c r="F3527" s="18"/>
    </row>
    <row r="3528" spans="6:6" x14ac:dyDescent="0.3">
      <c r="F3528" s="18"/>
    </row>
    <row r="3529" spans="6:6" x14ac:dyDescent="0.3">
      <c r="F3529" s="18"/>
    </row>
    <row r="3530" spans="6:6" x14ac:dyDescent="0.3">
      <c r="F3530" s="18"/>
    </row>
    <row r="3531" spans="6:6" x14ac:dyDescent="0.3">
      <c r="F3531" s="18"/>
    </row>
    <row r="3532" spans="6:6" x14ac:dyDescent="0.3">
      <c r="F3532" s="18"/>
    </row>
    <row r="3533" spans="6:6" x14ac:dyDescent="0.3">
      <c r="F3533" s="18"/>
    </row>
    <row r="3534" spans="6:6" x14ac:dyDescent="0.3">
      <c r="F3534" s="18"/>
    </row>
    <row r="3535" spans="6:6" x14ac:dyDescent="0.3">
      <c r="F3535" s="18"/>
    </row>
    <row r="3536" spans="6:6" x14ac:dyDescent="0.3">
      <c r="F3536" s="18"/>
    </row>
    <row r="3537" spans="6:6" x14ac:dyDescent="0.3">
      <c r="F3537" s="18"/>
    </row>
    <row r="3538" spans="6:6" x14ac:dyDescent="0.3">
      <c r="F3538" s="18"/>
    </row>
    <row r="3539" spans="6:6" x14ac:dyDescent="0.3">
      <c r="F3539" s="18"/>
    </row>
    <row r="3540" spans="6:6" x14ac:dyDescent="0.3">
      <c r="F3540" s="18"/>
    </row>
    <row r="3541" spans="6:6" x14ac:dyDescent="0.3">
      <c r="F3541" s="18"/>
    </row>
    <row r="3542" spans="6:6" x14ac:dyDescent="0.3">
      <c r="F3542" s="18"/>
    </row>
    <row r="3543" spans="6:6" x14ac:dyDescent="0.3">
      <c r="F3543" s="18"/>
    </row>
    <row r="3544" spans="6:6" x14ac:dyDescent="0.3">
      <c r="F3544" s="18"/>
    </row>
    <row r="3545" spans="6:6" x14ac:dyDescent="0.3">
      <c r="F3545" s="18"/>
    </row>
    <row r="3546" spans="6:6" x14ac:dyDescent="0.3">
      <c r="F3546" s="18"/>
    </row>
    <row r="3547" spans="6:6" x14ac:dyDescent="0.3">
      <c r="F3547" s="18"/>
    </row>
    <row r="3548" spans="6:6" x14ac:dyDescent="0.3">
      <c r="F3548" s="18"/>
    </row>
    <row r="3549" spans="6:6" x14ac:dyDescent="0.3">
      <c r="F3549" s="18"/>
    </row>
    <row r="3550" spans="6:6" x14ac:dyDescent="0.3">
      <c r="F3550" s="18"/>
    </row>
    <row r="3551" spans="6:6" x14ac:dyDescent="0.3">
      <c r="F3551" s="18"/>
    </row>
    <row r="3552" spans="6:6" x14ac:dyDescent="0.3">
      <c r="F3552" s="18"/>
    </row>
    <row r="3553" spans="6:6" x14ac:dyDescent="0.3">
      <c r="F3553" s="18"/>
    </row>
    <row r="3554" spans="6:6" x14ac:dyDescent="0.3">
      <c r="F3554" s="18"/>
    </row>
    <row r="3555" spans="6:6" x14ac:dyDescent="0.3">
      <c r="F3555" s="18"/>
    </row>
    <row r="3556" spans="6:6" x14ac:dyDescent="0.3">
      <c r="F3556" s="18"/>
    </row>
    <row r="3557" spans="6:6" x14ac:dyDescent="0.3">
      <c r="F3557" s="18"/>
    </row>
    <row r="3558" spans="6:6" x14ac:dyDescent="0.3">
      <c r="F3558" s="18"/>
    </row>
    <row r="3559" spans="6:6" x14ac:dyDescent="0.3">
      <c r="F3559" s="18"/>
    </row>
    <row r="3560" spans="6:6" x14ac:dyDescent="0.3">
      <c r="F3560" s="18"/>
    </row>
    <row r="3561" spans="6:6" x14ac:dyDescent="0.3">
      <c r="F3561" s="18"/>
    </row>
    <row r="3562" spans="6:6" x14ac:dyDescent="0.3">
      <c r="F3562" s="18"/>
    </row>
    <row r="3563" spans="6:6" x14ac:dyDescent="0.3">
      <c r="F3563" s="18"/>
    </row>
    <row r="3564" spans="6:6" x14ac:dyDescent="0.3">
      <c r="F3564" s="18"/>
    </row>
    <row r="3565" spans="6:6" x14ac:dyDescent="0.3">
      <c r="F3565" s="18"/>
    </row>
    <row r="3566" spans="6:6" x14ac:dyDescent="0.3">
      <c r="F3566" s="18"/>
    </row>
    <row r="3567" spans="6:6" x14ac:dyDescent="0.3">
      <c r="F3567" s="18"/>
    </row>
    <row r="3568" spans="6:6" x14ac:dyDescent="0.3">
      <c r="F3568" s="18"/>
    </row>
    <row r="3569" spans="6:6" x14ac:dyDescent="0.3">
      <c r="F3569" s="18"/>
    </row>
    <row r="3570" spans="6:6" x14ac:dyDescent="0.3">
      <c r="F3570" s="18"/>
    </row>
    <row r="3571" spans="6:6" x14ac:dyDescent="0.3">
      <c r="F3571" s="18"/>
    </row>
    <row r="3572" spans="6:6" x14ac:dyDescent="0.3">
      <c r="F3572" s="18"/>
    </row>
    <row r="3573" spans="6:6" x14ac:dyDescent="0.3">
      <c r="F3573" s="18"/>
    </row>
    <row r="3574" spans="6:6" x14ac:dyDescent="0.3">
      <c r="F3574" s="18"/>
    </row>
    <row r="3575" spans="6:6" x14ac:dyDescent="0.3">
      <c r="F3575" s="18"/>
    </row>
    <row r="3576" spans="6:6" x14ac:dyDescent="0.3">
      <c r="F3576" s="18"/>
    </row>
    <row r="3577" spans="6:6" x14ac:dyDescent="0.3">
      <c r="F3577" s="18"/>
    </row>
    <row r="3578" spans="6:6" x14ac:dyDescent="0.3">
      <c r="F3578" s="18"/>
    </row>
    <row r="3579" spans="6:6" x14ac:dyDescent="0.3">
      <c r="F3579" s="18"/>
    </row>
    <row r="3580" spans="6:6" x14ac:dyDescent="0.3">
      <c r="F3580" s="18"/>
    </row>
    <row r="3581" spans="6:6" x14ac:dyDescent="0.3">
      <c r="F3581" s="18"/>
    </row>
    <row r="3582" spans="6:6" x14ac:dyDescent="0.3">
      <c r="F3582" s="18"/>
    </row>
    <row r="3583" spans="6:6" x14ac:dyDescent="0.3">
      <c r="F3583" s="18"/>
    </row>
    <row r="3584" spans="6:6" x14ac:dyDescent="0.3">
      <c r="F3584" s="18"/>
    </row>
    <row r="3585" spans="6:6" x14ac:dyDescent="0.3">
      <c r="F3585" s="18"/>
    </row>
    <row r="3586" spans="6:6" x14ac:dyDescent="0.3">
      <c r="F3586" s="18"/>
    </row>
    <row r="3587" spans="6:6" x14ac:dyDescent="0.3">
      <c r="F3587" s="18"/>
    </row>
    <row r="3588" spans="6:6" x14ac:dyDescent="0.3">
      <c r="F3588" s="18"/>
    </row>
    <row r="3589" spans="6:6" x14ac:dyDescent="0.3">
      <c r="F3589" s="18"/>
    </row>
    <row r="3590" spans="6:6" x14ac:dyDescent="0.3">
      <c r="F3590" s="18"/>
    </row>
    <row r="3591" spans="6:6" x14ac:dyDescent="0.3">
      <c r="F3591" s="18"/>
    </row>
    <row r="3592" spans="6:6" x14ac:dyDescent="0.3">
      <c r="F3592" s="18"/>
    </row>
    <row r="3593" spans="6:6" x14ac:dyDescent="0.3">
      <c r="F3593" s="18"/>
    </row>
    <row r="3594" spans="6:6" x14ac:dyDescent="0.3">
      <c r="F3594" s="18"/>
    </row>
    <row r="3595" spans="6:6" x14ac:dyDescent="0.3">
      <c r="F3595" s="18"/>
    </row>
    <row r="3596" spans="6:6" x14ac:dyDescent="0.3">
      <c r="F3596" s="18"/>
    </row>
    <row r="3597" spans="6:6" x14ac:dyDescent="0.3">
      <c r="F3597" s="18"/>
    </row>
    <row r="3598" spans="6:6" x14ac:dyDescent="0.3">
      <c r="F3598" s="18"/>
    </row>
    <row r="3599" spans="6:6" x14ac:dyDescent="0.3">
      <c r="F3599" s="18"/>
    </row>
    <row r="3600" spans="6:6" x14ac:dyDescent="0.3">
      <c r="F3600" s="18"/>
    </row>
    <row r="3601" spans="6:6" x14ac:dyDescent="0.3">
      <c r="F3601" s="18"/>
    </row>
    <row r="3602" spans="6:6" x14ac:dyDescent="0.3">
      <c r="F3602" s="18"/>
    </row>
    <row r="3603" spans="6:6" x14ac:dyDescent="0.3">
      <c r="F3603" s="18"/>
    </row>
    <row r="3604" spans="6:6" x14ac:dyDescent="0.3">
      <c r="F3604" s="18"/>
    </row>
    <row r="3605" spans="6:6" x14ac:dyDescent="0.3">
      <c r="F3605" s="18"/>
    </row>
    <row r="3606" spans="6:6" x14ac:dyDescent="0.3">
      <c r="F3606" s="18"/>
    </row>
    <row r="3607" spans="6:6" x14ac:dyDescent="0.3">
      <c r="F3607" s="18"/>
    </row>
    <row r="3608" spans="6:6" x14ac:dyDescent="0.3">
      <c r="F3608" s="18"/>
    </row>
    <row r="3609" spans="6:6" x14ac:dyDescent="0.3">
      <c r="F3609" s="18"/>
    </row>
    <row r="3610" spans="6:6" x14ac:dyDescent="0.3">
      <c r="F3610" s="18"/>
    </row>
    <row r="3611" spans="6:6" x14ac:dyDescent="0.3">
      <c r="F3611" s="18"/>
    </row>
    <row r="3612" spans="6:6" x14ac:dyDescent="0.3">
      <c r="F3612" s="18"/>
    </row>
    <row r="3613" spans="6:6" x14ac:dyDescent="0.3">
      <c r="F3613" s="18"/>
    </row>
    <row r="3614" spans="6:6" x14ac:dyDescent="0.3">
      <c r="F3614" s="18"/>
    </row>
    <row r="3615" spans="6:6" x14ac:dyDescent="0.3">
      <c r="F3615" s="18"/>
    </row>
    <row r="3616" spans="6:6" x14ac:dyDescent="0.3">
      <c r="F3616" s="18"/>
    </row>
    <row r="3617" spans="6:6" x14ac:dyDescent="0.3">
      <c r="F3617" s="18"/>
    </row>
    <row r="3618" spans="6:6" x14ac:dyDescent="0.3">
      <c r="F3618" s="18"/>
    </row>
    <row r="3619" spans="6:6" x14ac:dyDescent="0.3">
      <c r="F3619" s="18"/>
    </row>
    <row r="3620" spans="6:6" x14ac:dyDescent="0.3">
      <c r="F3620" s="18"/>
    </row>
    <row r="3621" spans="6:6" x14ac:dyDescent="0.3">
      <c r="F3621" s="18"/>
    </row>
    <row r="3622" spans="6:6" x14ac:dyDescent="0.3">
      <c r="F3622" s="18"/>
    </row>
    <row r="3623" spans="6:6" x14ac:dyDescent="0.3">
      <c r="F3623" s="18"/>
    </row>
    <row r="3624" spans="6:6" x14ac:dyDescent="0.3">
      <c r="F3624" s="18"/>
    </row>
    <row r="3625" spans="6:6" x14ac:dyDescent="0.3">
      <c r="F3625" s="18"/>
    </row>
    <row r="3626" spans="6:6" x14ac:dyDescent="0.3">
      <c r="F3626" s="18"/>
    </row>
    <row r="3627" spans="6:6" x14ac:dyDescent="0.3">
      <c r="F3627" s="18"/>
    </row>
    <row r="3628" spans="6:6" x14ac:dyDescent="0.3">
      <c r="F3628" s="18"/>
    </row>
    <row r="3629" spans="6:6" x14ac:dyDescent="0.3">
      <c r="F3629" s="18"/>
    </row>
    <row r="3630" spans="6:6" x14ac:dyDescent="0.3">
      <c r="F3630" s="18"/>
    </row>
    <row r="3631" spans="6:6" x14ac:dyDescent="0.3">
      <c r="F3631" s="18"/>
    </row>
    <row r="3632" spans="6:6" x14ac:dyDescent="0.3">
      <c r="F3632" s="18"/>
    </row>
    <row r="3633" spans="6:6" x14ac:dyDescent="0.3">
      <c r="F3633" s="18"/>
    </row>
    <row r="3634" spans="6:6" x14ac:dyDescent="0.3">
      <c r="F3634" s="18"/>
    </row>
    <row r="3635" spans="6:6" x14ac:dyDescent="0.3">
      <c r="F3635" s="18"/>
    </row>
    <row r="3636" spans="6:6" x14ac:dyDescent="0.3">
      <c r="F3636" s="18"/>
    </row>
    <row r="3637" spans="6:6" x14ac:dyDescent="0.3">
      <c r="F3637" s="18"/>
    </row>
    <row r="3638" spans="6:6" x14ac:dyDescent="0.3">
      <c r="F3638" s="18"/>
    </row>
    <row r="3639" spans="6:6" x14ac:dyDescent="0.3">
      <c r="F3639" s="18"/>
    </row>
    <row r="3640" spans="6:6" x14ac:dyDescent="0.3">
      <c r="F3640" s="18"/>
    </row>
    <row r="3641" spans="6:6" x14ac:dyDescent="0.3">
      <c r="F3641" s="18"/>
    </row>
    <row r="3642" spans="6:6" x14ac:dyDescent="0.3">
      <c r="F3642" s="18"/>
    </row>
    <row r="3643" spans="6:6" x14ac:dyDescent="0.3">
      <c r="F3643" s="18"/>
    </row>
    <row r="3644" spans="6:6" x14ac:dyDescent="0.3">
      <c r="F3644" s="18"/>
    </row>
    <row r="3645" spans="6:6" x14ac:dyDescent="0.3">
      <c r="F3645" s="18"/>
    </row>
    <row r="3646" spans="6:6" x14ac:dyDescent="0.3">
      <c r="F3646" s="18"/>
    </row>
    <row r="3647" spans="6:6" x14ac:dyDescent="0.3">
      <c r="F3647" s="18"/>
    </row>
    <row r="3648" spans="6:6" x14ac:dyDescent="0.3">
      <c r="F3648" s="18"/>
    </row>
    <row r="3649" spans="6:6" x14ac:dyDescent="0.3">
      <c r="F3649" s="18"/>
    </row>
    <row r="3650" spans="6:6" x14ac:dyDescent="0.3">
      <c r="F3650" s="18"/>
    </row>
    <row r="3651" spans="6:6" x14ac:dyDescent="0.3">
      <c r="F3651" s="18"/>
    </row>
    <row r="3652" spans="6:6" x14ac:dyDescent="0.3">
      <c r="F3652" s="18"/>
    </row>
    <row r="3653" spans="6:6" x14ac:dyDescent="0.3">
      <c r="F3653" s="18"/>
    </row>
    <row r="3654" spans="6:6" x14ac:dyDescent="0.3">
      <c r="F3654" s="18"/>
    </row>
    <row r="3655" spans="6:6" x14ac:dyDescent="0.3">
      <c r="F3655" s="18"/>
    </row>
    <row r="3656" spans="6:6" x14ac:dyDescent="0.3">
      <c r="F3656" s="18"/>
    </row>
    <row r="3657" spans="6:6" x14ac:dyDescent="0.3">
      <c r="F3657" s="18"/>
    </row>
    <row r="3658" spans="6:6" x14ac:dyDescent="0.3">
      <c r="F3658" s="18"/>
    </row>
    <row r="3659" spans="6:6" x14ac:dyDescent="0.3">
      <c r="F3659" s="18"/>
    </row>
    <row r="3660" spans="6:6" x14ac:dyDescent="0.3">
      <c r="F3660" s="18"/>
    </row>
    <row r="3661" spans="6:6" x14ac:dyDescent="0.3">
      <c r="F3661" s="18"/>
    </row>
    <row r="3662" spans="6:6" x14ac:dyDescent="0.3">
      <c r="F3662" s="18"/>
    </row>
    <row r="3663" spans="6:6" x14ac:dyDescent="0.3">
      <c r="F3663" s="18"/>
    </row>
    <row r="3664" spans="6:6" x14ac:dyDescent="0.3">
      <c r="F3664" s="18"/>
    </row>
    <row r="3665" spans="6:6" x14ac:dyDescent="0.3">
      <c r="F3665" s="18"/>
    </row>
    <row r="3666" spans="6:6" x14ac:dyDescent="0.3">
      <c r="F3666" s="18"/>
    </row>
    <row r="3667" spans="6:6" x14ac:dyDescent="0.3">
      <c r="F3667" s="18"/>
    </row>
    <row r="3668" spans="6:6" x14ac:dyDescent="0.3">
      <c r="F3668" s="18"/>
    </row>
    <row r="3669" spans="6:6" x14ac:dyDescent="0.3">
      <c r="F3669" s="18"/>
    </row>
    <row r="3670" spans="6:6" x14ac:dyDescent="0.3">
      <c r="F3670" s="18"/>
    </row>
    <row r="3671" spans="6:6" x14ac:dyDescent="0.3">
      <c r="F3671" s="18"/>
    </row>
    <row r="3672" spans="6:6" x14ac:dyDescent="0.3">
      <c r="F3672" s="18"/>
    </row>
    <row r="3673" spans="6:6" x14ac:dyDescent="0.3">
      <c r="F3673" s="18"/>
    </row>
    <row r="3674" spans="6:6" x14ac:dyDescent="0.3">
      <c r="F3674" s="18"/>
    </row>
    <row r="3675" spans="6:6" x14ac:dyDescent="0.3">
      <c r="F3675" s="18"/>
    </row>
    <row r="3676" spans="6:6" x14ac:dyDescent="0.3">
      <c r="F3676" s="18"/>
    </row>
    <row r="3677" spans="6:6" x14ac:dyDescent="0.3">
      <c r="F3677" s="18"/>
    </row>
    <row r="3678" spans="6:6" x14ac:dyDescent="0.3">
      <c r="F3678" s="18"/>
    </row>
    <row r="3679" spans="6:6" x14ac:dyDescent="0.3">
      <c r="F3679" s="18"/>
    </row>
    <row r="3680" spans="6:6" x14ac:dyDescent="0.3">
      <c r="F3680" s="18"/>
    </row>
    <row r="3681" spans="6:6" x14ac:dyDescent="0.3">
      <c r="F3681" s="18"/>
    </row>
    <row r="3682" spans="6:6" x14ac:dyDescent="0.3">
      <c r="F3682" s="18"/>
    </row>
    <row r="3683" spans="6:6" x14ac:dyDescent="0.3">
      <c r="F3683" s="18"/>
    </row>
    <row r="3684" spans="6:6" x14ac:dyDescent="0.3">
      <c r="F3684" s="18"/>
    </row>
    <row r="3685" spans="6:6" x14ac:dyDescent="0.3">
      <c r="F3685" s="18"/>
    </row>
    <row r="3686" spans="6:6" x14ac:dyDescent="0.3">
      <c r="F3686" s="18"/>
    </row>
    <row r="3687" spans="6:6" x14ac:dyDescent="0.3">
      <c r="F3687" s="18"/>
    </row>
    <row r="3688" spans="6:6" x14ac:dyDescent="0.3">
      <c r="F3688" s="18"/>
    </row>
    <row r="3689" spans="6:6" x14ac:dyDescent="0.3">
      <c r="F3689" s="18"/>
    </row>
    <row r="3690" spans="6:6" x14ac:dyDescent="0.3">
      <c r="F3690" s="18"/>
    </row>
    <row r="3691" spans="6:6" x14ac:dyDescent="0.3">
      <c r="F3691" s="18"/>
    </row>
    <row r="3692" spans="6:6" x14ac:dyDescent="0.3">
      <c r="F3692" s="18"/>
    </row>
    <row r="3693" spans="6:6" x14ac:dyDescent="0.3">
      <c r="F3693" s="18"/>
    </row>
    <row r="3694" spans="6:6" x14ac:dyDescent="0.3">
      <c r="F3694" s="18"/>
    </row>
    <row r="3695" spans="6:6" x14ac:dyDescent="0.3">
      <c r="F3695" s="18"/>
    </row>
    <row r="3696" spans="6:6" x14ac:dyDescent="0.3">
      <c r="F3696" s="18"/>
    </row>
    <row r="3697" spans="6:6" x14ac:dyDescent="0.3">
      <c r="F3697" s="18"/>
    </row>
    <row r="3698" spans="6:6" x14ac:dyDescent="0.3">
      <c r="F3698" s="18"/>
    </row>
    <row r="3699" spans="6:6" x14ac:dyDescent="0.3">
      <c r="F3699" s="18"/>
    </row>
    <row r="3700" spans="6:6" x14ac:dyDescent="0.3">
      <c r="F3700" s="18"/>
    </row>
    <row r="3701" spans="6:6" x14ac:dyDescent="0.3">
      <c r="F3701" s="18"/>
    </row>
    <row r="3702" spans="6:6" x14ac:dyDescent="0.3">
      <c r="F3702" s="18"/>
    </row>
    <row r="3703" spans="6:6" x14ac:dyDescent="0.3">
      <c r="F3703" s="18"/>
    </row>
    <row r="3704" spans="6:6" x14ac:dyDescent="0.3">
      <c r="F3704" s="18"/>
    </row>
    <row r="3705" spans="6:6" x14ac:dyDescent="0.3">
      <c r="F3705" s="18"/>
    </row>
    <row r="3706" spans="6:6" x14ac:dyDescent="0.3">
      <c r="F3706" s="18"/>
    </row>
    <row r="3707" spans="6:6" x14ac:dyDescent="0.3">
      <c r="F3707" s="18"/>
    </row>
    <row r="3708" spans="6:6" x14ac:dyDescent="0.3">
      <c r="F3708" s="18"/>
    </row>
    <row r="3709" spans="6:6" x14ac:dyDescent="0.3">
      <c r="F3709" s="18"/>
    </row>
    <row r="3710" spans="6:6" x14ac:dyDescent="0.3">
      <c r="F3710" s="18"/>
    </row>
    <row r="3711" spans="6:6" x14ac:dyDescent="0.3">
      <c r="F3711" s="18"/>
    </row>
    <row r="3712" spans="6:6" x14ac:dyDescent="0.3">
      <c r="F3712" s="18"/>
    </row>
    <row r="3713" spans="6:6" x14ac:dyDescent="0.3">
      <c r="F3713" s="18"/>
    </row>
    <row r="3714" spans="6:6" x14ac:dyDescent="0.3">
      <c r="F3714" s="18"/>
    </row>
    <row r="3715" spans="6:6" x14ac:dyDescent="0.3">
      <c r="F3715" s="18"/>
    </row>
    <row r="3716" spans="6:6" x14ac:dyDescent="0.3">
      <c r="F3716" s="18"/>
    </row>
    <row r="3717" spans="6:6" x14ac:dyDescent="0.3">
      <c r="F3717" s="18"/>
    </row>
    <row r="3718" spans="6:6" x14ac:dyDescent="0.3">
      <c r="F3718" s="18"/>
    </row>
    <row r="3719" spans="6:6" x14ac:dyDescent="0.3">
      <c r="F3719" s="18"/>
    </row>
    <row r="3720" spans="6:6" x14ac:dyDescent="0.3">
      <c r="F3720" s="18"/>
    </row>
    <row r="3721" spans="6:6" x14ac:dyDescent="0.3">
      <c r="F3721" s="18"/>
    </row>
    <row r="3722" spans="6:6" x14ac:dyDescent="0.3">
      <c r="F3722" s="18"/>
    </row>
    <row r="3723" spans="6:6" x14ac:dyDescent="0.3">
      <c r="F3723" s="18"/>
    </row>
    <row r="3724" spans="6:6" x14ac:dyDescent="0.3">
      <c r="F3724" s="18"/>
    </row>
    <row r="3725" spans="6:6" x14ac:dyDescent="0.3">
      <c r="F3725" s="18"/>
    </row>
    <row r="3726" spans="6:6" x14ac:dyDescent="0.3">
      <c r="F3726" s="18"/>
    </row>
    <row r="3727" spans="6:6" x14ac:dyDescent="0.3">
      <c r="F3727" s="18"/>
    </row>
    <row r="3728" spans="6:6" x14ac:dyDescent="0.3">
      <c r="F3728" s="18"/>
    </row>
    <row r="3729" spans="6:6" x14ac:dyDescent="0.3">
      <c r="F3729" s="18"/>
    </row>
    <row r="3730" spans="6:6" x14ac:dyDescent="0.3">
      <c r="F3730" s="18"/>
    </row>
    <row r="3731" spans="6:6" x14ac:dyDescent="0.3">
      <c r="F3731" s="18"/>
    </row>
    <row r="3732" spans="6:6" x14ac:dyDescent="0.3">
      <c r="F3732" s="18"/>
    </row>
    <row r="3733" spans="6:6" x14ac:dyDescent="0.3">
      <c r="F3733" s="18"/>
    </row>
    <row r="3734" spans="6:6" x14ac:dyDescent="0.3">
      <c r="F3734" s="18"/>
    </row>
    <row r="3735" spans="6:6" x14ac:dyDescent="0.3">
      <c r="F3735" s="18"/>
    </row>
    <row r="3736" spans="6:6" x14ac:dyDescent="0.3">
      <c r="F3736" s="18"/>
    </row>
    <row r="3737" spans="6:6" x14ac:dyDescent="0.3">
      <c r="F3737" s="18"/>
    </row>
    <row r="3738" spans="6:6" x14ac:dyDescent="0.3">
      <c r="F3738" s="18"/>
    </row>
    <row r="3739" spans="6:6" x14ac:dyDescent="0.3">
      <c r="F3739" s="18"/>
    </row>
    <row r="3740" spans="6:6" x14ac:dyDescent="0.3">
      <c r="F3740" s="18"/>
    </row>
    <row r="3741" spans="6:6" x14ac:dyDescent="0.3">
      <c r="F3741" s="18"/>
    </row>
    <row r="3742" spans="6:6" x14ac:dyDescent="0.3">
      <c r="F3742" s="18"/>
    </row>
    <row r="3743" spans="6:6" x14ac:dyDescent="0.3">
      <c r="F3743" s="18"/>
    </row>
    <row r="3744" spans="6:6" x14ac:dyDescent="0.3">
      <c r="F3744" s="18"/>
    </row>
    <row r="3745" spans="6:6" x14ac:dyDescent="0.3">
      <c r="F3745" s="18"/>
    </row>
    <row r="3746" spans="6:6" x14ac:dyDescent="0.3">
      <c r="F3746" s="18"/>
    </row>
    <row r="3747" spans="6:6" x14ac:dyDescent="0.3">
      <c r="F3747" s="18"/>
    </row>
    <row r="3748" spans="6:6" x14ac:dyDescent="0.3">
      <c r="F3748" s="18"/>
    </row>
    <row r="3749" spans="6:6" x14ac:dyDescent="0.3">
      <c r="F3749" s="18"/>
    </row>
    <row r="3750" spans="6:6" x14ac:dyDescent="0.3">
      <c r="F3750" s="18"/>
    </row>
    <row r="3751" spans="6:6" x14ac:dyDescent="0.3">
      <c r="F3751" s="18"/>
    </row>
    <row r="3752" spans="6:6" x14ac:dyDescent="0.3">
      <c r="F3752" s="18"/>
    </row>
    <row r="3753" spans="6:6" x14ac:dyDescent="0.3">
      <c r="F3753" s="18"/>
    </row>
    <row r="3754" spans="6:6" x14ac:dyDescent="0.3">
      <c r="F3754" s="18"/>
    </row>
    <row r="3755" spans="6:6" x14ac:dyDescent="0.3">
      <c r="F3755" s="18"/>
    </row>
    <row r="3756" spans="6:6" x14ac:dyDescent="0.3">
      <c r="F3756" s="18"/>
    </row>
    <row r="3757" spans="6:6" x14ac:dyDescent="0.3">
      <c r="F3757" s="18"/>
    </row>
    <row r="3758" spans="6:6" x14ac:dyDescent="0.3">
      <c r="F3758" s="18"/>
    </row>
    <row r="3759" spans="6:6" x14ac:dyDescent="0.3">
      <c r="F3759" s="18"/>
    </row>
    <row r="3760" spans="6:6" x14ac:dyDescent="0.3">
      <c r="F3760" s="18"/>
    </row>
    <row r="3761" spans="6:6" x14ac:dyDescent="0.3">
      <c r="F3761" s="18"/>
    </row>
    <row r="3762" spans="6:6" x14ac:dyDescent="0.3">
      <c r="F3762" s="18"/>
    </row>
    <row r="3763" spans="6:6" x14ac:dyDescent="0.3">
      <c r="F3763" s="18"/>
    </row>
    <row r="3764" spans="6:6" x14ac:dyDescent="0.3">
      <c r="F3764" s="18"/>
    </row>
    <row r="3765" spans="6:6" x14ac:dyDescent="0.3">
      <c r="F3765" s="18"/>
    </row>
    <row r="3766" spans="6:6" x14ac:dyDescent="0.3">
      <c r="F3766" s="18"/>
    </row>
    <row r="3767" spans="6:6" x14ac:dyDescent="0.3">
      <c r="F3767" s="18"/>
    </row>
    <row r="3768" spans="6:6" x14ac:dyDescent="0.3">
      <c r="F3768" s="18"/>
    </row>
    <row r="3769" spans="6:6" x14ac:dyDescent="0.3">
      <c r="F3769" s="18"/>
    </row>
    <row r="3770" spans="6:6" x14ac:dyDescent="0.3">
      <c r="F3770" s="18"/>
    </row>
    <row r="3771" spans="6:6" x14ac:dyDescent="0.3">
      <c r="F3771" s="18"/>
    </row>
    <row r="3772" spans="6:6" x14ac:dyDescent="0.3">
      <c r="F3772" s="18"/>
    </row>
    <row r="3773" spans="6:6" x14ac:dyDescent="0.3">
      <c r="F3773" s="18"/>
    </row>
    <row r="3774" spans="6:6" x14ac:dyDescent="0.3">
      <c r="F3774" s="18"/>
    </row>
    <row r="3775" spans="6:6" x14ac:dyDescent="0.3">
      <c r="F3775" s="18"/>
    </row>
    <row r="3776" spans="6:6" x14ac:dyDescent="0.3">
      <c r="F3776" s="18"/>
    </row>
    <row r="3777" spans="6:6" x14ac:dyDescent="0.3">
      <c r="F3777" s="18"/>
    </row>
    <row r="3778" spans="6:6" x14ac:dyDescent="0.3">
      <c r="F3778" s="18"/>
    </row>
    <row r="3779" spans="6:6" x14ac:dyDescent="0.3">
      <c r="F3779" s="18"/>
    </row>
    <row r="3780" spans="6:6" x14ac:dyDescent="0.3">
      <c r="F3780" s="18"/>
    </row>
    <row r="3781" spans="6:6" x14ac:dyDescent="0.3">
      <c r="F3781" s="18"/>
    </row>
    <row r="3782" spans="6:6" x14ac:dyDescent="0.3">
      <c r="F3782" s="18"/>
    </row>
    <row r="3783" spans="6:6" x14ac:dyDescent="0.3">
      <c r="F3783" s="18"/>
    </row>
    <row r="3784" spans="6:6" x14ac:dyDescent="0.3">
      <c r="F3784" s="18"/>
    </row>
    <row r="3785" spans="6:6" x14ac:dyDescent="0.3">
      <c r="F3785" s="18"/>
    </row>
    <row r="3786" spans="6:6" x14ac:dyDescent="0.3">
      <c r="F3786" s="18"/>
    </row>
    <row r="3787" spans="6:6" x14ac:dyDescent="0.3">
      <c r="F3787" s="18"/>
    </row>
    <row r="3788" spans="6:6" x14ac:dyDescent="0.3">
      <c r="F3788" s="18"/>
    </row>
    <row r="3789" spans="6:6" x14ac:dyDescent="0.3">
      <c r="F3789" s="18"/>
    </row>
    <row r="3790" spans="6:6" x14ac:dyDescent="0.3">
      <c r="F3790" s="18"/>
    </row>
    <row r="3791" spans="6:6" x14ac:dyDescent="0.3">
      <c r="F3791" s="18"/>
    </row>
    <row r="3792" spans="6:6" x14ac:dyDescent="0.3">
      <c r="F3792" s="18"/>
    </row>
    <row r="3793" spans="6:6" x14ac:dyDescent="0.3">
      <c r="F3793" s="18"/>
    </row>
    <row r="3794" spans="6:6" x14ac:dyDescent="0.3">
      <c r="F3794" s="18"/>
    </row>
    <row r="3795" spans="6:6" x14ac:dyDescent="0.3">
      <c r="F3795" s="18"/>
    </row>
    <row r="3796" spans="6:6" x14ac:dyDescent="0.3">
      <c r="F3796" s="18"/>
    </row>
    <row r="3797" spans="6:6" x14ac:dyDescent="0.3">
      <c r="F3797" s="18"/>
    </row>
    <row r="3798" spans="6:6" x14ac:dyDescent="0.3">
      <c r="F3798" s="18"/>
    </row>
    <row r="3799" spans="6:6" x14ac:dyDescent="0.3">
      <c r="F3799" s="18"/>
    </row>
    <row r="3800" spans="6:6" x14ac:dyDescent="0.3">
      <c r="F3800" s="18"/>
    </row>
    <row r="3801" spans="6:6" x14ac:dyDescent="0.3">
      <c r="F3801" s="18"/>
    </row>
    <row r="3802" spans="6:6" x14ac:dyDescent="0.3">
      <c r="F3802" s="18"/>
    </row>
    <row r="3803" spans="6:6" x14ac:dyDescent="0.3">
      <c r="F3803" s="18"/>
    </row>
    <row r="3804" spans="6:6" x14ac:dyDescent="0.3">
      <c r="F3804" s="18"/>
    </row>
    <row r="3805" spans="6:6" x14ac:dyDescent="0.3">
      <c r="F3805" s="18"/>
    </row>
    <row r="3806" spans="6:6" x14ac:dyDescent="0.3">
      <c r="F3806" s="18"/>
    </row>
    <row r="3807" spans="6:6" x14ac:dyDescent="0.3">
      <c r="F3807" s="18"/>
    </row>
    <row r="3808" spans="6:6" x14ac:dyDescent="0.3">
      <c r="F3808" s="18"/>
    </row>
    <row r="3809" spans="6:6" x14ac:dyDescent="0.3">
      <c r="F3809" s="18"/>
    </row>
    <row r="3810" spans="6:6" x14ac:dyDescent="0.3">
      <c r="F3810" s="18"/>
    </row>
    <row r="3811" spans="6:6" x14ac:dyDescent="0.3">
      <c r="F3811" s="18"/>
    </row>
    <row r="3812" spans="6:6" x14ac:dyDescent="0.3">
      <c r="F3812" s="18"/>
    </row>
    <row r="3813" spans="6:6" x14ac:dyDescent="0.3">
      <c r="F3813" s="18"/>
    </row>
    <row r="3814" spans="6:6" x14ac:dyDescent="0.3">
      <c r="F3814" s="18"/>
    </row>
    <row r="3815" spans="6:6" x14ac:dyDescent="0.3">
      <c r="F3815" s="18"/>
    </row>
    <row r="3816" spans="6:6" x14ac:dyDescent="0.3">
      <c r="F3816" s="18"/>
    </row>
    <row r="3817" spans="6:6" x14ac:dyDescent="0.3">
      <c r="F3817" s="18"/>
    </row>
    <row r="3818" spans="6:6" x14ac:dyDescent="0.3">
      <c r="F3818" s="18"/>
    </row>
    <row r="3819" spans="6:6" x14ac:dyDescent="0.3">
      <c r="F3819" s="18"/>
    </row>
    <row r="3820" spans="6:6" x14ac:dyDescent="0.3">
      <c r="F3820" s="18"/>
    </row>
    <row r="3821" spans="6:6" x14ac:dyDescent="0.3">
      <c r="F3821" s="18"/>
    </row>
    <row r="3822" spans="6:6" x14ac:dyDescent="0.3">
      <c r="F3822" s="18"/>
    </row>
    <row r="3823" spans="6:6" x14ac:dyDescent="0.3">
      <c r="F3823" s="18"/>
    </row>
    <row r="3824" spans="6:6" x14ac:dyDescent="0.3">
      <c r="F3824" s="18"/>
    </row>
    <row r="3825" spans="6:6" x14ac:dyDescent="0.3">
      <c r="F3825" s="18"/>
    </row>
    <row r="3826" spans="6:6" x14ac:dyDescent="0.3">
      <c r="F3826" s="18"/>
    </row>
    <row r="3827" spans="6:6" x14ac:dyDescent="0.3">
      <c r="F3827" s="18"/>
    </row>
    <row r="3828" spans="6:6" x14ac:dyDescent="0.3">
      <c r="F3828" s="18"/>
    </row>
    <row r="3829" spans="6:6" x14ac:dyDescent="0.3">
      <c r="F3829" s="18"/>
    </row>
    <row r="3830" spans="6:6" x14ac:dyDescent="0.3">
      <c r="F3830" s="18"/>
    </row>
    <row r="3831" spans="6:6" x14ac:dyDescent="0.3">
      <c r="F3831" s="18"/>
    </row>
    <row r="3832" spans="6:6" x14ac:dyDescent="0.3">
      <c r="F3832" s="18"/>
    </row>
    <row r="3833" spans="6:6" x14ac:dyDescent="0.3">
      <c r="F3833" s="18"/>
    </row>
    <row r="3834" spans="6:6" x14ac:dyDescent="0.3">
      <c r="F3834" s="18"/>
    </row>
    <row r="3835" spans="6:6" x14ac:dyDescent="0.3">
      <c r="F3835" s="18"/>
    </row>
    <row r="3836" spans="6:6" x14ac:dyDescent="0.3">
      <c r="F3836" s="18"/>
    </row>
    <row r="3837" spans="6:6" x14ac:dyDescent="0.3">
      <c r="F3837" s="18"/>
    </row>
    <row r="3838" spans="6:6" x14ac:dyDescent="0.3">
      <c r="F3838" s="18"/>
    </row>
    <row r="3839" spans="6:6" x14ac:dyDescent="0.3">
      <c r="F3839" s="18"/>
    </row>
    <row r="3840" spans="6:6" x14ac:dyDescent="0.3">
      <c r="F3840" s="18"/>
    </row>
    <row r="3841" spans="6:6" x14ac:dyDescent="0.3">
      <c r="F3841" s="18"/>
    </row>
    <row r="3842" spans="6:6" x14ac:dyDescent="0.3">
      <c r="F3842" s="18"/>
    </row>
    <row r="3843" spans="6:6" x14ac:dyDescent="0.3">
      <c r="F3843" s="18"/>
    </row>
    <row r="3844" spans="6:6" x14ac:dyDescent="0.3">
      <c r="F3844" s="18"/>
    </row>
    <row r="3845" spans="6:6" x14ac:dyDescent="0.3">
      <c r="F3845" s="18"/>
    </row>
    <row r="3846" spans="6:6" x14ac:dyDescent="0.3">
      <c r="F3846" s="18"/>
    </row>
    <row r="3847" spans="6:6" x14ac:dyDescent="0.3">
      <c r="F3847" s="18"/>
    </row>
    <row r="3848" spans="6:6" x14ac:dyDescent="0.3">
      <c r="F3848" s="18"/>
    </row>
    <row r="3849" spans="6:6" x14ac:dyDescent="0.3">
      <c r="F3849" s="18"/>
    </row>
    <row r="3850" spans="6:6" x14ac:dyDescent="0.3">
      <c r="F3850" s="18"/>
    </row>
    <row r="3851" spans="6:6" x14ac:dyDescent="0.3">
      <c r="F3851" s="18"/>
    </row>
    <row r="3852" spans="6:6" x14ac:dyDescent="0.3">
      <c r="F3852" s="18"/>
    </row>
    <row r="3853" spans="6:6" x14ac:dyDescent="0.3">
      <c r="F3853" s="18"/>
    </row>
    <row r="3854" spans="6:6" x14ac:dyDescent="0.3">
      <c r="F3854" s="18"/>
    </row>
    <row r="3855" spans="6:6" x14ac:dyDescent="0.3">
      <c r="F3855" s="18"/>
    </row>
    <row r="3856" spans="6:6" x14ac:dyDescent="0.3">
      <c r="F3856" s="18"/>
    </row>
    <row r="3857" spans="6:6" x14ac:dyDescent="0.3">
      <c r="F3857" s="18"/>
    </row>
    <row r="3858" spans="6:6" x14ac:dyDescent="0.3">
      <c r="F3858" s="18"/>
    </row>
    <row r="3859" spans="6:6" x14ac:dyDescent="0.3">
      <c r="F3859" s="18"/>
    </row>
    <row r="3860" spans="6:6" x14ac:dyDescent="0.3">
      <c r="F3860" s="18"/>
    </row>
    <row r="3861" spans="6:6" x14ac:dyDescent="0.3">
      <c r="F3861" s="18"/>
    </row>
    <row r="3862" spans="6:6" x14ac:dyDescent="0.3">
      <c r="F3862" s="18"/>
    </row>
    <row r="3863" spans="6:6" x14ac:dyDescent="0.3">
      <c r="F3863" s="18"/>
    </row>
    <row r="3864" spans="6:6" x14ac:dyDescent="0.3">
      <c r="F3864" s="18"/>
    </row>
    <row r="3865" spans="6:6" x14ac:dyDescent="0.3">
      <c r="F3865" s="18"/>
    </row>
    <row r="3866" spans="6:6" x14ac:dyDescent="0.3">
      <c r="F3866" s="18"/>
    </row>
    <row r="3867" spans="6:6" x14ac:dyDescent="0.3">
      <c r="F3867" s="18"/>
    </row>
    <row r="3868" spans="6:6" x14ac:dyDescent="0.3">
      <c r="F3868" s="18"/>
    </row>
    <row r="3869" spans="6:6" x14ac:dyDescent="0.3">
      <c r="F3869" s="18"/>
    </row>
    <row r="3870" spans="6:6" x14ac:dyDescent="0.3">
      <c r="F3870" s="18"/>
    </row>
    <row r="3871" spans="6:6" x14ac:dyDescent="0.3">
      <c r="F3871" s="18"/>
    </row>
    <row r="3872" spans="6:6" x14ac:dyDescent="0.3">
      <c r="F3872" s="18"/>
    </row>
    <row r="3873" spans="6:6" x14ac:dyDescent="0.3">
      <c r="F3873" s="18"/>
    </row>
    <row r="3874" spans="6:6" x14ac:dyDescent="0.3">
      <c r="F3874" s="18"/>
    </row>
    <row r="3875" spans="6:6" x14ac:dyDescent="0.3">
      <c r="F3875" s="18"/>
    </row>
    <row r="3876" spans="6:6" x14ac:dyDescent="0.3">
      <c r="F3876" s="18"/>
    </row>
    <row r="3877" spans="6:6" x14ac:dyDescent="0.3">
      <c r="F3877" s="18"/>
    </row>
    <row r="3878" spans="6:6" x14ac:dyDescent="0.3">
      <c r="F3878" s="18"/>
    </row>
    <row r="3879" spans="6:6" x14ac:dyDescent="0.3">
      <c r="F3879" s="18"/>
    </row>
    <row r="3880" spans="6:6" x14ac:dyDescent="0.3">
      <c r="F3880" s="18"/>
    </row>
    <row r="3881" spans="6:6" x14ac:dyDescent="0.3">
      <c r="F3881" s="18"/>
    </row>
    <row r="3882" spans="6:6" x14ac:dyDescent="0.3">
      <c r="F3882" s="18"/>
    </row>
    <row r="3883" spans="6:6" x14ac:dyDescent="0.3">
      <c r="F3883" s="18"/>
    </row>
    <row r="3884" spans="6:6" x14ac:dyDescent="0.3">
      <c r="F3884" s="18"/>
    </row>
    <row r="3885" spans="6:6" x14ac:dyDescent="0.3">
      <c r="F3885" s="18"/>
    </row>
    <row r="3886" spans="6:6" x14ac:dyDescent="0.3">
      <c r="F3886" s="18"/>
    </row>
    <row r="3887" spans="6:6" x14ac:dyDescent="0.3">
      <c r="F3887" s="18"/>
    </row>
    <row r="3888" spans="6:6" x14ac:dyDescent="0.3">
      <c r="F3888" s="18"/>
    </row>
    <row r="3889" spans="6:6" x14ac:dyDescent="0.3">
      <c r="F3889" s="18"/>
    </row>
    <row r="3890" spans="6:6" x14ac:dyDescent="0.3">
      <c r="F3890" s="18"/>
    </row>
    <row r="3891" spans="6:6" x14ac:dyDescent="0.3">
      <c r="F3891" s="18"/>
    </row>
    <row r="3892" spans="6:6" x14ac:dyDescent="0.3">
      <c r="F3892" s="18"/>
    </row>
    <row r="3893" spans="6:6" x14ac:dyDescent="0.3">
      <c r="F3893" s="18"/>
    </row>
    <row r="3894" spans="6:6" x14ac:dyDescent="0.3">
      <c r="F3894" s="18"/>
    </row>
    <row r="3895" spans="6:6" x14ac:dyDescent="0.3">
      <c r="F3895" s="18"/>
    </row>
    <row r="3896" spans="6:6" x14ac:dyDescent="0.3">
      <c r="F3896" s="18"/>
    </row>
    <row r="3897" spans="6:6" x14ac:dyDescent="0.3">
      <c r="F3897" s="18"/>
    </row>
    <row r="3898" spans="6:6" x14ac:dyDescent="0.3">
      <c r="F3898" s="18"/>
    </row>
    <row r="3899" spans="6:6" x14ac:dyDescent="0.3">
      <c r="F3899" s="18"/>
    </row>
    <row r="3900" spans="6:6" x14ac:dyDescent="0.3">
      <c r="F3900" s="18"/>
    </row>
    <row r="3901" spans="6:6" x14ac:dyDescent="0.3">
      <c r="F3901" s="18"/>
    </row>
    <row r="3902" spans="6:6" x14ac:dyDescent="0.3">
      <c r="F3902" s="18"/>
    </row>
    <row r="3903" spans="6:6" x14ac:dyDescent="0.3">
      <c r="F3903" s="18"/>
    </row>
    <row r="3904" spans="6:6" x14ac:dyDescent="0.3">
      <c r="F3904" s="18"/>
    </row>
    <row r="3905" spans="6:6" x14ac:dyDescent="0.3">
      <c r="F3905" s="18"/>
    </row>
    <row r="3906" spans="6:6" x14ac:dyDescent="0.3">
      <c r="F3906" s="18"/>
    </row>
    <row r="3907" spans="6:6" x14ac:dyDescent="0.3">
      <c r="F3907" s="18"/>
    </row>
    <row r="3908" spans="6:6" x14ac:dyDescent="0.3">
      <c r="F3908" s="18"/>
    </row>
    <row r="3909" spans="6:6" x14ac:dyDescent="0.3">
      <c r="F3909" s="18"/>
    </row>
    <row r="3910" spans="6:6" x14ac:dyDescent="0.3">
      <c r="F3910" s="18"/>
    </row>
    <row r="3911" spans="6:6" x14ac:dyDescent="0.3">
      <c r="F3911" s="18"/>
    </row>
    <row r="3912" spans="6:6" x14ac:dyDescent="0.3">
      <c r="F3912" s="18"/>
    </row>
    <row r="3913" spans="6:6" x14ac:dyDescent="0.3">
      <c r="F3913" s="18"/>
    </row>
    <row r="3914" spans="6:6" x14ac:dyDescent="0.3">
      <c r="F3914" s="18"/>
    </row>
    <row r="3915" spans="6:6" x14ac:dyDescent="0.3">
      <c r="F3915" s="18"/>
    </row>
    <row r="3916" spans="6:6" x14ac:dyDescent="0.3">
      <c r="F3916" s="18"/>
    </row>
    <row r="3917" spans="6:6" x14ac:dyDescent="0.3">
      <c r="F3917" s="18"/>
    </row>
    <row r="3918" spans="6:6" x14ac:dyDescent="0.3">
      <c r="F3918" s="18"/>
    </row>
    <row r="3919" spans="6:6" x14ac:dyDescent="0.3">
      <c r="F3919" s="18"/>
    </row>
    <row r="3920" spans="6:6" x14ac:dyDescent="0.3">
      <c r="F3920" s="18"/>
    </row>
    <row r="3921" spans="6:6" x14ac:dyDescent="0.3">
      <c r="F3921" s="18"/>
    </row>
    <row r="3922" spans="6:6" x14ac:dyDescent="0.3">
      <c r="F3922" s="18"/>
    </row>
    <row r="3923" spans="6:6" x14ac:dyDescent="0.3">
      <c r="F3923" s="18"/>
    </row>
    <row r="3924" spans="6:6" x14ac:dyDescent="0.3">
      <c r="F3924" s="18"/>
    </row>
    <row r="3925" spans="6:6" x14ac:dyDescent="0.3">
      <c r="F3925" s="18"/>
    </row>
    <row r="3926" spans="6:6" x14ac:dyDescent="0.3">
      <c r="F3926" s="18"/>
    </row>
    <row r="3927" spans="6:6" x14ac:dyDescent="0.3">
      <c r="F3927" s="18"/>
    </row>
    <row r="3928" spans="6:6" x14ac:dyDescent="0.3">
      <c r="F3928" s="18"/>
    </row>
    <row r="3929" spans="6:6" x14ac:dyDescent="0.3">
      <c r="F3929" s="18"/>
    </row>
    <row r="3930" spans="6:6" x14ac:dyDescent="0.3">
      <c r="F3930" s="18"/>
    </row>
    <row r="3931" spans="6:6" x14ac:dyDescent="0.3">
      <c r="F3931" s="18"/>
    </row>
    <row r="3932" spans="6:6" x14ac:dyDescent="0.3">
      <c r="F3932" s="18"/>
    </row>
    <row r="3933" spans="6:6" x14ac:dyDescent="0.3">
      <c r="F3933" s="18"/>
    </row>
    <row r="3934" spans="6:6" x14ac:dyDescent="0.3">
      <c r="F3934" s="18"/>
    </row>
    <row r="3935" spans="6:6" x14ac:dyDescent="0.3">
      <c r="F3935" s="18"/>
    </row>
    <row r="3936" spans="6:6" x14ac:dyDescent="0.3">
      <c r="F3936" s="18"/>
    </row>
    <row r="3937" spans="6:6" x14ac:dyDescent="0.3">
      <c r="F3937" s="18"/>
    </row>
    <row r="3938" spans="6:6" x14ac:dyDescent="0.3">
      <c r="F3938" s="18"/>
    </row>
    <row r="3939" spans="6:6" x14ac:dyDescent="0.3">
      <c r="F3939" s="18"/>
    </row>
    <row r="3940" spans="6:6" x14ac:dyDescent="0.3">
      <c r="F3940" s="18"/>
    </row>
    <row r="3941" spans="6:6" x14ac:dyDescent="0.3">
      <c r="F3941" s="18"/>
    </row>
    <row r="3942" spans="6:6" x14ac:dyDescent="0.3">
      <c r="F3942" s="18"/>
    </row>
    <row r="3943" spans="6:6" x14ac:dyDescent="0.3">
      <c r="F3943" s="18"/>
    </row>
    <row r="3944" spans="6:6" x14ac:dyDescent="0.3">
      <c r="F3944" s="18"/>
    </row>
    <row r="3945" spans="6:6" x14ac:dyDescent="0.3">
      <c r="F3945" s="18"/>
    </row>
    <row r="3946" spans="6:6" x14ac:dyDescent="0.3">
      <c r="F3946" s="18"/>
    </row>
    <row r="3947" spans="6:6" x14ac:dyDescent="0.3">
      <c r="F3947" s="18"/>
    </row>
    <row r="3948" spans="6:6" x14ac:dyDescent="0.3">
      <c r="F3948" s="18"/>
    </row>
    <row r="3949" spans="6:6" x14ac:dyDescent="0.3">
      <c r="F3949" s="18"/>
    </row>
    <row r="3950" spans="6:6" x14ac:dyDescent="0.3">
      <c r="F3950" s="18"/>
    </row>
    <row r="3951" spans="6:6" x14ac:dyDescent="0.3">
      <c r="F3951" s="18"/>
    </row>
    <row r="3952" spans="6:6" x14ac:dyDescent="0.3">
      <c r="F3952" s="18"/>
    </row>
    <row r="3953" spans="6:6" x14ac:dyDescent="0.3">
      <c r="F3953" s="18"/>
    </row>
    <row r="3954" spans="6:6" x14ac:dyDescent="0.3">
      <c r="F3954" s="18"/>
    </row>
    <row r="3955" spans="6:6" x14ac:dyDescent="0.3">
      <c r="F3955" s="18"/>
    </row>
    <row r="3956" spans="6:6" x14ac:dyDescent="0.3">
      <c r="F3956" s="18"/>
    </row>
    <row r="3957" spans="6:6" x14ac:dyDescent="0.3">
      <c r="F3957" s="18"/>
    </row>
    <row r="3958" spans="6:6" x14ac:dyDescent="0.3">
      <c r="F3958" s="18"/>
    </row>
    <row r="3959" spans="6:6" x14ac:dyDescent="0.3">
      <c r="F3959" s="18"/>
    </row>
    <row r="3960" spans="6:6" x14ac:dyDescent="0.3">
      <c r="F3960" s="18"/>
    </row>
    <row r="3961" spans="6:6" x14ac:dyDescent="0.3">
      <c r="F3961" s="18"/>
    </row>
    <row r="3962" spans="6:6" x14ac:dyDescent="0.3">
      <c r="F3962" s="18"/>
    </row>
    <row r="3963" spans="6:6" x14ac:dyDescent="0.3">
      <c r="F3963" s="18"/>
    </row>
    <row r="3964" spans="6:6" x14ac:dyDescent="0.3">
      <c r="F3964" s="18"/>
    </row>
    <row r="3965" spans="6:6" x14ac:dyDescent="0.3">
      <c r="F3965" s="18"/>
    </row>
    <row r="3966" spans="6:6" x14ac:dyDescent="0.3">
      <c r="F3966" s="18"/>
    </row>
    <row r="3967" spans="6:6" x14ac:dyDescent="0.3">
      <c r="F3967" s="18"/>
    </row>
    <row r="3968" spans="6:6" x14ac:dyDescent="0.3">
      <c r="F3968" s="18"/>
    </row>
    <row r="3969" spans="6:6" x14ac:dyDescent="0.3">
      <c r="F3969" s="18"/>
    </row>
    <row r="3970" spans="6:6" x14ac:dyDescent="0.3">
      <c r="F3970" s="18"/>
    </row>
    <row r="3971" spans="6:6" x14ac:dyDescent="0.3">
      <c r="F3971" s="18"/>
    </row>
    <row r="3972" spans="6:6" x14ac:dyDescent="0.3">
      <c r="F3972" s="18"/>
    </row>
    <row r="3973" spans="6:6" x14ac:dyDescent="0.3">
      <c r="F3973" s="18"/>
    </row>
    <row r="3974" spans="6:6" x14ac:dyDescent="0.3">
      <c r="F3974" s="18"/>
    </row>
    <row r="3975" spans="6:6" x14ac:dyDescent="0.3">
      <c r="F3975" s="18"/>
    </row>
    <row r="3976" spans="6:6" x14ac:dyDescent="0.3">
      <c r="F3976" s="18"/>
    </row>
    <row r="3977" spans="6:6" x14ac:dyDescent="0.3">
      <c r="F3977" s="18"/>
    </row>
    <row r="3978" spans="6:6" x14ac:dyDescent="0.3">
      <c r="F3978" s="18"/>
    </row>
    <row r="3979" spans="6:6" x14ac:dyDescent="0.3">
      <c r="F3979" s="18"/>
    </row>
    <row r="3980" spans="6:6" x14ac:dyDescent="0.3">
      <c r="F3980" s="18"/>
    </row>
    <row r="3981" spans="6:6" x14ac:dyDescent="0.3">
      <c r="F3981" s="18"/>
    </row>
    <row r="3982" spans="6:6" x14ac:dyDescent="0.3">
      <c r="F3982" s="18"/>
    </row>
    <row r="3983" spans="6:6" x14ac:dyDescent="0.3">
      <c r="F3983" s="18"/>
    </row>
    <row r="3984" spans="6:6" x14ac:dyDescent="0.3">
      <c r="F3984" s="18"/>
    </row>
    <row r="3985" spans="6:6" x14ac:dyDescent="0.3">
      <c r="F3985" s="18"/>
    </row>
    <row r="3986" spans="6:6" x14ac:dyDescent="0.3">
      <c r="F3986" s="18"/>
    </row>
    <row r="3987" spans="6:6" x14ac:dyDescent="0.3">
      <c r="F3987" s="18"/>
    </row>
  </sheetData>
  <mergeCells count="1">
    <mergeCell ref="G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STOXX50E</vt:lpstr>
      <vt:lpstr>IBOVESPA</vt:lpstr>
      <vt:lpstr>BSE SENSEX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2023-05-05T15:01:55Z</dcterms:created>
  <dcterms:modified xsi:type="dcterms:W3CDTF">2023-05-20T15:35:26Z</dcterms:modified>
</cp:coreProperties>
</file>