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GO JIMENEZ\Construccion de test psicologicos\"/>
    </mc:Choice>
  </mc:AlternateContent>
  <bookViews>
    <workbookView xWindow="0" yWindow="0" windowWidth="20490" windowHeight="74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H21" i="1"/>
  <c r="O4" i="1"/>
  <c r="N4" i="1"/>
  <c r="D17" i="1"/>
  <c r="H15" i="1"/>
  <c r="C23" i="1" l="1"/>
  <c r="O14" i="1"/>
  <c r="N13" i="1"/>
  <c r="O5" i="1"/>
  <c r="O6" i="1"/>
  <c r="O7" i="1"/>
  <c r="O8" i="1"/>
  <c r="O9" i="1"/>
  <c r="O10" i="1"/>
  <c r="O11" i="1"/>
  <c r="O12" i="1"/>
  <c r="O13" i="1"/>
  <c r="N10" i="1"/>
  <c r="N9" i="1"/>
  <c r="N5" i="1"/>
  <c r="N6" i="1"/>
  <c r="N7" i="1"/>
  <c r="N8" i="1"/>
  <c r="N11" i="1"/>
  <c r="N12" i="1"/>
  <c r="M5" i="1"/>
  <c r="M6" i="1"/>
  <c r="M7" i="1"/>
  <c r="M8" i="1"/>
  <c r="M9" i="1"/>
  <c r="M10" i="1"/>
  <c r="M11" i="1"/>
  <c r="M12" i="1"/>
  <c r="M13" i="1"/>
  <c r="M4" i="1"/>
  <c r="M14" i="1" l="1"/>
  <c r="D14" i="1"/>
  <c r="D15" i="1" s="1"/>
  <c r="E14" i="1"/>
  <c r="E15" i="1" s="1"/>
  <c r="F14" i="1"/>
  <c r="G14" i="1"/>
  <c r="G15" i="1" s="1"/>
  <c r="H14" i="1"/>
  <c r="I14" i="1"/>
  <c r="I15" i="1" s="1"/>
  <c r="J14" i="1"/>
  <c r="J15" i="1" s="1"/>
  <c r="K14" i="1"/>
  <c r="K15" i="1" s="1"/>
  <c r="L14" i="1"/>
  <c r="L15" i="1" s="1"/>
  <c r="C14" i="1"/>
  <c r="C15" i="1" s="1"/>
  <c r="K16" i="1" l="1"/>
  <c r="G16" i="1"/>
  <c r="L16" i="1"/>
  <c r="D16" i="1"/>
  <c r="H16" i="1"/>
  <c r="J16" i="1"/>
  <c r="C16" i="1"/>
  <c r="E16" i="1"/>
  <c r="F15" i="1"/>
  <c r="F16" i="1" s="1"/>
  <c r="I16" i="1"/>
  <c r="C22" i="1" l="1"/>
</calcChain>
</file>

<file path=xl/sharedStrings.xml><?xml version="1.0" encoding="utf-8"?>
<sst xmlns="http://schemas.openxmlformats.org/spreadsheetml/2006/main" count="25" uniqueCount="24">
  <si>
    <t>Sujetos</t>
  </si>
  <si>
    <t>Item o preguntas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</si>
  <si>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</si>
  <si>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</si>
  <si>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</si>
  <si>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</si>
  <si>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</si>
  <si>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</si>
  <si>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</si>
  <si>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</si>
  <si>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</si>
  <si>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</si>
  <si>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K</t>
  </si>
  <si>
    <t>K-1</t>
  </si>
  <si>
    <t>var</t>
  </si>
  <si>
    <t>p</t>
  </si>
  <si>
    <t>q</t>
  </si>
  <si>
    <t>p*q</t>
  </si>
  <si>
    <t>Σp*q</t>
  </si>
  <si>
    <t xml:space="preserve"> </t>
  </si>
  <si>
    <t>KR-20</t>
  </si>
  <si>
    <t>Instrumento posee una confiabilidad  de</t>
  </si>
  <si>
    <t>X</t>
  </si>
  <si>
    <t>Total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</si>
</sst>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152401</xdr:colOff>
      <xdr:row>1</xdr:row>
      <xdr:rowOff>161925</xdr:rowOff>
    </xdr:from>
    <xdr:ext cx="514350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6334126" y="352425"/>
              <a:ext cx="514350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ES" sz="1000"/>
                <a:t>(</a:t>
              </a:r>
              <a:r>
                <a:rPr lang="es-ES" sz="1200"/>
                <a:t>X-</a:t>
              </a:r>
              <a14:m>
                <m:oMath xmlns:m="http://schemas.openxmlformats.org/officeDocument/2006/math">
                  <m:sSup>
                    <m:sSupPr>
                      <m:ctrlPr>
                        <a:rPr lang="es-ES" sz="12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EC" sz="1200" b="0" i="1">
                          <a:latin typeface="Cambria Math" panose="02040503050406030204" pitchFamily="18" charset="0"/>
                        </a:rPr>
                        <m:t>𝑋𝐼</m:t>
                      </m:r>
                      <m:r>
                        <a:rPr lang="es-EC" sz="12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s-ES" sz="120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s-ES" sz="12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334126" y="352425"/>
              <a:ext cx="514350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ES" sz="1000"/>
                <a:t>(</a:t>
              </a:r>
              <a:r>
                <a:rPr lang="es-ES" sz="1200"/>
                <a:t>X-</a:t>
              </a:r>
              <a:r>
                <a:rPr lang="es-ES" sz="1200" i="0">
                  <a:latin typeface="Cambria Math" panose="02040503050406030204" pitchFamily="18" charset="0"/>
                </a:rPr>
                <a:t>〖</a:t>
              </a:r>
              <a:r>
                <a:rPr lang="es-EC" sz="1200" b="0" i="0">
                  <a:latin typeface="Cambria Math" panose="02040503050406030204" pitchFamily="18" charset="0"/>
                </a:rPr>
                <a:t>𝑋𝐼)</a:t>
              </a:r>
              <a:r>
                <a:rPr lang="es-ES" sz="1200" b="0" i="0">
                  <a:latin typeface="Cambria Math" panose="02040503050406030204" pitchFamily="18" charset="0"/>
                </a:rPr>
                <a:t>〗^</a:t>
              </a:r>
              <a:r>
                <a:rPr lang="es-ES" sz="1200" i="0">
                  <a:latin typeface="Cambria Math" panose="02040503050406030204" pitchFamily="18" charset="0"/>
                </a:rPr>
                <a:t>2</a:t>
              </a:r>
              <a:endParaRPr lang="es-ES" sz="1200"/>
            </a:p>
          </xdr:txBody>
        </xdr:sp>
      </mc:Fallback>
    </mc:AlternateContent>
    <xdr:clientData/>
  </xdr:oneCellAnchor>
  <xdr:oneCellAnchor>
    <xdr:from>
      <xdr:col>13</xdr:col>
      <xdr:colOff>123825</xdr:colOff>
      <xdr:row>1</xdr:row>
      <xdr:rowOff>171450</xdr:rowOff>
    </xdr:from>
    <xdr:ext cx="514350" cy="238125"/>
    <xdr:sp macro="" textlink="">
      <xdr:nvSpPr>
        <xdr:cNvPr id="3" name="CuadroTexto 2"/>
        <xdr:cNvSpPr txBox="1"/>
      </xdr:nvSpPr>
      <xdr:spPr>
        <a:xfrm>
          <a:off x="5543550" y="361950"/>
          <a:ext cx="514350" cy="238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lang="es-ES" sz="1000"/>
            <a:t>(</a:t>
          </a:r>
          <a:r>
            <a:rPr lang="es-ES" sz="1200"/>
            <a:t>X-XI)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tabSelected="1" zoomScale="130" zoomScaleNormal="130" workbookViewId="0">
      <selection activeCell="M22" sqref="M22"/>
    </sheetView>
  </sheetViews>
  <sheetFormatPr baseColWidth="10" defaultRowHeight="15" x14ac:dyDescent="0.25"/>
  <cols>
    <col min="1" max="2" width="11.42578125" style="1"/>
    <col min="3" max="12" width="5.28515625" style="1" customWidth="1"/>
    <col min="13" max="13" width="9.140625" style="1" customWidth="1"/>
    <col min="14" max="16384" width="11.42578125" style="1"/>
  </cols>
  <sheetData>
    <row r="2" spans="2:16" x14ac:dyDescent="0.25">
      <c r="B2" s="8"/>
      <c r="C2" s="14" t="s">
        <v>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6" x14ac:dyDescent="0.25">
      <c r="B3" s="4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22</v>
      </c>
      <c r="N3" s="4"/>
      <c r="O3" s="4"/>
    </row>
    <row r="4" spans="2:16" x14ac:dyDescent="0.25"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f>SUM(C4:L4)</f>
        <v>5</v>
      </c>
      <c r="N4" s="5">
        <f>M4-$M$14</f>
        <v>2.5</v>
      </c>
      <c r="O4" s="4">
        <f>POWER(N4,2)</f>
        <v>6.25</v>
      </c>
    </row>
    <row r="5" spans="2:16" x14ac:dyDescent="0.25">
      <c r="B5" s="4">
        <v>2</v>
      </c>
      <c r="C5" s="4">
        <v>0</v>
      </c>
      <c r="D5" s="4">
        <v>1</v>
      </c>
      <c r="E5" s="4">
        <v>1</v>
      </c>
      <c r="F5" s="4">
        <v>1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f t="shared" ref="M5:M13" si="0">SUM(C5:L5)</f>
        <v>4</v>
      </c>
      <c r="N5" s="5">
        <f t="shared" ref="N5:N12" si="1">M5-$M$14</f>
        <v>1.5</v>
      </c>
      <c r="O5" s="4">
        <f t="shared" ref="O5:O13" si="2">POWER(N5,2)</f>
        <v>2.25</v>
      </c>
    </row>
    <row r="6" spans="2:16" x14ac:dyDescent="0.25">
      <c r="B6" s="4">
        <v>3</v>
      </c>
      <c r="C6" s="4">
        <v>0</v>
      </c>
      <c r="D6" s="4">
        <v>0</v>
      </c>
      <c r="E6" s="4">
        <v>1</v>
      </c>
      <c r="F6" s="4">
        <v>1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f t="shared" si="0"/>
        <v>3</v>
      </c>
      <c r="N6" s="5">
        <f t="shared" si="1"/>
        <v>0.5</v>
      </c>
      <c r="O6" s="4">
        <f t="shared" si="2"/>
        <v>0.25</v>
      </c>
    </row>
    <row r="7" spans="2:16" x14ac:dyDescent="0.25">
      <c r="B7" s="4">
        <v>4</v>
      </c>
      <c r="C7" s="4">
        <v>0</v>
      </c>
      <c r="D7" s="4">
        <v>0</v>
      </c>
      <c r="E7" s="4">
        <v>0</v>
      </c>
      <c r="F7" s="4">
        <v>1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f t="shared" si="0"/>
        <v>2</v>
      </c>
      <c r="N7" s="5">
        <f t="shared" si="1"/>
        <v>-0.5</v>
      </c>
      <c r="O7" s="4">
        <f t="shared" si="2"/>
        <v>0.25</v>
      </c>
    </row>
    <row r="8" spans="2:16" x14ac:dyDescent="0.25">
      <c r="B8" s="4">
        <v>5</v>
      </c>
      <c r="C8" s="4">
        <v>0</v>
      </c>
      <c r="D8" s="4">
        <v>0</v>
      </c>
      <c r="E8" s="4">
        <v>0</v>
      </c>
      <c r="F8" s="4">
        <v>0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f t="shared" si="0"/>
        <v>1</v>
      </c>
      <c r="N8" s="5">
        <f t="shared" si="1"/>
        <v>-1.5</v>
      </c>
      <c r="O8" s="4">
        <f t="shared" si="2"/>
        <v>2.25</v>
      </c>
    </row>
    <row r="9" spans="2:16" x14ac:dyDescent="0.25">
      <c r="B9" s="4">
        <v>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f t="shared" si="0"/>
        <v>0</v>
      </c>
      <c r="N9" s="5">
        <f>M9-$M$14</f>
        <v>-2.5</v>
      </c>
      <c r="O9" s="4">
        <f t="shared" si="2"/>
        <v>6.25</v>
      </c>
    </row>
    <row r="10" spans="2:16" x14ac:dyDescent="0.25">
      <c r="B10" s="4">
        <v>7</v>
      </c>
      <c r="C10" s="4">
        <v>1</v>
      </c>
      <c r="D10" s="4">
        <v>1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f t="shared" si="0"/>
        <v>2</v>
      </c>
      <c r="N10" s="5">
        <f>M10-$M$14</f>
        <v>-0.5</v>
      </c>
      <c r="O10" s="4">
        <f t="shared" si="2"/>
        <v>0.25</v>
      </c>
    </row>
    <row r="11" spans="2:16" x14ac:dyDescent="0.25">
      <c r="B11" s="4">
        <v>8</v>
      </c>
      <c r="C11" s="4">
        <v>1</v>
      </c>
      <c r="D11" s="4">
        <v>1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f t="shared" si="0"/>
        <v>3</v>
      </c>
      <c r="N11" s="5">
        <f t="shared" si="1"/>
        <v>0.5</v>
      </c>
      <c r="O11" s="4">
        <f t="shared" si="2"/>
        <v>0.25</v>
      </c>
    </row>
    <row r="12" spans="2:16" x14ac:dyDescent="0.25">
      <c r="B12" s="4">
        <v>9</v>
      </c>
      <c r="C12" s="4">
        <v>1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f t="shared" si="0"/>
        <v>2</v>
      </c>
      <c r="N12" s="5">
        <f t="shared" si="1"/>
        <v>-0.5</v>
      </c>
      <c r="O12" s="4">
        <f t="shared" si="2"/>
        <v>0.25</v>
      </c>
    </row>
    <row r="13" spans="2:16" x14ac:dyDescent="0.25">
      <c r="B13" s="4">
        <v>10</v>
      </c>
      <c r="C13" s="4">
        <v>1</v>
      </c>
      <c r="D13" s="4">
        <v>1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f t="shared" si="0"/>
        <v>3</v>
      </c>
      <c r="N13" s="5">
        <f>M13-$M$14</f>
        <v>0.5</v>
      </c>
      <c r="O13" s="4">
        <f t="shared" si="2"/>
        <v>0.25</v>
      </c>
    </row>
    <row r="14" spans="2:16" x14ac:dyDescent="0.25">
      <c r="B14" s="3" t="s">
        <v>15</v>
      </c>
      <c r="C14" s="3">
        <f>SUM(C4:C13)/10</f>
        <v>0.5</v>
      </c>
      <c r="D14" s="3">
        <f t="shared" ref="D14:L14" si="3">SUM(D4:D13)/10</f>
        <v>0.6</v>
      </c>
      <c r="E14" s="3">
        <f t="shared" si="3"/>
        <v>0.5</v>
      </c>
      <c r="F14" s="3">
        <f t="shared" si="3"/>
        <v>0.4</v>
      </c>
      <c r="G14" s="3">
        <f t="shared" si="3"/>
        <v>0.5</v>
      </c>
      <c r="H14" s="3">
        <f t="shared" si="3"/>
        <v>0</v>
      </c>
      <c r="I14" s="3">
        <f t="shared" si="3"/>
        <v>0</v>
      </c>
      <c r="J14" s="3">
        <f t="shared" si="3"/>
        <v>0</v>
      </c>
      <c r="K14" s="3">
        <f t="shared" si="3"/>
        <v>0</v>
      </c>
      <c r="L14" s="3">
        <f t="shared" si="3"/>
        <v>0</v>
      </c>
      <c r="M14" s="11">
        <f>SUM(M4:M13)/10</f>
        <v>2.5</v>
      </c>
      <c r="N14" s="4" t="s">
        <v>23</v>
      </c>
      <c r="O14" s="5">
        <f>_xlfn.VAR.S(O4:O13)</f>
        <v>6.0444444444444443</v>
      </c>
      <c r="P14" s="9"/>
    </row>
    <row r="15" spans="2:16" x14ac:dyDescent="0.25">
      <c r="B15" s="2" t="s">
        <v>16</v>
      </c>
      <c r="C15" s="2">
        <f>1-C14</f>
        <v>0.5</v>
      </c>
      <c r="D15" s="2">
        <f t="shared" ref="D15:L15" si="4">1-D14</f>
        <v>0.4</v>
      </c>
      <c r="E15" s="2">
        <f t="shared" si="4"/>
        <v>0.5</v>
      </c>
      <c r="F15" s="2">
        <f t="shared" si="4"/>
        <v>0.6</v>
      </c>
      <c r="G15" s="2">
        <f t="shared" si="4"/>
        <v>0.5</v>
      </c>
      <c r="H15" s="2">
        <f>1-H14</f>
        <v>1</v>
      </c>
      <c r="I15" s="2">
        <f t="shared" si="4"/>
        <v>1</v>
      </c>
      <c r="J15" s="2">
        <f t="shared" si="4"/>
        <v>1</v>
      </c>
      <c r="K15" s="2">
        <f t="shared" si="4"/>
        <v>1</v>
      </c>
      <c r="L15" s="2">
        <f t="shared" si="4"/>
        <v>1</v>
      </c>
      <c r="M15" s="10"/>
    </row>
    <row r="16" spans="2:16" x14ac:dyDescent="0.25">
      <c r="B16" s="2" t="s">
        <v>17</v>
      </c>
      <c r="C16" s="2">
        <f>C14*C15</f>
        <v>0.25</v>
      </c>
      <c r="D16" s="2">
        <f t="shared" ref="D16:L16" si="5">D14*D15</f>
        <v>0.24</v>
      </c>
      <c r="E16" s="2">
        <f t="shared" si="5"/>
        <v>0.25</v>
      </c>
      <c r="F16" s="2">
        <f t="shared" si="5"/>
        <v>0.24</v>
      </c>
      <c r="G16" s="2">
        <f t="shared" si="5"/>
        <v>0.25</v>
      </c>
      <c r="H16" s="2">
        <f t="shared" si="5"/>
        <v>0</v>
      </c>
      <c r="I16" s="2">
        <f t="shared" si="5"/>
        <v>0</v>
      </c>
      <c r="J16" s="2">
        <f t="shared" si="5"/>
        <v>0</v>
      </c>
      <c r="K16" s="2">
        <f t="shared" si="5"/>
        <v>0</v>
      </c>
      <c r="L16" s="2">
        <f t="shared" si="5"/>
        <v>0</v>
      </c>
      <c r="M16" s="10"/>
    </row>
    <row r="17" spans="2:13" x14ac:dyDescent="0.25">
      <c r="C17" s="3" t="s">
        <v>18</v>
      </c>
      <c r="D17" s="2">
        <f>SUM(C16:L16)</f>
        <v>1.23</v>
      </c>
    </row>
    <row r="19" spans="2:13" x14ac:dyDescent="0.25">
      <c r="H19" s="1" t="s">
        <v>19</v>
      </c>
    </row>
    <row r="20" spans="2:13" x14ac:dyDescent="0.25">
      <c r="B20" s="2" t="s">
        <v>12</v>
      </c>
      <c r="C20" s="2">
        <v>10</v>
      </c>
    </row>
    <row r="21" spans="2:13" x14ac:dyDescent="0.25">
      <c r="B21" s="2" t="s">
        <v>13</v>
      </c>
      <c r="C21" s="2">
        <v>9</v>
      </c>
      <c r="F21" s="12" t="s">
        <v>20</v>
      </c>
      <c r="G21" s="12"/>
      <c r="H21" s="13">
        <f>((C20/C21)*((C23-C22)/(C23)))</f>
        <v>0.88500816993464049</v>
      </c>
      <c r="I21" s="13"/>
      <c r="J21" s="13"/>
    </row>
    <row r="22" spans="2:13" x14ac:dyDescent="0.25">
      <c r="B22" s="2" t="s">
        <v>18</v>
      </c>
      <c r="C22" s="2">
        <f>D17</f>
        <v>1.23</v>
      </c>
      <c r="F22" s="6" t="s">
        <v>21</v>
      </c>
      <c r="M22" s="7">
        <f>H21</f>
        <v>0.88500816993464049</v>
      </c>
    </row>
    <row r="23" spans="2:13" x14ac:dyDescent="0.25">
      <c r="B23" s="2" t="s">
        <v>14</v>
      </c>
      <c r="C23" s="5">
        <f>O14</f>
        <v>6.0444444444444443</v>
      </c>
    </row>
  </sheetData>
  <mergeCells count="3">
    <mergeCell ref="F21:G21"/>
    <mergeCell ref="H21:J21"/>
    <mergeCell ref="C2:N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2018-05-18T02:37:21Z</dcterms:created>
  <dcterms:modified xsi:type="dcterms:W3CDTF">2018-07-15T22:11:27Z</dcterms:modified>
</cp:coreProperties>
</file>