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hugo_lustosa_petrobras_com_br/Documents/Desktop/gerador roteiros 3.0/"/>
    </mc:Choice>
  </mc:AlternateContent>
  <xr:revisionPtr revIDLastSave="1293" documentId="13_ncr:1_{43485701-08A8-4C53-91B8-6EFF12CEAC92}" xr6:coauthVersionLast="47" xr6:coauthVersionMax="47" xr10:uidLastSave="{C66B1177-EE85-4144-9C69-A0B50361E364}"/>
  <bookViews>
    <workbookView xWindow="-120" yWindow="-120" windowWidth="20730" windowHeight="11160" tabRatio="851" xr2:uid="{00000000-000D-0000-FFFF-FFFF00000000}"/>
  </bookViews>
  <sheets>
    <sheet name="vertices" sheetId="2" r:id="rId1"/>
    <sheet name="portoes_quadriculas" sheetId="10" r:id="rId2"/>
    <sheet name="portoes_faixas_bc" sheetId="11" r:id="rId3"/>
    <sheet name="arestas" sheetId="3" r:id="rId4"/>
    <sheet name="quadriculas" sheetId="9" r:id="rId5"/>
    <sheet name="criacao arestas" sheetId="6" r:id="rId6"/>
  </sheets>
  <definedNames>
    <definedName name="_xlnm._FilterDatabase" localSheetId="3" hidden="1">arestas!$A$1:$C$282</definedName>
    <definedName name="_xlnm._FilterDatabase" localSheetId="5" hidden="1">'criacao arestas'!$A$1:$G$320</definedName>
    <definedName name="_xlnm._FilterDatabase" localSheetId="1" hidden="1">portoes_quadriculas!$A$1:$C$41</definedName>
    <definedName name="_xlnm._FilterDatabase" localSheetId="0" hidden="1">vertices!$A$1:$F$294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3" i="3" l="1"/>
  <c r="B283" i="3"/>
  <c r="A284" i="3"/>
  <c r="B284" i="3"/>
  <c r="A285" i="3"/>
  <c r="B285" i="3"/>
  <c r="A286" i="3"/>
  <c r="B286" i="3"/>
  <c r="A287" i="3"/>
  <c r="B287" i="3"/>
  <c r="A288" i="3"/>
  <c r="B288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D287" i="6"/>
  <c r="E287" i="6"/>
  <c r="F287" i="6"/>
  <c r="G287" i="6"/>
  <c r="D288" i="6"/>
  <c r="E288" i="6"/>
  <c r="F288" i="6"/>
  <c r="G288" i="6"/>
  <c r="D283" i="6"/>
  <c r="E283" i="6"/>
  <c r="F283" i="6"/>
  <c r="G283" i="6"/>
  <c r="D284" i="6"/>
  <c r="E284" i="6"/>
  <c r="F284" i="6"/>
  <c r="G284" i="6"/>
  <c r="D285" i="6"/>
  <c r="E285" i="6"/>
  <c r="F285" i="6"/>
  <c r="G285" i="6"/>
  <c r="D286" i="6"/>
  <c r="E286" i="6"/>
  <c r="F286" i="6"/>
  <c r="G286" i="6"/>
  <c r="C183" i="2"/>
  <c r="C182" i="2"/>
  <c r="C181" i="2"/>
  <c r="D282" i="6"/>
  <c r="E282" i="6"/>
  <c r="F282" i="6"/>
  <c r="G282" i="6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2" i="11"/>
  <c r="K2" i="11"/>
  <c r="J2" i="1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I11" i="11"/>
  <c r="H11" i="11"/>
  <c r="H3" i="11"/>
  <c r="I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2" i="11"/>
  <c r="G2" i="11"/>
  <c r="F2" i="11"/>
  <c r="G3" i="11"/>
  <c r="G8" i="11"/>
  <c r="G11" i="11"/>
  <c r="G4" i="11"/>
  <c r="G5" i="11"/>
  <c r="G6" i="11"/>
  <c r="G7" i="11"/>
  <c r="G9" i="11"/>
  <c r="G10" i="11"/>
  <c r="F3" i="11"/>
  <c r="F4" i="11"/>
  <c r="F5" i="11"/>
  <c r="F6" i="11"/>
  <c r="F7" i="11"/>
  <c r="F8" i="11"/>
  <c r="F9" i="11"/>
  <c r="F10" i="11"/>
  <c r="F11" i="11"/>
  <c r="I2" i="11"/>
  <c r="M2" i="11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61" i="6"/>
  <c r="E361" i="6"/>
  <c r="D362" i="6"/>
  <c r="E362" i="6"/>
  <c r="D363" i="6"/>
  <c r="E363" i="6"/>
  <c r="D364" i="6"/>
  <c r="E364" i="6"/>
  <c r="D367" i="6"/>
  <c r="E367" i="6"/>
  <c r="D368" i="6"/>
  <c r="E368" i="6"/>
  <c r="D369" i="6"/>
  <c r="E369" i="6"/>
  <c r="D370" i="6"/>
  <c r="E370" i="6"/>
  <c r="D373" i="6"/>
  <c r="E373" i="6"/>
  <c r="D374" i="6"/>
  <c r="E374" i="6"/>
  <c r="D375" i="6"/>
  <c r="E375" i="6"/>
  <c r="D376" i="6"/>
  <c r="E376" i="6"/>
  <c r="D379" i="6"/>
  <c r="E379" i="6"/>
  <c r="D380" i="6"/>
  <c r="E380" i="6"/>
  <c r="D381" i="6"/>
  <c r="E381" i="6"/>
  <c r="D382" i="6"/>
  <c r="E382" i="6"/>
  <c r="D326" i="6"/>
  <c r="E326" i="6"/>
  <c r="D327" i="6"/>
  <c r="E327" i="6"/>
  <c r="D328" i="6"/>
  <c r="E328" i="6"/>
  <c r="D331" i="6"/>
  <c r="E331" i="6"/>
  <c r="D332" i="6"/>
  <c r="E332" i="6"/>
  <c r="D333" i="6"/>
  <c r="E333" i="6"/>
  <c r="D334" i="6"/>
  <c r="E334" i="6"/>
  <c r="D337" i="6"/>
  <c r="E337" i="6"/>
  <c r="D338" i="6"/>
  <c r="E338" i="6"/>
  <c r="D339" i="6"/>
  <c r="E339" i="6"/>
  <c r="D340" i="6"/>
  <c r="E340" i="6"/>
  <c r="D343" i="6"/>
  <c r="E343" i="6"/>
  <c r="D344" i="6"/>
  <c r="E344" i="6"/>
  <c r="D345" i="6"/>
  <c r="E345" i="6"/>
  <c r="D346" i="6"/>
  <c r="E346" i="6"/>
  <c r="D349" i="6"/>
  <c r="E349" i="6"/>
  <c r="D350" i="6"/>
  <c r="E350" i="6"/>
  <c r="D351" i="6"/>
  <c r="E351" i="6"/>
  <c r="D352" i="6"/>
  <c r="E352" i="6"/>
  <c r="D355" i="6"/>
  <c r="E355" i="6"/>
  <c r="D356" i="6"/>
  <c r="E356" i="6"/>
  <c r="D357" i="6"/>
  <c r="E357" i="6"/>
  <c r="D358" i="6"/>
  <c r="E358" i="6"/>
  <c r="D325" i="6"/>
  <c r="E325" i="6"/>
  <c r="D280" i="6"/>
  <c r="E280" i="6"/>
  <c r="F280" i="6"/>
  <c r="G280" i="6"/>
  <c r="D281" i="6"/>
  <c r="E281" i="6"/>
  <c r="F281" i="6"/>
  <c r="G281" i="6"/>
  <c r="D275" i="6"/>
  <c r="E275" i="6"/>
  <c r="F275" i="6"/>
  <c r="G275" i="6"/>
  <c r="D276" i="6"/>
  <c r="E276" i="6"/>
  <c r="F276" i="6"/>
  <c r="G276" i="6"/>
  <c r="D277" i="6"/>
  <c r="E277" i="6"/>
  <c r="F277" i="6"/>
  <c r="G277" i="6"/>
  <c r="D278" i="6"/>
  <c r="E278" i="6"/>
  <c r="F278" i="6"/>
  <c r="G278" i="6"/>
  <c r="D279" i="6"/>
  <c r="E279" i="6"/>
  <c r="F279" i="6"/>
  <c r="G279" i="6"/>
  <c r="D274" i="6"/>
  <c r="E274" i="6"/>
  <c r="F274" i="6"/>
  <c r="G274" i="6"/>
  <c r="D272" i="6"/>
  <c r="E272" i="6"/>
  <c r="F272" i="6"/>
  <c r="G272" i="6"/>
  <c r="D273" i="6"/>
  <c r="E273" i="6"/>
  <c r="F273" i="6"/>
  <c r="G273" i="6"/>
  <c r="D305" i="6"/>
  <c r="E305" i="6"/>
  <c r="D306" i="6"/>
  <c r="E306" i="6"/>
  <c r="D307" i="6"/>
  <c r="E307" i="6"/>
  <c r="D308" i="6"/>
  <c r="E308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254" i="6"/>
  <c r="E254" i="6"/>
  <c r="F254" i="6"/>
  <c r="G254" i="6"/>
  <c r="D255" i="6"/>
  <c r="E255" i="6"/>
  <c r="F255" i="6"/>
  <c r="G255" i="6"/>
  <c r="D256" i="6"/>
  <c r="E256" i="6"/>
  <c r="F256" i="6"/>
  <c r="G256" i="6"/>
  <c r="D257" i="6"/>
  <c r="E257" i="6"/>
  <c r="F257" i="6"/>
  <c r="G257" i="6"/>
  <c r="D258" i="6"/>
  <c r="E258" i="6"/>
  <c r="F258" i="6"/>
  <c r="G258" i="6"/>
  <c r="D259" i="6"/>
  <c r="E259" i="6"/>
  <c r="F259" i="6"/>
  <c r="G259" i="6"/>
  <c r="D260" i="6"/>
  <c r="E260" i="6"/>
  <c r="F260" i="6"/>
  <c r="G260" i="6"/>
  <c r="D261" i="6"/>
  <c r="E261" i="6"/>
  <c r="F261" i="6"/>
  <c r="G261" i="6"/>
  <c r="D262" i="6"/>
  <c r="E262" i="6"/>
  <c r="F262" i="6"/>
  <c r="G262" i="6"/>
  <c r="D263" i="6"/>
  <c r="E263" i="6"/>
  <c r="F263" i="6"/>
  <c r="G263" i="6"/>
  <c r="D264" i="6"/>
  <c r="E264" i="6"/>
  <c r="F264" i="6"/>
  <c r="G264" i="6"/>
  <c r="D265" i="6"/>
  <c r="E265" i="6"/>
  <c r="F265" i="6"/>
  <c r="G265" i="6"/>
  <c r="D266" i="6"/>
  <c r="E266" i="6"/>
  <c r="F266" i="6"/>
  <c r="G266" i="6"/>
  <c r="D267" i="6"/>
  <c r="E267" i="6"/>
  <c r="F267" i="6"/>
  <c r="G267" i="6"/>
  <c r="D268" i="6"/>
  <c r="E268" i="6"/>
  <c r="F268" i="6"/>
  <c r="G268" i="6"/>
  <c r="D269" i="6"/>
  <c r="E269" i="6"/>
  <c r="F269" i="6"/>
  <c r="G269" i="6"/>
  <c r="D270" i="6"/>
  <c r="E270" i="6"/>
  <c r="F270" i="6"/>
  <c r="G270" i="6"/>
  <c r="D271" i="6"/>
  <c r="E271" i="6"/>
  <c r="F271" i="6"/>
  <c r="G271" i="6"/>
  <c r="D246" i="6"/>
  <c r="E246" i="6"/>
  <c r="F246" i="6"/>
  <c r="G246" i="6"/>
  <c r="D247" i="6"/>
  <c r="E247" i="6"/>
  <c r="F247" i="6"/>
  <c r="G247" i="6"/>
  <c r="D248" i="6"/>
  <c r="E248" i="6"/>
  <c r="F248" i="6"/>
  <c r="G248" i="6"/>
  <c r="D249" i="6"/>
  <c r="E249" i="6"/>
  <c r="F249" i="6"/>
  <c r="G249" i="6"/>
  <c r="D250" i="6"/>
  <c r="E250" i="6"/>
  <c r="F250" i="6"/>
  <c r="G250" i="6"/>
  <c r="D251" i="6"/>
  <c r="E251" i="6"/>
  <c r="F251" i="6"/>
  <c r="G251" i="6"/>
  <c r="D252" i="6"/>
  <c r="E252" i="6"/>
  <c r="F252" i="6"/>
  <c r="G252" i="6"/>
  <c r="D253" i="6"/>
  <c r="E253" i="6"/>
  <c r="F253" i="6"/>
  <c r="G253" i="6"/>
  <c r="D225" i="6"/>
  <c r="E225" i="6"/>
  <c r="F225" i="6"/>
  <c r="G225" i="6"/>
  <c r="D226" i="6"/>
  <c r="E226" i="6"/>
  <c r="F226" i="6"/>
  <c r="G226" i="6"/>
  <c r="D227" i="6"/>
  <c r="E227" i="6"/>
  <c r="F227" i="6"/>
  <c r="G227" i="6"/>
  <c r="D228" i="6"/>
  <c r="E228" i="6"/>
  <c r="F228" i="6"/>
  <c r="G228" i="6"/>
  <c r="D229" i="6"/>
  <c r="E229" i="6"/>
  <c r="F229" i="6"/>
  <c r="G229" i="6"/>
  <c r="D230" i="6"/>
  <c r="E230" i="6"/>
  <c r="F230" i="6"/>
  <c r="G230" i="6"/>
  <c r="D231" i="6"/>
  <c r="E231" i="6"/>
  <c r="F231" i="6"/>
  <c r="G231" i="6"/>
  <c r="D232" i="6"/>
  <c r="E232" i="6"/>
  <c r="F232" i="6"/>
  <c r="G232" i="6"/>
  <c r="D233" i="6"/>
  <c r="E233" i="6"/>
  <c r="F233" i="6"/>
  <c r="G233" i="6"/>
  <c r="D234" i="6"/>
  <c r="E234" i="6"/>
  <c r="F234" i="6"/>
  <c r="G234" i="6"/>
  <c r="D235" i="6"/>
  <c r="E235" i="6"/>
  <c r="F235" i="6"/>
  <c r="G235" i="6"/>
  <c r="D236" i="6"/>
  <c r="E236" i="6"/>
  <c r="F236" i="6"/>
  <c r="G236" i="6"/>
  <c r="D237" i="6"/>
  <c r="E237" i="6"/>
  <c r="F237" i="6"/>
  <c r="G237" i="6"/>
  <c r="D238" i="6"/>
  <c r="E238" i="6"/>
  <c r="F238" i="6"/>
  <c r="G238" i="6"/>
  <c r="D239" i="6"/>
  <c r="E239" i="6"/>
  <c r="F239" i="6"/>
  <c r="G239" i="6"/>
  <c r="D240" i="6"/>
  <c r="E240" i="6"/>
  <c r="F240" i="6"/>
  <c r="G240" i="6"/>
  <c r="D241" i="6"/>
  <c r="E241" i="6"/>
  <c r="F241" i="6"/>
  <c r="G241" i="6"/>
  <c r="D242" i="6"/>
  <c r="E242" i="6"/>
  <c r="F242" i="6"/>
  <c r="G242" i="6"/>
  <c r="D243" i="6"/>
  <c r="E243" i="6"/>
  <c r="F243" i="6"/>
  <c r="G243" i="6"/>
  <c r="D244" i="6"/>
  <c r="E244" i="6"/>
  <c r="F244" i="6"/>
  <c r="G244" i="6"/>
  <c r="D245" i="6"/>
  <c r="E245" i="6"/>
  <c r="F245" i="6"/>
  <c r="G245" i="6"/>
  <c r="D216" i="6"/>
  <c r="E216" i="6"/>
  <c r="F216" i="6"/>
  <c r="G216" i="6"/>
  <c r="D217" i="6"/>
  <c r="E217" i="6"/>
  <c r="F217" i="6"/>
  <c r="G217" i="6"/>
  <c r="D218" i="6"/>
  <c r="E218" i="6"/>
  <c r="F218" i="6"/>
  <c r="G218" i="6"/>
  <c r="D219" i="6"/>
  <c r="E219" i="6"/>
  <c r="F219" i="6"/>
  <c r="G219" i="6"/>
  <c r="D220" i="6"/>
  <c r="E220" i="6"/>
  <c r="F220" i="6"/>
  <c r="G220" i="6"/>
  <c r="D221" i="6"/>
  <c r="E221" i="6"/>
  <c r="F221" i="6"/>
  <c r="G221" i="6"/>
  <c r="D222" i="6"/>
  <c r="E222" i="6"/>
  <c r="F222" i="6"/>
  <c r="G222" i="6"/>
  <c r="D223" i="6"/>
  <c r="E223" i="6"/>
  <c r="F223" i="6"/>
  <c r="G223" i="6"/>
  <c r="D224" i="6"/>
  <c r="E224" i="6"/>
  <c r="F224" i="6"/>
  <c r="G224" i="6"/>
  <c r="D199" i="6"/>
  <c r="E199" i="6"/>
  <c r="F199" i="6"/>
  <c r="G199" i="6"/>
  <c r="D200" i="6"/>
  <c r="E200" i="6"/>
  <c r="F200" i="6"/>
  <c r="G200" i="6"/>
  <c r="D201" i="6"/>
  <c r="E201" i="6"/>
  <c r="F201" i="6"/>
  <c r="G201" i="6"/>
  <c r="D202" i="6"/>
  <c r="E202" i="6"/>
  <c r="F202" i="6"/>
  <c r="G202" i="6"/>
  <c r="D203" i="6"/>
  <c r="E203" i="6"/>
  <c r="F203" i="6"/>
  <c r="G203" i="6"/>
  <c r="D204" i="6"/>
  <c r="E204" i="6"/>
  <c r="F204" i="6"/>
  <c r="G204" i="6"/>
  <c r="D205" i="6"/>
  <c r="E205" i="6"/>
  <c r="F205" i="6"/>
  <c r="G205" i="6"/>
  <c r="D206" i="6"/>
  <c r="E206" i="6"/>
  <c r="F206" i="6"/>
  <c r="G206" i="6"/>
  <c r="D207" i="6"/>
  <c r="E207" i="6"/>
  <c r="F207" i="6"/>
  <c r="G207" i="6"/>
  <c r="D208" i="6"/>
  <c r="E208" i="6"/>
  <c r="F208" i="6"/>
  <c r="G208" i="6"/>
  <c r="D209" i="6"/>
  <c r="E209" i="6"/>
  <c r="F209" i="6"/>
  <c r="G209" i="6"/>
  <c r="D210" i="6"/>
  <c r="E210" i="6"/>
  <c r="F210" i="6"/>
  <c r="G210" i="6"/>
  <c r="D211" i="6"/>
  <c r="E211" i="6"/>
  <c r="F211" i="6"/>
  <c r="G211" i="6"/>
  <c r="D212" i="6"/>
  <c r="E212" i="6"/>
  <c r="F212" i="6"/>
  <c r="G212" i="6"/>
  <c r="D213" i="6"/>
  <c r="E213" i="6"/>
  <c r="F213" i="6"/>
  <c r="G213" i="6"/>
  <c r="D214" i="6"/>
  <c r="E214" i="6"/>
  <c r="F214" i="6"/>
  <c r="G214" i="6"/>
  <c r="D215" i="6"/>
  <c r="E215" i="6"/>
  <c r="F215" i="6"/>
  <c r="G215" i="6"/>
  <c r="D182" i="6"/>
  <c r="E182" i="6"/>
  <c r="F182" i="6"/>
  <c r="G182" i="6"/>
  <c r="D183" i="6"/>
  <c r="E183" i="6"/>
  <c r="F183" i="6"/>
  <c r="G183" i="6"/>
  <c r="D184" i="6"/>
  <c r="E184" i="6"/>
  <c r="F184" i="6"/>
  <c r="G184" i="6"/>
  <c r="D185" i="6"/>
  <c r="E185" i="6"/>
  <c r="F185" i="6"/>
  <c r="G185" i="6"/>
  <c r="D186" i="6"/>
  <c r="E186" i="6"/>
  <c r="F186" i="6"/>
  <c r="G186" i="6"/>
  <c r="D187" i="6"/>
  <c r="E187" i="6"/>
  <c r="F187" i="6"/>
  <c r="G187" i="6"/>
  <c r="D188" i="6"/>
  <c r="E188" i="6"/>
  <c r="F188" i="6"/>
  <c r="G188" i="6"/>
  <c r="D189" i="6"/>
  <c r="E189" i="6"/>
  <c r="F189" i="6"/>
  <c r="G189" i="6"/>
  <c r="D190" i="6"/>
  <c r="E190" i="6"/>
  <c r="F190" i="6"/>
  <c r="G190" i="6"/>
  <c r="D191" i="6"/>
  <c r="E191" i="6"/>
  <c r="F191" i="6"/>
  <c r="G191" i="6"/>
  <c r="D192" i="6"/>
  <c r="E192" i="6"/>
  <c r="F192" i="6"/>
  <c r="G192" i="6"/>
  <c r="D193" i="6"/>
  <c r="E193" i="6"/>
  <c r="F193" i="6"/>
  <c r="G193" i="6"/>
  <c r="D194" i="6"/>
  <c r="E194" i="6"/>
  <c r="F194" i="6"/>
  <c r="G194" i="6"/>
  <c r="D195" i="6"/>
  <c r="E195" i="6"/>
  <c r="F195" i="6"/>
  <c r="G195" i="6"/>
  <c r="D196" i="6"/>
  <c r="E196" i="6"/>
  <c r="F196" i="6"/>
  <c r="G196" i="6"/>
  <c r="D197" i="6"/>
  <c r="E197" i="6"/>
  <c r="F197" i="6"/>
  <c r="G197" i="6"/>
  <c r="D198" i="6"/>
  <c r="E198" i="6"/>
  <c r="F198" i="6"/>
  <c r="G198" i="6"/>
  <c r="D181" i="6"/>
  <c r="E181" i="6"/>
  <c r="F181" i="6"/>
  <c r="G181" i="6"/>
  <c r="F5" i="9"/>
  <c r="F9" i="9"/>
  <c r="J6" i="9"/>
  <c r="J10" i="9"/>
  <c r="J14" i="9"/>
  <c r="J18" i="9"/>
  <c r="F29" i="9"/>
  <c r="J23" i="9"/>
  <c r="J28" i="9"/>
  <c r="J32" i="9"/>
  <c r="J36" i="9"/>
  <c r="J40" i="9"/>
  <c r="F14" i="9"/>
  <c r="D4" i="6"/>
  <c r="D6" i="6"/>
  <c r="F3" i="9"/>
  <c r="G3" i="9"/>
  <c r="I3" i="9"/>
  <c r="J3" i="9"/>
  <c r="K3" i="9"/>
  <c r="L3" i="9"/>
  <c r="M3" i="9"/>
  <c r="F4" i="9"/>
  <c r="G4" i="9"/>
  <c r="H4" i="9"/>
  <c r="I4" i="9"/>
  <c r="J4" i="9"/>
  <c r="K4" i="9"/>
  <c r="M4" i="9"/>
  <c r="G5" i="9"/>
  <c r="H5" i="9"/>
  <c r="I5" i="9"/>
  <c r="J5" i="9"/>
  <c r="K5" i="9"/>
  <c r="L5" i="9"/>
  <c r="M5" i="9"/>
  <c r="F6" i="9"/>
  <c r="G6" i="9"/>
  <c r="H6" i="9"/>
  <c r="I6" i="9"/>
  <c r="K6" i="9"/>
  <c r="L6" i="9"/>
  <c r="M6" i="9"/>
  <c r="F7" i="9"/>
  <c r="G7" i="9"/>
  <c r="I7" i="9"/>
  <c r="J7" i="9"/>
  <c r="K7" i="9"/>
  <c r="L7" i="9"/>
  <c r="M7" i="9"/>
  <c r="F8" i="9"/>
  <c r="G8" i="9"/>
  <c r="I8" i="9"/>
  <c r="J8" i="9"/>
  <c r="K8" i="9"/>
  <c r="M8" i="9"/>
  <c r="G9" i="9"/>
  <c r="H9" i="9"/>
  <c r="I9" i="9"/>
  <c r="J9" i="9"/>
  <c r="K9" i="9"/>
  <c r="L9" i="9"/>
  <c r="M9" i="9"/>
  <c r="F10" i="9"/>
  <c r="G10" i="9"/>
  <c r="H10" i="9"/>
  <c r="I10" i="9"/>
  <c r="K10" i="9"/>
  <c r="L10" i="9"/>
  <c r="M10" i="9"/>
  <c r="F11" i="9"/>
  <c r="G11" i="9"/>
  <c r="I11" i="9"/>
  <c r="J11" i="9"/>
  <c r="K11" i="9"/>
  <c r="L11" i="9"/>
  <c r="M11" i="9"/>
  <c r="F12" i="9"/>
  <c r="G12" i="9"/>
  <c r="H12" i="9"/>
  <c r="I12" i="9"/>
  <c r="J12" i="9"/>
  <c r="K12" i="9"/>
  <c r="M12" i="9"/>
  <c r="G13" i="9"/>
  <c r="H13" i="9"/>
  <c r="I13" i="9"/>
  <c r="J13" i="9"/>
  <c r="K13" i="9"/>
  <c r="L13" i="9"/>
  <c r="M13" i="9"/>
  <c r="G14" i="9"/>
  <c r="H14" i="9"/>
  <c r="I14" i="9"/>
  <c r="K14" i="9"/>
  <c r="L14" i="9"/>
  <c r="M14" i="9"/>
  <c r="F15" i="9"/>
  <c r="G15" i="9"/>
  <c r="I15" i="9"/>
  <c r="J15" i="9"/>
  <c r="K15" i="9"/>
  <c r="L15" i="9"/>
  <c r="M15" i="9"/>
  <c r="F16" i="9"/>
  <c r="G16" i="9"/>
  <c r="H16" i="9"/>
  <c r="I16" i="9"/>
  <c r="J16" i="9"/>
  <c r="K16" i="9"/>
  <c r="M16" i="9"/>
  <c r="G17" i="9"/>
  <c r="H17" i="9"/>
  <c r="I17" i="9"/>
  <c r="J17" i="9"/>
  <c r="K17" i="9"/>
  <c r="L17" i="9"/>
  <c r="M17" i="9"/>
  <c r="F18" i="9"/>
  <c r="G18" i="9"/>
  <c r="H18" i="9"/>
  <c r="I18" i="9"/>
  <c r="K18" i="9"/>
  <c r="L18" i="9"/>
  <c r="M18" i="9"/>
  <c r="F19" i="9"/>
  <c r="G19" i="9"/>
  <c r="I19" i="9"/>
  <c r="J19" i="9"/>
  <c r="K19" i="9"/>
  <c r="L19" i="9"/>
  <c r="M19" i="9"/>
  <c r="F20" i="9"/>
  <c r="G20" i="9"/>
  <c r="H20" i="9"/>
  <c r="I20" i="9"/>
  <c r="J20" i="9"/>
  <c r="K20" i="9"/>
  <c r="M20" i="9"/>
  <c r="G21" i="9"/>
  <c r="H21" i="9"/>
  <c r="I21" i="9"/>
  <c r="J21" i="9"/>
  <c r="K21" i="9"/>
  <c r="L21" i="9"/>
  <c r="M21" i="9"/>
  <c r="F22" i="9"/>
  <c r="G22" i="9"/>
  <c r="H22" i="9"/>
  <c r="I22" i="9"/>
  <c r="J22" i="9"/>
  <c r="K22" i="9"/>
  <c r="L22" i="9"/>
  <c r="M22" i="9"/>
  <c r="F23" i="9"/>
  <c r="G23" i="9"/>
  <c r="H23" i="9"/>
  <c r="I23" i="9"/>
  <c r="K23" i="9"/>
  <c r="L23" i="9"/>
  <c r="M23" i="9"/>
  <c r="F24" i="9"/>
  <c r="G24" i="9"/>
  <c r="I24" i="9"/>
  <c r="J24" i="9"/>
  <c r="K24" i="9"/>
  <c r="M24" i="9"/>
  <c r="G25" i="9"/>
  <c r="H25" i="9"/>
  <c r="I25" i="9"/>
  <c r="J25" i="9"/>
  <c r="K25" i="9"/>
  <c r="L25" i="9"/>
  <c r="M25" i="9"/>
  <c r="F26" i="9"/>
  <c r="G26" i="9"/>
  <c r="H26" i="9"/>
  <c r="I26" i="9"/>
  <c r="J26" i="9"/>
  <c r="K26" i="9"/>
  <c r="L26" i="9"/>
  <c r="M26" i="9"/>
  <c r="F27" i="9"/>
  <c r="G27" i="9"/>
  <c r="H27" i="9"/>
  <c r="I27" i="9"/>
  <c r="J27" i="9"/>
  <c r="K27" i="9"/>
  <c r="L27" i="9"/>
  <c r="M27" i="9"/>
  <c r="F28" i="9"/>
  <c r="G28" i="9"/>
  <c r="H28" i="9"/>
  <c r="I28" i="9"/>
  <c r="K28" i="9"/>
  <c r="M28" i="9"/>
  <c r="G29" i="9"/>
  <c r="I29" i="9"/>
  <c r="J29" i="9"/>
  <c r="K29" i="9"/>
  <c r="L29" i="9"/>
  <c r="M29" i="9"/>
  <c r="F30" i="9"/>
  <c r="G30" i="9"/>
  <c r="H30" i="9"/>
  <c r="I30" i="9"/>
  <c r="J30" i="9"/>
  <c r="K30" i="9"/>
  <c r="L30" i="9"/>
  <c r="M30" i="9"/>
  <c r="F31" i="9"/>
  <c r="G31" i="9"/>
  <c r="H31" i="9"/>
  <c r="I31" i="9"/>
  <c r="J31" i="9"/>
  <c r="K31" i="9"/>
  <c r="L31" i="9"/>
  <c r="M31" i="9"/>
  <c r="F32" i="9"/>
  <c r="G32" i="9"/>
  <c r="H32" i="9"/>
  <c r="I32" i="9"/>
  <c r="K32" i="9"/>
  <c r="M32" i="9"/>
  <c r="G33" i="9"/>
  <c r="I33" i="9"/>
  <c r="J33" i="9"/>
  <c r="K33" i="9"/>
  <c r="L33" i="9"/>
  <c r="M33" i="9"/>
  <c r="F34" i="9"/>
  <c r="G34" i="9"/>
  <c r="H34" i="9"/>
  <c r="I34" i="9"/>
  <c r="J34" i="9"/>
  <c r="K34" i="9"/>
  <c r="L34" i="9"/>
  <c r="M34" i="9"/>
  <c r="F35" i="9"/>
  <c r="G35" i="9"/>
  <c r="H35" i="9"/>
  <c r="I35" i="9"/>
  <c r="J35" i="9"/>
  <c r="K35" i="9"/>
  <c r="L35" i="9"/>
  <c r="M35" i="9"/>
  <c r="F36" i="9"/>
  <c r="G36" i="9"/>
  <c r="H36" i="9"/>
  <c r="I36" i="9"/>
  <c r="K36" i="9"/>
  <c r="M36" i="9"/>
  <c r="G37" i="9"/>
  <c r="I37" i="9"/>
  <c r="J37" i="9"/>
  <c r="K37" i="9"/>
  <c r="L37" i="9"/>
  <c r="M37" i="9"/>
  <c r="F38" i="9"/>
  <c r="G38" i="9"/>
  <c r="H38" i="9"/>
  <c r="I38" i="9"/>
  <c r="J38" i="9"/>
  <c r="K38" i="9"/>
  <c r="L38" i="9"/>
  <c r="M38" i="9"/>
  <c r="F39" i="9"/>
  <c r="G39" i="9"/>
  <c r="H39" i="9"/>
  <c r="I39" i="9"/>
  <c r="J39" i="9"/>
  <c r="K39" i="9"/>
  <c r="L39" i="9"/>
  <c r="M39" i="9"/>
  <c r="F40" i="9"/>
  <c r="G40" i="9"/>
  <c r="H40" i="9"/>
  <c r="I40" i="9"/>
  <c r="K40" i="9"/>
  <c r="M40" i="9"/>
  <c r="G41" i="9"/>
  <c r="I41" i="9"/>
  <c r="J41" i="9"/>
  <c r="K41" i="9"/>
  <c r="L41" i="9"/>
  <c r="M41" i="9"/>
  <c r="M2" i="9"/>
  <c r="L2" i="9"/>
  <c r="K2" i="9"/>
  <c r="J2" i="9"/>
  <c r="I2" i="9"/>
  <c r="H2" i="9"/>
  <c r="G2" i="9"/>
  <c r="F2" i="9"/>
  <c r="D180" i="6"/>
  <c r="E180" i="6"/>
  <c r="F180" i="6"/>
  <c r="G180" i="6"/>
  <c r="B2" i="3"/>
  <c r="A2" i="3"/>
  <c r="D2" i="6"/>
  <c r="E2" i="6"/>
  <c r="F2" i="6"/>
  <c r="G2" i="6"/>
  <c r="D3" i="6"/>
  <c r="E3" i="6"/>
  <c r="F3" i="6"/>
  <c r="G3" i="6"/>
  <c r="E4" i="6"/>
  <c r="F4" i="6"/>
  <c r="G4" i="6"/>
  <c r="D5" i="6"/>
  <c r="E5" i="6"/>
  <c r="G5" i="6"/>
  <c r="E6" i="6"/>
  <c r="F6" i="6"/>
  <c r="G6" i="6"/>
  <c r="E7" i="6"/>
  <c r="G7" i="6"/>
  <c r="D8" i="6"/>
  <c r="E8" i="6"/>
  <c r="F8" i="6"/>
  <c r="G8" i="6"/>
  <c r="D9" i="6"/>
  <c r="E9" i="6"/>
  <c r="G9" i="6"/>
  <c r="D10" i="6"/>
  <c r="E10" i="6"/>
  <c r="F10" i="6"/>
  <c r="G10" i="6"/>
  <c r="D11" i="6"/>
  <c r="E11" i="6"/>
  <c r="F11" i="6"/>
  <c r="G11" i="6"/>
  <c r="C288" i="6" l="1"/>
  <c r="C288" i="3" s="1"/>
  <c r="C287" i="6"/>
  <c r="C287" i="3" s="1"/>
  <c r="C286" i="6"/>
  <c r="C286" i="3" s="1"/>
  <c r="C285" i="6"/>
  <c r="C285" i="3" s="1"/>
  <c r="C284" i="6"/>
  <c r="C284" i="3" s="1"/>
  <c r="C283" i="6"/>
  <c r="C283" i="3" s="1"/>
  <c r="C282" i="6"/>
  <c r="C282" i="3" s="1"/>
  <c r="F310" i="6"/>
  <c r="F316" i="6"/>
  <c r="F317" i="6"/>
  <c r="F315" i="6"/>
  <c r="F313" i="6"/>
  <c r="F311" i="6"/>
  <c r="F309" i="6"/>
  <c r="F369" i="6"/>
  <c r="F367" i="6"/>
  <c r="F363" i="6"/>
  <c r="F361" i="6"/>
  <c r="F314" i="6"/>
  <c r="F312" i="6"/>
  <c r="F358" i="6"/>
  <c r="F356" i="6"/>
  <c r="F350" i="6"/>
  <c r="F346" i="6"/>
  <c r="F344" i="6"/>
  <c r="F340" i="6"/>
  <c r="F334" i="6"/>
  <c r="F332" i="6"/>
  <c r="F326" i="6"/>
  <c r="F379" i="6"/>
  <c r="F373" i="6"/>
  <c r="F325" i="6"/>
  <c r="F355" i="6"/>
  <c r="F351" i="6"/>
  <c r="F349" i="6"/>
  <c r="F345" i="6"/>
  <c r="F339" i="6"/>
  <c r="F337" i="6"/>
  <c r="F331" i="6"/>
  <c r="F382" i="6"/>
  <c r="F380" i="6"/>
  <c r="F376" i="6"/>
  <c r="F374" i="6"/>
  <c r="F352" i="6"/>
  <c r="F338" i="6"/>
  <c r="F328" i="6"/>
  <c r="F370" i="6"/>
  <c r="F368" i="6"/>
  <c r="F364" i="6"/>
  <c r="F362" i="6"/>
  <c r="F357" i="6"/>
  <c r="F343" i="6"/>
  <c r="F381" i="6"/>
  <c r="F375" i="6"/>
  <c r="F333" i="6"/>
  <c r="F327" i="6"/>
  <c r="C281" i="6"/>
  <c r="C281" i="3" s="1"/>
  <c r="C280" i="6"/>
  <c r="C280" i="3" s="1"/>
  <c r="C274" i="6"/>
  <c r="C274" i="3" s="1"/>
  <c r="C275" i="6"/>
  <c r="C275" i="3" s="1"/>
  <c r="F308" i="6"/>
  <c r="C279" i="6"/>
  <c r="C279" i="3" s="1"/>
  <c r="C278" i="6"/>
  <c r="C278" i="3" s="1"/>
  <c r="C277" i="6"/>
  <c r="C277" i="3" s="1"/>
  <c r="C276" i="6"/>
  <c r="C276" i="3" s="1"/>
  <c r="F304" i="6"/>
  <c r="F302" i="6"/>
  <c r="F300" i="6"/>
  <c r="F298" i="6"/>
  <c r="F296" i="6"/>
  <c r="F307" i="6"/>
  <c r="F305" i="6"/>
  <c r="F303" i="6"/>
  <c r="F301" i="6"/>
  <c r="F299" i="6"/>
  <c r="F297" i="6"/>
  <c r="F306" i="6"/>
  <c r="C273" i="6"/>
  <c r="C273" i="3" s="1"/>
  <c r="C272" i="6"/>
  <c r="C272" i="3" s="1"/>
  <c r="C244" i="6"/>
  <c r="C244" i="3" s="1"/>
  <c r="C248" i="6"/>
  <c r="C248" i="3" s="1"/>
  <c r="C228" i="6"/>
  <c r="C228" i="3" s="1"/>
  <c r="C249" i="6"/>
  <c r="C249" i="3" s="1"/>
  <c r="C261" i="6"/>
  <c r="C261" i="3" s="1"/>
  <c r="C209" i="6"/>
  <c r="C209" i="3" s="1"/>
  <c r="C240" i="6"/>
  <c r="C240" i="3" s="1"/>
  <c r="C233" i="6"/>
  <c r="C233" i="3" s="1"/>
  <c r="C260" i="6"/>
  <c r="C260" i="3" s="1"/>
  <c r="C255" i="6"/>
  <c r="C255" i="3" s="1"/>
  <c r="C271" i="6"/>
  <c r="C271" i="3" s="1"/>
  <c r="C270" i="6"/>
  <c r="C270" i="3" s="1"/>
  <c r="C269" i="6"/>
  <c r="C269" i="3" s="1"/>
  <c r="C268" i="6"/>
  <c r="C268" i="3" s="1"/>
  <c r="C267" i="6"/>
  <c r="C267" i="3" s="1"/>
  <c r="C266" i="6"/>
  <c r="C266" i="3" s="1"/>
  <c r="C265" i="6"/>
  <c r="C265" i="3" s="1"/>
  <c r="C264" i="6"/>
  <c r="C264" i="3" s="1"/>
  <c r="C263" i="6"/>
  <c r="C263" i="3" s="1"/>
  <c r="C262" i="6"/>
  <c r="C262" i="3" s="1"/>
  <c r="C259" i="6"/>
  <c r="C259" i="3" s="1"/>
  <c r="C258" i="6"/>
  <c r="C258" i="3" s="1"/>
  <c r="C257" i="6"/>
  <c r="C257" i="3" s="1"/>
  <c r="C256" i="6"/>
  <c r="C256" i="3" s="1"/>
  <c r="C254" i="6"/>
  <c r="C254" i="3" s="1"/>
  <c r="C253" i="6"/>
  <c r="C253" i="3" s="1"/>
  <c r="C252" i="6"/>
  <c r="C252" i="3" s="1"/>
  <c r="C251" i="6"/>
  <c r="C251" i="3" s="1"/>
  <c r="C250" i="6"/>
  <c r="C250" i="3" s="1"/>
  <c r="C247" i="6"/>
  <c r="C247" i="3" s="1"/>
  <c r="C246" i="6"/>
  <c r="C246" i="3" s="1"/>
  <c r="C245" i="6"/>
  <c r="C245" i="3" s="1"/>
  <c r="C243" i="6"/>
  <c r="C243" i="3" s="1"/>
  <c r="C242" i="6"/>
  <c r="C242" i="3" s="1"/>
  <c r="C241" i="6"/>
  <c r="C241" i="3" s="1"/>
  <c r="C239" i="6"/>
  <c r="C239" i="3" s="1"/>
  <c r="C238" i="6"/>
  <c r="C238" i="3" s="1"/>
  <c r="C237" i="6"/>
  <c r="C237" i="3" s="1"/>
  <c r="C236" i="6"/>
  <c r="C236" i="3" s="1"/>
  <c r="C235" i="6"/>
  <c r="C235" i="3" s="1"/>
  <c r="C234" i="6"/>
  <c r="C234" i="3" s="1"/>
  <c r="C232" i="6"/>
  <c r="C232" i="3" s="1"/>
  <c r="C231" i="6"/>
  <c r="C231" i="3" s="1"/>
  <c r="C230" i="6"/>
  <c r="C230" i="3" s="1"/>
  <c r="C229" i="6"/>
  <c r="C229" i="3" s="1"/>
  <c r="C227" i="6"/>
  <c r="C227" i="3" s="1"/>
  <c r="C226" i="6"/>
  <c r="C226" i="3" s="1"/>
  <c r="C225" i="6"/>
  <c r="C225" i="3" s="1"/>
  <c r="C224" i="6"/>
  <c r="C224" i="3" s="1"/>
  <c r="C223" i="6"/>
  <c r="C223" i="3" s="1"/>
  <c r="C222" i="6"/>
  <c r="C222" i="3" s="1"/>
  <c r="C221" i="6"/>
  <c r="C221" i="3" s="1"/>
  <c r="C220" i="6"/>
  <c r="C220" i="3" s="1"/>
  <c r="C219" i="6"/>
  <c r="C219" i="3" s="1"/>
  <c r="C218" i="6"/>
  <c r="C218" i="3" s="1"/>
  <c r="C217" i="6"/>
  <c r="C217" i="3" s="1"/>
  <c r="C216" i="6"/>
  <c r="C216" i="3" s="1"/>
  <c r="C215" i="6"/>
  <c r="C215" i="3" s="1"/>
  <c r="C214" i="6"/>
  <c r="C214" i="3" s="1"/>
  <c r="C213" i="6"/>
  <c r="C213" i="3" s="1"/>
  <c r="C212" i="6"/>
  <c r="C212" i="3" s="1"/>
  <c r="C211" i="6"/>
  <c r="C211" i="3" s="1"/>
  <c r="C210" i="6"/>
  <c r="C210" i="3" s="1"/>
  <c r="C208" i="6"/>
  <c r="C208" i="3" s="1"/>
  <c r="C207" i="6"/>
  <c r="C207" i="3" s="1"/>
  <c r="C206" i="6"/>
  <c r="C206" i="3" s="1"/>
  <c r="C205" i="6"/>
  <c r="C205" i="3" s="1"/>
  <c r="C204" i="6"/>
  <c r="C204" i="3" s="1"/>
  <c r="C203" i="6"/>
  <c r="C203" i="3" s="1"/>
  <c r="C202" i="6"/>
  <c r="C202" i="3" s="1"/>
  <c r="C201" i="6"/>
  <c r="C201" i="3" s="1"/>
  <c r="C200" i="6"/>
  <c r="C200" i="3" s="1"/>
  <c r="C199" i="6"/>
  <c r="C199" i="3" s="1"/>
  <c r="C193" i="6"/>
  <c r="C193" i="3" s="1"/>
  <c r="C189" i="6"/>
  <c r="C189" i="3" s="1"/>
  <c r="C185" i="6"/>
  <c r="C185" i="3" s="1"/>
  <c r="C197" i="6"/>
  <c r="C197" i="3" s="1"/>
  <c r="C195" i="6"/>
  <c r="C195" i="3" s="1"/>
  <c r="C194" i="6"/>
  <c r="C194" i="3" s="1"/>
  <c r="C191" i="6"/>
  <c r="C191" i="3" s="1"/>
  <c r="C190" i="6"/>
  <c r="C190" i="3" s="1"/>
  <c r="C187" i="6"/>
  <c r="C187" i="3" s="1"/>
  <c r="C186" i="6"/>
  <c r="C186" i="3" s="1"/>
  <c r="C183" i="6"/>
  <c r="C183" i="3" s="1"/>
  <c r="C182" i="6"/>
  <c r="C182" i="3" s="1"/>
  <c r="C198" i="6"/>
  <c r="C198" i="3" s="1"/>
  <c r="C181" i="6"/>
  <c r="C181" i="3" s="1"/>
  <c r="C196" i="6"/>
  <c r="C196" i="3" s="1"/>
  <c r="C192" i="6"/>
  <c r="C192" i="3" s="1"/>
  <c r="C188" i="6"/>
  <c r="C188" i="3" s="1"/>
  <c r="C184" i="6"/>
  <c r="C184" i="3" s="1"/>
  <c r="F5" i="6"/>
  <c r="C5" i="6" s="1"/>
  <c r="C5" i="3" s="1"/>
  <c r="H41" i="9"/>
  <c r="L40" i="9"/>
  <c r="N40" i="9" s="1"/>
  <c r="H37" i="9"/>
  <c r="L36" i="9"/>
  <c r="N36" i="9" s="1"/>
  <c r="H33" i="9"/>
  <c r="L32" i="9"/>
  <c r="N32" i="9" s="1"/>
  <c r="H29" i="9"/>
  <c r="N29" i="9" s="1"/>
  <c r="L28" i="9"/>
  <c r="N28" i="9" s="1"/>
  <c r="L24" i="9"/>
  <c r="H24" i="9"/>
  <c r="L20" i="9"/>
  <c r="N20" i="9" s="1"/>
  <c r="H19" i="9"/>
  <c r="N19" i="9" s="1"/>
  <c r="L16" i="9"/>
  <c r="N16" i="9" s="1"/>
  <c r="H15" i="9"/>
  <c r="N15" i="9" s="1"/>
  <c r="L12" i="9"/>
  <c r="N12" i="9" s="1"/>
  <c r="H11" i="9"/>
  <c r="N11" i="9" s="1"/>
  <c r="L8" i="9"/>
  <c r="H8" i="9"/>
  <c r="H7" i="9"/>
  <c r="N7" i="9" s="1"/>
  <c r="L4" i="9"/>
  <c r="N4" i="9" s="1"/>
  <c r="H3" i="9"/>
  <c r="N3" i="9" s="1"/>
  <c r="F7" i="6"/>
  <c r="F9" i="6"/>
  <c r="C9" i="6" s="1"/>
  <c r="C9" i="3" s="1"/>
  <c r="D7" i="6"/>
  <c r="F41" i="9"/>
  <c r="N41" i="9" s="1"/>
  <c r="F37" i="9"/>
  <c r="F33" i="9"/>
  <c r="F25" i="9"/>
  <c r="N25" i="9" s="1"/>
  <c r="F21" i="9"/>
  <c r="N21" i="9" s="1"/>
  <c r="F17" i="9"/>
  <c r="N17" i="9" s="1"/>
  <c r="F13" i="9"/>
  <c r="N13" i="9" s="1"/>
  <c r="N2" i="9"/>
  <c r="N39" i="9"/>
  <c r="N38" i="9"/>
  <c r="N35" i="9"/>
  <c r="N34" i="9"/>
  <c r="N31" i="9"/>
  <c r="N30" i="9"/>
  <c r="N27" i="9"/>
  <c r="N26" i="9"/>
  <c r="N23" i="9"/>
  <c r="N22" i="9"/>
  <c r="N18" i="9"/>
  <c r="N14" i="9"/>
  <c r="N10" i="9"/>
  <c r="N9" i="9"/>
  <c r="N6" i="9"/>
  <c r="N5" i="9"/>
  <c r="C180" i="6"/>
  <c r="C180" i="3" s="1"/>
  <c r="C3" i="6"/>
  <c r="C3" i="3" s="1"/>
  <c r="C2" i="6"/>
  <c r="C2" i="3" s="1"/>
  <c r="C4" i="6"/>
  <c r="C4" i="3" s="1"/>
  <c r="C6" i="6"/>
  <c r="C6" i="3" s="1"/>
  <c r="C8" i="6"/>
  <c r="C8" i="3" s="1"/>
  <c r="C11" i="6"/>
  <c r="C11" i="3" s="1"/>
  <c r="C10" i="6"/>
  <c r="C10" i="3" s="1"/>
  <c r="N24" i="9" l="1"/>
  <c r="N33" i="9"/>
  <c r="C7" i="6"/>
  <c r="C7" i="3" s="1"/>
  <c r="N37" i="9"/>
  <c r="N8" i="9"/>
  <c r="D12" i="6" l="1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D60" i="6"/>
  <c r="E60" i="6"/>
  <c r="F60" i="6"/>
  <c r="G60" i="6"/>
  <c r="D61" i="6"/>
  <c r="E61" i="6"/>
  <c r="F61" i="6"/>
  <c r="G61" i="6"/>
  <c r="D62" i="6"/>
  <c r="E62" i="6"/>
  <c r="F62" i="6"/>
  <c r="G62" i="6"/>
  <c r="D63" i="6"/>
  <c r="E63" i="6"/>
  <c r="F63" i="6"/>
  <c r="G63" i="6"/>
  <c r="D64" i="6"/>
  <c r="E64" i="6"/>
  <c r="F64" i="6"/>
  <c r="G64" i="6"/>
  <c r="D65" i="6"/>
  <c r="E65" i="6"/>
  <c r="F65" i="6"/>
  <c r="G65" i="6"/>
  <c r="D66" i="6"/>
  <c r="E66" i="6"/>
  <c r="F66" i="6"/>
  <c r="G66" i="6"/>
  <c r="D67" i="6"/>
  <c r="E67" i="6"/>
  <c r="F67" i="6"/>
  <c r="G67" i="6"/>
  <c r="D68" i="6"/>
  <c r="E68" i="6"/>
  <c r="F68" i="6"/>
  <c r="G68" i="6"/>
  <c r="D69" i="6"/>
  <c r="E69" i="6"/>
  <c r="F69" i="6"/>
  <c r="G69" i="6"/>
  <c r="D70" i="6"/>
  <c r="E70" i="6"/>
  <c r="F70" i="6"/>
  <c r="G70" i="6"/>
  <c r="D71" i="6"/>
  <c r="E71" i="6"/>
  <c r="F71" i="6"/>
  <c r="G71" i="6"/>
  <c r="D72" i="6"/>
  <c r="E72" i="6"/>
  <c r="F72" i="6"/>
  <c r="G72" i="6"/>
  <c r="D73" i="6"/>
  <c r="E73" i="6"/>
  <c r="F73" i="6"/>
  <c r="G73" i="6"/>
  <c r="D74" i="6"/>
  <c r="E74" i="6"/>
  <c r="F74" i="6"/>
  <c r="G74" i="6"/>
  <c r="D75" i="6"/>
  <c r="E75" i="6"/>
  <c r="F75" i="6"/>
  <c r="G75" i="6"/>
  <c r="D76" i="6"/>
  <c r="E76" i="6"/>
  <c r="F76" i="6"/>
  <c r="G76" i="6"/>
  <c r="D77" i="6"/>
  <c r="E77" i="6"/>
  <c r="F77" i="6"/>
  <c r="G77" i="6"/>
  <c r="D78" i="6"/>
  <c r="E78" i="6"/>
  <c r="F78" i="6"/>
  <c r="G78" i="6"/>
  <c r="D79" i="6"/>
  <c r="E79" i="6"/>
  <c r="F79" i="6"/>
  <c r="G79" i="6"/>
  <c r="D80" i="6"/>
  <c r="E80" i="6"/>
  <c r="F80" i="6"/>
  <c r="G80" i="6"/>
  <c r="D81" i="6"/>
  <c r="E81" i="6"/>
  <c r="F81" i="6"/>
  <c r="G81" i="6"/>
  <c r="D82" i="6"/>
  <c r="E82" i="6"/>
  <c r="F82" i="6"/>
  <c r="G82" i="6"/>
  <c r="D83" i="6"/>
  <c r="E83" i="6"/>
  <c r="F83" i="6"/>
  <c r="G83" i="6"/>
  <c r="D84" i="6"/>
  <c r="E84" i="6"/>
  <c r="F84" i="6"/>
  <c r="G84" i="6"/>
  <c r="D85" i="6"/>
  <c r="E85" i="6"/>
  <c r="F85" i="6"/>
  <c r="G85" i="6"/>
  <c r="D86" i="6"/>
  <c r="E86" i="6"/>
  <c r="F86" i="6"/>
  <c r="G86" i="6"/>
  <c r="D87" i="6"/>
  <c r="E87" i="6"/>
  <c r="F87" i="6"/>
  <c r="G87" i="6"/>
  <c r="D88" i="6"/>
  <c r="E88" i="6"/>
  <c r="F88" i="6"/>
  <c r="G88" i="6"/>
  <c r="D89" i="6"/>
  <c r="E89" i="6"/>
  <c r="F89" i="6"/>
  <c r="G89" i="6"/>
  <c r="D90" i="6"/>
  <c r="E90" i="6"/>
  <c r="F90" i="6"/>
  <c r="G90" i="6"/>
  <c r="D91" i="6"/>
  <c r="E91" i="6"/>
  <c r="F91" i="6"/>
  <c r="G91" i="6"/>
  <c r="D92" i="6"/>
  <c r="E92" i="6"/>
  <c r="F92" i="6"/>
  <c r="G92" i="6"/>
  <c r="D93" i="6"/>
  <c r="E93" i="6"/>
  <c r="F93" i="6"/>
  <c r="G93" i="6"/>
  <c r="D94" i="6"/>
  <c r="E94" i="6"/>
  <c r="F94" i="6"/>
  <c r="G94" i="6"/>
  <c r="D95" i="6"/>
  <c r="E95" i="6"/>
  <c r="F95" i="6"/>
  <c r="G95" i="6"/>
  <c r="D96" i="6"/>
  <c r="E96" i="6"/>
  <c r="F96" i="6"/>
  <c r="G96" i="6"/>
  <c r="D97" i="6"/>
  <c r="E97" i="6"/>
  <c r="F97" i="6"/>
  <c r="G97" i="6"/>
  <c r="D98" i="6"/>
  <c r="E98" i="6"/>
  <c r="F98" i="6"/>
  <c r="G98" i="6"/>
  <c r="D99" i="6"/>
  <c r="E99" i="6"/>
  <c r="F99" i="6"/>
  <c r="G99" i="6"/>
  <c r="D100" i="6"/>
  <c r="E100" i="6"/>
  <c r="F100" i="6"/>
  <c r="G100" i="6"/>
  <c r="D101" i="6"/>
  <c r="E101" i="6"/>
  <c r="F101" i="6"/>
  <c r="G101" i="6"/>
  <c r="D102" i="6"/>
  <c r="E102" i="6"/>
  <c r="F102" i="6"/>
  <c r="G102" i="6"/>
  <c r="D103" i="6"/>
  <c r="E103" i="6"/>
  <c r="F103" i="6"/>
  <c r="G103" i="6"/>
  <c r="D104" i="6"/>
  <c r="E104" i="6"/>
  <c r="F104" i="6"/>
  <c r="G104" i="6"/>
  <c r="D105" i="6"/>
  <c r="E105" i="6"/>
  <c r="F105" i="6"/>
  <c r="G105" i="6"/>
  <c r="D106" i="6"/>
  <c r="E106" i="6"/>
  <c r="F106" i="6"/>
  <c r="G106" i="6"/>
  <c r="D107" i="6"/>
  <c r="E107" i="6"/>
  <c r="F107" i="6"/>
  <c r="G107" i="6"/>
  <c r="D108" i="6"/>
  <c r="E108" i="6"/>
  <c r="F108" i="6"/>
  <c r="G108" i="6"/>
  <c r="D109" i="6"/>
  <c r="E109" i="6"/>
  <c r="F109" i="6"/>
  <c r="G109" i="6"/>
  <c r="D110" i="6"/>
  <c r="E110" i="6"/>
  <c r="F110" i="6"/>
  <c r="G110" i="6"/>
  <c r="D111" i="6"/>
  <c r="E111" i="6"/>
  <c r="F111" i="6"/>
  <c r="G111" i="6"/>
  <c r="D112" i="6"/>
  <c r="E112" i="6"/>
  <c r="F112" i="6"/>
  <c r="G112" i="6"/>
  <c r="D113" i="6"/>
  <c r="E113" i="6"/>
  <c r="F113" i="6"/>
  <c r="G113" i="6"/>
  <c r="D114" i="6"/>
  <c r="E114" i="6"/>
  <c r="F114" i="6"/>
  <c r="G114" i="6"/>
  <c r="D115" i="6"/>
  <c r="E115" i="6"/>
  <c r="F115" i="6"/>
  <c r="G115" i="6"/>
  <c r="D116" i="6"/>
  <c r="E116" i="6"/>
  <c r="F116" i="6"/>
  <c r="G116" i="6"/>
  <c r="D117" i="6"/>
  <c r="E117" i="6"/>
  <c r="F117" i="6"/>
  <c r="G117" i="6"/>
  <c r="D118" i="6"/>
  <c r="E118" i="6"/>
  <c r="F118" i="6"/>
  <c r="G118" i="6"/>
  <c r="D119" i="6"/>
  <c r="E119" i="6"/>
  <c r="F119" i="6"/>
  <c r="G119" i="6"/>
  <c r="D120" i="6"/>
  <c r="E120" i="6"/>
  <c r="F120" i="6"/>
  <c r="G120" i="6"/>
  <c r="D121" i="6"/>
  <c r="E121" i="6"/>
  <c r="F121" i="6"/>
  <c r="G121" i="6"/>
  <c r="D122" i="6"/>
  <c r="E122" i="6"/>
  <c r="F122" i="6"/>
  <c r="G122" i="6"/>
  <c r="D123" i="6"/>
  <c r="E123" i="6"/>
  <c r="F123" i="6"/>
  <c r="G123" i="6"/>
  <c r="D124" i="6"/>
  <c r="E124" i="6"/>
  <c r="F124" i="6"/>
  <c r="G124" i="6"/>
  <c r="D125" i="6"/>
  <c r="E125" i="6"/>
  <c r="F125" i="6"/>
  <c r="G125" i="6"/>
  <c r="D126" i="6"/>
  <c r="E126" i="6"/>
  <c r="F126" i="6"/>
  <c r="G126" i="6"/>
  <c r="D127" i="6"/>
  <c r="E127" i="6"/>
  <c r="F127" i="6"/>
  <c r="G127" i="6"/>
  <c r="D128" i="6"/>
  <c r="E128" i="6"/>
  <c r="F128" i="6"/>
  <c r="G128" i="6"/>
  <c r="D129" i="6"/>
  <c r="E129" i="6"/>
  <c r="F129" i="6"/>
  <c r="G129" i="6"/>
  <c r="D130" i="6"/>
  <c r="E130" i="6"/>
  <c r="F130" i="6"/>
  <c r="G130" i="6"/>
  <c r="D131" i="6"/>
  <c r="E131" i="6"/>
  <c r="F131" i="6"/>
  <c r="G131" i="6"/>
  <c r="D132" i="6"/>
  <c r="E132" i="6"/>
  <c r="F132" i="6"/>
  <c r="G132" i="6"/>
  <c r="D133" i="6"/>
  <c r="E133" i="6"/>
  <c r="F133" i="6"/>
  <c r="G133" i="6"/>
  <c r="D134" i="6"/>
  <c r="E134" i="6"/>
  <c r="F134" i="6"/>
  <c r="G134" i="6"/>
  <c r="D135" i="6"/>
  <c r="E135" i="6"/>
  <c r="F135" i="6"/>
  <c r="G135" i="6"/>
  <c r="D136" i="6"/>
  <c r="E136" i="6"/>
  <c r="F136" i="6"/>
  <c r="G136" i="6"/>
  <c r="D137" i="6"/>
  <c r="E137" i="6"/>
  <c r="F137" i="6"/>
  <c r="G137" i="6"/>
  <c r="D138" i="6"/>
  <c r="E138" i="6"/>
  <c r="F138" i="6"/>
  <c r="G138" i="6"/>
  <c r="D139" i="6"/>
  <c r="E139" i="6"/>
  <c r="F139" i="6"/>
  <c r="G139" i="6"/>
  <c r="D140" i="6"/>
  <c r="E140" i="6"/>
  <c r="F140" i="6"/>
  <c r="G140" i="6"/>
  <c r="D141" i="6"/>
  <c r="E141" i="6"/>
  <c r="F141" i="6"/>
  <c r="G141" i="6"/>
  <c r="D142" i="6"/>
  <c r="E142" i="6"/>
  <c r="F142" i="6"/>
  <c r="G142" i="6"/>
  <c r="D143" i="6"/>
  <c r="E143" i="6"/>
  <c r="F143" i="6"/>
  <c r="G143" i="6"/>
  <c r="D144" i="6"/>
  <c r="E144" i="6"/>
  <c r="F144" i="6"/>
  <c r="G144" i="6"/>
  <c r="D145" i="6"/>
  <c r="E145" i="6"/>
  <c r="F145" i="6"/>
  <c r="G145" i="6"/>
  <c r="D146" i="6"/>
  <c r="E146" i="6"/>
  <c r="F146" i="6"/>
  <c r="G146" i="6"/>
  <c r="D147" i="6"/>
  <c r="E147" i="6"/>
  <c r="F147" i="6"/>
  <c r="G147" i="6"/>
  <c r="D148" i="6"/>
  <c r="E148" i="6"/>
  <c r="F148" i="6"/>
  <c r="G148" i="6"/>
  <c r="D149" i="6"/>
  <c r="E149" i="6"/>
  <c r="F149" i="6"/>
  <c r="G149" i="6"/>
  <c r="D150" i="6"/>
  <c r="E150" i="6"/>
  <c r="F150" i="6"/>
  <c r="G150" i="6"/>
  <c r="D151" i="6"/>
  <c r="E151" i="6"/>
  <c r="F151" i="6"/>
  <c r="G151" i="6"/>
  <c r="D152" i="6"/>
  <c r="E152" i="6"/>
  <c r="F152" i="6"/>
  <c r="G152" i="6"/>
  <c r="D153" i="6"/>
  <c r="E153" i="6"/>
  <c r="F153" i="6"/>
  <c r="G153" i="6"/>
  <c r="D154" i="6"/>
  <c r="E154" i="6"/>
  <c r="F154" i="6"/>
  <c r="G154" i="6"/>
  <c r="D155" i="6"/>
  <c r="E155" i="6"/>
  <c r="F155" i="6"/>
  <c r="G155" i="6"/>
  <c r="D156" i="6"/>
  <c r="E156" i="6"/>
  <c r="F156" i="6"/>
  <c r="G156" i="6"/>
  <c r="D157" i="6"/>
  <c r="E157" i="6"/>
  <c r="F157" i="6"/>
  <c r="G157" i="6"/>
  <c r="D158" i="6"/>
  <c r="E158" i="6"/>
  <c r="F158" i="6"/>
  <c r="G158" i="6"/>
  <c r="D159" i="6"/>
  <c r="E159" i="6"/>
  <c r="F159" i="6"/>
  <c r="G159" i="6"/>
  <c r="D160" i="6"/>
  <c r="E160" i="6"/>
  <c r="F160" i="6"/>
  <c r="G160" i="6"/>
  <c r="D161" i="6"/>
  <c r="E161" i="6"/>
  <c r="F161" i="6"/>
  <c r="G161" i="6"/>
  <c r="D162" i="6"/>
  <c r="E162" i="6"/>
  <c r="F162" i="6"/>
  <c r="G162" i="6"/>
  <c r="D163" i="6"/>
  <c r="E163" i="6"/>
  <c r="F163" i="6"/>
  <c r="G163" i="6"/>
  <c r="D164" i="6"/>
  <c r="E164" i="6"/>
  <c r="F164" i="6"/>
  <c r="G164" i="6"/>
  <c r="D165" i="6"/>
  <c r="E165" i="6"/>
  <c r="F165" i="6"/>
  <c r="G165" i="6"/>
  <c r="D166" i="6"/>
  <c r="E166" i="6"/>
  <c r="F166" i="6"/>
  <c r="G166" i="6"/>
  <c r="D167" i="6"/>
  <c r="E167" i="6"/>
  <c r="F167" i="6"/>
  <c r="G167" i="6"/>
  <c r="D168" i="6"/>
  <c r="E168" i="6"/>
  <c r="F168" i="6"/>
  <c r="G168" i="6"/>
  <c r="D169" i="6"/>
  <c r="E169" i="6"/>
  <c r="F169" i="6"/>
  <c r="G169" i="6"/>
  <c r="D170" i="6"/>
  <c r="E170" i="6"/>
  <c r="F170" i="6"/>
  <c r="G170" i="6"/>
  <c r="D171" i="6"/>
  <c r="E171" i="6"/>
  <c r="F171" i="6"/>
  <c r="G171" i="6"/>
  <c r="D172" i="6"/>
  <c r="E172" i="6"/>
  <c r="F172" i="6"/>
  <c r="G172" i="6"/>
  <c r="D173" i="6"/>
  <c r="E173" i="6"/>
  <c r="F173" i="6"/>
  <c r="G173" i="6"/>
  <c r="D174" i="6"/>
  <c r="E174" i="6"/>
  <c r="F174" i="6"/>
  <c r="G174" i="6"/>
  <c r="D175" i="6"/>
  <c r="E175" i="6"/>
  <c r="F175" i="6"/>
  <c r="G175" i="6"/>
  <c r="D176" i="6"/>
  <c r="E176" i="6"/>
  <c r="F176" i="6"/>
  <c r="G176" i="6"/>
  <c r="D177" i="6"/>
  <c r="E177" i="6"/>
  <c r="F177" i="6"/>
  <c r="G177" i="6"/>
  <c r="D178" i="6"/>
  <c r="E178" i="6"/>
  <c r="F178" i="6"/>
  <c r="G178" i="6"/>
  <c r="D179" i="6"/>
  <c r="E179" i="6"/>
  <c r="F179" i="6"/>
  <c r="G179" i="6"/>
  <c r="C32" i="6" l="1"/>
  <c r="C32" i="3" s="1"/>
  <c r="C31" i="6"/>
  <c r="C31" i="3" s="1"/>
  <c r="C30" i="6"/>
  <c r="C30" i="3" s="1"/>
  <c r="C179" i="6"/>
  <c r="C179" i="3" s="1"/>
  <c r="C178" i="6"/>
  <c r="C178" i="3" s="1"/>
  <c r="C177" i="6"/>
  <c r="C177" i="3" s="1"/>
  <c r="C176" i="6"/>
  <c r="C176" i="3" s="1"/>
  <c r="C175" i="6"/>
  <c r="C175" i="3" s="1"/>
  <c r="C174" i="6"/>
  <c r="C174" i="3" s="1"/>
  <c r="C173" i="6"/>
  <c r="C173" i="3" s="1"/>
  <c r="C172" i="6"/>
  <c r="C172" i="3" s="1"/>
  <c r="C171" i="6"/>
  <c r="C171" i="3" s="1"/>
  <c r="C170" i="6"/>
  <c r="C170" i="3" s="1"/>
  <c r="C169" i="6"/>
  <c r="C169" i="3" s="1"/>
  <c r="C168" i="6"/>
  <c r="C168" i="3" s="1"/>
  <c r="C167" i="6"/>
  <c r="C167" i="3" s="1"/>
  <c r="C166" i="6"/>
  <c r="C166" i="3" s="1"/>
  <c r="C165" i="6"/>
  <c r="C165" i="3" s="1"/>
  <c r="C164" i="6"/>
  <c r="C164" i="3" s="1"/>
  <c r="C163" i="6"/>
  <c r="C163" i="3" s="1"/>
  <c r="C162" i="6"/>
  <c r="C162" i="3" s="1"/>
  <c r="C161" i="6"/>
  <c r="C161" i="3" s="1"/>
  <c r="C160" i="6"/>
  <c r="C160" i="3" s="1"/>
  <c r="C159" i="6"/>
  <c r="C159" i="3" s="1"/>
  <c r="C158" i="6"/>
  <c r="C158" i="3" s="1"/>
  <c r="C157" i="6"/>
  <c r="C157" i="3" s="1"/>
  <c r="C156" i="6"/>
  <c r="C156" i="3" s="1"/>
  <c r="C155" i="6"/>
  <c r="C155" i="3" s="1"/>
  <c r="C154" i="6"/>
  <c r="C154" i="3" s="1"/>
  <c r="C153" i="6"/>
  <c r="C153" i="3" s="1"/>
  <c r="C152" i="6"/>
  <c r="C152" i="3" s="1"/>
  <c r="C151" i="6"/>
  <c r="C151" i="3" s="1"/>
  <c r="C150" i="6"/>
  <c r="C150" i="3" s="1"/>
  <c r="C149" i="6"/>
  <c r="C149" i="3" s="1"/>
  <c r="C148" i="6"/>
  <c r="C148" i="3" s="1"/>
  <c r="C147" i="6"/>
  <c r="C147" i="3" s="1"/>
  <c r="C146" i="6"/>
  <c r="C146" i="3" s="1"/>
  <c r="C145" i="6"/>
  <c r="C145" i="3" s="1"/>
  <c r="C144" i="6"/>
  <c r="C144" i="3" s="1"/>
  <c r="C143" i="6"/>
  <c r="C143" i="3" s="1"/>
  <c r="C142" i="6"/>
  <c r="C142" i="3" s="1"/>
  <c r="C141" i="6"/>
  <c r="C141" i="3" s="1"/>
  <c r="C140" i="6"/>
  <c r="C140" i="3" s="1"/>
  <c r="C139" i="6"/>
  <c r="C139" i="3" s="1"/>
  <c r="C138" i="6"/>
  <c r="C138" i="3" s="1"/>
  <c r="C137" i="6"/>
  <c r="C137" i="3" s="1"/>
  <c r="C136" i="6"/>
  <c r="C136" i="3" s="1"/>
  <c r="C135" i="6"/>
  <c r="C135" i="3" s="1"/>
  <c r="C134" i="6"/>
  <c r="C134" i="3" s="1"/>
  <c r="C133" i="6"/>
  <c r="C133" i="3" s="1"/>
  <c r="C132" i="6"/>
  <c r="C132" i="3" s="1"/>
  <c r="C131" i="6"/>
  <c r="C131" i="3" s="1"/>
  <c r="C130" i="6"/>
  <c r="C130" i="3" s="1"/>
  <c r="C129" i="6"/>
  <c r="C129" i="3" s="1"/>
  <c r="C128" i="6"/>
  <c r="C128" i="3" s="1"/>
  <c r="C127" i="6"/>
  <c r="C127" i="3" s="1"/>
  <c r="C126" i="6"/>
  <c r="C126" i="3" s="1"/>
  <c r="C125" i="6"/>
  <c r="C125" i="3" s="1"/>
  <c r="C124" i="6"/>
  <c r="C124" i="3" s="1"/>
  <c r="C123" i="6"/>
  <c r="C123" i="3" s="1"/>
  <c r="C122" i="6"/>
  <c r="C122" i="3" s="1"/>
  <c r="C121" i="6"/>
  <c r="C121" i="3" s="1"/>
  <c r="C120" i="6"/>
  <c r="C120" i="3" s="1"/>
  <c r="C119" i="6"/>
  <c r="C119" i="3" s="1"/>
  <c r="C118" i="6"/>
  <c r="C118" i="3" s="1"/>
  <c r="C117" i="6"/>
  <c r="C117" i="3" s="1"/>
  <c r="C116" i="6"/>
  <c r="C116" i="3" s="1"/>
  <c r="C115" i="6"/>
  <c r="C115" i="3" s="1"/>
  <c r="C114" i="6"/>
  <c r="C114" i="3" s="1"/>
  <c r="C113" i="6"/>
  <c r="C113" i="3" s="1"/>
  <c r="C112" i="6"/>
  <c r="C112" i="3" s="1"/>
  <c r="C111" i="6"/>
  <c r="C111" i="3" s="1"/>
  <c r="C110" i="6"/>
  <c r="C110" i="3" s="1"/>
  <c r="C109" i="6"/>
  <c r="C109" i="3" s="1"/>
  <c r="C108" i="6"/>
  <c r="C108" i="3" s="1"/>
  <c r="C107" i="6"/>
  <c r="C107" i="3" s="1"/>
  <c r="C106" i="6"/>
  <c r="C106" i="3" s="1"/>
  <c r="C105" i="6"/>
  <c r="C105" i="3" s="1"/>
  <c r="C104" i="6"/>
  <c r="C104" i="3" s="1"/>
  <c r="C103" i="6"/>
  <c r="C103" i="3" s="1"/>
  <c r="C102" i="6"/>
  <c r="C102" i="3" s="1"/>
  <c r="C101" i="6"/>
  <c r="C101" i="3" s="1"/>
  <c r="C100" i="6"/>
  <c r="C100" i="3" s="1"/>
  <c r="C99" i="6"/>
  <c r="C99" i="3" s="1"/>
  <c r="C98" i="6"/>
  <c r="C98" i="3" s="1"/>
  <c r="C97" i="6"/>
  <c r="C97" i="3" s="1"/>
  <c r="C96" i="6"/>
  <c r="C96" i="3" s="1"/>
  <c r="C95" i="6"/>
  <c r="C95" i="3" s="1"/>
  <c r="C94" i="6"/>
  <c r="C94" i="3" s="1"/>
  <c r="C93" i="6"/>
  <c r="C93" i="3" s="1"/>
  <c r="C92" i="6"/>
  <c r="C92" i="3" s="1"/>
  <c r="C91" i="6"/>
  <c r="C91" i="3" s="1"/>
  <c r="C90" i="6"/>
  <c r="C90" i="3" s="1"/>
  <c r="C89" i="6"/>
  <c r="C89" i="3" s="1"/>
  <c r="C88" i="6"/>
  <c r="C88" i="3" s="1"/>
  <c r="C87" i="6"/>
  <c r="C87" i="3" s="1"/>
  <c r="C86" i="6"/>
  <c r="C86" i="3" s="1"/>
  <c r="C85" i="6"/>
  <c r="C85" i="3" s="1"/>
  <c r="C84" i="6"/>
  <c r="C84" i="3" s="1"/>
  <c r="C83" i="6"/>
  <c r="C83" i="3" s="1"/>
  <c r="C82" i="6"/>
  <c r="C82" i="3" s="1"/>
  <c r="C81" i="6"/>
  <c r="C81" i="3" s="1"/>
  <c r="C80" i="6"/>
  <c r="C80" i="3" s="1"/>
  <c r="C79" i="6"/>
  <c r="C79" i="3" s="1"/>
  <c r="C78" i="6"/>
  <c r="C78" i="3" s="1"/>
  <c r="C77" i="6"/>
  <c r="C77" i="3" s="1"/>
  <c r="C76" i="6"/>
  <c r="C76" i="3" s="1"/>
  <c r="C75" i="6"/>
  <c r="C75" i="3" s="1"/>
  <c r="C74" i="6"/>
  <c r="C74" i="3" s="1"/>
  <c r="C73" i="6"/>
  <c r="C73" i="3" s="1"/>
  <c r="C72" i="6"/>
  <c r="C72" i="3" s="1"/>
  <c r="C71" i="6"/>
  <c r="C71" i="3" s="1"/>
  <c r="C70" i="6"/>
  <c r="C70" i="3" s="1"/>
  <c r="C69" i="6"/>
  <c r="C69" i="3" s="1"/>
  <c r="C68" i="6"/>
  <c r="C68" i="3" s="1"/>
  <c r="C67" i="6"/>
  <c r="C67" i="3" s="1"/>
  <c r="C66" i="6"/>
  <c r="C66" i="3" s="1"/>
  <c r="C65" i="6"/>
  <c r="C65" i="3" s="1"/>
  <c r="C64" i="6"/>
  <c r="C64" i="3" s="1"/>
  <c r="C63" i="6"/>
  <c r="C63" i="3" s="1"/>
  <c r="C62" i="6"/>
  <c r="C62" i="3" s="1"/>
  <c r="C61" i="6"/>
  <c r="C61" i="3" s="1"/>
  <c r="C60" i="6"/>
  <c r="C60" i="3" s="1"/>
  <c r="C59" i="6"/>
  <c r="C59" i="3" s="1"/>
  <c r="C58" i="6"/>
  <c r="C58" i="3" s="1"/>
  <c r="C57" i="6"/>
  <c r="C57" i="3" s="1"/>
  <c r="C56" i="6"/>
  <c r="C56" i="3" s="1"/>
  <c r="C55" i="6"/>
  <c r="C55" i="3" s="1"/>
  <c r="C54" i="6"/>
  <c r="C54" i="3" s="1"/>
  <c r="C53" i="6"/>
  <c r="C53" i="3" s="1"/>
  <c r="C52" i="6"/>
  <c r="C52" i="3" s="1"/>
  <c r="C51" i="6"/>
  <c r="C51" i="3" s="1"/>
  <c r="C50" i="6"/>
  <c r="C50" i="3" s="1"/>
  <c r="C49" i="6"/>
  <c r="C49" i="3" s="1"/>
  <c r="C48" i="6"/>
  <c r="C48" i="3" s="1"/>
  <c r="C47" i="6"/>
  <c r="C47" i="3" s="1"/>
  <c r="C46" i="6"/>
  <c r="C46" i="3" s="1"/>
  <c r="C45" i="6"/>
  <c r="C45" i="3" s="1"/>
  <c r="C44" i="6"/>
  <c r="C44" i="3" s="1"/>
  <c r="C43" i="6"/>
  <c r="C43" i="3" s="1"/>
  <c r="C42" i="6"/>
  <c r="C42" i="3" s="1"/>
  <c r="C41" i="6"/>
  <c r="C41" i="3" s="1"/>
  <c r="C40" i="6"/>
  <c r="C40" i="3" s="1"/>
  <c r="C39" i="6"/>
  <c r="C39" i="3" s="1"/>
  <c r="C38" i="6"/>
  <c r="C38" i="3" s="1"/>
  <c r="C37" i="6"/>
  <c r="C37" i="3" s="1"/>
  <c r="C36" i="6"/>
  <c r="C36" i="3" s="1"/>
  <c r="C35" i="6"/>
  <c r="C35" i="3" s="1"/>
  <c r="C34" i="6"/>
  <c r="C34" i="3" s="1"/>
  <c r="C33" i="6"/>
  <c r="C33" i="3" s="1"/>
  <c r="C29" i="6"/>
  <c r="C29" i="3" s="1"/>
  <c r="C28" i="6"/>
  <c r="C28" i="3" s="1"/>
  <c r="C27" i="6"/>
  <c r="C27" i="3" s="1"/>
  <c r="C26" i="6"/>
  <c r="C26" i="3" s="1"/>
  <c r="C25" i="6"/>
  <c r="C25" i="3" s="1"/>
  <c r="C24" i="6"/>
  <c r="C24" i="3" s="1"/>
  <c r="C23" i="6"/>
  <c r="C23" i="3" s="1"/>
  <c r="C22" i="6"/>
  <c r="C22" i="3" s="1"/>
  <c r="C21" i="6"/>
  <c r="C21" i="3" s="1"/>
  <c r="C20" i="6"/>
  <c r="C20" i="3" s="1"/>
  <c r="C19" i="6"/>
  <c r="C19" i="3" s="1"/>
  <c r="C18" i="6"/>
  <c r="C18" i="3" s="1"/>
  <c r="C17" i="6"/>
  <c r="C17" i="3" s="1"/>
  <c r="C16" i="6"/>
  <c r="C16" i="3" s="1"/>
  <c r="C15" i="6"/>
  <c r="C15" i="3" s="1"/>
  <c r="C14" i="6"/>
  <c r="C14" i="3" s="1"/>
  <c r="C13" i="6"/>
  <c r="C13" i="3" s="1"/>
  <c r="C12" i="6"/>
  <c r="C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Lustosa Pereira</author>
  </authors>
  <commentList>
    <comment ref="B65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66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<sst xmlns="http://schemas.openxmlformats.org/spreadsheetml/2006/main" count="2249" uniqueCount="428">
  <si>
    <t>SBJR</t>
  </si>
  <si>
    <t>SBCB</t>
  </si>
  <si>
    <t>ORIGEM</t>
  </si>
  <si>
    <t>DESTINO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</si>
  <si>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</si>
  <si>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</si>
  <si>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</si>
  <si>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</si>
  <si>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</si>
  <si>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</si>
  <si>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</si>
  <si>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</si>
  <si>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</si>
  <si>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</si>
  <si>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</si>
  <si>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</si>
  <si>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</si>
  <si>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</si>
  <si>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</si>
  <si>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</si>
  <si>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</si>
  <si>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</si>
  <si>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</si>
  <si>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</si>
  <si>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</si>
  <si>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</si>
  <si>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</si>
  <si>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</si>
  <si>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</si>
  <si>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</si>
  <si>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</si>
  <si>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</si>
  <si>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</si>
  <si>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</si>
  <si>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</si>
  <si>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</si>
  <si>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</si>
  <si>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</si>
  <si>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</si>
  <si>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</si>
  <si>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</si>
  <si>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</si>
  <si>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</si>
  <si>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</si>
  <si>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</si>
  <si>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</si>
  <si>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</si>
  <si>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</si>
  <si>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</si>
  <si>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</si>
  <si>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</si>
  <si>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</si>
  <si>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</si>
  <si>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</si>
  <si>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</si>
  <si>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</si>
  <si>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</si>
  <si>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</si>
  <si>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</si>
  <si>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</si>
  <si>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</si>
  <si>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</si>
  <si>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</si>
  <si>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</si>
  <si>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</si>
  <si>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</si>
  <si>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</si>
  <si>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</si>
  <si>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</si>
  <si>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</si>
  <si>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</si>
  <si>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</si>
  <si>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</si>
  <si>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</si>
  <si>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</si>
  <si>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</si>
  <si>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</si>
  <si>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</si>
  <si>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</si>
  <si>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</si>
  <si>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</si>
  <si>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</si>
  <si>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</si>
  <si>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</si>
  <si>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</si>
  <si>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</si>
  <si>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</si>
  <si>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</si>
  <si>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</si>
  <si>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</si>
  <si>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</si>
  <si>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</si>
  <si>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</si>
  <si>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</si>
  <si>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</si>
  <si>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</si>
  <si>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</si>
  <si>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</si>
  <si>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</si>
  <si>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</si>
  <si>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</si>
  <si>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</si>
  <si>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</si>
  <si>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</si>
  <si>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</si>
  <si>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</si>
  <si>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</si>
  <si>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</si>
  <si>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</si>
  <si>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</si>
  <si>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</si>
  <si>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</si>
  <si>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</si>
  <si>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</si>
  <si>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</si>
  <si>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</si>
  <si>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</si>
  <si>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</si>
  <si>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</si>
  <si>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</si>
  <si>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</si>
  <si>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</si>
  <si>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</si>
  <si>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</si>
  <si>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</si>
  <si>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</si>
  <si>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</si>
  <si>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</si>
  <si>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</si>
  <si>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</si>
  <si>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</si>
  <si>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</si>
  <si>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</si>
  <si>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</si>
  <si>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</si>
  <si>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</si>
  <si>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</si>
  <si>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</si>
  <si>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</si>
  <si>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</si>
  <si>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</si>
  <si>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</si>
  <si>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</si>
  <si>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</si>
  <si>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</si>
  <si>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</si>
  <si>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</si>
  <si>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</si>
  <si>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</si>
  <si>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</si>
  <si>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</si>
  <si>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</si>
  <si>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</si>
  <si>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</si>
  <si>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</si>
  <si>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</si>
  <si>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</si>
  <si>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</si>
  <si>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</si>
  <si>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</si>
  <si>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QUADRICULA</t>
  </si>
  <si>
    <t>ENTRADA</t>
  </si>
  <si>
    <t>SRIO</t>
  </si>
  <si>
    <t>SAJA</t>
  </si>
  <si>
    <t>SECR</t>
  </si>
  <si>
    <t>SAON</t>
  </si>
  <si>
    <t>SKST</t>
  </si>
  <si>
    <t>SKAU</t>
  </si>
  <si>
    <t>SBME</t>
  </si>
  <si>
    <t>NAO</t>
  </si>
  <si>
    <t>RESTRICAO_POUSO</t>
  </si>
  <si>
    <t>ANKOP</t>
  </si>
  <si>
    <t>BAKUT</t>
  </si>
  <si>
    <t>SBAF</t>
  </si>
  <si>
    <t>SBRJ</t>
  </si>
  <si>
    <t>TIPO</t>
  </si>
  <si>
    <t>IN_OUT</t>
  </si>
  <si>
    <t>OUT</t>
  </si>
  <si>
    <t>IN</t>
  </si>
  <si>
    <t>SAIDA</t>
  </si>
  <si>
    <t>P1</t>
  </si>
  <si>
    <t>P2</t>
  </si>
  <si>
    <t>P3</t>
  </si>
  <si>
    <t>P4</t>
  </si>
  <si>
    <t>lat_p1</t>
  </si>
  <si>
    <t>long_p1</t>
  </si>
  <si>
    <t>lat_p2</t>
  </si>
  <si>
    <t>long_p2</t>
  </si>
  <si>
    <t>lat_p3</t>
  </si>
  <si>
    <t>long_p3</t>
  </si>
  <si>
    <t>lat_p4</t>
  </si>
  <si>
    <t>long_p4</t>
  </si>
  <si>
    <t>polyline</t>
  </si>
  <si>
    <t>SENTIDO</t>
  </si>
  <si>
    <t>NA</t>
  </si>
  <si>
    <t>SKBU</t>
  </si>
  <si>
    <t>FAQS</t>
  </si>
  <si>
    <t>SKSA</t>
  </si>
  <si>
    <t>SADI</t>
  </si>
  <si>
    <t>SNEP</t>
  </si>
  <si>
    <t>DEST</t>
  </si>
  <si>
    <t>DEBL</t>
  </si>
  <si>
    <t>JOEG</t>
  </si>
  <si>
    <t>ATLA</t>
  </si>
  <si>
    <t>UMCP</t>
  </si>
  <si>
    <t>SBFS</t>
  </si>
  <si>
    <t>SBCP</t>
  </si>
  <si>
    <t>EGBIA</t>
  </si>
  <si>
    <t>MAKIT</t>
  </si>
  <si>
    <t>MINOD</t>
  </si>
  <si>
    <t>MAPRO</t>
  </si>
  <si>
    <t>MEBDA</t>
  </si>
  <si>
    <t>MILOG</t>
  </si>
  <si>
    <t>MASPI</t>
  </si>
  <si>
    <t>MOLDA</t>
  </si>
  <si>
    <t>BIVUR</t>
  </si>
  <si>
    <t>MINUB</t>
  </si>
  <si>
    <t>MAPMA</t>
  </si>
  <si>
    <t>MARBA</t>
  </si>
  <si>
    <t>MALBU</t>
  </si>
  <si>
    <t>MAMKA</t>
  </si>
  <si>
    <t>MINIK</t>
  </si>
  <si>
    <t>MAMSU</t>
  </si>
  <si>
    <t>MASGA</t>
  </si>
  <si>
    <t>MILIG</t>
  </si>
  <si>
    <t>UKMAR</t>
  </si>
  <si>
    <t>MALDI</t>
  </si>
  <si>
    <t>MUGEX</t>
  </si>
  <si>
    <t>MONGU</t>
  </si>
  <si>
    <t>MOMSA</t>
  </si>
  <si>
    <t>DIMUX</t>
  </si>
  <si>
    <t>MANDO</t>
  </si>
  <si>
    <t>LUVRA</t>
  </si>
  <si>
    <t>MUNAT</t>
  </si>
  <si>
    <t>MUDOG</t>
  </si>
  <si>
    <t>EVTUS</t>
  </si>
  <si>
    <t>DANRA</t>
  </si>
  <si>
    <t>MOLKI</t>
  </si>
  <si>
    <t>ANPEX</t>
  </si>
  <si>
    <t>AKVIB</t>
  </si>
  <si>
    <t>PULIX</t>
  </si>
  <si>
    <t>GEBOX</t>
  </si>
  <si>
    <t>SILIS</t>
  </si>
  <si>
    <t>GESLA</t>
  </si>
  <si>
    <t>KONSA</t>
  </si>
  <si>
    <t>OGNIS</t>
  </si>
  <si>
    <t>PULSI</t>
  </si>
  <si>
    <t>ETELU</t>
  </si>
  <si>
    <t>RELUL</t>
  </si>
  <si>
    <t>EDPUR</t>
  </si>
  <si>
    <t>VOVNO</t>
  </si>
  <si>
    <t>UBNUR</t>
  </si>
  <si>
    <t>ETEVA</t>
  </si>
  <si>
    <t>VULUK</t>
  </si>
  <si>
    <t>VASAK</t>
  </si>
  <si>
    <t>ARVEV</t>
  </si>
  <si>
    <t>USARI</t>
  </si>
  <si>
    <t>TORIR</t>
  </si>
  <si>
    <t>VUMPA</t>
  </si>
  <si>
    <t>AVOS</t>
  </si>
  <si>
    <t>VUNIT</t>
  </si>
  <si>
    <t>POVKI</t>
  </si>
  <si>
    <t>VUPOS</t>
  </si>
  <si>
    <t>ENLUR</t>
  </si>
  <si>
    <t>LITOV</t>
  </si>
  <si>
    <t>UGAPU</t>
  </si>
  <si>
    <t>REPAB</t>
  </si>
  <si>
    <t>UTMIL</t>
  </si>
  <si>
    <t>UTLAX</t>
  </si>
  <si>
    <t>perimetro bc</t>
  </si>
  <si>
    <t>FPSO CAMPOS DOS GOYTACAZES</t>
  </si>
  <si>
    <t>FSO MACAE</t>
  </si>
  <si>
    <t>UMGR</t>
  </si>
  <si>
    <t>UMLI</t>
  </si>
  <si>
    <t>SKAC</t>
  </si>
  <si>
    <t>WAYF</t>
  </si>
  <si>
    <t>GEOH</t>
  </si>
  <si>
    <t>ISAB</t>
  </si>
  <si>
    <t>CBOG</t>
  </si>
  <si>
    <t>SKRE</t>
  </si>
  <si>
    <t>SKOL</t>
  </si>
  <si>
    <t>BONG</t>
  </si>
  <si>
    <t>SESU</t>
  </si>
  <si>
    <t>WAVE</t>
  </si>
  <si>
    <t>SAES</t>
  </si>
  <si>
    <t>SKNT</t>
  </si>
  <si>
    <t>GIKPO</t>
  </si>
  <si>
    <t>POLIGONOS BC</t>
  </si>
  <si>
    <t>BC</t>
  </si>
  <si>
    <t>faixa</t>
  </si>
  <si>
    <t>FAIXA1</t>
  </si>
  <si>
    <t>FAIXA2</t>
  </si>
  <si>
    <t>FAIXA3</t>
  </si>
  <si>
    <t>FAIXA4</t>
  </si>
  <si>
    <t>FAIXA5</t>
  </si>
  <si>
    <t>FAIXA6</t>
  </si>
  <si>
    <t>FAIXA7</t>
  </si>
  <si>
    <t>FAIXA8</t>
  </si>
  <si>
    <t>FAIXA9</t>
  </si>
  <si>
    <t>FAIXA10</t>
  </si>
  <si>
    <t>(-23.2098333333333,-41.0435),</t>
  </si>
  <si>
    <t>(-23.0085,-41.2133333333333),</t>
  </si>
  <si>
    <t>(-22.907,-41.1161666666667),</t>
  </si>
  <si>
    <t>(-23.3963333333333,-40.5418333333333),</t>
  </si>
  <si>
    <t>(-22.7985,-41.0125),</t>
  </si>
  <si>
    <t>(-23.2485,-40.2511666666667),</t>
  </si>
  <si>
    <t>(-22.7311666666667,-40.9101666666667),</t>
  </si>
  <si>
    <t>(-23.0913333333333,-40.0955),</t>
  </si>
  <si>
    <t>(-22.6836666666667,-40.8098333333333),</t>
  </si>
  <si>
    <t>(-22.976,-39.9646666666667),</t>
  </si>
  <si>
    <t>(-22.5881666666667,-40.7028333333333),</t>
  </si>
  <si>
    <t>(-22.79,-39.9646666666667),</t>
  </si>
  <si>
    <t>(-22.4898333333333,-40.6283333333333),</t>
  </si>
  <si>
    <t>(-22.5975,-39.7355),</t>
  </si>
  <si>
    <t>(-22.379,-40.5826666666667),</t>
  </si>
  <si>
    <t>(-22.3995,-39.6658333333333),</t>
  </si>
  <si>
    <t>(-22.2428333333333,-40.5698333333333),</t>
  </si>
  <si>
    <t>(-22.1575,-39.6403333333333),</t>
  </si>
  <si>
    <t>(-22.1201666666667,-40.5531666666667),</t>
  </si>
  <si>
    <t>(-21.9413333333333,-39.6218333333333),</t>
  </si>
  <si>
    <t>(-21.9931666666667,-40.5511666666667),</t>
  </si>
  <si>
    <t>(-21.7093333333333,-39.595),</t>
  </si>
  <si>
    <t>point_in</t>
  </si>
  <si>
    <t>point_out</t>
  </si>
  <si>
    <t>lat_point_in</t>
  </si>
  <si>
    <t>long_point_in</t>
  </si>
  <si>
    <t>lat_point_out</t>
  </si>
  <si>
    <t>long_point_out</t>
  </si>
  <si>
    <t>long_point_limit_in</t>
  </si>
  <si>
    <t>lat_point_limit_in</t>
  </si>
  <si>
    <t>lat_point_limit_out</t>
  </si>
  <si>
    <t>long_point_limit_out</t>
  </si>
  <si>
    <t>point_limit_in</t>
  </si>
  <si>
    <t>point_limit_out</t>
  </si>
  <si>
    <t>faixaBC1</t>
  </si>
  <si>
    <t>faixaBC2</t>
  </si>
  <si>
    <t>faixaBC3</t>
  </si>
  <si>
    <t>faixaBC4</t>
  </si>
  <si>
    <t>faixaBC5</t>
  </si>
  <si>
    <t>faixaBC6</t>
  </si>
  <si>
    <t>faixaBC7</t>
  </si>
  <si>
    <t>faixaBC8</t>
  </si>
  <si>
    <t>faixaBC9</t>
  </si>
  <si>
    <t>faixaBC10</t>
  </si>
  <si>
    <t>XXX1</t>
  </si>
  <si>
    <t>XXX2</t>
  </si>
  <si>
    <t>XXX3</t>
  </si>
  <si>
    <t>XXX4</t>
  </si>
  <si>
    <t>XXX5</t>
  </si>
  <si>
    <t>1.BASE</t>
  </si>
  <si>
    <t>3.UM</t>
  </si>
  <si>
    <t>2.WAYPOINT</t>
  </si>
  <si>
    <t>FPSO ANGRA DOS REIS</t>
  </si>
  <si>
    <t>FPSO CARIOCA</t>
  </si>
  <si>
    <t>FPSO GUANABARA</t>
  </si>
  <si>
    <t>FPSO ILHABELA</t>
  </si>
  <si>
    <t>FPSO ITAGUAI</t>
  </si>
  <si>
    <t>FPSO MANGARATIBA</t>
  </si>
  <si>
    <t>FPSO MARICÁ</t>
  </si>
  <si>
    <t>FPSO NITEROI</t>
  </si>
  <si>
    <t>FPSO PARATY</t>
  </si>
  <si>
    <t>FPSO PIONEIRO DE LIBRA</t>
  </si>
  <si>
    <t>FPSO SANTOS</t>
  </si>
  <si>
    <t>FPSO SAO PAULO</t>
  </si>
  <si>
    <t>FPSO SAQUAREMA</t>
  </si>
  <si>
    <t>NS-29</t>
  </si>
  <si>
    <t>NS-32</t>
  </si>
  <si>
    <t>NS-38</t>
  </si>
  <si>
    <t>NS-39</t>
  </si>
  <si>
    <t>NS-40</t>
  </si>
  <si>
    <t>NS-41</t>
  </si>
  <si>
    <t>NS-42</t>
  </si>
  <si>
    <t>NS-43</t>
  </si>
  <si>
    <t>NS-44</t>
  </si>
  <si>
    <t>NS-45</t>
  </si>
  <si>
    <t>NS-47</t>
  </si>
  <si>
    <t>NS-52</t>
  </si>
  <si>
    <t>NS-54</t>
  </si>
  <si>
    <t>PCH-1</t>
  </si>
  <si>
    <t>PCH-2</t>
  </si>
  <si>
    <t>PGP-1</t>
  </si>
  <si>
    <t>PMLZ-1</t>
  </si>
  <si>
    <t>PMXL-1</t>
  </si>
  <si>
    <t>PNA-1</t>
  </si>
  <si>
    <t>PNA-2</t>
  </si>
  <si>
    <t>PRA-1</t>
  </si>
  <si>
    <t>P-09</t>
  </si>
  <si>
    <t>P-18</t>
  </si>
  <si>
    <t>P-19</t>
  </si>
  <si>
    <t>P-20</t>
  </si>
  <si>
    <t>P-25</t>
  </si>
  <si>
    <t>P-26</t>
  </si>
  <si>
    <t>P-31</t>
  </si>
  <si>
    <t>P-32</t>
  </si>
  <si>
    <t>P-33</t>
  </si>
  <si>
    <t>P-35</t>
  </si>
  <si>
    <t>P-37</t>
  </si>
  <si>
    <t>P-38</t>
  </si>
  <si>
    <t>P-40</t>
  </si>
  <si>
    <t>P-43</t>
  </si>
  <si>
    <t>P-47</t>
  </si>
  <si>
    <t>P-48</t>
  </si>
  <si>
    <t>P-50</t>
  </si>
  <si>
    <t>P-51</t>
  </si>
  <si>
    <t>P-52</t>
  </si>
  <si>
    <t>P-53</t>
  </si>
  <si>
    <t>P-54</t>
  </si>
  <si>
    <t>P-55</t>
  </si>
  <si>
    <t>P-56</t>
  </si>
  <si>
    <t>P-61</t>
  </si>
  <si>
    <t>P-62</t>
  </si>
  <si>
    <t>P-63</t>
  </si>
  <si>
    <t>P-66</t>
  </si>
  <si>
    <t>P-67</t>
  </si>
  <si>
    <t>P-68</t>
  </si>
  <si>
    <t>P-69</t>
  </si>
  <si>
    <t>P-70</t>
  </si>
  <si>
    <t>P-74</t>
  </si>
  <si>
    <t>P-75</t>
  </si>
  <si>
    <t>P-76</t>
  </si>
  <si>
    <t>P-77</t>
  </si>
  <si>
    <t>SS-45</t>
  </si>
  <si>
    <t>SS-70</t>
  </si>
  <si>
    <t>SS-75</t>
  </si>
  <si>
    <t>SS-83</t>
  </si>
  <si>
    <t>SARU</t>
  </si>
  <si>
    <t>SSEA</t>
  </si>
  <si>
    <t>SBSC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</si>
</sst>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#,##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165" fontId="0" fillId="0" borderId="0" xfId="0" applyNumberForma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298"/>
  <sheetViews>
    <sheetView tabSelected="1" zoomScaleNormal="100" workbookViewId="0">
      <pane ySplit="1" topLeftCell="A206" activePane="bottomLeft" state="frozen"/>
      <selection pane="bottomLeft" activeCell="A217" sqref="A217:F217"/>
    </sheetView>
  </sheetViews>
  <sheetFormatPr defaultRowHeight="15" x14ac:dyDescent="0.25"/>
  <cols>
    <col min="1" max="1" width="29.7109375" style="3" customWidth="1"/>
    <col min="2" max="3" width="12.7109375" style="3" bestFit="1" customWidth="1"/>
    <col min="4" max="4" width="20.5703125" style="3" customWidth="1"/>
    <col min="5" max="5" width="9.140625" style="3"/>
    <col min="6" max="6" width="13.28515625" style="3" bestFit="1" customWidth="1"/>
    <col min="7" max="16384" width="9.140625" style="3"/>
  </cols>
  <sheetData>
    <row r="1" spans="1:6" x14ac:dyDescent="0.25">
      <c r="A1" s="3" t="s">
        <v>8</v>
      </c>
      <c r="B1" s="3" t="s">
        <v>9</v>
      </c>
      <c r="C1" s="3" t="s">
        <v>10</v>
      </c>
      <c r="D1" s="3" t="s">
        <v>170</v>
      </c>
      <c r="E1" s="3" t="s">
        <v>193</v>
      </c>
      <c r="F1" s="3" t="s">
        <v>175</v>
      </c>
    </row>
    <row r="2" spans="1:6" x14ac:dyDescent="0.25">
      <c r="A2" s="3" t="s">
        <v>173</v>
      </c>
      <c r="B2" s="3">
        <v>-22.8755555555556</v>
      </c>
      <c r="C2" s="3">
        <v>-43.384444444444398</v>
      </c>
      <c r="D2" s="3" t="s">
        <v>169</v>
      </c>
      <c r="E2" s="3" t="s">
        <v>194</v>
      </c>
      <c r="F2" s="3" t="s">
        <v>349</v>
      </c>
    </row>
    <row r="3" spans="1:6" x14ac:dyDescent="0.25">
      <c r="A3" s="3" t="s">
        <v>427</v>
      </c>
      <c r="B3" s="3">
        <v>-22.932777777777801</v>
      </c>
      <c r="C3" s="3">
        <v>-43.719444444444399</v>
      </c>
      <c r="D3" s="3" t="s">
        <v>169</v>
      </c>
      <c r="E3" s="3" t="s">
        <v>194</v>
      </c>
      <c r="F3" s="3" t="s">
        <v>349</v>
      </c>
    </row>
    <row r="4" spans="1:6" x14ac:dyDescent="0.25">
      <c r="A4" s="3" t="s">
        <v>1</v>
      </c>
      <c r="B4" s="3">
        <v>-22.920833333333334</v>
      </c>
      <c r="C4" s="3">
        <v>-42.07138888888889</v>
      </c>
      <c r="D4" s="3" t="s">
        <v>169</v>
      </c>
      <c r="E4" s="3" t="s">
        <v>194</v>
      </c>
      <c r="F4" s="3" t="s">
        <v>349</v>
      </c>
    </row>
    <row r="5" spans="1:6" x14ac:dyDescent="0.25">
      <c r="A5" s="3" t="s">
        <v>206</v>
      </c>
      <c r="B5" s="26">
        <v>-21.697333333333333</v>
      </c>
      <c r="C5" s="26">
        <v>-41.306666666666665</v>
      </c>
      <c r="D5" s="3" t="s">
        <v>169</v>
      </c>
      <c r="E5" s="3" t="s">
        <v>194</v>
      </c>
      <c r="F5" s="3" t="s">
        <v>349</v>
      </c>
    </row>
    <row r="6" spans="1:6" x14ac:dyDescent="0.25">
      <c r="A6" s="3" t="s">
        <v>205</v>
      </c>
      <c r="B6" s="26">
        <v>-22.028666666666666</v>
      </c>
      <c r="C6" s="26">
        <v>-41.069166666666668</v>
      </c>
      <c r="D6" s="3" t="s">
        <v>169</v>
      </c>
      <c r="E6" s="3" t="s">
        <v>194</v>
      </c>
      <c r="F6" s="3" t="s">
        <v>349</v>
      </c>
    </row>
    <row r="7" spans="1:6" x14ac:dyDescent="0.25">
      <c r="A7" s="3" t="s">
        <v>0</v>
      </c>
      <c r="B7" s="3">
        <v>-22.987500000000001</v>
      </c>
      <c r="C7" s="3">
        <v>-43.37</v>
      </c>
      <c r="D7" s="3" t="s">
        <v>169</v>
      </c>
      <c r="E7" s="3" t="s">
        <v>194</v>
      </c>
      <c r="F7" s="3" t="s">
        <v>349</v>
      </c>
    </row>
    <row r="8" spans="1:6" x14ac:dyDescent="0.25">
      <c r="A8" s="3" t="s">
        <v>168</v>
      </c>
      <c r="B8" s="26">
        <v>-22.3445</v>
      </c>
      <c r="C8" s="26">
        <v>-41.768999999999998</v>
      </c>
      <c r="D8" s="3" t="s">
        <v>169</v>
      </c>
      <c r="E8" s="3" t="s">
        <v>194</v>
      </c>
      <c r="F8" s="3" t="s">
        <v>349</v>
      </c>
    </row>
    <row r="9" spans="1:6" x14ac:dyDescent="0.25">
      <c r="A9" s="3" t="s">
        <v>15</v>
      </c>
      <c r="B9" s="3">
        <v>-22.9180555555556</v>
      </c>
      <c r="C9" s="3">
        <v>-42.828888888888898</v>
      </c>
      <c r="D9" s="3" t="s">
        <v>169</v>
      </c>
      <c r="E9" s="3" t="s">
        <v>194</v>
      </c>
      <c r="F9" s="3" t="s">
        <v>349</v>
      </c>
    </row>
    <row r="10" spans="1:6" x14ac:dyDescent="0.25">
      <c r="A10" s="3" t="s">
        <v>174</v>
      </c>
      <c r="B10" s="3">
        <v>-22.91</v>
      </c>
      <c r="C10" s="3">
        <v>-43.162500000000001</v>
      </c>
      <c r="D10" s="3" t="s">
        <v>169</v>
      </c>
      <c r="E10" s="3" t="s">
        <v>194</v>
      </c>
      <c r="F10" s="3" t="s">
        <v>349</v>
      </c>
    </row>
    <row r="11" spans="1:6" x14ac:dyDescent="0.25">
      <c r="A11" s="3" t="s">
        <v>239</v>
      </c>
      <c r="B11" s="26">
        <v>-23.209833333333332</v>
      </c>
      <c r="C11" s="26">
        <v>-41.043500000000002</v>
      </c>
      <c r="D11" s="3" t="s">
        <v>169</v>
      </c>
      <c r="E11" s="3" t="s">
        <v>288</v>
      </c>
      <c r="F11" s="3" t="s">
        <v>351</v>
      </c>
    </row>
    <row r="12" spans="1:6" x14ac:dyDescent="0.25">
      <c r="A12" s="3" t="s">
        <v>12</v>
      </c>
      <c r="B12" s="3">
        <v>-24.333333333333332</v>
      </c>
      <c r="C12" s="3">
        <v>-42.666666666666664</v>
      </c>
      <c r="D12" s="3" t="s">
        <v>169</v>
      </c>
      <c r="E12" s="3" t="s">
        <v>178</v>
      </c>
      <c r="F12" s="3" t="s">
        <v>351</v>
      </c>
    </row>
    <row r="13" spans="1:6" x14ac:dyDescent="0.25">
      <c r="A13" s="3" t="s">
        <v>171</v>
      </c>
      <c r="B13" s="3">
        <v>-23.202999999999999</v>
      </c>
      <c r="C13" s="3">
        <v>-42.803333333333299</v>
      </c>
      <c r="D13" s="3" t="s">
        <v>169</v>
      </c>
      <c r="E13" s="3" t="s">
        <v>178</v>
      </c>
      <c r="F13" s="3" t="s">
        <v>351</v>
      </c>
    </row>
    <row r="14" spans="1:6" x14ac:dyDescent="0.25">
      <c r="A14" s="3" t="s">
        <v>238</v>
      </c>
      <c r="B14" s="26">
        <v>-23.396333333333335</v>
      </c>
      <c r="C14" s="26">
        <v>-40.541833333333336</v>
      </c>
      <c r="D14" s="3" t="s">
        <v>169</v>
      </c>
      <c r="E14" s="3" t="s">
        <v>288</v>
      </c>
      <c r="F14" s="3" t="s">
        <v>351</v>
      </c>
    </row>
    <row r="15" spans="1:6" x14ac:dyDescent="0.25">
      <c r="A15" s="3" t="s">
        <v>87</v>
      </c>
      <c r="B15" s="3">
        <v>-25</v>
      </c>
      <c r="C15" s="3">
        <v>-43.166666666666664</v>
      </c>
      <c r="D15" s="3" t="s">
        <v>169</v>
      </c>
      <c r="E15" s="3" t="s">
        <v>177</v>
      </c>
      <c r="F15" s="3" t="s">
        <v>351</v>
      </c>
    </row>
    <row r="16" spans="1:6" x14ac:dyDescent="0.25">
      <c r="A16" s="3" t="s">
        <v>255</v>
      </c>
      <c r="B16" s="26">
        <v>-22.894666666666666</v>
      </c>
      <c r="C16" s="26">
        <v>-40.201666666666668</v>
      </c>
      <c r="D16" s="3" t="s">
        <v>169</v>
      </c>
      <c r="E16" s="3" t="s">
        <v>288</v>
      </c>
      <c r="F16" s="3" t="s">
        <v>351</v>
      </c>
    </row>
    <row r="17" spans="1:6" x14ac:dyDescent="0.25">
      <c r="A17" s="3" t="s">
        <v>95</v>
      </c>
      <c r="B17" s="3">
        <v>-25</v>
      </c>
      <c r="C17" s="3">
        <v>-42.833333333333336</v>
      </c>
      <c r="D17" s="3" t="s">
        <v>169</v>
      </c>
      <c r="E17" s="3" t="s">
        <v>177</v>
      </c>
      <c r="F17" s="3" t="s">
        <v>351</v>
      </c>
    </row>
    <row r="18" spans="1:6" x14ac:dyDescent="0.25">
      <c r="A18" s="3" t="s">
        <v>259</v>
      </c>
      <c r="B18" s="26">
        <v>-22.136166666666668</v>
      </c>
      <c r="C18" s="26">
        <v>-41.61933333333333</v>
      </c>
      <c r="D18" s="3" t="s">
        <v>169</v>
      </c>
      <c r="E18" s="3" t="s">
        <v>288</v>
      </c>
      <c r="F18" s="3" t="s">
        <v>351</v>
      </c>
    </row>
    <row r="19" spans="1:6" x14ac:dyDescent="0.25">
      <c r="A19" s="3" t="s">
        <v>172</v>
      </c>
      <c r="B19" s="3">
        <v>-23.151333333333302</v>
      </c>
      <c r="C19" s="3">
        <v>-42.685833333333299</v>
      </c>
      <c r="D19" s="3" t="s">
        <v>169</v>
      </c>
      <c r="E19" s="3" t="s">
        <v>177</v>
      </c>
      <c r="F19" s="3" t="s">
        <v>351</v>
      </c>
    </row>
    <row r="20" spans="1:6" x14ac:dyDescent="0.25">
      <c r="A20" s="3" t="s">
        <v>215</v>
      </c>
      <c r="B20" s="26">
        <v>-22.798500000000001</v>
      </c>
      <c r="C20" s="26">
        <v>-41.012500000000003</v>
      </c>
      <c r="D20" s="3" t="s">
        <v>169</v>
      </c>
      <c r="E20" s="3" t="s">
        <v>288</v>
      </c>
      <c r="F20" s="3" t="s">
        <v>351</v>
      </c>
    </row>
    <row r="21" spans="1:6" x14ac:dyDescent="0.25">
      <c r="A21" s="3" t="s">
        <v>61</v>
      </c>
      <c r="B21" s="3">
        <v>-23.49677777777778</v>
      </c>
      <c r="C21" s="3">
        <v>-43.06729444444445</v>
      </c>
      <c r="D21" s="3" t="s">
        <v>169</v>
      </c>
      <c r="E21" s="3" t="s">
        <v>176</v>
      </c>
      <c r="F21" s="3" t="s">
        <v>351</v>
      </c>
    </row>
    <row r="22" spans="1:6" x14ac:dyDescent="0.25">
      <c r="A22" s="3" t="s">
        <v>62</v>
      </c>
      <c r="B22" s="3">
        <v>-23.519088888888888</v>
      </c>
      <c r="C22" s="3">
        <v>-43.038669444444444</v>
      </c>
      <c r="D22" s="3" t="s">
        <v>169</v>
      </c>
      <c r="E22" s="3" t="s">
        <v>176</v>
      </c>
      <c r="F22" s="3" t="s">
        <v>351</v>
      </c>
    </row>
    <row r="23" spans="1:6" x14ac:dyDescent="0.25">
      <c r="A23" s="3" t="s">
        <v>51</v>
      </c>
      <c r="B23" s="3">
        <v>-23.542788888888889</v>
      </c>
      <c r="C23" s="3">
        <v>-43.070302777777783</v>
      </c>
      <c r="D23" s="3" t="s">
        <v>169</v>
      </c>
      <c r="E23" s="3" t="s">
        <v>176</v>
      </c>
      <c r="F23" s="3" t="s">
        <v>351</v>
      </c>
    </row>
    <row r="24" spans="1:6" x14ac:dyDescent="0.25">
      <c r="A24" s="3" t="s">
        <v>52</v>
      </c>
      <c r="B24" s="3">
        <v>-23.590063888888888</v>
      </c>
      <c r="C24" s="3">
        <v>-43.027830555555553</v>
      </c>
      <c r="D24" s="3" t="s">
        <v>169</v>
      </c>
      <c r="E24" s="3" t="s">
        <v>176</v>
      </c>
      <c r="F24" s="3" t="s">
        <v>351</v>
      </c>
    </row>
    <row r="25" spans="1:6" x14ac:dyDescent="0.25">
      <c r="A25" s="3" t="s">
        <v>44</v>
      </c>
      <c r="B25" s="3">
        <v>-23.624644444444446</v>
      </c>
      <c r="C25" s="3">
        <v>-43.07566388888889</v>
      </c>
      <c r="D25" s="3" t="s">
        <v>169</v>
      </c>
      <c r="E25" s="3" t="s">
        <v>176</v>
      </c>
      <c r="F25" s="3" t="s">
        <v>351</v>
      </c>
    </row>
    <row r="26" spans="1:6" x14ac:dyDescent="0.25">
      <c r="A26" s="3" t="s">
        <v>109</v>
      </c>
      <c r="B26" s="3">
        <v>-23.615727777777778</v>
      </c>
      <c r="C26" s="3">
        <v>-42.914522222222217</v>
      </c>
      <c r="D26" s="3" t="s">
        <v>169</v>
      </c>
      <c r="E26" s="3" t="s">
        <v>176</v>
      </c>
      <c r="F26" s="3" t="s">
        <v>351</v>
      </c>
    </row>
    <row r="27" spans="1:6" x14ac:dyDescent="0.25">
      <c r="A27" s="3" t="s">
        <v>33</v>
      </c>
      <c r="B27" s="3">
        <v>-23.777891666666665</v>
      </c>
      <c r="C27" s="3">
        <v>-43.08571666666667</v>
      </c>
      <c r="D27" s="3" t="s">
        <v>169</v>
      </c>
      <c r="E27" s="3" t="s">
        <v>176</v>
      </c>
      <c r="F27" s="3" t="s">
        <v>351</v>
      </c>
    </row>
    <row r="28" spans="1:6" x14ac:dyDescent="0.25">
      <c r="A28" s="3" t="s">
        <v>45</v>
      </c>
      <c r="B28" s="3">
        <v>-23.750691666666668</v>
      </c>
      <c r="C28" s="3">
        <v>-43.003255555555555</v>
      </c>
      <c r="D28" s="3" t="s">
        <v>169</v>
      </c>
      <c r="E28" s="3" t="s">
        <v>176</v>
      </c>
      <c r="F28" s="3" t="s">
        <v>351</v>
      </c>
    </row>
    <row r="29" spans="1:6" x14ac:dyDescent="0.25">
      <c r="A29" s="3" t="s">
        <v>79</v>
      </c>
      <c r="B29" s="3">
        <v>-23.794055555555556</v>
      </c>
      <c r="C29" s="3">
        <v>-42.202986111111116</v>
      </c>
      <c r="D29" s="3" t="s">
        <v>169</v>
      </c>
      <c r="E29" s="3" t="s">
        <v>176</v>
      </c>
      <c r="F29" s="3" t="s">
        <v>351</v>
      </c>
    </row>
    <row r="30" spans="1:6" x14ac:dyDescent="0.25">
      <c r="A30" s="3" t="s">
        <v>24</v>
      </c>
      <c r="B30" s="3">
        <v>-24.166497222222223</v>
      </c>
      <c r="C30" s="3">
        <v>-43.11130277777778</v>
      </c>
      <c r="D30" s="3" t="s">
        <v>169</v>
      </c>
      <c r="E30" s="3" t="s">
        <v>176</v>
      </c>
      <c r="F30" s="3" t="s">
        <v>351</v>
      </c>
    </row>
    <row r="31" spans="1:6" x14ac:dyDescent="0.25">
      <c r="A31" s="3" t="s">
        <v>11</v>
      </c>
      <c r="B31" s="3">
        <v>-24.242897222222222</v>
      </c>
      <c r="C31" s="3">
        <v>-42.719116666666672</v>
      </c>
      <c r="D31" s="3" t="s">
        <v>169</v>
      </c>
      <c r="E31" s="3" t="s">
        <v>176</v>
      </c>
      <c r="F31" s="3" t="s">
        <v>351</v>
      </c>
    </row>
    <row r="32" spans="1:6" x14ac:dyDescent="0.25">
      <c r="A32" s="3" t="s">
        <v>56</v>
      </c>
      <c r="B32" s="3">
        <v>-24.210052777777776</v>
      </c>
      <c r="C32" s="3">
        <v>-42.465894444444444</v>
      </c>
      <c r="D32" s="3" t="s">
        <v>169</v>
      </c>
      <c r="E32" s="3" t="s">
        <v>176</v>
      </c>
      <c r="F32" s="3" t="s">
        <v>351</v>
      </c>
    </row>
    <row r="33" spans="1:6" x14ac:dyDescent="0.25">
      <c r="A33" s="3" t="s">
        <v>80</v>
      </c>
      <c r="B33" s="3">
        <v>-24.192966666666667</v>
      </c>
      <c r="C33" s="3">
        <v>-42.299308333333329</v>
      </c>
      <c r="D33" s="3" t="s">
        <v>169</v>
      </c>
      <c r="E33" s="3" t="s">
        <v>176</v>
      </c>
      <c r="F33" s="3" t="s">
        <v>351</v>
      </c>
    </row>
    <row r="34" spans="1:6" x14ac:dyDescent="0.25">
      <c r="A34" s="3" t="s">
        <v>68</v>
      </c>
      <c r="B34" s="3">
        <v>-24.221452777777777</v>
      </c>
      <c r="C34" s="3">
        <v>-42.174225</v>
      </c>
      <c r="D34" s="3" t="s">
        <v>169</v>
      </c>
      <c r="E34" s="3" t="s">
        <v>176</v>
      </c>
      <c r="F34" s="3" t="s">
        <v>351</v>
      </c>
    </row>
    <row r="35" spans="1:6" x14ac:dyDescent="0.25">
      <c r="A35" s="3" t="s">
        <v>35</v>
      </c>
      <c r="B35" s="3">
        <v>-24.47133333333333</v>
      </c>
      <c r="C35" s="3">
        <v>-42.853572222222226</v>
      </c>
      <c r="D35" s="3" t="s">
        <v>169</v>
      </c>
      <c r="E35" s="3" t="s">
        <v>176</v>
      </c>
      <c r="F35" s="3" t="s">
        <v>351</v>
      </c>
    </row>
    <row r="36" spans="1:6" x14ac:dyDescent="0.25">
      <c r="A36" s="3" t="s">
        <v>71</v>
      </c>
      <c r="B36" s="3">
        <v>-24.667563888888889</v>
      </c>
      <c r="C36" s="3">
        <v>-43.144505555555554</v>
      </c>
      <c r="D36" s="3" t="s">
        <v>169</v>
      </c>
      <c r="E36" s="3" t="s">
        <v>176</v>
      </c>
      <c r="F36" s="3" t="s">
        <v>351</v>
      </c>
    </row>
    <row r="37" spans="1:6" x14ac:dyDescent="0.25">
      <c r="A37" s="3" t="s">
        <v>26</v>
      </c>
      <c r="B37" s="3">
        <v>-24.771002777777777</v>
      </c>
      <c r="C37" s="3">
        <v>-43.03071388888889</v>
      </c>
      <c r="D37" s="3" t="s">
        <v>169</v>
      </c>
      <c r="E37" s="3" t="s">
        <v>176</v>
      </c>
      <c r="F37" s="3" t="s">
        <v>351</v>
      </c>
    </row>
    <row r="38" spans="1:6" x14ac:dyDescent="0.25">
      <c r="A38" s="3" t="s">
        <v>73</v>
      </c>
      <c r="B38" s="3">
        <v>-24.740727777777778</v>
      </c>
      <c r="C38" s="3">
        <v>-42.869947222222223</v>
      </c>
      <c r="D38" s="3" t="s">
        <v>169</v>
      </c>
      <c r="E38" s="3" t="s">
        <v>176</v>
      </c>
      <c r="F38" s="3" t="s">
        <v>351</v>
      </c>
    </row>
    <row r="39" spans="1:6" x14ac:dyDescent="0.25">
      <c r="A39" s="3" t="s">
        <v>37</v>
      </c>
      <c r="B39" s="3">
        <v>-24.805363888888891</v>
      </c>
      <c r="C39" s="3">
        <v>-42.73565277777778</v>
      </c>
      <c r="D39" s="3" t="s">
        <v>169</v>
      </c>
      <c r="E39" s="3" t="s">
        <v>176</v>
      </c>
      <c r="F39" s="3" t="s">
        <v>351</v>
      </c>
    </row>
    <row r="40" spans="1:6" x14ac:dyDescent="0.25">
      <c r="A40" s="3" t="s">
        <v>103</v>
      </c>
      <c r="B40" s="3">
        <v>-23.713155555555556</v>
      </c>
      <c r="C40" s="3">
        <v>-42.750063888888889</v>
      </c>
      <c r="D40" s="3" t="s">
        <v>169</v>
      </c>
      <c r="E40" s="3" t="s">
        <v>177</v>
      </c>
      <c r="F40" s="3" t="s">
        <v>351</v>
      </c>
    </row>
    <row r="41" spans="1:6" x14ac:dyDescent="0.25">
      <c r="A41" s="3" t="s">
        <v>63</v>
      </c>
      <c r="B41" s="3">
        <v>-23.733944444444447</v>
      </c>
      <c r="C41" s="3">
        <v>-42.762283333333336</v>
      </c>
      <c r="D41" s="3" t="s">
        <v>169</v>
      </c>
      <c r="E41" s="3" t="s">
        <v>178</v>
      </c>
      <c r="F41" s="3" t="s">
        <v>351</v>
      </c>
    </row>
    <row r="42" spans="1:6" x14ac:dyDescent="0.25">
      <c r="A42" s="3" t="s">
        <v>108</v>
      </c>
      <c r="B42" s="3">
        <v>-23.799177777777778</v>
      </c>
      <c r="C42" s="3">
        <v>-42.800652777777778</v>
      </c>
      <c r="D42" s="3" t="s">
        <v>169</v>
      </c>
      <c r="E42" s="3" t="s">
        <v>177</v>
      </c>
      <c r="F42" s="3" t="s">
        <v>351</v>
      </c>
    </row>
    <row r="43" spans="1:6" x14ac:dyDescent="0.25">
      <c r="A43" s="3" t="s">
        <v>53</v>
      </c>
      <c r="B43" s="3">
        <v>-23.825233333333333</v>
      </c>
      <c r="C43" s="3">
        <v>-42.815986111111108</v>
      </c>
      <c r="D43" s="3" t="s">
        <v>169</v>
      </c>
      <c r="E43" s="3" t="s">
        <v>178</v>
      </c>
      <c r="F43" s="3" t="s">
        <v>351</v>
      </c>
    </row>
    <row r="44" spans="1:6" x14ac:dyDescent="0.25">
      <c r="A44" s="3" t="s">
        <v>46</v>
      </c>
      <c r="B44" s="3">
        <v>-23.949105555555555</v>
      </c>
      <c r="C44" s="3">
        <v>-42.888983333333336</v>
      </c>
      <c r="D44" s="3" t="s">
        <v>169</v>
      </c>
      <c r="E44" s="3" t="s">
        <v>178</v>
      </c>
      <c r="F44" s="3" t="s">
        <v>351</v>
      </c>
    </row>
    <row r="45" spans="1:6" x14ac:dyDescent="0.25">
      <c r="A45" s="3" t="s">
        <v>70</v>
      </c>
      <c r="B45" s="3">
        <v>-24.16375833333333</v>
      </c>
      <c r="C45" s="3">
        <v>-42.85411666666667</v>
      </c>
      <c r="D45" s="3" t="s">
        <v>169</v>
      </c>
      <c r="E45" s="3" t="s">
        <v>178</v>
      </c>
      <c r="F45" s="3" t="s">
        <v>351</v>
      </c>
    </row>
    <row r="46" spans="1:6" x14ac:dyDescent="0.25">
      <c r="A46" s="3" t="s">
        <v>13</v>
      </c>
      <c r="B46" s="3">
        <v>-24.348438888888889</v>
      </c>
      <c r="C46" s="3">
        <v>-42.781174999999998</v>
      </c>
      <c r="D46" s="3" t="s">
        <v>169</v>
      </c>
      <c r="E46" s="3" t="s">
        <v>177</v>
      </c>
      <c r="F46" s="3" t="s">
        <v>351</v>
      </c>
    </row>
    <row r="47" spans="1:6" x14ac:dyDescent="0.25">
      <c r="A47" s="3" t="s">
        <v>72</v>
      </c>
      <c r="B47" s="3">
        <v>-24.468144444444444</v>
      </c>
      <c r="C47" s="3">
        <v>-42.733788888888888</v>
      </c>
      <c r="D47" s="3" t="s">
        <v>169</v>
      </c>
      <c r="E47" s="3" t="s">
        <v>178</v>
      </c>
      <c r="F47" s="3" t="s">
        <v>351</v>
      </c>
    </row>
    <row r="48" spans="1:6" x14ac:dyDescent="0.25">
      <c r="A48" s="3" t="s">
        <v>96</v>
      </c>
      <c r="B48" s="3">
        <v>-24.705391666666667</v>
      </c>
      <c r="C48" s="3">
        <v>-42.685597222222221</v>
      </c>
      <c r="D48" s="3" t="s">
        <v>169</v>
      </c>
      <c r="E48" s="3" t="s">
        <v>177</v>
      </c>
      <c r="F48" s="3" t="s">
        <v>351</v>
      </c>
    </row>
    <row r="49" spans="1:6" x14ac:dyDescent="0.25">
      <c r="A49" s="3" t="s">
        <v>38</v>
      </c>
      <c r="B49" s="3">
        <v>-24.947288888888888</v>
      </c>
      <c r="C49" s="3">
        <v>-42.68536944444444</v>
      </c>
      <c r="D49" s="3" t="s">
        <v>169</v>
      </c>
      <c r="E49" s="3" t="s">
        <v>178</v>
      </c>
      <c r="F49" s="3" t="s">
        <v>351</v>
      </c>
    </row>
    <row r="50" spans="1:6" x14ac:dyDescent="0.25">
      <c r="A50" s="3" t="s">
        <v>19</v>
      </c>
      <c r="B50" s="3">
        <v>-25.166666666666668</v>
      </c>
      <c r="C50" s="3">
        <v>-43.333333333333336</v>
      </c>
      <c r="D50" s="3" t="s">
        <v>169</v>
      </c>
      <c r="E50" s="3" t="s">
        <v>178</v>
      </c>
      <c r="F50" s="3" t="s">
        <v>351</v>
      </c>
    </row>
    <row r="51" spans="1:6" x14ac:dyDescent="0.25">
      <c r="A51" s="3" t="s">
        <v>20</v>
      </c>
      <c r="B51" s="3">
        <v>-25.333333333333332</v>
      </c>
      <c r="C51" s="3">
        <v>-43.333333333333336</v>
      </c>
      <c r="D51" s="3" t="s">
        <v>169</v>
      </c>
      <c r="E51" s="3" t="s">
        <v>178</v>
      </c>
      <c r="F51" s="3" t="s">
        <v>351</v>
      </c>
    </row>
    <row r="52" spans="1:6" x14ac:dyDescent="0.25">
      <c r="A52" s="3" t="s">
        <v>21</v>
      </c>
      <c r="B52" s="3">
        <v>-25.5</v>
      </c>
      <c r="C52" s="3">
        <v>-43.333333333333336</v>
      </c>
      <c r="D52" s="3" t="s">
        <v>169</v>
      </c>
      <c r="E52" s="3" t="s">
        <v>178</v>
      </c>
      <c r="F52" s="3" t="s">
        <v>351</v>
      </c>
    </row>
    <row r="53" spans="1:6" x14ac:dyDescent="0.25">
      <c r="A53" s="3" t="s">
        <v>22</v>
      </c>
      <c r="B53" s="3">
        <v>-25.666666666666668</v>
      </c>
      <c r="C53" s="3">
        <v>-43.333333333333336</v>
      </c>
      <c r="D53" s="3" t="s">
        <v>169</v>
      </c>
      <c r="E53" s="3" t="s">
        <v>178</v>
      </c>
      <c r="F53" s="3" t="s">
        <v>351</v>
      </c>
    </row>
    <row r="54" spans="1:6" x14ac:dyDescent="0.25">
      <c r="A54" s="3" t="s">
        <v>23</v>
      </c>
      <c r="B54" s="3">
        <v>-25.833333333333332</v>
      </c>
      <c r="C54" s="3">
        <v>-43.333333333333336</v>
      </c>
      <c r="D54" s="3" t="s">
        <v>169</v>
      </c>
      <c r="E54" s="3" t="s">
        <v>178</v>
      </c>
      <c r="F54" s="3" t="s">
        <v>351</v>
      </c>
    </row>
    <row r="55" spans="1:6" x14ac:dyDescent="0.25">
      <c r="A55" s="3" t="s">
        <v>110</v>
      </c>
      <c r="B55" s="3">
        <v>-26</v>
      </c>
      <c r="C55" s="3">
        <v>-43.333333333333336</v>
      </c>
      <c r="D55" s="3" t="s">
        <v>169</v>
      </c>
      <c r="E55" s="3" t="s">
        <v>178</v>
      </c>
      <c r="F55" s="3" t="s">
        <v>351</v>
      </c>
    </row>
    <row r="56" spans="1:6" x14ac:dyDescent="0.25">
      <c r="A56" s="3" t="s">
        <v>86</v>
      </c>
      <c r="B56" s="3">
        <v>-25.166666666666668</v>
      </c>
      <c r="C56" s="3">
        <v>-43.166666666666664</v>
      </c>
      <c r="D56" s="3" t="s">
        <v>169</v>
      </c>
      <c r="E56" s="3" t="s">
        <v>177</v>
      </c>
      <c r="F56" s="3" t="s">
        <v>351</v>
      </c>
    </row>
    <row r="57" spans="1:6" x14ac:dyDescent="0.25">
      <c r="A57" s="3" t="s">
        <v>85</v>
      </c>
      <c r="B57" s="3">
        <v>-25.333333333333332</v>
      </c>
      <c r="C57" s="3">
        <v>-43.166666666666664</v>
      </c>
      <c r="D57" s="3" t="s">
        <v>169</v>
      </c>
      <c r="E57" s="3" t="s">
        <v>177</v>
      </c>
      <c r="F57" s="3" t="s">
        <v>351</v>
      </c>
    </row>
    <row r="58" spans="1:6" x14ac:dyDescent="0.25">
      <c r="A58" s="3" t="s">
        <v>84</v>
      </c>
      <c r="B58" s="3">
        <v>-25.5</v>
      </c>
      <c r="C58" s="3">
        <v>-43.166666666666664</v>
      </c>
      <c r="D58" s="3" t="s">
        <v>169</v>
      </c>
      <c r="E58" s="3" t="s">
        <v>177</v>
      </c>
      <c r="F58" s="3" t="s">
        <v>351</v>
      </c>
    </row>
    <row r="59" spans="1:6" x14ac:dyDescent="0.25">
      <c r="A59" s="3" t="s">
        <v>83</v>
      </c>
      <c r="B59" s="3">
        <v>-25.666666666666668</v>
      </c>
      <c r="C59" s="3">
        <v>-43.166666666666664</v>
      </c>
      <c r="D59" s="3" t="s">
        <v>169</v>
      </c>
      <c r="E59" s="3" t="s">
        <v>177</v>
      </c>
      <c r="F59" s="3" t="s">
        <v>351</v>
      </c>
    </row>
    <row r="60" spans="1:6" x14ac:dyDescent="0.25">
      <c r="A60" s="3" t="s">
        <v>82</v>
      </c>
      <c r="B60" s="3">
        <v>-25.833333333333332</v>
      </c>
      <c r="C60" s="3">
        <v>-43.166666666666664</v>
      </c>
      <c r="D60" s="3" t="s">
        <v>169</v>
      </c>
      <c r="E60" s="3" t="s">
        <v>177</v>
      </c>
      <c r="F60" s="3" t="s">
        <v>351</v>
      </c>
    </row>
    <row r="61" spans="1:6" x14ac:dyDescent="0.25">
      <c r="A61" s="3" t="s">
        <v>81</v>
      </c>
      <c r="B61" s="3">
        <v>-26</v>
      </c>
      <c r="C61" s="3">
        <v>-43.166666666666664</v>
      </c>
      <c r="D61" s="3" t="s">
        <v>169</v>
      </c>
      <c r="E61" s="3" t="s">
        <v>177</v>
      </c>
      <c r="F61" s="3" t="s">
        <v>351</v>
      </c>
    </row>
    <row r="62" spans="1:6" x14ac:dyDescent="0.25">
      <c r="A62" s="3" t="s">
        <v>28</v>
      </c>
      <c r="B62" s="3">
        <v>-25.166666666666668</v>
      </c>
      <c r="C62" s="3">
        <v>-43</v>
      </c>
      <c r="D62" s="3" t="s">
        <v>169</v>
      </c>
      <c r="E62" s="3" t="s">
        <v>178</v>
      </c>
      <c r="F62" s="3" t="s">
        <v>351</v>
      </c>
    </row>
    <row r="63" spans="1:6" x14ac:dyDescent="0.25">
      <c r="A63" s="3" t="s">
        <v>29</v>
      </c>
      <c r="B63" s="3">
        <v>-25.333333333333332</v>
      </c>
      <c r="C63" s="3">
        <v>-43</v>
      </c>
      <c r="D63" s="3" t="s">
        <v>169</v>
      </c>
      <c r="E63" s="3" t="s">
        <v>178</v>
      </c>
      <c r="F63" s="3" t="s">
        <v>351</v>
      </c>
    </row>
    <row r="64" spans="1:6" x14ac:dyDescent="0.25">
      <c r="A64" s="3" t="s">
        <v>30</v>
      </c>
      <c r="B64" s="3">
        <v>-25.5</v>
      </c>
      <c r="C64" s="3">
        <v>-43</v>
      </c>
      <c r="D64" s="3" t="s">
        <v>169</v>
      </c>
      <c r="E64" s="3" t="s">
        <v>178</v>
      </c>
      <c r="F64" s="3" t="s">
        <v>351</v>
      </c>
    </row>
    <row r="65" spans="1:6" x14ac:dyDescent="0.25">
      <c r="A65" s="3" t="s">
        <v>31</v>
      </c>
      <c r="B65" s="3">
        <v>-25.666666666666668</v>
      </c>
      <c r="C65" s="3">
        <v>-43</v>
      </c>
      <c r="D65" s="3" t="s">
        <v>169</v>
      </c>
      <c r="E65" s="3" t="s">
        <v>178</v>
      </c>
      <c r="F65" s="3" t="s">
        <v>351</v>
      </c>
    </row>
    <row r="66" spans="1:6" x14ac:dyDescent="0.25">
      <c r="A66" s="3" t="s">
        <v>32</v>
      </c>
      <c r="B66" s="3">
        <v>-25.833333333333332</v>
      </c>
      <c r="C66" s="3">
        <v>-43</v>
      </c>
      <c r="D66" s="3" t="s">
        <v>169</v>
      </c>
      <c r="E66" s="3" t="s">
        <v>178</v>
      </c>
      <c r="F66" s="3" t="s">
        <v>351</v>
      </c>
    </row>
    <row r="67" spans="1:6" x14ac:dyDescent="0.25">
      <c r="A67" s="3" t="s">
        <v>111</v>
      </c>
      <c r="B67" s="3">
        <v>-26</v>
      </c>
      <c r="C67" s="3">
        <v>-43</v>
      </c>
      <c r="D67" s="3" t="s">
        <v>169</v>
      </c>
      <c r="E67" s="3" t="s">
        <v>178</v>
      </c>
      <c r="F67" s="3" t="s">
        <v>351</v>
      </c>
    </row>
    <row r="68" spans="1:6" x14ac:dyDescent="0.25">
      <c r="A68" s="3" t="s">
        <v>94</v>
      </c>
      <c r="B68" s="3">
        <v>-25.166666666666668</v>
      </c>
      <c r="C68" s="3">
        <v>-42.833333333333336</v>
      </c>
      <c r="D68" s="3" t="s">
        <v>169</v>
      </c>
      <c r="E68" s="3" t="s">
        <v>177</v>
      </c>
      <c r="F68" s="3" t="s">
        <v>351</v>
      </c>
    </row>
    <row r="69" spans="1:6" x14ac:dyDescent="0.25">
      <c r="A69" s="3" t="s">
        <v>93</v>
      </c>
      <c r="B69" s="3">
        <v>-25.333333333333332</v>
      </c>
      <c r="C69" s="3">
        <v>-42.833333333333336</v>
      </c>
      <c r="D69" s="3" t="s">
        <v>169</v>
      </c>
      <c r="E69" s="3" t="s">
        <v>177</v>
      </c>
      <c r="F69" s="3" t="s">
        <v>351</v>
      </c>
    </row>
    <row r="70" spans="1:6" x14ac:dyDescent="0.25">
      <c r="A70" s="3" t="s">
        <v>92</v>
      </c>
      <c r="B70" s="3">
        <v>-25.5</v>
      </c>
      <c r="C70" s="3">
        <v>-42.833333333333336</v>
      </c>
      <c r="D70" s="3" t="s">
        <v>169</v>
      </c>
      <c r="E70" s="3" t="s">
        <v>177</v>
      </c>
      <c r="F70" s="3" t="s">
        <v>351</v>
      </c>
    </row>
    <row r="71" spans="1:6" x14ac:dyDescent="0.25">
      <c r="A71" s="3" t="s">
        <v>91</v>
      </c>
      <c r="B71" s="3">
        <v>-25.6666666666667</v>
      </c>
      <c r="C71" s="3">
        <v>-42.8333333333333</v>
      </c>
      <c r="D71" s="3" t="s">
        <v>169</v>
      </c>
      <c r="E71" s="3" t="s">
        <v>177</v>
      </c>
      <c r="F71" s="3" t="s">
        <v>351</v>
      </c>
    </row>
    <row r="72" spans="1:6" x14ac:dyDescent="0.25">
      <c r="A72" s="3" t="s">
        <v>90</v>
      </c>
      <c r="B72" s="3">
        <v>-25.833333333333332</v>
      </c>
      <c r="C72" s="3">
        <v>-42.833333333333336</v>
      </c>
      <c r="D72" s="3" t="s">
        <v>169</v>
      </c>
      <c r="E72" s="3" t="s">
        <v>177</v>
      </c>
      <c r="F72" s="3" t="s">
        <v>351</v>
      </c>
    </row>
    <row r="73" spans="1:6" x14ac:dyDescent="0.25">
      <c r="A73" s="3" t="s">
        <v>89</v>
      </c>
      <c r="B73" s="3">
        <v>-26</v>
      </c>
      <c r="C73" s="3">
        <v>-42.833333333333336</v>
      </c>
      <c r="D73" s="3" t="s">
        <v>169</v>
      </c>
      <c r="E73" s="3" t="s">
        <v>177</v>
      </c>
      <c r="F73" s="3" t="s">
        <v>351</v>
      </c>
    </row>
    <row r="74" spans="1:6" x14ac:dyDescent="0.25">
      <c r="A74" s="3" t="s">
        <v>48</v>
      </c>
      <c r="B74" s="3">
        <v>-24.5</v>
      </c>
      <c r="C74" s="3">
        <v>-42.666666666666664</v>
      </c>
      <c r="D74" s="3" t="s">
        <v>169</v>
      </c>
      <c r="E74" s="3" t="s">
        <v>178</v>
      </c>
      <c r="F74" s="3" t="s">
        <v>351</v>
      </c>
    </row>
    <row r="75" spans="1:6" x14ac:dyDescent="0.25">
      <c r="A75" s="3" t="s">
        <v>49</v>
      </c>
      <c r="B75" s="3">
        <v>-24.666666666666668</v>
      </c>
      <c r="C75" s="3">
        <v>-42.666666666666664</v>
      </c>
      <c r="D75" s="3" t="s">
        <v>169</v>
      </c>
      <c r="E75" s="3" t="s">
        <v>176</v>
      </c>
      <c r="F75" s="3" t="s">
        <v>351</v>
      </c>
    </row>
    <row r="76" spans="1:6" x14ac:dyDescent="0.25">
      <c r="A76" s="3" t="s">
        <v>50</v>
      </c>
      <c r="B76" s="3">
        <v>-24.833333333333332</v>
      </c>
      <c r="C76" s="3">
        <v>-42.666666666666664</v>
      </c>
      <c r="D76" s="3" t="s">
        <v>169</v>
      </c>
      <c r="E76" s="3" t="s">
        <v>178</v>
      </c>
      <c r="F76" s="3" t="s">
        <v>351</v>
      </c>
    </row>
    <row r="77" spans="1:6" x14ac:dyDescent="0.25">
      <c r="A77" s="3" t="s">
        <v>40</v>
      </c>
      <c r="B77" s="3">
        <v>-25.166666666666668</v>
      </c>
      <c r="C77" s="3">
        <v>-42.666666666666664</v>
      </c>
      <c r="D77" s="3" t="s">
        <v>169</v>
      </c>
      <c r="E77" s="3" t="s">
        <v>178</v>
      </c>
      <c r="F77" s="3" t="s">
        <v>351</v>
      </c>
    </row>
    <row r="78" spans="1:6" x14ac:dyDescent="0.25">
      <c r="A78" s="3" t="s">
        <v>41</v>
      </c>
      <c r="B78" s="3">
        <v>-25.333333333333332</v>
      </c>
      <c r="C78" s="3">
        <v>-42.666666666666664</v>
      </c>
      <c r="D78" s="3" t="s">
        <v>169</v>
      </c>
      <c r="E78" s="3" t="s">
        <v>178</v>
      </c>
      <c r="F78" s="3" t="s">
        <v>351</v>
      </c>
    </row>
    <row r="79" spans="1:6" x14ac:dyDescent="0.25">
      <c r="A79" s="3" t="s">
        <v>42</v>
      </c>
      <c r="B79" s="3">
        <v>-25.5</v>
      </c>
      <c r="C79" s="3">
        <v>-42.6666666666667</v>
      </c>
      <c r="D79" s="3" t="s">
        <v>169</v>
      </c>
      <c r="E79" s="3" t="s">
        <v>178</v>
      </c>
      <c r="F79" s="3" t="s">
        <v>351</v>
      </c>
    </row>
    <row r="80" spans="1:6" x14ac:dyDescent="0.25">
      <c r="A80" s="3" t="s">
        <v>43</v>
      </c>
      <c r="B80" s="3">
        <v>-25.666666666666668</v>
      </c>
      <c r="C80" s="3">
        <v>-42.666666666666664</v>
      </c>
      <c r="D80" s="3" t="s">
        <v>169</v>
      </c>
      <c r="E80" s="3" t="s">
        <v>178</v>
      </c>
      <c r="F80" s="3" t="s">
        <v>351</v>
      </c>
    </row>
    <row r="81" spans="1:6" x14ac:dyDescent="0.25">
      <c r="A81" s="3" t="s">
        <v>154</v>
      </c>
      <c r="B81" s="3">
        <v>-25.833333333333332</v>
      </c>
      <c r="C81" s="3">
        <v>-42.666666666666664</v>
      </c>
      <c r="D81" s="3" t="s">
        <v>169</v>
      </c>
      <c r="E81" s="3" t="s">
        <v>178</v>
      </c>
      <c r="F81" s="3" t="s">
        <v>351</v>
      </c>
    </row>
    <row r="82" spans="1:6" x14ac:dyDescent="0.25">
      <c r="A82" s="3" t="s">
        <v>107</v>
      </c>
      <c r="B82" s="3">
        <v>-24.5</v>
      </c>
      <c r="C82" s="3">
        <v>-42.5</v>
      </c>
      <c r="D82" s="3" t="s">
        <v>169</v>
      </c>
      <c r="E82" s="3" t="s">
        <v>177</v>
      </c>
      <c r="F82" s="3" t="s">
        <v>351</v>
      </c>
    </row>
    <row r="83" spans="1:6" x14ac:dyDescent="0.25">
      <c r="A83" s="3" t="s">
        <v>106</v>
      </c>
      <c r="B83" s="3">
        <v>-24.666666666666668</v>
      </c>
      <c r="C83" s="3">
        <v>-42.5</v>
      </c>
      <c r="D83" s="3" t="s">
        <v>169</v>
      </c>
      <c r="E83" s="3" t="s">
        <v>177</v>
      </c>
      <c r="F83" s="3" t="s">
        <v>351</v>
      </c>
    </row>
    <row r="84" spans="1:6" x14ac:dyDescent="0.25">
      <c r="A84" s="3" t="s">
        <v>105</v>
      </c>
      <c r="B84" s="3">
        <v>-24.833333333333332</v>
      </c>
      <c r="C84" s="3">
        <v>-42.5</v>
      </c>
      <c r="D84" s="3" t="s">
        <v>169</v>
      </c>
      <c r="E84" s="3" t="s">
        <v>177</v>
      </c>
      <c r="F84" s="3" t="s">
        <v>351</v>
      </c>
    </row>
    <row r="85" spans="1:6" x14ac:dyDescent="0.25">
      <c r="A85" s="3" t="s">
        <v>104</v>
      </c>
      <c r="B85" s="3">
        <v>-25</v>
      </c>
      <c r="C85" s="3">
        <v>-42.5</v>
      </c>
      <c r="D85" s="3" t="s">
        <v>169</v>
      </c>
      <c r="E85" s="3" t="s">
        <v>177</v>
      </c>
      <c r="F85" s="3" t="s">
        <v>351</v>
      </c>
    </row>
    <row r="86" spans="1:6" x14ac:dyDescent="0.25">
      <c r="A86" s="3" t="s">
        <v>58</v>
      </c>
      <c r="B86" s="3">
        <v>-24.5</v>
      </c>
      <c r="C86" s="3">
        <v>-42.333333333333336</v>
      </c>
      <c r="D86" s="3" t="s">
        <v>169</v>
      </c>
      <c r="E86" s="3" t="s">
        <v>178</v>
      </c>
      <c r="F86" s="3" t="s">
        <v>351</v>
      </c>
    </row>
    <row r="87" spans="1:6" x14ac:dyDescent="0.25">
      <c r="A87" s="3" t="s">
        <v>59</v>
      </c>
      <c r="B87" s="3">
        <v>-24.666666666666668</v>
      </c>
      <c r="C87" s="3">
        <v>-42.333333333333336</v>
      </c>
      <c r="D87" s="3" t="s">
        <v>169</v>
      </c>
      <c r="E87" s="3" t="s">
        <v>178</v>
      </c>
      <c r="F87" s="3" t="s">
        <v>351</v>
      </c>
    </row>
    <row r="88" spans="1:6" x14ac:dyDescent="0.25">
      <c r="A88" s="3" t="s">
        <v>60</v>
      </c>
      <c r="B88" s="3">
        <v>-24.833333333333332</v>
      </c>
      <c r="C88" s="3">
        <v>-42.333333333333336</v>
      </c>
      <c r="D88" s="3" t="s">
        <v>169</v>
      </c>
      <c r="E88" s="3" t="s">
        <v>178</v>
      </c>
      <c r="F88" s="3" t="s">
        <v>351</v>
      </c>
    </row>
    <row r="89" spans="1:6" x14ac:dyDescent="0.25">
      <c r="A89" s="3" t="s">
        <v>112</v>
      </c>
      <c r="B89" s="3">
        <v>-25</v>
      </c>
      <c r="C89" s="3">
        <v>-42.333333333333336</v>
      </c>
      <c r="D89" s="3" t="s">
        <v>169</v>
      </c>
      <c r="E89" s="3" t="s">
        <v>178</v>
      </c>
      <c r="F89" s="3" t="s">
        <v>351</v>
      </c>
    </row>
    <row r="90" spans="1:6" x14ac:dyDescent="0.25">
      <c r="A90" s="3" t="s">
        <v>101</v>
      </c>
      <c r="B90" s="3">
        <v>-24.5</v>
      </c>
      <c r="C90" s="3">
        <v>-42.166666666666664</v>
      </c>
      <c r="D90" s="3" t="s">
        <v>169</v>
      </c>
      <c r="E90" s="3" t="s">
        <v>177</v>
      </c>
      <c r="F90" s="3" t="s">
        <v>351</v>
      </c>
    </row>
    <row r="91" spans="1:6" x14ac:dyDescent="0.25">
      <c r="A91" s="3" t="s">
        <v>100</v>
      </c>
      <c r="B91" s="3">
        <v>-24.666666666666668</v>
      </c>
      <c r="C91" s="3">
        <v>-42.166666666666664</v>
      </c>
      <c r="D91" s="3" t="s">
        <v>169</v>
      </c>
      <c r="E91" s="3" t="s">
        <v>177</v>
      </c>
      <c r="F91" s="3" t="s">
        <v>351</v>
      </c>
    </row>
    <row r="92" spans="1:6" x14ac:dyDescent="0.25">
      <c r="A92" s="3" t="s">
        <v>99</v>
      </c>
      <c r="B92" s="3">
        <v>-24.833333333333332</v>
      </c>
      <c r="C92" s="3">
        <v>-42.166666666666664</v>
      </c>
      <c r="D92" s="3" t="s">
        <v>169</v>
      </c>
      <c r="E92" s="3" t="s">
        <v>177</v>
      </c>
      <c r="F92" s="3" t="s">
        <v>351</v>
      </c>
    </row>
    <row r="93" spans="1:6" x14ac:dyDescent="0.25">
      <c r="A93" s="3" t="s">
        <v>98</v>
      </c>
      <c r="B93" s="3">
        <v>-25</v>
      </c>
      <c r="C93" s="3">
        <v>-42.166666666666664</v>
      </c>
      <c r="D93" s="3" t="s">
        <v>169</v>
      </c>
      <c r="E93" s="3" t="s">
        <v>177</v>
      </c>
      <c r="F93" s="3" t="s">
        <v>351</v>
      </c>
    </row>
    <row r="94" spans="1:6" x14ac:dyDescent="0.25">
      <c r="A94" s="3" t="s">
        <v>76</v>
      </c>
      <c r="B94" s="3">
        <v>-24.5</v>
      </c>
      <c r="C94" s="3">
        <v>-42</v>
      </c>
      <c r="D94" s="3" t="s">
        <v>169</v>
      </c>
      <c r="E94" s="3" t="s">
        <v>178</v>
      </c>
      <c r="F94" s="3" t="s">
        <v>351</v>
      </c>
    </row>
    <row r="95" spans="1:6" x14ac:dyDescent="0.25">
      <c r="A95" s="3" t="s">
        <v>77</v>
      </c>
      <c r="B95" s="3">
        <v>-24.666666666666668</v>
      </c>
      <c r="C95" s="3">
        <v>-42</v>
      </c>
      <c r="D95" s="3" t="s">
        <v>169</v>
      </c>
      <c r="E95" s="3" t="s">
        <v>178</v>
      </c>
      <c r="F95" s="3" t="s">
        <v>351</v>
      </c>
    </row>
    <row r="96" spans="1:6" x14ac:dyDescent="0.25">
      <c r="A96" s="3" t="s">
        <v>78</v>
      </c>
      <c r="B96" s="3">
        <v>-24.833333333333332</v>
      </c>
      <c r="C96" s="3">
        <v>-42</v>
      </c>
      <c r="D96" s="3" t="s">
        <v>169</v>
      </c>
      <c r="E96" s="3" t="s">
        <v>178</v>
      </c>
      <c r="F96" s="3" t="s">
        <v>351</v>
      </c>
    </row>
    <row r="97" spans="1:6" x14ac:dyDescent="0.25">
      <c r="A97" s="3" t="s">
        <v>113</v>
      </c>
      <c r="B97" s="3">
        <v>-25</v>
      </c>
      <c r="C97" s="3">
        <v>-42</v>
      </c>
      <c r="D97" s="3" t="s">
        <v>169</v>
      </c>
      <c r="E97" s="3" t="s">
        <v>178</v>
      </c>
      <c r="F97" s="3" t="s">
        <v>351</v>
      </c>
    </row>
    <row r="98" spans="1:6" x14ac:dyDescent="0.25">
      <c r="A98" s="3" t="s">
        <v>64</v>
      </c>
      <c r="B98" s="3">
        <v>-23.823266666666665</v>
      </c>
      <c r="C98" s="3">
        <v>-42.646980555555558</v>
      </c>
      <c r="D98" s="3" t="s">
        <v>169</v>
      </c>
      <c r="E98" s="3" t="s">
        <v>176</v>
      </c>
      <c r="F98" s="3" t="s">
        <v>351</v>
      </c>
    </row>
    <row r="99" spans="1:6" x14ac:dyDescent="0.25">
      <c r="A99" s="3" t="s">
        <v>54</v>
      </c>
      <c r="B99" s="3">
        <v>-23.937372222222223</v>
      </c>
      <c r="C99" s="3">
        <v>-42.714647222222226</v>
      </c>
      <c r="D99" s="3" t="s">
        <v>169</v>
      </c>
      <c r="E99" s="3" t="s">
        <v>176</v>
      </c>
      <c r="F99" s="3" t="s">
        <v>351</v>
      </c>
    </row>
    <row r="100" spans="1:6" x14ac:dyDescent="0.25">
      <c r="A100" s="3" t="s">
        <v>65</v>
      </c>
      <c r="B100" s="3">
        <v>-23.925877777777778</v>
      </c>
      <c r="C100" s="3">
        <v>-42.550725</v>
      </c>
      <c r="D100" s="3" t="s">
        <v>169</v>
      </c>
      <c r="E100" s="3" t="s">
        <v>176</v>
      </c>
      <c r="F100" s="3" t="s">
        <v>351</v>
      </c>
    </row>
    <row r="101" spans="1:6" x14ac:dyDescent="0.25">
      <c r="A101" s="3" t="s">
        <v>47</v>
      </c>
      <c r="B101" s="3">
        <v>-24.089163888888887</v>
      </c>
      <c r="C101" s="3">
        <v>-42.808105555555549</v>
      </c>
      <c r="D101" s="3" t="s">
        <v>169</v>
      </c>
      <c r="E101" s="3" t="s">
        <v>178</v>
      </c>
      <c r="F101" s="3" t="s">
        <v>351</v>
      </c>
    </row>
    <row r="102" spans="1:6" x14ac:dyDescent="0.25">
      <c r="A102" s="3" t="s">
        <v>55</v>
      </c>
      <c r="B102" s="3">
        <v>-24.06903888888889</v>
      </c>
      <c r="C102" s="3">
        <v>-42.617116666666668</v>
      </c>
      <c r="D102" s="3" t="s">
        <v>169</v>
      </c>
      <c r="E102" s="3" t="s">
        <v>176</v>
      </c>
      <c r="F102" s="3" t="s">
        <v>351</v>
      </c>
    </row>
    <row r="103" spans="1:6" x14ac:dyDescent="0.25">
      <c r="A103" s="3" t="s">
        <v>66</v>
      </c>
      <c r="B103" s="3">
        <v>-24.060136111111113</v>
      </c>
      <c r="C103" s="3">
        <v>-42.424502777777775</v>
      </c>
      <c r="D103" s="3" t="s">
        <v>169</v>
      </c>
      <c r="E103" s="3" t="s">
        <v>176</v>
      </c>
      <c r="F103" s="3" t="s">
        <v>351</v>
      </c>
    </row>
    <row r="104" spans="1:6" x14ac:dyDescent="0.25">
      <c r="A104" s="3" t="s">
        <v>34</v>
      </c>
      <c r="B104" s="3">
        <v>-24.274761111111111</v>
      </c>
      <c r="C104" s="3">
        <v>-42.922688888888885</v>
      </c>
      <c r="D104" s="3" t="s">
        <v>169</v>
      </c>
      <c r="E104" s="3" t="s">
        <v>176</v>
      </c>
      <c r="F104" s="3" t="s">
        <v>351</v>
      </c>
    </row>
    <row r="105" spans="1:6" x14ac:dyDescent="0.25">
      <c r="A105" s="3" t="s">
        <v>67</v>
      </c>
      <c r="B105" s="3">
        <v>-24.147944444444445</v>
      </c>
      <c r="C105" s="3">
        <v>-42.288408333333329</v>
      </c>
      <c r="D105" s="3" t="s">
        <v>169</v>
      </c>
      <c r="E105" s="3" t="s">
        <v>178</v>
      </c>
      <c r="F105" s="3" t="s">
        <v>351</v>
      </c>
    </row>
    <row r="106" spans="1:6" x14ac:dyDescent="0.25">
      <c r="A106" s="3" t="s">
        <v>25</v>
      </c>
      <c r="B106" s="3">
        <v>-24.524652777777778</v>
      </c>
      <c r="C106" s="3">
        <v>-43.063641666666662</v>
      </c>
      <c r="D106" s="3" t="s">
        <v>169</v>
      </c>
      <c r="E106" s="3" t="s">
        <v>178</v>
      </c>
      <c r="F106" s="3" t="s">
        <v>351</v>
      </c>
    </row>
    <row r="107" spans="1:6" x14ac:dyDescent="0.25">
      <c r="A107" s="3" t="s">
        <v>88</v>
      </c>
      <c r="B107" s="3">
        <v>-24.542747222222225</v>
      </c>
      <c r="C107" s="3">
        <v>-42.895708333333332</v>
      </c>
      <c r="D107" s="3" t="s">
        <v>169</v>
      </c>
      <c r="E107" s="3" t="s">
        <v>177</v>
      </c>
      <c r="F107" s="3" t="s">
        <v>351</v>
      </c>
    </row>
    <row r="108" spans="1:6" x14ac:dyDescent="0.25">
      <c r="A108" s="3" t="s">
        <v>36</v>
      </c>
      <c r="B108" s="3">
        <v>-24.610138888888891</v>
      </c>
      <c r="C108" s="3">
        <v>-42.804644444444442</v>
      </c>
      <c r="D108" s="3" t="s">
        <v>169</v>
      </c>
      <c r="E108" s="3" t="s">
        <v>178</v>
      </c>
      <c r="F108" s="3" t="s">
        <v>351</v>
      </c>
    </row>
    <row r="109" spans="1:6" x14ac:dyDescent="0.25">
      <c r="A109" s="3" t="s">
        <v>236</v>
      </c>
      <c r="B109" s="26">
        <v>-23.004000000000001</v>
      </c>
      <c r="C109" s="26">
        <v>-41.592166666666664</v>
      </c>
      <c r="D109" s="3" t="s">
        <v>169</v>
      </c>
      <c r="E109" s="3" t="s">
        <v>288</v>
      </c>
      <c r="F109" s="3" t="s">
        <v>351</v>
      </c>
    </row>
    <row r="110" spans="1:6" x14ac:dyDescent="0.25">
      <c r="A110" s="3" t="s">
        <v>17</v>
      </c>
      <c r="B110" s="3">
        <v>-23.381527777777777</v>
      </c>
      <c r="C110" s="3">
        <v>-43.214913888888894</v>
      </c>
      <c r="D110" s="3" t="s">
        <v>169</v>
      </c>
      <c r="E110" s="3" t="s">
        <v>178</v>
      </c>
      <c r="F110" s="3" t="s">
        <v>351</v>
      </c>
    </row>
    <row r="111" spans="1:6" x14ac:dyDescent="0.25">
      <c r="A111" s="3" t="s">
        <v>230</v>
      </c>
      <c r="B111" s="26">
        <v>-22.372333333333334</v>
      </c>
      <c r="C111" s="26">
        <v>-40.844666666666669</v>
      </c>
      <c r="D111" s="3" t="s">
        <v>169</v>
      </c>
      <c r="E111" s="3" t="s">
        <v>288</v>
      </c>
      <c r="F111" s="3" t="s">
        <v>351</v>
      </c>
    </row>
    <row r="112" spans="1:6" x14ac:dyDescent="0.25">
      <c r="A112" s="3" t="s">
        <v>74</v>
      </c>
      <c r="B112" s="3">
        <v>-23.357902777777777</v>
      </c>
      <c r="C112" s="3">
        <v>-42.098305555555555</v>
      </c>
      <c r="D112" s="3" t="s">
        <v>169</v>
      </c>
      <c r="E112" s="3" t="s">
        <v>178</v>
      </c>
      <c r="F112" s="3" t="s">
        <v>351</v>
      </c>
    </row>
    <row r="113" spans="1:6" x14ac:dyDescent="0.25">
      <c r="A113" s="3" t="s">
        <v>249</v>
      </c>
      <c r="B113" s="26">
        <v>-22.516166666666667</v>
      </c>
      <c r="C113" s="26">
        <v>-40.414166666666667</v>
      </c>
      <c r="D113" s="3" t="s">
        <v>169</v>
      </c>
      <c r="E113" s="3" t="s">
        <v>288</v>
      </c>
      <c r="F113" s="3" t="s">
        <v>351</v>
      </c>
    </row>
    <row r="114" spans="1:6" x14ac:dyDescent="0.25">
      <c r="A114" s="3" t="s">
        <v>207</v>
      </c>
      <c r="B114" s="26">
        <v>-21.993166666666667</v>
      </c>
      <c r="C114" s="26">
        <v>-40.551166666666667</v>
      </c>
      <c r="D114" s="3" t="s">
        <v>169</v>
      </c>
      <c r="E114" s="3" t="s">
        <v>288</v>
      </c>
      <c r="F114" s="3" t="s">
        <v>351</v>
      </c>
    </row>
    <row r="115" spans="1:6" x14ac:dyDescent="0.25">
      <c r="A115" s="3" t="s">
        <v>14</v>
      </c>
      <c r="B115" s="3">
        <v>-23.381011111111111</v>
      </c>
      <c r="C115" s="3">
        <v>-43.059727777777773</v>
      </c>
      <c r="D115" s="3" t="s">
        <v>169</v>
      </c>
      <c r="E115" s="3" t="s">
        <v>177</v>
      </c>
      <c r="F115" s="3" t="s">
        <v>351</v>
      </c>
    </row>
    <row r="116" spans="1:6" x14ac:dyDescent="0.25">
      <c r="A116" s="3" t="s">
        <v>69</v>
      </c>
      <c r="B116" s="3">
        <v>-23.356677777777779</v>
      </c>
      <c r="C116" s="3">
        <v>-42.371563888888886</v>
      </c>
      <c r="D116" s="3" t="s">
        <v>169</v>
      </c>
      <c r="E116" s="3" t="s">
        <v>178</v>
      </c>
      <c r="F116" s="3" t="s">
        <v>351</v>
      </c>
    </row>
    <row r="117" spans="1:6" x14ac:dyDescent="0.25">
      <c r="A117" s="3" t="s">
        <v>263</v>
      </c>
      <c r="B117" s="26">
        <v>-21.460166666666666</v>
      </c>
      <c r="C117" s="26">
        <v>-39.57416666666667</v>
      </c>
      <c r="D117" s="3" t="s">
        <v>169</v>
      </c>
      <c r="E117" s="3" t="s">
        <v>288</v>
      </c>
      <c r="F117" s="3" t="s">
        <v>351</v>
      </c>
    </row>
    <row r="118" spans="1:6" x14ac:dyDescent="0.25">
      <c r="A118" s="3" t="s">
        <v>247</v>
      </c>
      <c r="B118" s="26">
        <v>-22.194333333333333</v>
      </c>
      <c r="C118" s="26">
        <v>-40.033499999999997</v>
      </c>
      <c r="D118" s="3" t="s">
        <v>169</v>
      </c>
      <c r="E118" s="3" t="s">
        <v>288</v>
      </c>
      <c r="F118" s="3" t="s">
        <v>351</v>
      </c>
    </row>
    <row r="119" spans="1:6" x14ac:dyDescent="0.25">
      <c r="A119" s="3" t="s">
        <v>252</v>
      </c>
      <c r="B119" s="26">
        <v>-22.567833333333333</v>
      </c>
      <c r="C119" s="26">
        <v>-39.985833333333332</v>
      </c>
      <c r="D119" s="3" t="s">
        <v>169</v>
      </c>
      <c r="E119" s="3" t="s">
        <v>288</v>
      </c>
      <c r="F119" s="3" t="s">
        <v>351</v>
      </c>
    </row>
    <row r="120" spans="1:6" x14ac:dyDescent="0.25">
      <c r="A120" s="3" t="s">
        <v>235</v>
      </c>
      <c r="B120" s="26">
        <v>-23.109833333333334</v>
      </c>
      <c r="C120" s="26">
        <v>-41.055500000000002</v>
      </c>
      <c r="D120" s="3" t="s">
        <v>169</v>
      </c>
      <c r="E120" s="3" t="s">
        <v>288</v>
      </c>
      <c r="F120" s="3" t="s">
        <v>351</v>
      </c>
    </row>
    <row r="121" spans="1:6" x14ac:dyDescent="0.25">
      <c r="A121" s="3" t="s">
        <v>241</v>
      </c>
      <c r="B121" s="26">
        <v>-23.008500000000002</v>
      </c>
      <c r="C121" s="26">
        <v>-41.213333333333331</v>
      </c>
      <c r="D121" s="3" t="s">
        <v>169</v>
      </c>
      <c r="E121" s="3" t="s">
        <v>288</v>
      </c>
      <c r="F121" s="3" t="s">
        <v>351</v>
      </c>
    </row>
    <row r="122" spans="1:6" x14ac:dyDescent="0.25">
      <c r="A122" s="3" t="s">
        <v>243</v>
      </c>
      <c r="B122" s="26">
        <v>-21.8415</v>
      </c>
      <c r="C122" s="26">
        <v>-40.037166666666664</v>
      </c>
      <c r="D122" s="3" t="s">
        <v>169</v>
      </c>
      <c r="E122" s="3" t="s">
        <v>288</v>
      </c>
      <c r="F122" s="3" t="s">
        <v>351</v>
      </c>
    </row>
    <row r="123" spans="1:6" x14ac:dyDescent="0.25">
      <c r="A123" s="3" t="s">
        <v>286</v>
      </c>
      <c r="B123" s="3">
        <v>-21.730499999999999</v>
      </c>
      <c r="C123" s="3">
        <v>-41.249833332999998</v>
      </c>
      <c r="D123" s="3" t="s">
        <v>169</v>
      </c>
      <c r="E123" s="3" t="s">
        <v>288</v>
      </c>
      <c r="F123" s="3" t="s">
        <v>351</v>
      </c>
    </row>
    <row r="124" spans="1:6" x14ac:dyDescent="0.25">
      <c r="A124" s="3" t="s">
        <v>102</v>
      </c>
      <c r="B124" s="3">
        <v>-24.333333333333332</v>
      </c>
      <c r="C124" s="3">
        <v>-42.166666666666664</v>
      </c>
      <c r="D124" s="3" t="s">
        <v>169</v>
      </c>
      <c r="E124" s="3" t="s">
        <v>177</v>
      </c>
      <c r="F124" s="3" t="s">
        <v>351</v>
      </c>
    </row>
    <row r="125" spans="1:6" x14ac:dyDescent="0.25">
      <c r="A125" s="3" t="s">
        <v>39</v>
      </c>
      <c r="B125" s="3">
        <v>-25</v>
      </c>
      <c r="C125" s="3">
        <v>-42.666666666666664</v>
      </c>
      <c r="D125" s="3" t="s">
        <v>169</v>
      </c>
      <c r="E125" s="3" t="s">
        <v>178</v>
      </c>
      <c r="F125" s="3" t="s">
        <v>351</v>
      </c>
    </row>
    <row r="126" spans="1:6" x14ac:dyDescent="0.25">
      <c r="A126" s="3" t="s">
        <v>57</v>
      </c>
      <c r="B126" s="3">
        <v>-24.333333333333332</v>
      </c>
      <c r="C126" s="3">
        <v>-42.333333333333336</v>
      </c>
      <c r="D126" s="3" t="s">
        <v>169</v>
      </c>
      <c r="E126" s="3" t="s">
        <v>178</v>
      </c>
      <c r="F126" s="3" t="s">
        <v>351</v>
      </c>
    </row>
    <row r="127" spans="1:6" x14ac:dyDescent="0.25">
      <c r="A127" s="3" t="s">
        <v>244</v>
      </c>
      <c r="B127" s="26">
        <v>-21.811333333333334</v>
      </c>
      <c r="C127" s="26">
        <v>-39.936</v>
      </c>
      <c r="D127" s="3" t="s">
        <v>169</v>
      </c>
      <c r="E127" s="3" t="s">
        <v>288</v>
      </c>
      <c r="F127" s="3" t="s">
        <v>351</v>
      </c>
    </row>
    <row r="128" spans="1:6" x14ac:dyDescent="0.25">
      <c r="A128" s="3" t="s">
        <v>264</v>
      </c>
      <c r="B128" s="26">
        <v>-21.699000000000002</v>
      </c>
      <c r="C128" s="26">
        <v>-40.546500000000002</v>
      </c>
      <c r="D128" s="3" t="s">
        <v>169</v>
      </c>
      <c r="E128" s="3" t="s">
        <v>288</v>
      </c>
      <c r="F128" s="3" t="s">
        <v>351</v>
      </c>
    </row>
    <row r="129" spans="1:6" x14ac:dyDescent="0.25">
      <c r="A129" s="3" t="s">
        <v>232</v>
      </c>
      <c r="B129" s="26">
        <v>-22.531166666666667</v>
      </c>
      <c r="C129" s="26">
        <v>-40.955500000000001</v>
      </c>
      <c r="D129" s="3" t="s">
        <v>169</v>
      </c>
      <c r="E129" s="3" t="s">
        <v>288</v>
      </c>
      <c r="F129" s="3" t="s">
        <v>351</v>
      </c>
    </row>
    <row r="130" spans="1:6" x14ac:dyDescent="0.25">
      <c r="A130" s="3" t="s">
        <v>208</v>
      </c>
      <c r="B130" s="26">
        <v>-22.120166666666666</v>
      </c>
      <c r="C130" s="26">
        <v>-40.553166666666669</v>
      </c>
      <c r="D130" s="3" t="s">
        <v>169</v>
      </c>
      <c r="E130" s="3" t="s">
        <v>288</v>
      </c>
      <c r="F130" s="3" t="s">
        <v>351</v>
      </c>
    </row>
    <row r="131" spans="1:6" x14ac:dyDescent="0.25">
      <c r="A131" s="3" t="s">
        <v>219</v>
      </c>
      <c r="B131" s="26">
        <v>-22.3995</v>
      </c>
      <c r="C131" s="26">
        <v>-39.665833333333332</v>
      </c>
      <c r="D131" s="3" t="s">
        <v>169</v>
      </c>
      <c r="E131" s="3" t="s">
        <v>288</v>
      </c>
      <c r="F131" s="3" t="s">
        <v>351</v>
      </c>
    </row>
    <row r="132" spans="1:6" x14ac:dyDescent="0.25">
      <c r="A132" s="3" t="s">
        <v>226</v>
      </c>
      <c r="B132" s="26">
        <v>-22.607666666666667</v>
      </c>
      <c r="C132" s="26">
        <v>-41.026666666666664</v>
      </c>
      <c r="D132" s="3" t="s">
        <v>169</v>
      </c>
      <c r="E132" s="3" t="s">
        <v>288</v>
      </c>
      <c r="F132" s="3" t="s">
        <v>351</v>
      </c>
    </row>
    <row r="133" spans="1:6" x14ac:dyDescent="0.25">
      <c r="A133" s="3" t="s">
        <v>220</v>
      </c>
      <c r="B133" s="26">
        <v>-22.5975</v>
      </c>
      <c r="C133" s="26">
        <v>-39.735500000000002</v>
      </c>
      <c r="D133" s="3" t="s">
        <v>169</v>
      </c>
      <c r="E133" s="3" t="s">
        <v>288</v>
      </c>
      <c r="F133" s="3" t="s">
        <v>351</v>
      </c>
    </row>
    <row r="134" spans="1:6" x14ac:dyDescent="0.25">
      <c r="A134" s="3" t="s">
        <v>222</v>
      </c>
      <c r="B134" s="26">
        <v>-22.975999999999999</v>
      </c>
      <c r="C134" s="26">
        <v>-39.964666666666666</v>
      </c>
      <c r="D134" s="3" t="s">
        <v>169</v>
      </c>
      <c r="E134" s="3" t="s">
        <v>288</v>
      </c>
      <c r="F134" s="3" t="s">
        <v>351</v>
      </c>
    </row>
    <row r="135" spans="1:6" x14ac:dyDescent="0.25">
      <c r="A135" s="3" t="s">
        <v>231</v>
      </c>
      <c r="B135" s="26">
        <v>-22.456</v>
      </c>
      <c r="C135" s="26">
        <v>-40.900166666666664</v>
      </c>
      <c r="D135" s="3" t="s">
        <v>169</v>
      </c>
      <c r="E135" s="3" t="s">
        <v>288</v>
      </c>
      <c r="F135" s="3" t="s">
        <v>351</v>
      </c>
    </row>
    <row r="136" spans="1:6" x14ac:dyDescent="0.25">
      <c r="A136" s="3" t="s">
        <v>217</v>
      </c>
      <c r="B136" s="26">
        <v>-21.941333333333333</v>
      </c>
      <c r="C136" s="26">
        <v>-39.621833333333335</v>
      </c>
      <c r="D136" s="3" t="s">
        <v>169</v>
      </c>
      <c r="E136" s="3" t="s">
        <v>288</v>
      </c>
      <c r="F136" s="3" t="s">
        <v>351</v>
      </c>
    </row>
    <row r="137" spans="1:6" x14ac:dyDescent="0.25">
      <c r="A137" s="3" t="s">
        <v>210</v>
      </c>
      <c r="B137" s="26">
        <v>-22.379000000000001</v>
      </c>
      <c r="C137" s="26">
        <v>-40.582666666666668</v>
      </c>
      <c r="D137" s="3" t="s">
        <v>169</v>
      </c>
      <c r="E137" s="3" t="s">
        <v>288</v>
      </c>
      <c r="F137" s="3" t="s">
        <v>351</v>
      </c>
    </row>
    <row r="138" spans="1:6" x14ac:dyDescent="0.25">
      <c r="A138" s="3" t="s">
        <v>218</v>
      </c>
      <c r="B138" s="26">
        <v>-22.157499999999999</v>
      </c>
      <c r="C138" s="26">
        <v>-39.640333333333331</v>
      </c>
      <c r="D138" s="3" t="s">
        <v>169</v>
      </c>
      <c r="E138" s="3" t="s">
        <v>288</v>
      </c>
      <c r="F138" s="3" t="s">
        <v>351</v>
      </c>
    </row>
    <row r="139" spans="1:6" x14ac:dyDescent="0.25">
      <c r="A139" s="3" t="s">
        <v>223</v>
      </c>
      <c r="B139" s="26">
        <v>-23.091333333333335</v>
      </c>
      <c r="C139" s="26">
        <v>-40.095500000000001</v>
      </c>
      <c r="D139" s="3" t="s">
        <v>169</v>
      </c>
      <c r="E139" s="3" t="s">
        <v>288</v>
      </c>
      <c r="F139" s="3" t="s">
        <v>351</v>
      </c>
    </row>
    <row r="140" spans="1:6" x14ac:dyDescent="0.25">
      <c r="A140" s="3" t="s">
        <v>213</v>
      </c>
      <c r="B140" s="26">
        <v>-22.683666666666667</v>
      </c>
      <c r="C140" s="26">
        <v>-40.80983333333333</v>
      </c>
      <c r="D140" s="3" t="s">
        <v>169</v>
      </c>
      <c r="E140" s="3" t="s">
        <v>288</v>
      </c>
      <c r="F140" s="3" t="s">
        <v>351</v>
      </c>
    </row>
    <row r="141" spans="1:6" x14ac:dyDescent="0.25">
      <c r="A141" s="3" t="s">
        <v>211</v>
      </c>
      <c r="B141" s="26">
        <v>-22.489833333333333</v>
      </c>
      <c r="C141" s="26">
        <v>-40.62833333333333</v>
      </c>
      <c r="D141" s="3" t="s">
        <v>169</v>
      </c>
      <c r="E141" s="3" t="s">
        <v>288</v>
      </c>
      <c r="F141" s="3" t="s">
        <v>351</v>
      </c>
    </row>
    <row r="142" spans="1:6" x14ac:dyDescent="0.25">
      <c r="A142" s="3" t="s">
        <v>224</v>
      </c>
      <c r="B142" s="26">
        <v>-23.2485</v>
      </c>
      <c r="C142" s="26">
        <v>-40.25116666666667</v>
      </c>
      <c r="D142" s="3" t="s">
        <v>169</v>
      </c>
      <c r="E142" s="3" t="s">
        <v>288</v>
      </c>
      <c r="F142" s="3" t="s">
        <v>351</v>
      </c>
    </row>
    <row r="143" spans="1:6" x14ac:dyDescent="0.25">
      <c r="A143" s="3" t="s">
        <v>212</v>
      </c>
      <c r="B143" s="26">
        <v>-22.588166666666666</v>
      </c>
      <c r="C143" s="26">
        <v>-40.702833333333331</v>
      </c>
      <c r="D143" s="3" t="s">
        <v>169</v>
      </c>
      <c r="E143" s="3" t="s">
        <v>288</v>
      </c>
      <c r="F143" s="3" t="s">
        <v>351</v>
      </c>
    </row>
    <row r="144" spans="1:6" x14ac:dyDescent="0.25">
      <c r="A144" s="3" t="s">
        <v>221</v>
      </c>
      <c r="B144" s="26">
        <v>-22.79</v>
      </c>
      <c r="C144" s="26">
        <v>-39.964666666666666</v>
      </c>
      <c r="D144" s="3" t="s">
        <v>169</v>
      </c>
      <c r="E144" s="3" t="s">
        <v>288</v>
      </c>
      <c r="F144" s="3" t="s">
        <v>351</v>
      </c>
    </row>
    <row r="145" spans="1:6" x14ac:dyDescent="0.25">
      <c r="A145" s="3" t="s">
        <v>209</v>
      </c>
      <c r="B145" s="26">
        <v>-22.242833333333333</v>
      </c>
      <c r="C145" s="26">
        <v>-40.569833333333335</v>
      </c>
      <c r="D145" s="3" t="s">
        <v>169</v>
      </c>
      <c r="E145" s="3" t="s">
        <v>288</v>
      </c>
      <c r="F145" s="3" t="s">
        <v>351</v>
      </c>
    </row>
    <row r="146" spans="1:6" x14ac:dyDescent="0.25">
      <c r="A146" s="3" t="s">
        <v>216</v>
      </c>
      <c r="B146" s="26">
        <v>-21.709333333333333</v>
      </c>
      <c r="C146" s="26">
        <v>-39.594999999999999</v>
      </c>
      <c r="D146" s="3" t="s">
        <v>169</v>
      </c>
      <c r="E146" s="3" t="s">
        <v>288</v>
      </c>
      <c r="F146" s="3" t="s">
        <v>351</v>
      </c>
    </row>
    <row r="147" spans="1:6" x14ac:dyDescent="0.25">
      <c r="A147" s="3" t="s">
        <v>214</v>
      </c>
      <c r="B147" s="26">
        <v>-22.731166666666667</v>
      </c>
      <c r="C147" s="26">
        <v>-40.910166666666669</v>
      </c>
      <c r="D147" s="3" t="s">
        <v>169</v>
      </c>
      <c r="E147" s="3" t="s">
        <v>288</v>
      </c>
      <c r="F147" s="3" t="s">
        <v>351</v>
      </c>
    </row>
    <row r="148" spans="1:6" x14ac:dyDescent="0.25">
      <c r="A148" s="3" t="s">
        <v>237</v>
      </c>
      <c r="B148" s="26">
        <v>-22.368166666666667</v>
      </c>
      <c r="C148" s="26">
        <v>-40.9925</v>
      </c>
      <c r="D148" s="3" t="s">
        <v>169</v>
      </c>
      <c r="E148" s="3" t="s">
        <v>288</v>
      </c>
      <c r="F148" s="3" t="s">
        <v>351</v>
      </c>
    </row>
    <row r="149" spans="1:6" x14ac:dyDescent="0.25">
      <c r="A149" s="3" t="s">
        <v>229</v>
      </c>
      <c r="B149" s="26">
        <v>-22.266833333333334</v>
      </c>
      <c r="C149" s="26">
        <v>-40.841999999999999</v>
      </c>
      <c r="D149" s="3" t="s">
        <v>169</v>
      </c>
      <c r="E149" s="3" t="s">
        <v>288</v>
      </c>
      <c r="F149" s="3" t="s">
        <v>351</v>
      </c>
    </row>
    <row r="150" spans="1:6" x14ac:dyDescent="0.25">
      <c r="A150" s="3" t="s">
        <v>228</v>
      </c>
      <c r="B150" s="26">
        <v>-22.178166666666666</v>
      </c>
      <c r="C150" s="26">
        <v>-40.862000000000002</v>
      </c>
      <c r="D150" s="3" t="s">
        <v>169</v>
      </c>
      <c r="E150" s="3" t="s">
        <v>288</v>
      </c>
      <c r="F150" s="3" t="s">
        <v>351</v>
      </c>
    </row>
    <row r="151" spans="1:6" x14ac:dyDescent="0.25">
      <c r="A151" s="3" t="s">
        <v>234</v>
      </c>
      <c r="B151" s="26">
        <v>-22.196333333333332</v>
      </c>
      <c r="C151" s="26">
        <v>-40.959666666666664</v>
      </c>
      <c r="D151" s="3" t="s">
        <v>169</v>
      </c>
      <c r="E151" s="3" t="s">
        <v>288</v>
      </c>
      <c r="F151" s="3" t="s">
        <v>351</v>
      </c>
    </row>
    <row r="152" spans="1:6" x14ac:dyDescent="0.25">
      <c r="A152" s="3" t="s">
        <v>227</v>
      </c>
      <c r="B152" s="26">
        <v>-22.072500000000002</v>
      </c>
      <c r="C152" s="26">
        <v>-40.822833333333335</v>
      </c>
      <c r="D152" s="3" t="s">
        <v>169</v>
      </c>
      <c r="E152" s="3" t="s">
        <v>288</v>
      </c>
      <c r="F152" s="3" t="s">
        <v>351</v>
      </c>
    </row>
    <row r="153" spans="1:6" x14ac:dyDescent="0.25">
      <c r="A153" s="3" t="s">
        <v>233</v>
      </c>
      <c r="B153" s="26">
        <v>-22.214166666666667</v>
      </c>
      <c r="C153" s="26">
        <v>-41.055500000000002</v>
      </c>
      <c r="D153" s="3" t="s">
        <v>169</v>
      </c>
      <c r="E153" s="3" t="s">
        <v>288</v>
      </c>
      <c r="F153" s="3" t="s">
        <v>351</v>
      </c>
    </row>
    <row r="154" spans="1:6" x14ac:dyDescent="0.25">
      <c r="A154" s="3" t="s">
        <v>27</v>
      </c>
      <c r="B154" s="3">
        <v>-25</v>
      </c>
      <c r="C154" s="3">
        <v>-43</v>
      </c>
      <c r="D154" s="3" t="s">
        <v>169</v>
      </c>
      <c r="E154" s="3" t="s">
        <v>178</v>
      </c>
      <c r="F154" s="3" t="s">
        <v>351</v>
      </c>
    </row>
    <row r="155" spans="1:6" x14ac:dyDescent="0.25">
      <c r="A155" s="3" t="s">
        <v>245</v>
      </c>
      <c r="B155" s="26">
        <v>-22.223666666666666</v>
      </c>
      <c r="C155" s="26">
        <v>-40.355333333333334</v>
      </c>
      <c r="D155" s="3" t="s">
        <v>169</v>
      </c>
      <c r="E155" s="3" t="s">
        <v>288</v>
      </c>
      <c r="F155" s="3" t="s">
        <v>351</v>
      </c>
    </row>
    <row r="156" spans="1:6" x14ac:dyDescent="0.25">
      <c r="A156" s="3" t="s">
        <v>16</v>
      </c>
      <c r="B156" s="3">
        <v>-23.358919444444446</v>
      </c>
      <c r="C156" s="3">
        <v>-42.232091666666669</v>
      </c>
      <c r="D156" s="3" t="s">
        <v>169</v>
      </c>
      <c r="E156" s="3" t="s">
        <v>177</v>
      </c>
      <c r="F156" s="3" t="s">
        <v>351</v>
      </c>
    </row>
    <row r="157" spans="1:6" x14ac:dyDescent="0.25">
      <c r="A157" s="3" t="s">
        <v>261</v>
      </c>
      <c r="B157" s="26">
        <v>-21.578666666666667</v>
      </c>
      <c r="C157" s="26">
        <v>-40.544666666666664</v>
      </c>
      <c r="D157" s="3" t="s">
        <v>169</v>
      </c>
      <c r="E157" s="3" t="s">
        <v>288</v>
      </c>
      <c r="F157" s="3" t="s">
        <v>351</v>
      </c>
    </row>
    <row r="158" spans="1:6" x14ac:dyDescent="0.25">
      <c r="A158" s="3" t="s">
        <v>240</v>
      </c>
      <c r="B158" s="26">
        <v>-22.907</v>
      </c>
      <c r="C158" s="26">
        <v>-41.116166666666665</v>
      </c>
      <c r="D158" s="3" t="s">
        <v>169</v>
      </c>
      <c r="E158" s="3" t="s">
        <v>288</v>
      </c>
      <c r="F158" s="3" t="s">
        <v>351</v>
      </c>
    </row>
    <row r="159" spans="1:6" x14ac:dyDescent="0.25">
      <c r="A159" s="3" t="s">
        <v>246</v>
      </c>
      <c r="B159" s="26">
        <v>-22.213833333333334</v>
      </c>
      <c r="C159" s="26">
        <v>-40.247999999999998</v>
      </c>
      <c r="D159" s="3" t="s">
        <v>169</v>
      </c>
      <c r="E159" s="3" t="s">
        <v>288</v>
      </c>
      <c r="F159" s="3" t="s">
        <v>351</v>
      </c>
    </row>
    <row r="160" spans="1:6" x14ac:dyDescent="0.25">
      <c r="A160" s="3" t="s">
        <v>248</v>
      </c>
      <c r="B160" s="26">
        <v>-22.184333333333335</v>
      </c>
      <c r="C160" s="26">
        <v>-39.926333333333332</v>
      </c>
      <c r="D160" s="3" t="s">
        <v>169</v>
      </c>
      <c r="E160" s="3" t="s">
        <v>288</v>
      </c>
      <c r="F160" s="3" t="s">
        <v>351</v>
      </c>
    </row>
    <row r="161" spans="1:6" x14ac:dyDescent="0.25">
      <c r="A161" s="3" t="s">
        <v>266</v>
      </c>
      <c r="B161" s="26">
        <v>-21.799333333333333</v>
      </c>
      <c r="C161" s="26">
        <v>-40.548166666666667</v>
      </c>
      <c r="D161" s="3" t="s">
        <v>169</v>
      </c>
      <c r="E161" s="3" t="s">
        <v>288</v>
      </c>
      <c r="F161" s="3" t="s">
        <v>351</v>
      </c>
    </row>
    <row r="162" spans="1:6" x14ac:dyDescent="0.25">
      <c r="A162" s="3" t="s">
        <v>242</v>
      </c>
      <c r="B162" s="26">
        <v>-21.9025</v>
      </c>
      <c r="C162" s="26">
        <v>-40.243333333333332</v>
      </c>
      <c r="D162" s="3" t="s">
        <v>169</v>
      </c>
      <c r="E162" s="3" t="s">
        <v>288</v>
      </c>
      <c r="F162" s="3" t="s">
        <v>351</v>
      </c>
    </row>
    <row r="163" spans="1:6" x14ac:dyDescent="0.25">
      <c r="A163" s="3" t="s">
        <v>75</v>
      </c>
      <c r="B163" s="3">
        <v>-24.333333333333332</v>
      </c>
      <c r="C163" s="3">
        <v>-42</v>
      </c>
      <c r="D163" s="3" t="s">
        <v>169</v>
      </c>
      <c r="E163" s="3" t="s">
        <v>178</v>
      </c>
      <c r="F163" s="3" t="s">
        <v>351</v>
      </c>
    </row>
    <row r="164" spans="1:6" x14ac:dyDescent="0.25">
      <c r="A164" s="3" t="s">
        <v>257</v>
      </c>
      <c r="B164" s="26">
        <v>-21.445499999999999</v>
      </c>
      <c r="C164" s="26">
        <v>-40.147833333333331</v>
      </c>
      <c r="D164" s="3" t="s">
        <v>169</v>
      </c>
      <c r="E164" s="3" t="s">
        <v>288</v>
      </c>
      <c r="F164" s="3" t="s">
        <v>351</v>
      </c>
    </row>
    <row r="165" spans="1:6" x14ac:dyDescent="0.25">
      <c r="A165" s="3" t="s">
        <v>251</v>
      </c>
      <c r="B165" s="26">
        <v>-22.555</v>
      </c>
      <c r="C165" s="26">
        <v>-40.092833333333331</v>
      </c>
      <c r="D165" s="3" t="s">
        <v>169</v>
      </c>
      <c r="E165" s="3" t="s">
        <v>288</v>
      </c>
      <c r="F165" s="3" t="s">
        <v>351</v>
      </c>
    </row>
    <row r="166" spans="1:6" x14ac:dyDescent="0.25">
      <c r="A166" s="3" t="s">
        <v>265</v>
      </c>
      <c r="B166" s="26">
        <v>-21.757666666666665</v>
      </c>
      <c r="C166" s="26">
        <v>-40.547499999999999</v>
      </c>
      <c r="D166" s="3" t="s">
        <v>169</v>
      </c>
      <c r="E166" s="3" t="s">
        <v>288</v>
      </c>
      <c r="F166" s="3" t="s">
        <v>351</v>
      </c>
    </row>
    <row r="167" spans="1:6" x14ac:dyDescent="0.25">
      <c r="A167" s="3" t="s">
        <v>225</v>
      </c>
      <c r="B167" s="26">
        <v>-22.6815</v>
      </c>
      <c r="C167" s="26">
        <v>-41.021166666666666</v>
      </c>
      <c r="D167" s="3" t="s">
        <v>169</v>
      </c>
      <c r="E167" s="3" t="s">
        <v>288</v>
      </c>
      <c r="F167" s="3" t="s">
        <v>351</v>
      </c>
    </row>
    <row r="168" spans="1:6" x14ac:dyDescent="0.25">
      <c r="A168" s="3" t="s">
        <v>256</v>
      </c>
      <c r="B168" s="26">
        <v>-22.852666666666668</v>
      </c>
      <c r="C168" s="26">
        <v>-40.921333333333337</v>
      </c>
      <c r="D168" s="3" t="s">
        <v>169</v>
      </c>
      <c r="E168" s="3" t="s">
        <v>288</v>
      </c>
      <c r="F168" s="3" t="s">
        <v>351</v>
      </c>
    </row>
    <row r="169" spans="1:6" x14ac:dyDescent="0.25">
      <c r="A169" s="3" t="s">
        <v>268</v>
      </c>
      <c r="B169" s="26">
        <v>-22.895833333333332</v>
      </c>
      <c r="C169" s="26">
        <v>-41.950666666666663</v>
      </c>
      <c r="D169" s="3" t="s">
        <v>169</v>
      </c>
      <c r="E169" s="3" t="s">
        <v>288</v>
      </c>
      <c r="F169" s="3" t="s">
        <v>351</v>
      </c>
    </row>
    <row r="170" spans="1:6" x14ac:dyDescent="0.25">
      <c r="A170" s="3" t="s">
        <v>267</v>
      </c>
      <c r="B170" s="26">
        <v>-21.832833333333333</v>
      </c>
      <c r="C170" s="26">
        <v>-40.548666666666669</v>
      </c>
      <c r="D170" s="3" t="s">
        <v>169</v>
      </c>
      <c r="E170" s="3" t="s">
        <v>288</v>
      </c>
      <c r="F170" s="3" t="s">
        <v>351</v>
      </c>
    </row>
    <row r="171" spans="1:6" x14ac:dyDescent="0.25">
      <c r="A171" s="3" t="s">
        <v>254</v>
      </c>
      <c r="B171" s="26">
        <v>-22.7895</v>
      </c>
      <c r="C171" s="26">
        <v>-40.506166666666665</v>
      </c>
      <c r="D171" s="3" t="s">
        <v>169</v>
      </c>
      <c r="E171" s="3" t="s">
        <v>288</v>
      </c>
      <c r="F171" s="3" t="s">
        <v>351</v>
      </c>
    </row>
    <row r="172" spans="1:6" x14ac:dyDescent="0.25">
      <c r="A172" s="3" t="s">
        <v>250</v>
      </c>
      <c r="B172" s="26">
        <v>-22.529166666666665</v>
      </c>
      <c r="C172" s="26">
        <v>-40.307166666666667</v>
      </c>
      <c r="D172" s="3" t="s">
        <v>169</v>
      </c>
      <c r="E172" s="3" t="s">
        <v>288</v>
      </c>
      <c r="F172" s="3" t="s">
        <v>351</v>
      </c>
    </row>
    <row r="173" spans="1:6" x14ac:dyDescent="0.25">
      <c r="A173" s="3" t="s">
        <v>253</v>
      </c>
      <c r="B173" s="26">
        <v>-22.719000000000001</v>
      </c>
      <c r="C173" s="26">
        <v>-40.708666666666666</v>
      </c>
      <c r="D173" s="3" t="s">
        <v>169</v>
      </c>
      <c r="E173" s="3" t="s">
        <v>288</v>
      </c>
      <c r="F173" s="3" t="s">
        <v>351</v>
      </c>
    </row>
    <row r="174" spans="1:6" x14ac:dyDescent="0.25">
      <c r="A174" s="3" t="s">
        <v>258</v>
      </c>
      <c r="B174" s="26">
        <v>-21.455333333333332</v>
      </c>
      <c r="C174" s="26">
        <v>-39.776666666666664</v>
      </c>
      <c r="D174" s="3" t="s">
        <v>169</v>
      </c>
      <c r="E174" s="3" t="s">
        <v>288</v>
      </c>
      <c r="F174" s="3" t="s">
        <v>351</v>
      </c>
    </row>
    <row r="175" spans="1:6" x14ac:dyDescent="0.25">
      <c r="A175" s="3" t="s">
        <v>260</v>
      </c>
      <c r="B175" s="26">
        <v>-21.532499999999999</v>
      </c>
      <c r="C175" s="26">
        <v>-40.543999999999997</v>
      </c>
      <c r="D175" s="3" t="s">
        <v>169</v>
      </c>
      <c r="E175" s="3" t="s">
        <v>288</v>
      </c>
      <c r="F175" s="3" t="s">
        <v>351</v>
      </c>
    </row>
    <row r="176" spans="1:6" x14ac:dyDescent="0.25">
      <c r="A176" s="3" t="s">
        <v>262</v>
      </c>
      <c r="B176" s="26">
        <v>-21.450500000000002</v>
      </c>
      <c r="C176" s="26">
        <v>-39.962333333333333</v>
      </c>
      <c r="D176" s="3" t="s">
        <v>169</v>
      </c>
      <c r="E176" s="3" t="s">
        <v>288</v>
      </c>
      <c r="F176" s="3" t="s">
        <v>351</v>
      </c>
    </row>
    <row r="177" spans="1:6" x14ac:dyDescent="0.25">
      <c r="A177" s="3" t="s">
        <v>97</v>
      </c>
      <c r="B177" s="3">
        <v>-24.333333333333332</v>
      </c>
      <c r="C177" s="3">
        <v>-42.5</v>
      </c>
      <c r="D177" s="3" t="s">
        <v>169</v>
      </c>
      <c r="E177" s="3" t="s">
        <v>177</v>
      </c>
      <c r="F177" s="3" t="s">
        <v>351</v>
      </c>
    </row>
    <row r="178" spans="1:6" x14ac:dyDescent="0.25">
      <c r="A178" s="3" t="s">
        <v>18</v>
      </c>
      <c r="B178" s="3">
        <v>-25</v>
      </c>
      <c r="C178" s="3">
        <v>-43.333333333333336</v>
      </c>
      <c r="D178" s="3" t="s">
        <v>169</v>
      </c>
      <c r="E178" s="3" t="s">
        <v>178</v>
      </c>
      <c r="F178" s="3" t="s">
        <v>351</v>
      </c>
    </row>
    <row r="179" spans="1:6" x14ac:dyDescent="0.25">
      <c r="A179" s="3" t="s">
        <v>344</v>
      </c>
      <c r="B179" s="3">
        <v>-26</v>
      </c>
      <c r="C179" s="3">
        <v>-42.666666666666664</v>
      </c>
      <c r="D179" s="3" t="s">
        <v>169</v>
      </c>
      <c r="E179" s="3" t="s">
        <v>178</v>
      </c>
      <c r="F179" s="3" t="s">
        <v>351</v>
      </c>
    </row>
    <row r="180" spans="1:6" x14ac:dyDescent="0.25">
      <c r="A180" s="3" t="s">
        <v>345</v>
      </c>
      <c r="B180" s="3">
        <v>-26</v>
      </c>
      <c r="C180" s="3">
        <v>-42.5</v>
      </c>
      <c r="D180" s="3" t="s">
        <v>169</v>
      </c>
      <c r="E180" s="3" t="s">
        <v>177</v>
      </c>
      <c r="F180" s="3" t="s">
        <v>351</v>
      </c>
    </row>
    <row r="181" spans="1:6" x14ac:dyDescent="0.25">
      <c r="A181" s="3" t="s">
        <v>346</v>
      </c>
      <c r="B181" s="3">
        <v>-26</v>
      </c>
      <c r="C181" s="3">
        <f>-(42+20/60)</f>
        <v>-42.333333333333336</v>
      </c>
      <c r="D181" s="3" t="s">
        <v>169</v>
      </c>
      <c r="E181" s="3" t="s">
        <v>178</v>
      </c>
      <c r="F181" s="3" t="s">
        <v>351</v>
      </c>
    </row>
    <row r="182" spans="1:6" x14ac:dyDescent="0.25">
      <c r="A182" s="3" t="s">
        <v>347</v>
      </c>
      <c r="B182" s="3">
        <v>-26</v>
      </c>
      <c r="C182" s="3">
        <f>-(42+10/60)</f>
        <v>-42.166666666666664</v>
      </c>
      <c r="D182" s="3" t="s">
        <v>169</v>
      </c>
      <c r="E182" s="3" t="s">
        <v>177</v>
      </c>
      <c r="F182" s="3" t="s">
        <v>351</v>
      </c>
    </row>
    <row r="183" spans="1:6" x14ac:dyDescent="0.25">
      <c r="A183" s="3" t="s">
        <v>348</v>
      </c>
      <c r="B183" s="3">
        <v>-26</v>
      </c>
      <c r="C183" s="3">
        <f>-(42+0/60)</f>
        <v>-42</v>
      </c>
      <c r="D183" s="3" t="s">
        <v>169</v>
      </c>
      <c r="E183" s="3" t="s">
        <v>178</v>
      </c>
      <c r="F183" s="3" t="s">
        <v>351</v>
      </c>
    </row>
    <row r="184" spans="1:6" x14ac:dyDescent="0.25">
      <c r="A184" s="13" t="s">
        <v>203</v>
      </c>
      <c r="B184" s="13">
        <v>-22.814299999999999</v>
      </c>
      <c r="C184" s="13">
        <v>-43.136980000000001</v>
      </c>
      <c r="D184" s="13"/>
      <c r="E184" s="13" t="s">
        <v>194</v>
      </c>
      <c r="F184" s="13" t="s">
        <v>350</v>
      </c>
    </row>
    <row r="185" spans="1:6" x14ac:dyDescent="0.25">
      <c r="A185" s="13" t="s">
        <v>281</v>
      </c>
      <c r="B185" s="13">
        <v>-22.465769999999999</v>
      </c>
      <c r="C185" s="13">
        <v>-40.035179999999997</v>
      </c>
      <c r="D185" s="13"/>
      <c r="E185" s="13" t="s">
        <v>194</v>
      </c>
      <c r="F185" s="13" t="s">
        <v>350</v>
      </c>
    </row>
    <row r="186" spans="1:6" x14ac:dyDescent="0.25">
      <c r="A186" s="13" t="s">
        <v>278</v>
      </c>
      <c r="B186" s="13">
        <v>-21.957180000000001</v>
      </c>
      <c r="C186" s="13">
        <v>-39.748919999999998</v>
      </c>
      <c r="D186" s="13"/>
      <c r="E186" s="13" t="s">
        <v>194</v>
      </c>
      <c r="F186" s="13" t="s">
        <v>350</v>
      </c>
    </row>
    <row r="187" spans="1:6" x14ac:dyDescent="0.25">
      <c r="A187" s="13" t="s">
        <v>201</v>
      </c>
      <c r="B187" s="13">
        <v>-24.586449999999999</v>
      </c>
      <c r="C187" s="13">
        <v>-42.252310000000001</v>
      </c>
      <c r="D187" s="13"/>
      <c r="E187" s="13" t="s">
        <v>194</v>
      </c>
      <c r="F187" s="13" t="s">
        <v>350</v>
      </c>
    </row>
    <row r="188" spans="1:6" x14ac:dyDescent="0.25">
      <c r="A188" s="13" t="s">
        <v>200</v>
      </c>
      <c r="B188" s="13">
        <v>-24.567</v>
      </c>
      <c r="C188" s="13">
        <v>-42.25517</v>
      </c>
      <c r="D188" s="13"/>
      <c r="E188" s="13" t="s">
        <v>194</v>
      </c>
      <c r="F188" s="13" t="s">
        <v>350</v>
      </c>
    </row>
    <row r="189" spans="1:6" x14ac:dyDescent="0.25">
      <c r="A189" s="13" t="s">
        <v>196</v>
      </c>
      <c r="B189" s="13">
        <v>-24.684979999999999</v>
      </c>
      <c r="C189" s="13">
        <v>-42.465000000000003</v>
      </c>
      <c r="D189" s="13"/>
      <c r="E189" s="13" t="s">
        <v>194</v>
      </c>
      <c r="F189" s="13" t="s">
        <v>350</v>
      </c>
    </row>
    <row r="190" spans="1:6" x14ac:dyDescent="0.25">
      <c r="A190" s="13" t="s">
        <v>352</v>
      </c>
      <c r="B190" s="13">
        <v>-25.543810000000001</v>
      </c>
      <c r="C190" s="13">
        <v>-42.839779999999998</v>
      </c>
      <c r="D190" s="13"/>
      <c r="E190" s="13" t="s">
        <v>194</v>
      </c>
      <c r="F190" s="13" t="s">
        <v>350</v>
      </c>
    </row>
    <row r="191" spans="1:6" x14ac:dyDescent="0.25">
      <c r="A191" s="13" t="s">
        <v>270</v>
      </c>
      <c r="B191" s="13">
        <v>-22.952368</v>
      </c>
      <c r="C191" s="13">
        <v>-40.725172999999998</v>
      </c>
      <c r="D191" s="13"/>
      <c r="E191" s="13" t="s">
        <v>194</v>
      </c>
      <c r="F191" s="13" t="s">
        <v>350</v>
      </c>
    </row>
    <row r="192" spans="1:6" x14ac:dyDescent="0.25">
      <c r="A192" s="13" t="s">
        <v>353</v>
      </c>
      <c r="B192" s="13">
        <v>-25.226099999999999</v>
      </c>
      <c r="C192" s="13">
        <v>-42.569760000000002</v>
      </c>
      <c r="D192" s="13"/>
      <c r="E192" s="13" t="s">
        <v>194</v>
      </c>
      <c r="F192" s="13" t="s">
        <v>350</v>
      </c>
    </row>
    <row r="193" spans="1:6" x14ac:dyDescent="0.25">
      <c r="A193" s="13" t="s">
        <v>354</v>
      </c>
      <c r="B193" s="13">
        <v>-24.582809999999998</v>
      </c>
      <c r="C193" s="13">
        <v>-42.256019999999999</v>
      </c>
      <c r="D193" s="13"/>
      <c r="E193" s="13" t="s">
        <v>194</v>
      </c>
      <c r="F193" s="13" t="s">
        <v>350</v>
      </c>
    </row>
    <row r="194" spans="1:6" x14ac:dyDescent="0.25">
      <c r="A194" s="13" t="s">
        <v>355</v>
      </c>
      <c r="B194" s="13">
        <v>-25.671880000000002</v>
      </c>
      <c r="C194" s="13">
        <v>-43.205880000000001</v>
      </c>
      <c r="D194" s="13"/>
      <c r="E194" s="13" t="s">
        <v>194</v>
      </c>
      <c r="F194" s="13" t="s">
        <v>350</v>
      </c>
    </row>
    <row r="195" spans="1:6" x14ac:dyDescent="0.25">
      <c r="A195" s="13" t="s">
        <v>356</v>
      </c>
      <c r="B195" s="13">
        <v>-25.13993</v>
      </c>
      <c r="C195" s="13">
        <v>-42.944110000000002</v>
      </c>
      <c r="D195" s="13"/>
      <c r="E195" s="13" t="s">
        <v>194</v>
      </c>
      <c r="F195" s="13" t="s">
        <v>350</v>
      </c>
    </row>
    <row r="196" spans="1:6" x14ac:dyDescent="0.25">
      <c r="A196" s="13" t="s">
        <v>357</v>
      </c>
      <c r="B196" s="13">
        <v>-25.202809999999999</v>
      </c>
      <c r="C196" s="13">
        <v>-42.878439999999998</v>
      </c>
      <c r="D196" s="13"/>
      <c r="E196" s="13" t="s">
        <v>194</v>
      </c>
      <c r="F196" s="13" t="s">
        <v>350</v>
      </c>
    </row>
    <row r="197" spans="1:6" x14ac:dyDescent="0.25">
      <c r="A197" s="13" t="s">
        <v>358</v>
      </c>
      <c r="B197" s="13">
        <v>-25.447790000000001</v>
      </c>
      <c r="C197" s="13">
        <v>-42.752879999999998</v>
      </c>
      <c r="D197" s="13"/>
      <c r="E197" s="13" t="s">
        <v>194</v>
      </c>
      <c r="F197" s="13" t="s">
        <v>350</v>
      </c>
    </row>
    <row r="198" spans="1:6" x14ac:dyDescent="0.25">
      <c r="A198" s="13" t="s">
        <v>359</v>
      </c>
      <c r="B198" s="13">
        <v>-22.495699999999999</v>
      </c>
      <c r="C198" s="13">
        <v>-39.936889999999998</v>
      </c>
      <c r="D198" s="13"/>
      <c r="E198" s="13" t="s">
        <v>194</v>
      </c>
      <c r="F198" s="13" t="s">
        <v>350</v>
      </c>
    </row>
    <row r="199" spans="1:6" x14ac:dyDescent="0.25">
      <c r="A199" s="13" t="s">
        <v>360</v>
      </c>
      <c r="B199" s="13">
        <v>-25.393439999999998</v>
      </c>
      <c r="C199" s="13">
        <v>-42.761139999999997</v>
      </c>
      <c r="D199" s="13"/>
      <c r="E199" s="13" t="s">
        <v>194</v>
      </c>
      <c r="F199" s="13" t="s">
        <v>350</v>
      </c>
    </row>
    <row r="200" spans="1:6" x14ac:dyDescent="0.25">
      <c r="A200" s="13" t="s">
        <v>361</v>
      </c>
      <c r="B200" s="13">
        <v>-24.539221999999999</v>
      </c>
      <c r="C200" s="13">
        <v>-42.129494999999999</v>
      </c>
      <c r="D200" s="13"/>
      <c r="E200" s="13" t="s">
        <v>194</v>
      </c>
      <c r="F200" s="13" t="s">
        <v>350</v>
      </c>
    </row>
    <row r="201" spans="1:6" x14ac:dyDescent="0.25">
      <c r="A201" s="13" t="s">
        <v>362</v>
      </c>
      <c r="B201" s="13">
        <v>-24.30105</v>
      </c>
      <c r="C201" s="13">
        <v>-42.714060000000003</v>
      </c>
      <c r="D201" s="13"/>
      <c r="E201" s="13" t="s">
        <v>194</v>
      </c>
      <c r="F201" s="13" t="s">
        <v>350</v>
      </c>
    </row>
    <row r="202" spans="1:6" x14ac:dyDescent="0.25">
      <c r="A202" s="13" t="s">
        <v>363</v>
      </c>
      <c r="B202" s="13">
        <v>-25.798290000000001</v>
      </c>
      <c r="C202" s="13">
        <v>-43.262610000000002</v>
      </c>
      <c r="D202" s="13"/>
      <c r="E202" s="13" t="s">
        <v>194</v>
      </c>
      <c r="F202" s="13" t="s">
        <v>350</v>
      </c>
    </row>
    <row r="203" spans="1:6" x14ac:dyDescent="0.25">
      <c r="A203" s="13" t="s">
        <v>364</v>
      </c>
      <c r="B203" s="13">
        <v>-25.49024</v>
      </c>
      <c r="C203" s="13">
        <v>-42.780929999999998</v>
      </c>
      <c r="D203" s="13"/>
      <c r="E203" s="13" t="s">
        <v>194</v>
      </c>
      <c r="F203" s="13" t="s">
        <v>350</v>
      </c>
    </row>
    <row r="204" spans="1:6" x14ac:dyDescent="0.25">
      <c r="A204" s="13" t="s">
        <v>271</v>
      </c>
      <c r="B204" s="13">
        <v>-22.154720000000001</v>
      </c>
      <c r="C204" s="13">
        <v>-40.145359999999997</v>
      </c>
      <c r="D204" s="13"/>
      <c r="E204" s="13" t="s">
        <v>194</v>
      </c>
      <c r="F204" s="13" t="s">
        <v>350</v>
      </c>
    </row>
    <row r="205" spans="1:6" x14ac:dyDescent="0.25">
      <c r="A205" s="13" t="s">
        <v>276</v>
      </c>
      <c r="B205" s="13">
        <v>-21.906669999999998</v>
      </c>
      <c r="C205" s="13">
        <v>-39.734810000000003</v>
      </c>
      <c r="D205" s="13"/>
      <c r="E205" s="13" t="s">
        <v>194</v>
      </c>
      <c r="F205" s="13" t="s">
        <v>350</v>
      </c>
    </row>
    <row r="206" spans="1:6" x14ac:dyDescent="0.25">
      <c r="A206" s="13" t="s">
        <v>277</v>
      </c>
      <c r="B206" s="13">
        <v>-22.732932999999999</v>
      </c>
      <c r="C206" s="13">
        <v>-40.684266999999998</v>
      </c>
      <c r="D206" s="13"/>
      <c r="E206" s="13" t="s">
        <v>194</v>
      </c>
      <c r="F206" s="13" t="s">
        <v>350</v>
      </c>
    </row>
    <row r="207" spans="1:6" x14ac:dyDescent="0.25">
      <c r="A207" s="13" t="s">
        <v>202</v>
      </c>
      <c r="B207" s="13">
        <v>-24.645479999999999</v>
      </c>
      <c r="C207" s="13">
        <v>-42.467010000000002</v>
      </c>
      <c r="D207" s="13"/>
      <c r="E207" s="13" t="s">
        <v>194</v>
      </c>
      <c r="F207" s="13" t="s">
        <v>350</v>
      </c>
    </row>
    <row r="208" spans="1:6" x14ac:dyDescent="0.25">
      <c r="A208" s="13" t="s">
        <v>365</v>
      </c>
      <c r="B208" s="13">
        <v>-21.881060000000002</v>
      </c>
      <c r="C208" s="13">
        <v>-39.775910000000003</v>
      </c>
      <c r="D208" s="13"/>
      <c r="E208" s="13" t="s">
        <v>194</v>
      </c>
      <c r="F208" s="13" t="s">
        <v>350</v>
      </c>
    </row>
    <row r="209" spans="1:6" x14ac:dyDescent="0.25">
      <c r="A209" s="13" t="s">
        <v>366</v>
      </c>
      <c r="B209" s="13">
        <v>-24.699490000000001</v>
      </c>
      <c r="C209" s="13">
        <v>-42.246589999999998</v>
      </c>
      <c r="D209" s="13"/>
      <c r="E209" s="13" t="s">
        <v>194</v>
      </c>
      <c r="F209" s="13" t="s">
        <v>350</v>
      </c>
    </row>
    <row r="210" spans="1:6" x14ac:dyDescent="0.25">
      <c r="A210" s="13" t="s">
        <v>367</v>
      </c>
      <c r="B210" s="13">
        <v>-24.7194</v>
      </c>
      <c r="C210" s="13">
        <v>-42.488599999999998</v>
      </c>
      <c r="D210" s="13"/>
      <c r="E210" s="13" t="s">
        <v>194</v>
      </c>
      <c r="F210" s="13" t="s">
        <v>350</v>
      </c>
    </row>
    <row r="211" spans="1:6" x14ac:dyDescent="0.25">
      <c r="A211" s="13" t="s">
        <v>368</v>
      </c>
      <c r="B211" s="13">
        <v>-24.5885</v>
      </c>
      <c r="C211" s="13">
        <v>-42.158239999999999</v>
      </c>
      <c r="D211" s="13"/>
      <c r="E211" s="13" t="s">
        <v>194</v>
      </c>
      <c r="F211" s="13" t="s">
        <v>350</v>
      </c>
    </row>
    <row r="212" spans="1:6" x14ac:dyDescent="0.25">
      <c r="A212" s="13" t="s">
        <v>369</v>
      </c>
      <c r="B212" s="13">
        <v>-24.65401</v>
      </c>
      <c r="C212" s="13">
        <v>-42.236089999999997</v>
      </c>
      <c r="D212" s="13"/>
      <c r="E212" s="13" t="s">
        <v>194</v>
      </c>
      <c r="F212" s="13" t="s">
        <v>350</v>
      </c>
    </row>
    <row r="213" spans="1:6" x14ac:dyDescent="0.25">
      <c r="A213" s="13" t="s">
        <v>370</v>
      </c>
      <c r="B213" s="13">
        <v>-22.631769999999999</v>
      </c>
      <c r="C213" s="13">
        <v>-40.249169999999999</v>
      </c>
      <c r="D213" s="13"/>
      <c r="E213" s="13" t="s">
        <v>194</v>
      </c>
      <c r="F213" s="13" t="s">
        <v>350</v>
      </c>
    </row>
    <row r="214" spans="1:6" x14ac:dyDescent="0.25">
      <c r="A214" s="13" t="s">
        <v>371</v>
      </c>
      <c r="B214" s="13">
        <v>-24.58024</v>
      </c>
      <c r="C214" s="13">
        <v>-42.542189999999998</v>
      </c>
      <c r="D214" s="13"/>
      <c r="E214" s="13" t="s">
        <v>194</v>
      </c>
      <c r="F214" s="13" t="s">
        <v>350</v>
      </c>
    </row>
    <row r="215" spans="1:6" x14ac:dyDescent="0.25">
      <c r="A215" s="13" t="s">
        <v>372</v>
      </c>
      <c r="B215" s="13">
        <v>-25.040959999999998</v>
      </c>
      <c r="C215" s="13">
        <v>-42.604770000000002</v>
      </c>
      <c r="D215" s="13"/>
      <c r="E215" s="13" t="s">
        <v>194</v>
      </c>
      <c r="F215" s="13" t="s">
        <v>350</v>
      </c>
    </row>
    <row r="216" spans="1:6" x14ac:dyDescent="0.25">
      <c r="A216" s="13" t="s">
        <v>373</v>
      </c>
      <c r="B216" s="13">
        <v>-24.789059999999999</v>
      </c>
      <c r="C216" s="13">
        <v>-42.709119999999999</v>
      </c>
      <c r="D216" s="13"/>
      <c r="E216" s="13" t="s">
        <v>194</v>
      </c>
      <c r="F216" s="13" t="s">
        <v>350</v>
      </c>
    </row>
    <row r="217" spans="1:6" x14ac:dyDescent="0.25">
      <c r="A217" s="13" t="s">
        <v>374</v>
      </c>
      <c r="B217" s="13">
        <v>-24.006164999999999</v>
      </c>
      <c r="C217" s="13">
        <v>-41.221497999999997</v>
      </c>
      <c r="D217" s="13"/>
      <c r="E217" s="13" t="s">
        <v>194</v>
      </c>
      <c r="F217" s="13" t="s">
        <v>350</v>
      </c>
    </row>
    <row r="218" spans="1:6" x14ac:dyDescent="0.25">
      <c r="A218" s="13" t="s">
        <v>375</v>
      </c>
      <c r="B218" s="13">
        <v>-22.661829999999998</v>
      </c>
      <c r="C218" s="13">
        <v>-40.409669999999998</v>
      </c>
      <c r="D218" s="13"/>
      <c r="E218" s="13" t="s">
        <v>194</v>
      </c>
      <c r="F218" s="13" t="s">
        <v>350</v>
      </c>
    </row>
    <row r="219" spans="1:6" x14ac:dyDescent="0.25">
      <c r="A219" s="13" t="s">
        <v>376</v>
      </c>
      <c r="B219" s="13">
        <v>-22.120750000000001</v>
      </c>
      <c r="C219" s="13">
        <v>-39.823999999999998</v>
      </c>
      <c r="D219" s="13"/>
      <c r="E219" s="13" t="s">
        <v>194</v>
      </c>
      <c r="F219" s="13" t="s">
        <v>350</v>
      </c>
    </row>
    <row r="220" spans="1:6" x14ac:dyDescent="0.25">
      <c r="A220" s="13" t="s">
        <v>377</v>
      </c>
      <c r="B220" s="13">
        <v>-23.0047</v>
      </c>
      <c r="C220" s="13">
        <v>-43.068359999999998</v>
      </c>
      <c r="D220" s="13"/>
      <c r="E220" s="13" t="s">
        <v>194</v>
      </c>
      <c r="F220" s="13" t="s">
        <v>350</v>
      </c>
    </row>
    <row r="221" spans="1:6" x14ac:dyDescent="0.25">
      <c r="A221" s="13" t="s">
        <v>386</v>
      </c>
      <c r="B221" s="13">
        <v>-22.573429999999998</v>
      </c>
      <c r="C221" s="13">
        <v>-40.527560000000001</v>
      </c>
      <c r="D221" s="13"/>
      <c r="E221" s="13" t="s">
        <v>194</v>
      </c>
      <c r="F221" s="13" t="s">
        <v>350</v>
      </c>
    </row>
    <row r="222" spans="1:6" x14ac:dyDescent="0.25">
      <c r="A222" s="13" t="s">
        <v>387</v>
      </c>
      <c r="B222" s="13">
        <v>-22.428380000000001</v>
      </c>
      <c r="C222" s="13">
        <v>-40.028680000000001</v>
      </c>
      <c r="D222" s="13"/>
      <c r="E222" s="13" t="s">
        <v>194</v>
      </c>
      <c r="F222" s="13" t="s">
        <v>350</v>
      </c>
    </row>
    <row r="223" spans="1:6" x14ac:dyDescent="0.25">
      <c r="A223" s="13" t="s">
        <v>388</v>
      </c>
      <c r="B223" s="13">
        <v>-22.392569999999999</v>
      </c>
      <c r="C223" s="13">
        <v>-40.054380000000002</v>
      </c>
      <c r="D223" s="13"/>
      <c r="E223" s="13" t="s">
        <v>194</v>
      </c>
      <c r="F223" s="13" t="s">
        <v>350</v>
      </c>
    </row>
    <row r="224" spans="1:6" x14ac:dyDescent="0.25">
      <c r="A224" s="13" t="s">
        <v>389</v>
      </c>
      <c r="B224" s="13">
        <v>-22.358779999999999</v>
      </c>
      <c r="C224" s="13">
        <v>-40.088749999999997</v>
      </c>
      <c r="D224" s="13"/>
      <c r="E224" s="13" t="s">
        <v>194</v>
      </c>
      <c r="F224" s="13" t="s">
        <v>350</v>
      </c>
    </row>
    <row r="225" spans="1:6" x14ac:dyDescent="0.25">
      <c r="A225" s="13" t="s">
        <v>390</v>
      </c>
      <c r="B225" s="13">
        <v>-22.109269999999999</v>
      </c>
      <c r="C225" s="13">
        <v>-39.91666</v>
      </c>
      <c r="D225" s="13"/>
      <c r="E225" s="13" t="s">
        <v>194</v>
      </c>
      <c r="F225" s="13" t="s">
        <v>350</v>
      </c>
    </row>
    <row r="226" spans="1:6" x14ac:dyDescent="0.25">
      <c r="A226" s="13" t="s">
        <v>391</v>
      </c>
      <c r="B226" s="13">
        <v>-22.468430000000001</v>
      </c>
      <c r="C226" s="13">
        <v>-40.028559999999999</v>
      </c>
      <c r="D226" s="13"/>
      <c r="E226" s="13" t="s">
        <v>194</v>
      </c>
      <c r="F226" s="13" t="s">
        <v>350</v>
      </c>
    </row>
    <row r="227" spans="1:6" x14ac:dyDescent="0.25">
      <c r="A227" s="13" t="s">
        <v>392</v>
      </c>
      <c r="B227" s="13">
        <v>-22.128119999999999</v>
      </c>
      <c r="C227" s="13">
        <v>-39.965170000000001</v>
      </c>
      <c r="D227" s="13"/>
      <c r="E227" s="13" t="s">
        <v>194</v>
      </c>
      <c r="F227" s="13" t="s">
        <v>350</v>
      </c>
    </row>
    <row r="228" spans="1:6" x14ac:dyDescent="0.25">
      <c r="A228" s="13" t="s">
        <v>393</v>
      </c>
      <c r="B228" s="13">
        <v>-22.346820000000001</v>
      </c>
      <c r="C228" s="13">
        <v>-40.238979999999998</v>
      </c>
      <c r="D228" s="13"/>
      <c r="E228" s="13" t="s">
        <v>194</v>
      </c>
      <c r="F228" s="13" t="s">
        <v>350</v>
      </c>
    </row>
    <row r="229" spans="1:6" x14ac:dyDescent="0.25">
      <c r="A229" s="13" t="s">
        <v>394</v>
      </c>
      <c r="B229" s="13">
        <v>-22.3703</v>
      </c>
      <c r="C229" s="13">
        <v>-40.023769999999999</v>
      </c>
      <c r="D229" s="13"/>
      <c r="E229" s="13" t="s">
        <v>194</v>
      </c>
      <c r="F229" s="13" t="s">
        <v>350</v>
      </c>
    </row>
    <row r="230" spans="1:6" x14ac:dyDescent="0.25">
      <c r="A230" s="13" t="s">
        <v>395</v>
      </c>
      <c r="B230" s="13">
        <v>-22.434809999999999</v>
      </c>
      <c r="C230" s="13">
        <v>-40.06709</v>
      </c>
      <c r="D230" s="13"/>
      <c r="E230" s="13" t="s">
        <v>194</v>
      </c>
      <c r="F230" s="13" t="s">
        <v>350</v>
      </c>
    </row>
    <row r="231" spans="1:6" x14ac:dyDescent="0.25">
      <c r="A231" s="13" t="s">
        <v>396</v>
      </c>
      <c r="B231" s="13">
        <v>-22.483000000000001</v>
      </c>
      <c r="C231" s="13">
        <v>-40.093809999999998</v>
      </c>
      <c r="D231" s="13"/>
      <c r="E231" s="13" t="s">
        <v>194</v>
      </c>
      <c r="F231" s="13" t="s">
        <v>350</v>
      </c>
    </row>
    <row r="232" spans="1:6" x14ac:dyDescent="0.25">
      <c r="A232" s="13" t="s">
        <v>397</v>
      </c>
      <c r="B232" s="13">
        <v>-22.55735</v>
      </c>
      <c r="C232" s="13">
        <v>-40.119700000000002</v>
      </c>
      <c r="D232" s="13"/>
      <c r="E232" s="13" t="s">
        <v>194</v>
      </c>
      <c r="F232" s="13" t="s">
        <v>350</v>
      </c>
    </row>
    <row r="233" spans="1:6" x14ac:dyDescent="0.25">
      <c r="A233" s="13" t="s">
        <v>398</v>
      </c>
      <c r="B233" s="13">
        <v>-22.546869999999998</v>
      </c>
      <c r="C233" s="13">
        <v>-40.067349999999998</v>
      </c>
      <c r="D233" s="13"/>
      <c r="E233" s="13" t="s">
        <v>194</v>
      </c>
      <c r="F233" s="13" t="s">
        <v>350</v>
      </c>
    </row>
    <row r="234" spans="1:6" x14ac:dyDescent="0.25">
      <c r="A234" s="13" t="s">
        <v>399</v>
      </c>
      <c r="B234" s="13">
        <v>-22.550059999999998</v>
      </c>
      <c r="C234" s="13">
        <v>-40.259390000000003</v>
      </c>
      <c r="D234" s="13"/>
      <c r="E234" s="13" t="s">
        <v>194</v>
      </c>
      <c r="F234" s="13" t="s">
        <v>350</v>
      </c>
    </row>
    <row r="235" spans="1:6" x14ac:dyDescent="0.25">
      <c r="A235" s="13" t="s">
        <v>400</v>
      </c>
      <c r="B235" s="13">
        <v>-22.341059999999999</v>
      </c>
      <c r="C235" s="13">
        <v>-40.192160000000001</v>
      </c>
      <c r="D235" s="13"/>
      <c r="E235" s="13" t="s">
        <v>194</v>
      </c>
      <c r="F235" s="13" t="s">
        <v>350</v>
      </c>
    </row>
    <row r="236" spans="1:6" x14ac:dyDescent="0.25">
      <c r="A236" s="13" t="s">
        <v>401</v>
      </c>
      <c r="B236" s="13">
        <v>-22.663886000000002</v>
      </c>
      <c r="C236" s="13">
        <v>-40.240099999999998</v>
      </c>
      <c r="D236" s="13"/>
      <c r="E236" s="13" t="s">
        <v>194</v>
      </c>
      <c r="F236" s="13" t="s">
        <v>350</v>
      </c>
    </row>
    <row r="237" spans="1:6" x14ac:dyDescent="0.25">
      <c r="A237" s="13" t="s">
        <v>402</v>
      </c>
      <c r="B237" s="13">
        <v>-22.084980000000002</v>
      </c>
      <c r="C237" s="13">
        <v>-39.827330000000003</v>
      </c>
      <c r="D237" s="13"/>
      <c r="E237" s="13" t="s">
        <v>194</v>
      </c>
      <c r="F237" s="13" t="s">
        <v>350</v>
      </c>
    </row>
    <row r="238" spans="1:6" x14ac:dyDescent="0.25">
      <c r="A238" s="13" t="s">
        <v>403</v>
      </c>
      <c r="B238" s="13">
        <v>-22.634</v>
      </c>
      <c r="C238" s="13">
        <v>-40.09355</v>
      </c>
      <c r="D238" s="13"/>
      <c r="E238" s="13" t="s">
        <v>194</v>
      </c>
      <c r="F238" s="13" t="s">
        <v>350</v>
      </c>
    </row>
    <row r="239" spans="1:6" x14ac:dyDescent="0.25">
      <c r="A239" s="13" t="s">
        <v>404</v>
      </c>
      <c r="B239" s="13">
        <v>-21.906289999999998</v>
      </c>
      <c r="C239" s="13">
        <v>-39.735990000000001</v>
      </c>
      <c r="D239" s="13"/>
      <c r="E239" s="13" t="s">
        <v>194</v>
      </c>
      <c r="F239" s="13" t="s">
        <v>350</v>
      </c>
    </row>
    <row r="240" spans="1:6" x14ac:dyDescent="0.25">
      <c r="A240" s="13" t="s">
        <v>405</v>
      </c>
      <c r="B240" s="13">
        <v>-22.421849999999999</v>
      </c>
      <c r="C240" s="13">
        <v>-39.95673</v>
      </c>
      <c r="D240" s="13"/>
      <c r="E240" s="13" t="s">
        <v>194</v>
      </c>
      <c r="F240" s="13" t="s">
        <v>350</v>
      </c>
    </row>
    <row r="241" spans="1:6" x14ac:dyDescent="0.25">
      <c r="A241" s="13" t="s">
        <v>406</v>
      </c>
      <c r="B241" s="13">
        <v>-21.968070000000001</v>
      </c>
      <c r="C241" s="13">
        <v>-39.824530000000003</v>
      </c>
      <c r="D241" s="13"/>
      <c r="E241" s="13" t="s">
        <v>194</v>
      </c>
      <c r="F241" s="13" t="s">
        <v>350</v>
      </c>
    </row>
    <row r="242" spans="1:6" x14ac:dyDescent="0.25">
      <c r="A242" s="13" t="s">
        <v>407</v>
      </c>
      <c r="B242" s="13">
        <v>-21.992999999999999</v>
      </c>
      <c r="C242" s="13">
        <v>-39.739310000000003</v>
      </c>
      <c r="D242" s="13"/>
      <c r="E242" s="13" t="s">
        <v>194</v>
      </c>
      <c r="F242" s="13" t="s">
        <v>350</v>
      </c>
    </row>
    <row r="243" spans="1:6" x14ac:dyDescent="0.25">
      <c r="A243" s="13" t="s">
        <v>408</v>
      </c>
      <c r="B243" s="13">
        <v>-22.623650000000001</v>
      </c>
      <c r="C243" s="13">
        <v>-39.989759999999997</v>
      </c>
      <c r="D243" s="13"/>
      <c r="E243" s="13" t="s">
        <v>194</v>
      </c>
      <c r="F243" s="13" t="s">
        <v>350</v>
      </c>
    </row>
    <row r="244" spans="1:6" x14ac:dyDescent="0.25">
      <c r="A244" s="13" t="s">
        <v>409</v>
      </c>
      <c r="B244" s="13">
        <v>-23.515920000000001</v>
      </c>
      <c r="C244" s="13">
        <v>-41.06091</v>
      </c>
      <c r="D244" s="13"/>
      <c r="E244" s="13" t="s">
        <v>194</v>
      </c>
      <c r="F244" s="13" t="s">
        <v>350</v>
      </c>
    </row>
    <row r="245" spans="1:6" x14ac:dyDescent="0.25">
      <c r="A245" s="13" t="s">
        <v>410</v>
      </c>
      <c r="B245" s="13">
        <v>-21.939751000000001</v>
      </c>
      <c r="C245" s="13">
        <v>-39.785355000000003</v>
      </c>
      <c r="D245" s="13"/>
      <c r="E245" s="13" t="s">
        <v>194</v>
      </c>
      <c r="F245" s="13" t="s">
        <v>350</v>
      </c>
    </row>
    <row r="246" spans="1:6" x14ac:dyDescent="0.25">
      <c r="A246" s="13" t="s">
        <v>411</v>
      </c>
      <c r="B246" s="13">
        <v>-23.513030000000001</v>
      </c>
      <c r="C246" s="13">
        <v>-41.063870000000001</v>
      </c>
      <c r="D246" s="13"/>
      <c r="E246" s="13" t="s">
        <v>194</v>
      </c>
      <c r="F246" s="13" t="s">
        <v>350</v>
      </c>
    </row>
    <row r="247" spans="1:6" x14ac:dyDescent="0.25">
      <c r="A247" s="13" t="s">
        <v>412</v>
      </c>
      <c r="B247" s="13">
        <v>-25.60181</v>
      </c>
      <c r="C247" s="13">
        <v>-42.820329999999998</v>
      </c>
      <c r="D247" s="13"/>
      <c r="E247" s="13" t="s">
        <v>194</v>
      </c>
      <c r="F247" s="13" t="s">
        <v>350</v>
      </c>
    </row>
    <row r="248" spans="1:6" x14ac:dyDescent="0.25">
      <c r="A248" s="13" t="s">
        <v>413</v>
      </c>
      <c r="B248" s="13">
        <v>-25.328659999999999</v>
      </c>
      <c r="C248" s="13">
        <v>-42.692210000000003</v>
      </c>
      <c r="D248" s="13"/>
      <c r="E248" s="13" t="s">
        <v>194</v>
      </c>
      <c r="F248" s="13" t="s">
        <v>350</v>
      </c>
    </row>
    <row r="249" spans="1:6" x14ac:dyDescent="0.25">
      <c r="A249" s="13" t="s">
        <v>414</v>
      </c>
      <c r="B249" s="13">
        <v>-25.022036</v>
      </c>
      <c r="C249" s="13">
        <v>-42.667031000000001</v>
      </c>
      <c r="D249" s="13"/>
      <c r="E249" s="13" t="s">
        <v>194</v>
      </c>
      <c r="F249" s="13" t="s">
        <v>350</v>
      </c>
    </row>
    <row r="250" spans="1:6" x14ac:dyDescent="0.25">
      <c r="A250" s="13" t="s">
        <v>415</v>
      </c>
      <c r="B250" s="13">
        <v>-25.656890000000001</v>
      </c>
      <c r="C250" s="13">
        <v>-42.85857</v>
      </c>
      <c r="D250" s="13"/>
      <c r="E250" s="13" t="s">
        <v>194</v>
      </c>
      <c r="F250" s="13" t="s">
        <v>350</v>
      </c>
    </row>
    <row r="251" spans="1:6" x14ac:dyDescent="0.25">
      <c r="A251" s="13" t="s">
        <v>416</v>
      </c>
      <c r="B251" s="13">
        <v>-24.95111</v>
      </c>
      <c r="C251" s="13">
        <v>-42.467239999999997</v>
      </c>
      <c r="D251" s="13"/>
      <c r="E251" s="13" t="s">
        <v>194</v>
      </c>
      <c r="F251" s="13" t="s">
        <v>350</v>
      </c>
    </row>
    <row r="252" spans="1:6" x14ac:dyDescent="0.25">
      <c r="A252" s="13" t="s">
        <v>417</v>
      </c>
      <c r="B252" s="13">
        <v>-24.648720000000001</v>
      </c>
      <c r="C252" s="13">
        <v>-42.514150000000001</v>
      </c>
      <c r="D252" s="13"/>
      <c r="E252" s="13" t="s">
        <v>194</v>
      </c>
      <c r="F252" s="13" t="s">
        <v>350</v>
      </c>
    </row>
    <row r="253" spans="1:6" x14ac:dyDescent="0.25">
      <c r="A253" s="13" t="s">
        <v>418</v>
      </c>
      <c r="B253" s="13">
        <v>-24.788</v>
      </c>
      <c r="C253" s="13">
        <v>-42.50891</v>
      </c>
      <c r="D253" s="13"/>
      <c r="E253" s="13" t="s">
        <v>194</v>
      </c>
      <c r="F253" s="13" t="s">
        <v>350</v>
      </c>
    </row>
    <row r="254" spans="1:6" x14ac:dyDescent="0.25">
      <c r="A254" s="13" t="s">
        <v>419</v>
      </c>
      <c r="B254" s="13">
        <v>-24.687529999999999</v>
      </c>
      <c r="C254" s="13">
        <v>-42.505139999999997</v>
      </c>
      <c r="D254" s="13"/>
      <c r="E254" s="13" t="s">
        <v>194</v>
      </c>
      <c r="F254" s="13" t="s">
        <v>350</v>
      </c>
    </row>
    <row r="255" spans="1:6" x14ac:dyDescent="0.25">
      <c r="A255" s="13" t="s">
        <v>420</v>
      </c>
      <c r="B255" s="13">
        <v>-24.6355</v>
      </c>
      <c r="C255" s="13">
        <v>-42.411349999999999</v>
      </c>
      <c r="D255" s="13"/>
      <c r="E255" s="13" t="s">
        <v>194</v>
      </c>
      <c r="F255" s="13" t="s">
        <v>350</v>
      </c>
    </row>
    <row r="256" spans="1:6" x14ac:dyDescent="0.25">
      <c r="A256" s="13" t="s">
        <v>378</v>
      </c>
      <c r="B256" s="13">
        <v>-22.432959</v>
      </c>
      <c r="C256" s="13">
        <v>-40.480486999999997</v>
      </c>
      <c r="D256" s="13"/>
      <c r="E256" s="13" t="s">
        <v>194</v>
      </c>
      <c r="F256" s="13" t="s">
        <v>350</v>
      </c>
    </row>
    <row r="257" spans="1:6" x14ac:dyDescent="0.25">
      <c r="A257" s="13" t="s">
        <v>379</v>
      </c>
      <c r="B257" s="13">
        <v>-22.466024000000001</v>
      </c>
      <c r="C257" s="13">
        <v>-40.468778</v>
      </c>
      <c r="D257" s="13"/>
      <c r="E257" s="13" t="s">
        <v>194</v>
      </c>
      <c r="F257" s="13" t="s">
        <v>350</v>
      </c>
    </row>
    <row r="258" spans="1:6" x14ac:dyDescent="0.25">
      <c r="A258" s="13" t="s">
        <v>380</v>
      </c>
      <c r="B258" s="13">
        <v>-22.374760999999999</v>
      </c>
      <c r="C258" s="13">
        <v>-40.417454999999997</v>
      </c>
      <c r="D258" s="13"/>
      <c r="E258" s="13" t="s">
        <v>194</v>
      </c>
      <c r="F258" s="13" t="s">
        <v>350</v>
      </c>
    </row>
    <row r="259" spans="1:6" x14ac:dyDescent="0.25">
      <c r="A259" s="13" t="s">
        <v>381</v>
      </c>
      <c r="B259" s="13">
        <v>-25.266726999999999</v>
      </c>
      <c r="C259" s="13">
        <v>-45.252789999999997</v>
      </c>
      <c r="D259" s="13"/>
      <c r="E259" s="13" t="s">
        <v>194</v>
      </c>
      <c r="F259" s="13" t="s">
        <v>350</v>
      </c>
    </row>
    <row r="260" spans="1:6" x14ac:dyDescent="0.25">
      <c r="A260" s="13" t="s">
        <v>382</v>
      </c>
      <c r="B260" s="13">
        <v>-24.353158000000001</v>
      </c>
      <c r="C260" s="13">
        <v>-44.382814000000003</v>
      </c>
      <c r="D260" s="13"/>
      <c r="E260" s="13" t="s">
        <v>194</v>
      </c>
      <c r="F260" s="13" t="s">
        <v>350</v>
      </c>
    </row>
    <row r="261" spans="1:6" x14ac:dyDescent="0.25">
      <c r="A261" s="13" t="s">
        <v>383</v>
      </c>
      <c r="B261" s="13">
        <v>-22.438656000000002</v>
      </c>
      <c r="C261" s="13">
        <v>-40.424515999999997</v>
      </c>
      <c r="D261" s="13"/>
      <c r="E261" s="13" t="s">
        <v>194</v>
      </c>
      <c r="F261" s="13" t="s">
        <v>350</v>
      </c>
    </row>
    <row r="262" spans="1:6" x14ac:dyDescent="0.25">
      <c r="A262" s="13" t="s">
        <v>384</v>
      </c>
      <c r="B262" s="13">
        <v>-22.450745000000001</v>
      </c>
      <c r="C262" s="13">
        <v>-40.411763999999998</v>
      </c>
      <c r="D262" s="13"/>
      <c r="E262" s="13" t="s">
        <v>194</v>
      </c>
      <c r="F262" s="13" t="s">
        <v>350</v>
      </c>
    </row>
    <row r="263" spans="1:6" x14ac:dyDescent="0.25">
      <c r="A263" s="13" t="s">
        <v>385</v>
      </c>
      <c r="B263" s="13">
        <v>-22.171237000000001</v>
      </c>
      <c r="C263" s="13">
        <v>-40.121752000000001</v>
      </c>
      <c r="D263" s="13"/>
      <c r="E263" s="13" t="s">
        <v>194</v>
      </c>
      <c r="F263" s="13" t="s">
        <v>350</v>
      </c>
    </row>
    <row r="264" spans="1:6" x14ac:dyDescent="0.25">
      <c r="A264" s="13" t="s">
        <v>198</v>
      </c>
      <c r="B264" s="13">
        <v>-25.419720000000002</v>
      </c>
      <c r="C264" s="13">
        <v>-42.793230000000001</v>
      </c>
      <c r="D264" s="13"/>
      <c r="E264" s="13" t="s">
        <v>194</v>
      </c>
      <c r="F264" s="13" t="s">
        <v>350</v>
      </c>
    </row>
    <row r="265" spans="1:6" x14ac:dyDescent="0.25">
      <c r="A265" s="13" t="s">
        <v>284</v>
      </c>
      <c r="B265" s="13">
        <v>-22.384150000000002</v>
      </c>
      <c r="C265" s="13">
        <v>-41.545760000000001</v>
      </c>
      <c r="D265" s="13"/>
      <c r="E265" s="13" t="s">
        <v>194</v>
      </c>
      <c r="F265" s="13" t="s">
        <v>350</v>
      </c>
    </row>
    <row r="266" spans="1:6" x14ac:dyDescent="0.25">
      <c r="A266" s="13" t="s">
        <v>163</v>
      </c>
      <c r="B266" s="13">
        <v>-22.823789999999999</v>
      </c>
      <c r="C266" s="13">
        <v>-43.13449</v>
      </c>
      <c r="D266" s="13"/>
      <c r="E266" s="13" t="s">
        <v>194</v>
      </c>
      <c r="F266" s="13" t="s">
        <v>350</v>
      </c>
    </row>
    <row r="267" spans="1:6" x14ac:dyDescent="0.25">
      <c r="A267" s="13" t="s">
        <v>165</v>
      </c>
      <c r="B267" s="13">
        <v>-22.86402</v>
      </c>
      <c r="C267" s="13">
        <v>-43.115699999999997</v>
      </c>
      <c r="D267" s="13"/>
      <c r="E267" s="13" t="s">
        <v>194</v>
      </c>
      <c r="F267" s="13" t="s">
        <v>350</v>
      </c>
    </row>
    <row r="268" spans="1:6" x14ac:dyDescent="0.25">
      <c r="A268" s="13" t="s">
        <v>425</v>
      </c>
      <c r="B268" s="13">
        <v>-25.025069999999999</v>
      </c>
      <c r="C268" s="13">
        <v>-42.648449999999997</v>
      </c>
      <c r="D268" s="13"/>
      <c r="E268" s="13" t="s">
        <v>194</v>
      </c>
      <c r="F268" s="13" t="s">
        <v>350</v>
      </c>
    </row>
    <row r="269" spans="1:6" x14ac:dyDescent="0.25">
      <c r="A269" s="13" t="s">
        <v>164</v>
      </c>
      <c r="B269" s="13">
        <v>-25.629750000000001</v>
      </c>
      <c r="C269" s="13">
        <v>-42.79522</v>
      </c>
      <c r="D269" s="13"/>
      <c r="E269" s="13" t="s">
        <v>194</v>
      </c>
      <c r="F269" s="13" t="s">
        <v>350</v>
      </c>
    </row>
    <row r="270" spans="1:6" x14ac:dyDescent="0.25">
      <c r="A270" s="13" t="s">
        <v>282</v>
      </c>
      <c r="B270" s="13">
        <v>-22.059629999999999</v>
      </c>
      <c r="C270" s="13">
        <v>-39.884329999999999</v>
      </c>
      <c r="D270" s="13"/>
      <c r="E270" s="13" t="s">
        <v>194</v>
      </c>
      <c r="F270" s="13" t="s">
        <v>350</v>
      </c>
    </row>
    <row r="271" spans="1:6" x14ac:dyDescent="0.25">
      <c r="A271" s="13" t="s">
        <v>274</v>
      </c>
      <c r="B271" s="13">
        <v>-22.368717</v>
      </c>
      <c r="C271" s="13">
        <v>-40.580083000000002</v>
      </c>
      <c r="D271" s="13"/>
      <c r="E271" s="13" t="s">
        <v>194</v>
      </c>
      <c r="F271" s="13" t="s">
        <v>350</v>
      </c>
    </row>
    <row r="272" spans="1:6" x14ac:dyDescent="0.25">
      <c r="A272" s="13" t="s">
        <v>167</v>
      </c>
      <c r="B272" s="13">
        <v>-22.30134</v>
      </c>
      <c r="C272" s="13">
        <v>-40.484830000000002</v>
      </c>
      <c r="D272" s="13"/>
      <c r="E272" s="13" t="s">
        <v>194</v>
      </c>
      <c r="F272" s="13" t="s">
        <v>350</v>
      </c>
    </row>
    <row r="273" spans="1:6" x14ac:dyDescent="0.25">
      <c r="A273" s="13" t="s">
        <v>195</v>
      </c>
      <c r="B273" s="13">
        <v>-22.893160000000002</v>
      </c>
      <c r="C273" s="13">
        <v>-43.198970000000003</v>
      </c>
      <c r="D273" s="13"/>
      <c r="E273" s="13" t="s">
        <v>194</v>
      </c>
      <c r="F273" s="13" t="s">
        <v>350</v>
      </c>
    </row>
    <row r="274" spans="1:6" x14ac:dyDescent="0.25">
      <c r="A274" s="13" t="s">
        <v>285</v>
      </c>
      <c r="B274" s="13">
        <v>-22.469550000000002</v>
      </c>
      <c r="C274" s="13">
        <v>-40.018329999999999</v>
      </c>
      <c r="D274" s="13"/>
      <c r="E274" s="13" t="s">
        <v>194</v>
      </c>
      <c r="F274" s="13" t="s">
        <v>350</v>
      </c>
    </row>
    <row r="275" spans="1:6" x14ac:dyDescent="0.25">
      <c r="A275" s="13" t="s">
        <v>280</v>
      </c>
      <c r="B275" s="13">
        <v>-22.650179999999999</v>
      </c>
      <c r="C275" s="13">
        <v>-40.238529999999997</v>
      </c>
      <c r="D275" s="13"/>
      <c r="E275" s="13" t="s">
        <v>194</v>
      </c>
      <c r="F275" s="13" t="s">
        <v>350</v>
      </c>
    </row>
    <row r="276" spans="1:6" x14ac:dyDescent="0.25">
      <c r="A276" s="13" t="s">
        <v>279</v>
      </c>
      <c r="B276" s="13">
        <v>-22.363720000000001</v>
      </c>
      <c r="C276" s="13">
        <v>-40.051729999999999</v>
      </c>
      <c r="D276" s="13"/>
      <c r="E276" s="13" t="s">
        <v>194</v>
      </c>
      <c r="F276" s="13" t="s">
        <v>350</v>
      </c>
    </row>
    <row r="277" spans="1:6" x14ac:dyDescent="0.25">
      <c r="A277" s="13" t="s">
        <v>197</v>
      </c>
      <c r="B277" s="13">
        <v>-24.630067</v>
      </c>
      <c r="C277" s="13">
        <v>-42.231417</v>
      </c>
      <c r="D277" s="13"/>
      <c r="E277" s="13" t="s">
        <v>194</v>
      </c>
      <c r="F277" s="13" t="s">
        <v>350</v>
      </c>
    </row>
    <row r="278" spans="1:6" x14ac:dyDescent="0.25">
      <c r="A278" s="13" t="s">
        <v>166</v>
      </c>
      <c r="B278" s="13">
        <v>-23.94023</v>
      </c>
      <c r="C278" s="13">
        <v>-42.924720000000001</v>
      </c>
      <c r="D278" s="13"/>
      <c r="E278" s="13" t="s">
        <v>194</v>
      </c>
      <c r="F278" s="13" t="s">
        <v>350</v>
      </c>
    </row>
    <row r="279" spans="1:6" x14ac:dyDescent="0.25">
      <c r="A279" s="13" t="s">
        <v>199</v>
      </c>
      <c r="B279" s="13">
        <v>-22.891940000000002</v>
      </c>
      <c r="C279" s="13">
        <v>-43.191389999999998</v>
      </c>
      <c r="D279" s="13"/>
      <c r="E279" s="13" t="s">
        <v>194</v>
      </c>
      <c r="F279" s="13" t="s">
        <v>350</v>
      </c>
    </row>
    <row r="280" spans="1:6" x14ac:dyDescent="0.25">
      <c r="A280" s="13" t="s">
        <v>162</v>
      </c>
      <c r="B280" s="13">
        <v>-22.87893</v>
      </c>
      <c r="C280" s="13">
        <v>-43.132869999999997</v>
      </c>
      <c r="D280" s="13"/>
      <c r="E280" s="13" t="s">
        <v>194</v>
      </c>
      <c r="F280" s="13" t="s">
        <v>350</v>
      </c>
    </row>
    <row r="281" spans="1:6" x14ac:dyDescent="0.25">
      <c r="A281" s="13" t="s">
        <v>421</v>
      </c>
      <c r="B281" s="13">
        <v>-22.130179999999999</v>
      </c>
      <c r="C281" s="13">
        <v>-39.934040000000003</v>
      </c>
      <c r="D281" s="13"/>
      <c r="E281" s="13" t="s">
        <v>194</v>
      </c>
      <c r="F281" s="13" t="s">
        <v>350</v>
      </c>
    </row>
    <row r="282" spans="1:6" x14ac:dyDescent="0.25">
      <c r="A282" s="13" t="s">
        <v>422</v>
      </c>
      <c r="B282" s="13">
        <v>-22.48283</v>
      </c>
      <c r="C282" s="13">
        <v>-40.078470000000003</v>
      </c>
      <c r="D282" s="13"/>
      <c r="E282" s="13" t="s">
        <v>194</v>
      </c>
      <c r="F282" s="13" t="s">
        <v>350</v>
      </c>
    </row>
    <row r="283" spans="1:6" x14ac:dyDescent="0.25">
      <c r="A283" s="13" t="s">
        <v>423</v>
      </c>
      <c r="B283" s="13">
        <v>-25.775169999999999</v>
      </c>
      <c r="C283" s="13">
        <v>-43.218519999999998</v>
      </c>
      <c r="D283" s="13"/>
      <c r="E283" s="13" t="s">
        <v>194</v>
      </c>
      <c r="F283" s="13" t="s">
        <v>350</v>
      </c>
    </row>
    <row r="284" spans="1:6" x14ac:dyDescent="0.25">
      <c r="A284" s="13" t="s">
        <v>424</v>
      </c>
      <c r="B284" s="13">
        <v>-22.503789999999999</v>
      </c>
      <c r="C284" s="13">
        <v>-40.079360000000001</v>
      </c>
      <c r="D284" s="13"/>
      <c r="E284" s="13" t="s">
        <v>194</v>
      </c>
      <c r="F284" s="13" t="s">
        <v>350</v>
      </c>
    </row>
    <row r="285" spans="1:6" x14ac:dyDescent="0.25">
      <c r="A285" s="13" t="s">
        <v>426</v>
      </c>
      <c r="B285" s="13">
        <v>-22.016279999999998</v>
      </c>
      <c r="C285" s="13">
        <v>-40.402360000000002</v>
      </c>
      <c r="D285" s="13"/>
      <c r="E285" s="13" t="s">
        <v>194</v>
      </c>
      <c r="F285" s="13" t="s">
        <v>350</v>
      </c>
    </row>
    <row r="286" spans="1:6" x14ac:dyDescent="0.25">
      <c r="A286" s="13" t="s">
        <v>204</v>
      </c>
      <c r="B286" s="13">
        <v>-25.603149999999999</v>
      </c>
      <c r="C286" s="13">
        <v>-42.817990000000002</v>
      </c>
      <c r="D286" s="13"/>
      <c r="E286" s="13" t="s">
        <v>194</v>
      </c>
      <c r="F286" s="13" t="s">
        <v>350</v>
      </c>
    </row>
    <row r="287" spans="1:6" x14ac:dyDescent="0.25">
      <c r="A287" s="13" t="s">
        <v>272</v>
      </c>
      <c r="B287" s="13">
        <v>-22.110410000000002</v>
      </c>
      <c r="C287" s="13">
        <v>-39.915579999999999</v>
      </c>
      <c r="D287" s="13"/>
      <c r="E287" s="13" t="s">
        <v>194</v>
      </c>
      <c r="F287" s="13" t="s">
        <v>350</v>
      </c>
    </row>
    <row r="288" spans="1:6" x14ac:dyDescent="0.25">
      <c r="A288" s="13" t="s">
        <v>273</v>
      </c>
      <c r="B288" s="13">
        <v>-22.423749999999998</v>
      </c>
      <c r="C288" s="13">
        <v>-39.956359999999997</v>
      </c>
      <c r="D288" s="13"/>
      <c r="E288" s="13" t="s">
        <v>194</v>
      </c>
      <c r="F288" s="13" t="s">
        <v>350</v>
      </c>
    </row>
    <row r="289" spans="1:6" x14ac:dyDescent="0.25">
      <c r="A289" s="13" t="s">
        <v>4</v>
      </c>
      <c r="B289" s="13">
        <v>-22.128340000000001</v>
      </c>
      <c r="C289" s="13">
        <v>-39.96649</v>
      </c>
      <c r="D289" s="13"/>
      <c r="E289" s="13" t="s">
        <v>194</v>
      </c>
      <c r="F289" s="13" t="s">
        <v>350</v>
      </c>
    </row>
    <row r="290" spans="1:6" x14ac:dyDescent="0.25">
      <c r="A290" s="13" t="s">
        <v>5</v>
      </c>
      <c r="B290" s="13">
        <v>-25.65324</v>
      </c>
      <c r="C290" s="13">
        <v>-42.853520000000003</v>
      </c>
      <c r="D290" s="13"/>
      <c r="E290" s="13" t="s">
        <v>194</v>
      </c>
      <c r="F290" s="13" t="s">
        <v>350</v>
      </c>
    </row>
    <row r="291" spans="1:6" x14ac:dyDescent="0.25">
      <c r="A291" s="13" t="s">
        <v>6</v>
      </c>
      <c r="B291" s="13">
        <v>-22.55077</v>
      </c>
      <c r="C291" s="13">
        <v>-40.261240000000001</v>
      </c>
      <c r="D291" s="13"/>
      <c r="E291" s="13" t="s">
        <v>194</v>
      </c>
      <c r="F291" s="13" t="s">
        <v>350</v>
      </c>
    </row>
    <row r="292" spans="1:6" x14ac:dyDescent="0.25">
      <c r="A292" s="13" t="s">
        <v>7</v>
      </c>
      <c r="B292" s="13">
        <v>-24.30283</v>
      </c>
      <c r="C292" s="13">
        <v>-42.715829999999997</v>
      </c>
      <c r="D292" s="13"/>
      <c r="E292" s="13" t="s">
        <v>194</v>
      </c>
      <c r="F292" s="13" t="s">
        <v>350</v>
      </c>
    </row>
    <row r="293" spans="1:6" x14ac:dyDescent="0.25">
      <c r="A293" s="13" t="s">
        <v>283</v>
      </c>
      <c r="B293" s="13">
        <v>-22.822849999999999</v>
      </c>
      <c r="C293" s="13">
        <v>-43.142769999999999</v>
      </c>
      <c r="D293" s="13"/>
      <c r="E293" s="13" t="s">
        <v>194</v>
      </c>
      <c r="F293" s="13" t="s">
        <v>350</v>
      </c>
    </row>
    <row r="294" spans="1:6" x14ac:dyDescent="0.25">
      <c r="A294" s="13" t="s">
        <v>275</v>
      </c>
      <c r="B294" s="13">
        <v>-25.766079999999999</v>
      </c>
      <c r="C294" s="13">
        <v>-43.225830000000002</v>
      </c>
      <c r="D294" s="13"/>
      <c r="E294" s="13" t="s">
        <v>194</v>
      </c>
      <c r="F294" s="13" t="s">
        <v>350</v>
      </c>
    </row>
    <row r="298" spans="1:6" x14ac:dyDescent="0.25">
      <c r="C298" s="31"/>
    </row>
  </sheetData>
  <autoFilter ref="A1:F294" xr:uid="{00000000-0001-0000-0200-000000000000}">
    <sortState xmlns:xlrd2="http://schemas.microsoft.com/office/spreadsheetml/2017/richdata2" ref="A2:F294">
      <sortCondition ref="F1:F292"/>
    </sortState>
  </autoFilter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C350-32D6-43FE-9099-2ACA8FE92077}">
  <sheetPr>
    <tabColor rgb="FF0070C0"/>
  </sheetPr>
  <dimension ref="A1:C41"/>
  <sheetViews>
    <sheetView workbookViewId="0">
      <selection activeCell="F24" sqref="F24"/>
    </sheetView>
  </sheetViews>
  <sheetFormatPr defaultRowHeight="15" x14ac:dyDescent="0.25"/>
  <cols>
    <col min="1" max="1" width="12.5703125" bestFit="1" customWidth="1"/>
  </cols>
  <sheetData>
    <row r="1" spans="1:3" x14ac:dyDescent="0.25">
      <c r="A1" s="11" t="s">
        <v>160</v>
      </c>
      <c r="B1" s="11" t="s">
        <v>161</v>
      </c>
      <c r="C1" s="11" t="s">
        <v>179</v>
      </c>
    </row>
    <row r="2" spans="1:3" x14ac:dyDescent="0.25">
      <c r="A2" s="11" t="s">
        <v>114</v>
      </c>
      <c r="B2" s="11" t="s">
        <v>18</v>
      </c>
      <c r="C2" s="11" t="s">
        <v>87</v>
      </c>
    </row>
    <row r="3" spans="1:3" x14ac:dyDescent="0.25">
      <c r="A3" s="11" t="s">
        <v>115</v>
      </c>
      <c r="B3" s="11" t="s">
        <v>19</v>
      </c>
      <c r="C3" s="11" t="s">
        <v>86</v>
      </c>
    </row>
    <row r="4" spans="1:3" x14ac:dyDescent="0.25">
      <c r="A4" s="11" t="s">
        <v>116</v>
      </c>
      <c r="B4" s="11" t="s">
        <v>20</v>
      </c>
      <c r="C4" s="11" t="s">
        <v>85</v>
      </c>
    </row>
    <row r="5" spans="1:3" x14ac:dyDescent="0.25">
      <c r="A5" s="11" t="s">
        <v>117</v>
      </c>
      <c r="B5" s="11" t="s">
        <v>21</v>
      </c>
      <c r="C5" s="11" t="s">
        <v>84</v>
      </c>
    </row>
    <row r="6" spans="1:3" x14ac:dyDescent="0.25">
      <c r="A6" s="11" t="s">
        <v>118</v>
      </c>
      <c r="B6" s="11" t="s">
        <v>22</v>
      </c>
      <c r="C6" s="11" t="s">
        <v>83</v>
      </c>
    </row>
    <row r="7" spans="1:3" x14ac:dyDescent="0.25">
      <c r="A7" s="11" t="s">
        <v>119</v>
      </c>
      <c r="B7" s="11" t="s">
        <v>23</v>
      </c>
      <c r="C7" s="11" t="s">
        <v>82</v>
      </c>
    </row>
    <row r="8" spans="1:3" x14ac:dyDescent="0.25">
      <c r="A8" s="11" t="s">
        <v>120</v>
      </c>
      <c r="B8" s="11" t="s">
        <v>27</v>
      </c>
      <c r="C8" s="11" t="s">
        <v>87</v>
      </c>
    </row>
    <row r="9" spans="1:3" x14ac:dyDescent="0.25">
      <c r="A9" s="11" t="s">
        <v>121</v>
      </c>
      <c r="B9" s="11" t="s">
        <v>28</v>
      </c>
      <c r="C9" s="11" t="s">
        <v>86</v>
      </c>
    </row>
    <row r="10" spans="1:3" x14ac:dyDescent="0.25">
      <c r="A10" s="11" t="s">
        <v>122</v>
      </c>
      <c r="B10" s="11" t="s">
        <v>29</v>
      </c>
      <c r="C10" s="11" t="s">
        <v>85</v>
      </c>
    </row>
    <row r="11" spans="1:3" x14ac:dyDescent="0.25">
      <c r="A11" s="11" t="s">
        <v>123</v>
      </c>
      <c r="B11" s="11" t="s">
        <v>30</v>
      </c>
      <c r="C11" s="11" t="s">
        <v>84</v>
      </c>
    </row>
    <row r="12" spans="1:3" x14ac:dyDescent="0.25">
      <c r="A12" s="11" t="s">
        <v>124</v>
      </c>
      <c r="B12" s="11" t="s">
        <v>31</v>
      </c>
      <c r="C12" s="11" t="s">
        <v>83</v>
      </c>
    </row>
    <row r="13" spans="1:3" x14ac:dyDescent="0.25">
      <c r="A13" s="11" t="s">
        <v>125</v>
      </c>
      <c r="B13" s="11" t="s">
        <v>32</v>
      </c>
      <c r="C13" s="11" t="s">
        <v>82</v>
      </c>
    </row>
    <row r="14" spans="1:3" x14ac:dyDescent="0.25">
      <c r="A14" s="11" t="s">
        <v>126</v>
      </c>
      <c r="B14" s="11" t="s">
        <v>27</v>
      </c>
      <c r="C14" s="11" t="s">
        <v>95</v>
      </c>
    </row>
    <row r="15" spans="1:3" x14ac:dyDescent="0.25">
      <c r="A15" s="11" t="s">
        <v>127</v>
      </c>
      <c r="B15" s="11" t="s">
        <v>28</v>
      </c>
      <c r="C15" s="11" t="s">
        <v>94</v>
      </c>
    </row>
    <row r="16" spans="1:3" x14ac:dyDescent="0.25">
      <c r="A16" s="11" t="s">
        <v>128</v>
      </c>
      <c r="B16" s="11" t="s">
        <v>29</v>
      </c>
      <c r="C16" s="11" t="s">
        <v>93</v>
      </c>
    </row>
    <row r="17" spans="1:3" x14ac:dyDescent="0.25">
      <c r="A17" s="11" t="s">
        <v>129</v>
      </c>
      <c r="B17" s="11" t="s">
        <v>30</v>
      </c>
      <c r="C17" s="11" t="s">
        <v>92</v>
      </c>
    </row>
    <row r="18" spans="1:3" x14ac:dyDescent="0.25">
      <c r="A18" s="11" t="s">
        <v>130</v>
      </c>
      <c r="B18" s="11" t="s">
        <v>31</v>
      </c>
      <c r="C18" s="11" t="s">
        <v>91</v>
      </c>
    </row>
    <row r="19" spans="1:3" x14ac:dyDescent="0.25">
      <c r="A19" s="11" t="s">
        <v>131</v>
      </c>
      <c r="B19" s="11" t="s">
        <v>32</v>
      </c>
      <c r="C19" s="11" t="s">
        <v>90</v>
      </c>
    </row>
    <row r="20" spans="1:3" x14ac:dyDescent="0.25">
      <c r="A20" s="11" t="s">
        <v>132</v>
      </c>
      <c r="B20" s="11" t="s">
        <v>39</v>
      </c>
      <c r="C20" s="11" t="s">
        <v>95</v>
      </c>
    </row>
    <row r="21" spans="1:3" x14ac:dyDescent="0.25">
      <c r="A21" s="11" t="s">
        <v>133</v>
      </c>
      <c r="B21" s="11" t="s">
        <v>40</v>
      </c>
      <c r="C21" s="11" t="s">
        <v>94</v>
      </c>
    </row>
    <row r="22" spans="1:3" x14ac:dyDescent="0.25">
      <c r="A22" s="11" t="s">
        <v>134</v>
      </c>
      <c r="B22" s="11" t="s">
        <v>41</v>
      </c>
      <c r="C22" s="11" t="s">
        <v>93</v>
      </c>
    </row>
    <row r="23" spans="1:3" x14ac:dyDescent="0.25">
      <c r="A23" s="11" t="s">
        <v>135</v>
      </c>
      <c r="B23" s="11" t="s">
        <v>42</v>
      </c>
      <c r="C23" s="11" t="s">
        <v>92</v>
      </c>
    </row>
    <row r="24" spans="1:3" x14ac:dyDescent="0.25">
      <c r="A24" s="11" t="s">
        <v>136</v>
      </c>
      <c r="B24" s="11" t="s">
        <v>43</v>
      </c>
      <c r="C24" s="11" t="s">
        <v>91</v>
      </c>
    </row>
    <row r="25" spans="1:3" x14ac:dyDescent="0.25">
      <c r="A25" s="11" t="s">
        <v>137</v>
      </c>
      <c r="B25" s="11" t="s">
        <v>154</v>
      </c>
      <c r="C25" s="11" t="s">
        <v>90</v>
      </c>
    </row>
    <row r="26" spans="1:3" x14ac:dyDescent="0.25">
      <c r="A26" s="11" t="s">
        <v>138</v>
      </c>
      <c r="B26" s="11" t="s">
        <v>12</v>
      </c>
      <c r="C26" s="11" t="s">
        <v>97</v>
      </c>
    </row>
    <row r="27" spans="1:3" x14ac:dyDescent="0.25">
      <c r="A27" s="11" t="s">
        <v>139</v>
      </c>
      <c r="B27" s="11" t="s">
        <v>48</v>
      </c>
      <c r="C27" s="11" t="s">
        <v>107</v>
      </c>
    </row>
    <row r="28" spans="1:3" x14ac:dyDescent="0.25">
      <c r="A28" s="11" t="s">
        <v>140</v>
      </c>
      <c r="B28" s="11" t="s">
        <v>49</v>
      </c>
      <c r="C28" s="11" t="s">
        <v>106</v>
      </c>
    </row>
    <row r="29" spans="1:3" x14ac:dyDescent="0.25">
      <c r="A29" s="11" t="s">
        <v>141</v>
      </c>
      <c r="B29" s="11" t="s">
        <v>50</v>
      </c>
      <c r="C29" s="11" t="s">
        <v>105</v>
      </c>
    </row>
    <row r="30" spans="1:3" x14ac:dyDescent="0.25">
      <c r="A30" s="11" t="s">
        <v>142</v>
      </c>
      <c r="B30" s="11" t="s">
        <v>57</v>
      </c>
      <c r="C30" s="11" t="s">
        <v>97</v>
      </c>
    </row>
    <row r="31" spans="1:3" x14ac:dyDescent="0.25">
      <c r="A31" s="11" t="s">
        <v>143</v>
      </c>
      <c r="B31" s="11" t="s">
        <v>58</v>
      </c>
      <c r="C31" s="11" t="s">
        <v>107</v>
      </c>
    </row>
    <row r="32" spans="1:3" x14ac:dyDescent="0.25">
      <c r="A32" s="11" t="s">
        <v>144</v>
      </c>
      <c r="B32" s="11" t="s">
        <v>59</v>
      </c>
      <c r="C32" s="11" t="s">
        <v>106</v>
      </c>
    </row>
    <row r="33" spans="1:3" x14ac:dyDescent="0.25">
      <c r="A33" s="11" t="s">
        <v>145</v>
      </c>
      <c r="B33" s="11" t="s">
        <v>60</v>
      </c>
      <c r="C33" s="11" t="s">
        <v>105</v>
      </c>
    </row>
    <row r="34" spans="1:3" x14ac:dyDescent="0.25">
      <c r="A34" s="11" t="s">
        <v>146</v>
      </c>
      <c r="B34" s="11" t="s">
        <v>57</v>
      </c>
      <c r="C34" s="11" t="s">
        <v>102</v>
      </c>
    </row>
    <row r="35" spans="1:3" x14ac:dyDescent="0.25">
      <c r="A35" s="11" t="s">
        <v>147</v>
      </c>
      <c r="B35" s="11" t="s">
        <v>58</v>
      </c>
      <c r="C35" s="11" t="s">
        <v>101</v>
      </c>
    </row>
    <row r="36" spans="1:3" x14ac:dyDescent="0.25">
      <c r="A36" s="11" t="s">
        <v>148</v>
      </c>
      <c r="B36" s="11" t="s">
        <v>59</v>
      </c>
      <c r="C36" s="11" t="s">
        <v>100</v>
      </c>
    </row>
    <row r="37" spans="1:3" x14ac:dyDescent="0.25">
      <c r="A37" s="11" t="s">
        <v>149</v>
      </c>
      <c r="B37" s="11" t="s">
        <v>60</v>
      </c>
      <c r="C37" s="11" t="s">
        <v>99</v>
      </c>
    </row>
    <row r="38" spans="1:3" x14ac:dyDescent="0.25">
      <c r="A38" s="11" t="s">
        <v>150</v>
      </c>
      <c r="B38" s="11" t="s">
        <v>75</v>
      </c>
      <c r="C38" s="11" t="s">
        <v>102</v>
      </c>
    </row>
    <row r="39" spans="1:3" x14ac:dyDescent="0.25">
      <c r="A39" s="11" t="s">
        <v>151</v>
      </c>
      <c r="B39" s="11" t="s">
        <v>76</v>
      </c>
      <c r="C39" s="11" t="s">
        <v>101</v>
      </c>
    </row>
    <row r="40" spans="1:3" x14ac:dyDescent="0.25">
      <c r="A40" s="11" t="s">
        <v>152</v>
      </c>
      <c r="B40" s="11" t="s">
        <v>77</v>
      </c>
      <c r="C40" s="11" t="s">
        <v>100</v>
      </c>
    </row>
    <row r="41" spans="1:3" x14ac:dyDescent="0.25">
      <c r="A41" s="11" t="s">
        <v>153</v>
      </c>
      <c r="B41" s="11" t="s">
        <v>78</v>
      </c>
      <c r="C41" s="11" t="s">
        <v>99</v>
      </c>
    </row>
  </sheetData>
  <autoFilter ref="A1:C41" xr:uid="{A6C7C350-32D6-43FE-9099-2ACA8FE9207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CA6C-55D7-4FB3-A947-9FAB948D61EA}">
  <sheetPr>
    <tabColor rgb="FF0070C0"/>
  </sheetPr>
  <dimension ref="A1:M11"/>
  <sheetViews>
    <sheetView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30" sqref="K30"/>
    </sheetView>
  </sheetViews>
  <sheetFormatPr defaultColWidth="11" defaultRowHeight="15" x14ac:dyDescent="0.25"/>
  <cols>
    <col min="1" max="1" width="11" style="25"/>
    <col min="2" max="2" width="8.85546875" style="25" bestFit="1" customWidth="1"/>
    <col min="3" max="3" width="10" style="25" bestFit="1" customWidth="1"/>
    <col min="4" max="4" width="14.42578125" style="25" bestFit="1" customWidth="1"/>
    <col min="5" max="5" width="15.5703125" style="25" bestFit="1" customWidth="1"/>
    <col min="6" max="6" width="12.42578125" style="25" bestFit="1" customWidth="1"/>
    <col min="7" max="7" width="14.140625" style="25" bestFit="1" customWidth="1"/>
    <col min="8" max="8" width="13.7109375" style="25" bestFit="1" customWidth="1"/>
    <col min="9" max="9" width="15.28515625" style="25" bestFit="1" customWidth="1"/>
    <col min="10" max="10" width="18.140625" style="25" bestFit="1" customWidth="1"/>
    <col min="11" max="11" width="19.5703125" style="25" bestFit="1" customWidth="1"/>
    <col min="12" max="12" width="19.28515625" style="25" bestFit="1" customWidth="1"/>
    <col min="13" max="13" width="20.85546875" style="25" customWidth="1"/>
    <col min="14" max="14" width="13.5703125" style="25" customWidth="1"/>
    <col min="15" max="15" width="11" style="25"/>
    <col min="16" max="16" width="12.85546875" style="25" customWidth="1"/>
    <col min="17" max="16384" width="11" style="25"/>
  </cols>
  <sheetData>
    <row r="1" spans="1:13" s="24" customFormat="1" x14ac:dyDescent="0.25">
      <c r="A1" s="24" t="s">
        <v>289</v>
      </c>
      <c r="B1" s="24" t="s">
        <v>322</v>
      </c>
      <c r="C1" s="24" t="s">
        <v>323</v>
      </c>
      <c r="D1" s="24" t="s">
        <v>332</v>
      </c>
      <c r="E1" s="24" t="s">
        <v>333</v>
      </c>
      <c r="F1" s="24" t="s">
        <v>324</v>
      </c>
      <c r="G1" s="24" t="s">
        <v>325</v>
      </c>
      <c r="H1" s="24" t="s">
        <v>326</v>
      </c>
      <c r="I1" s="24" t="s">
        <v>327</v>
      </c>
      <c r="J1" s="24" t="s">
        <v>329</v>
      </c>
      <c r="K1" s="24" t="s">
        <v>328</v>
      </c>
      <c r="L1" s="24" t="s">
        <v>330</v>
      </c>
      <c r="M1" s="24" t="s">
        <v>331</v>
      </c>
    </row>
    <row r="2" spans="1:13" x14ac:dyDescent="0.25">
      <c r="A2" s="25" t="s">
        <v>334</v>
      </c>
      <c r="B2" s="25" t="s">
        <v>240</v>
      </c>
      <c r="C2" s="25" t="s">
        <v>241</v>
      </c>
      <c r="D2" s="25" t="s">
        <v>238</v>
      </c>
      <c r="E2" s="25" t="s">
        <v>239</v>
      </c>
      <c r="F2" s="25">
        <f>VLOOKUP($B2,vertices!$A:$C,2,0)</f>
        <v>-22.907</v>
      </c>
      <c r="G2" s="25">
        <f>VLOOKUP($B2,vertices!$A:$C,3,0)</f>
        <v>-41.116166666666665</v>
      </c>
      <c r="H2" s="25">
        <f>VLOOKUP($C2,vertices!$A:$C,2,0)</f>
        <v>-23.008500000000002</v>
      </c>
      <c r="I2" s="25">
        <f>VLOOKUP($C2,vertices!$A:$C,3,0)</f>
        <v>-41.213333333333331</v>
      </c>
      <c r="J2" s="25">
        <f>VLOOKUP($D2,vertices!$A:$C,2,0)</f>
        <v>-23.396333333333335</v>
      </c>
      <c r="K2" s="25">
        <f>VLOOKUP($D2,vertices!$A:$C,3,0)</f>
        <v>-40.541833333333336</v>
      </c>
      <c r="L2" s="25">
        <f>VLOOKUP($E2,vertices!$A:$C,2,0)</f>
        <v>-23.209833333333332</v>
      </c>
      <c r="M2" s="25">
        <f>VLOOKUP($E2,vertices!$A:$C,3,0)</f>
        <v>-41.043500000000002</v>
      </c>
    </row>
    <row r="3" spans="1:13" x14ac:dyDescent="0.25">
      <c r="A3" s="25" t="s">
        <v>335</v>
      </c>
      <c r="B3" s="25" t="s">
        <v>240</v>
      </c>
      <c r="C3" s="25" t="s">
        <v>215</v>
      </c>
      <c r="D3" s="25" t="s">
        <v>238</v>
      </c>
      <c r="E3" s="25" t="s">
        <v>224</v>
      </c>
      <c r="F3" s="25">
        <f>VLOOKUP($B3,vertices!$A:$C,2,0)</f>
        <v>-22.907</v>
      </c>
      <c r="G3" s="25">
        <f>VLOOKUP($B3,vertices!$A:$C,3,0)</f>
        <v>-41.116166666666665</v>
      </c>
      <c r="H3" s="25">
        <f>VLOOKUP($C3,vertices!$A:$C,2,0)</f>
        <v>-22.798500000000001</v>
      </c>
      <c r="I3" s="25">
        <f>VLOOKUP($C3,vertices!$A:$C,3,0)</f>
        <v>-41.012500000000003</v>
      </c>
      <c r="J3" s="25">
        <f>VLOOKUP($D3,vertices!$A:$C,2,0)</f>
        <v>-23.396333333333335</v>
      </c>
      <c r="K3" s="25">
        <f>VLOOKUP($D3,vertices!$A:$C,3,0)</f>
        <v>-40.541833333333336</v>
      </c>
      <c r="L3" s="25">
        <f>VLOOKUP($E3,vertices!$A:$C,2,0)</f>
        <v>-23.2485</v>
      </c>
      <c r="M3" s="25">
        <f>VLOOKUP($E3,vertices!$A:$C,3,0)</f>
        <v>-40.25116666666667</v>
      </c>
    </row>
    <row r="4" spans="1:13" x14ac:dyDescent="0.25">
      <c r="A4" s="25" t="s">
        <v>336</v>
      </c>
      <c r="B4" s="25" t="s">
        <v>214</v>
      </c>
      <c r="C4" s="25" t="s">
        <v>215</v>
      </c>
      <c r="D4" s="25" t="s">
        <v>223</v>
      </c>
      <c r="E4" s="25" t="s">
        <v>224</v>
      </c>
      <c r="F4" s="25">
        <f>VLOOKUP($B4,vertices!$A:$C,2,0)</f>
        <v>-22.731166666666667</v>
      </c>
      <c r="G4" s="25">
        <f>VLOOKUP($B4,vertices!$A:$C,3,0)</f>
        <v>-40.910166666666669</v>
      </c>
      <c r="H4" s="25">
        <f>VLOOKUP($C4,vertices!$A:$C,2,0)</f>
        <v>-22.798500000000001</v>
      </c>
      <c r="I4" s="25">
        <f>VLOOKUP($C4,vertices!$A:$C,3,0)</f>
        <v>-41.012500000000003</v>
      </c>
      <c r="J4" s="25">
        <f>VLOOKUP($D4,vertices!$A:$C,2,0)</f>
        <v>-23.091333333333335</v>
      </c>
      <c r="K4" s="25">
        <f>VLOOKUP($D4,vertices!$A:$C,3,0)</f>
        <v>-40.095500000000001</v>
      </c>
      <c r="L4" s="25">
        <f>VLOOKUP($E4,vertices!$A:$C,2,0)</f>
        <v>-23.2485</v>
      </c>
      <c r="M4" s="25">
        <f>VLOOKUP($E4,vertices!$A:$C,3,0)</f>
        <v>-40.25116666666667</v>
      </c>
    </row>
    <row r="5" spans="1:13" x14ac:dyDescent="0.25">
      <c r="A5" s="25" t="s">
        <v>337</v>
      </c>
      <c r="B5" s="25" t="s">
        <v>214</v>
      </c>
      <c r="C5" s="25" t="s">
        <v>213</v>
      </c>
      <c r="D5" s="25" t="s">
        <v>223</v>
      </c>
      <c r="E5" s="25" t="s">
        <v>222</v>
      </c>
      <c r="F5" s="25">
        <f>VLOOKUP($B5,vertices!$A:$C,2,0)</f>
        <v>-22.731166666666667</v>
      </c>
      <c r="G5" s="25">
        <f>VLOOKUP($B5,vertices!$A:$C,3,0)</f>
        <v>-40.910166666666669</v>
      </c>
      <c r="H5" s="25">
        <f>VLOOKUP($C5,vertices!$A:$C,2,0)</f>
        <v>-22.683666666666667</v>
      </c>
      <c r="I5" s="25">
        <f>VLOOKUP($C5,vertices!$A:$C,3,0)</f>
        <v>-40.80983333333333</v>
      </c>
      <c r="J5" s="25">
        <f>VLOOKUP($D5,vertices!$A:$C,2,0)</f>
        <v>-23.091333333333335</v>
      </c>
      <c r="K5" s="25">
        <f>VLOOKUP($D5,vertices!$A:$C,3,0)</f>
        <v>-40.095500000000001</v>
      </c>
      <c r="L5" s="25">
        <f>VLOOKUP($E5,vertices!$A:$C,2,0)</f>
        <v>-22.975999999999999</v>
      </c>
      <c r="M5" s="25">
        <f>VLOOKUP($E5,vertices!$A:$C,3,0)</f>
        <v>-39.964666666666666</v>
      </c>
    </row>
    <row r="6" spans="1:13" x14ac:dyDescent="0.25">
      <c r="A6" s="25" t="s">
        <v>338</v>
      </c>
      <c r="B6" s="25" t="s">
        <v>212</v>
      </c>
      <c r="C6" s="25" t="s">
        <v>213</v>
      </c>
      <c r="D6" s="25" t="s">
        <v>221</v>
      </c>
      <c r="E6" s="25" t="s">
        <v>222</v>
      </c>
      <c r="F6" s="25">
        <f>VLOOKUP($B6,vertices!$A:$C,2,0)</f>
        <v>-22.588166666666666</v>
      </c>
      <c r="G6" s="25">
        <f>VLOOKUP($B6,vertices!$A:$C,3,0)</f>
        <v>-40.702833333333331</v>
      </c>
      <c r="H6" s="25">
        <f>VLOOKUP($C6,vertices!$A:$C,2,0)</f>
        <v>-22.683666666666667</v>
      </c>
      <c r="I6" s="25">
        <f>VLOOKUP($C6,vertices!$A:$C,3,0)</f>
        <v>-40.80983333333333</v>
      </c>
      <c r="J6" s="25">
        <f>VLOOKUP($D6,vertices!$A:$C,2,0)</f>
        <v>-22.79</v>
      </c>
      <c r="K6" s="25">
        <f>VLOOKUP($D6,vertices!$A:$C,3,0)</f>
        <v>-39.964666666666666</v>
      </c>
      <c r="L6" s="25">
        <f>VLOOKUP($E6,vertices!$A:$C,2,0)</f>
        <v>-22.975999999999999</v>
      </c>
      <c r="M6" s="25">
        <f>VLOOKUP($E6,vertices!$A:$C,3,0)</f>
        <v>-39.964666666666666</v>
      </c>
    </row>
    <row r="7" spans="1:13" x14ac:dyDescent="0.25">
      <c r="A7" s="25" t="s">
        <v>339</v>
      </c>
      <c r="B7" s="25" t="s">
        <v>212</v>
      </c>
      <c r="C7" s="25" t="s">
        <v>211</v>
      </c>
      <c r="D7" s="25" t="s">
        <v>221</v>
      </c>
      <c r="E7" s="25" t="s">
        <v>220</v>
      </c>
      <c r="F7" s="25">
        <f>VLOOKUP($B7,vertices!$A:$C,2,0)</f>
        <v>-22.588166666666666</v>
      </c>
      <c r="G7" s="25">
        <f>VLOOKUP($B7,vertices!$A:$C,3,0)</f>
        <v>-40.702833333333331</v>
      </c>
      <c r="H7" s="25">
        <f>VLOOKUP($C7,vertices!$A:$C,2,0)</f>
        <v>-22.489833333333333</v>
      </c>
      <c r="I7" s="25">
        <f>VLOOKUP($C7,vertices!$A:$C,3,0)</f>
        <v>-40.62833333333333</v>
      </c>
      <c r="J7" s="25">
        <f>VLOOKUP($D7,vertices!$A:$C,2,0)</f>
        <v>-22.79</v>
      </c>
      <c r="K7" s="25">
        <f>VLOOKUP($D7,vertices!$A:$C,3,0)</f>
        <v>-39.964666666666666</v>
      </c>
      <c r="L7" s="25">
        <f>VLOOKUP($E7,vertices!$A:$C,2,0)</f>
        <v>-22.5975</v>
      </c>
      <c r="M7" s="25">
        <f>VLOOKUP($E7,vertices!$A:$C,3,0)</f>
        <v>-39.735500000000002</v>
      </c>
    </row>
    <row r="8" spans="1:13" x14ac:dyDescent="0.25">
      <c r="A8" s="25" t="s">
        <v>340</v>
      </c>
      <c r="B8" s="25" t="s">
        <v>210</v>
      </c>
      <c r="C8" s="25" t="s">
        <v>211</v>
      </c>
      <c r="D8" s="25" t="s">
        <v>219</v>
      </c>
      <c r="E8" s="25" t="s">
        <v>220</v>
      </c>
      <c r="F8" s="25">
        <f>VLOOKUP($B8,vertices!$A:$C,2,0)</f>
        <v>-22.379000000000001</v>
      </c>
      <c r="G8" s="25">
        <f>VLOOKUP($B8,vertices!$A:$C,3,0)</f>
        <v>-40.582666666666668</v>
      </c>
      <c r="H8" s="25">
        <f>VLOOKUP($C8,vertices!$A:$C,2,0)</f>
        <v>-22.489833333333333</v>
      </c>
      <c r="I8" s="25">
        <f>VLOOKUP($C8,vertices!$A:$C,3,0)</f>
        <v>-40.62833333333333</v>
      </c>
      <c r="J8" s="25">
        <f>VLOOKUP($D8,vertices!$A:$C,2,0)</f>
        <v>-22.3995</v>
      </c>
      <c r="K8" s="25">
        <f>VLOOKUP($D8,vertices!$A:$C,3,0)</f>
        <v>-39.665833333333332</v>
      </c>
      <c r="L8" s="25">
        <f>VLOOKUP($E8,vertices!$A:$C,2,0)</f>
        <v>-22.5975</v>
      </c>
      <c r="M8" s="25">
        <f>VLOOKUP($E8,vertices!$A:$C,3,0)</f>
        <v>-39.735500000000002</v>
      </c>
    </row>
    <row r="9" spans="1:13" x14ac:dyDescent="0.25">
      <c r="A9" s="25" t="s">
        <v>341</v>
      </c>
      <c r="B9" s="25" t="s">
        <v>210</v>
      </c>
      <c r="C9" s="25" t="s">
        <v>209</v>
      </c>
      <c r="D9" s="25" t="s">
        <v>219</v>
      </c>
      <c r="E9" s="25" t="s">
        <v>218</v>
      </c>
      <c r="F9" s="25">
        <f>VLOOKUP($B9,vertices!$A:$C,2,0)</f>
        <v>-22.379000000000001</v>
      </c>
      <c r="G9" s="25">
        <f>VLOOKUP($B9,vertices!$A:$C,3,0)</f>
        <v>-40.582666666666668</v>
      </c>
      <c r="H9" s="25">
        <f>VLOOKUP($C9,vertices!$A:$C,2,0)</f>
        <v>-22.242833333333333</v>
      </c>
      <c r="I9" s="25">
        <f>VLOOKUP($C9,vertices!$A:$C,3,0)</f>
        <v>-40.569833333333335</v>
      </c>
      <c r="J9" s="25">
        <f>VLOOKUP($D9,vertices!$A:$C,2,0)</f>
        <v>-22.3995</v>
      </c>
      <c r="K9" s="25">
        <f>VLOOKUP($D9,vertices!$A:$C,3,0)</f>
        <v>-39.665833333333332</v>
      </c>
      <c r="L9" s="25">
        <f>VLOOKUP($E9,vertices!$A:$C,2,0)</f>
        <v>-22.157499999999999</v>
      </c>
      <c r="M9" s="25">
        <f>VLOOKUP($E9,vertices!$A:$C,3,0)</f>
        <v>-39.640333333333331</v>
      </c>
    </row>
    <row r="10" spans="1:13" x14ac:dyDescent="0.25">
      <c r="A10" s="25" t="s">
        <v>342</v>
      </c>
      <c r="B10" s="25" t="s">
        <v>208</v>
      </c>
      <c r="C10" s="25" t="s">
        <v>209</v>
      </c>
      <c r="D10" s="25" t="s">
        <v>217</v>
      </c>
      <c r="E10" s="25" t="s">
        <v>218</v>
      </c>
      <c r="F10" s="25">
        <f>VLOOKUP($B10,vertices!$A:$C,2,0)</f>
        <v>-22.120166666666666</v>
      </c>
      <c r="G10" s="25">
        <f>VLOOKUP($B10,vertices!$A:$C,3,0)</f>
        <v>-40.553166666666669</v>
      </c>
      <c r="H10" s="25">
        <f>VLOOKUP($C10,vertices!$A:$C,2,0)</f>
        <v>-22.242833333333333</v>
      </c>
      <c r="I10" s="25">
        <f>VLOOKUP($C10,vertices!$A:$C,3,0)</f>
        <v>-40.569833333333335</v>
      </c>
      <c r="J10" s="25">
        <f>VLOOKUP($D10,vertices!$A:$C,2,0)</f>
        <v>-21.941333333333333</v>
      </c>
      <c r="K10" s="25">
        <f>VLOOKUP($D10,vertices!$A:$C,3,0)</f>
        <v>-39.621833333333335</v>
      </c>
      <c r="L10" s="25">
        <f>VLOOKUP($E10,vertices!$A:$C,2,0)</f>
        <v>-22.157499999999999</v>
      </c>
      <c r="M10" s="25">
        <f>VLOOKUP($E10,vertices!$A:$C,3,0)</f>
        <v>-39.640333333333331</v>
      </c>
    </row>
    <row r="11" spans="1:13" x14ac:dyDescent="0.25">
      <c r="A11" s="25" t="s">
        <v>343</v>
      </c>
      <c r="B11" s="25" t="s">
        <v>208</v>
      </c>
      <c r="C11" s="25" t="s">
        <v>207</v>
      </c>
      <c r="D11" s="25" t="s">
        <v>217</v>
      </c>
      <c r="E11" s="25" t="s">
        <v>216</v>
      </c>
      <c r="F11" s="25">
        <f>VLOOKUP($B11,vertices!$A:$C,2,0)</f>
        <v>-22.120166666666666</v>
      </c>
      <c r="G11" s="25">
        <f>VLOOKUP($B11,vertices!$A:$C,3,0)</f>
        <v>-40.553166666666669</v>
      </c>
      <c r="H11" s="25">
        <f>VLOOKUP($C11,vertices!$A:$C,2,0)</f>
        <v>-21.993166666666667</v>
      </c>
      <c r="I11" s="25">
        <f>VLOOKUP($C11,vertices!$A:$C,3,0)</f>
        <v>-40.551166666666667</v>
      </c>
      <c r="J11" s="25">
        <f>VLOOKUP($D11,vertices!$A:$C,2,0)</f>
        <v>-21.941333333333333</v>
      </c>
      <c r="K11" s="25">
        <f>VLOOKUP($D11,vertices!$A:$C,3,0)</f>
        <v>-39.621833333333335</v>
      </c>
      <c r="L11" s="25">
        <f>VLOOKUP($E11,vertices!$A:$C,2,0)</f>
        <v>-21.709333333333333</v>
      </c>
      <c r="M11" s="25">
        <f>VLOOKUP($E11,vertices!$A:$C,3,0)</f>
        <v>-39.594999999999999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C288"/>
  <sheetViews>
    <sheetView workbookViewId="0">
      <pane ySplit="1" topLeftCell="A271" activePane="bottomLeft" state="frozen"/>
      <selection pane="bottomLeft" activeCell="A289" sqref="A289:C293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155</v>
      </c>
    </row>
    <row r="2" spans="1:3" x14ac:dyDescent="0.25">
      <c r="A2" t="str">
        <f>'criacao arestas'!A2</f>
        <v>SBRJ</v>
      </c>
      <c r="B2" t="str">
        <f>'criacao arestas'!B2</f>
        <v>DIBIL</v>
      </c>
      <c r="C2">
        <f>'criacao arestas'!C2</f>
        <v>28.457702117460961</v>
      </c>
    </row>
    <row r="3" spans="1:3" x14ac:dyDescent="0.25">
      <c r="A3" t="str">
        <f>'criacao arestas'!A3</f>
        <v>EGUDI</v>
      </c>
      <c r="B3" t="str">
        <f>'criacao arestas'!B3</f>
        <v>SBRJ</v>
      </c>
      <c r="C3">
        <f>'criacao arestas'!C3</f>
        <v>28.842735313238528</v>
      </c>
    </row>
    <row r="4" spans="1:3" x14ac:dyDescent="0.25">
      <c r="A4" t="str">
        <f>'criacao arestas'!A4</f>
        <v>SBAF</v>
      </c>
      <c r="B4" t="str">
        <f>'criacao arestas'!B4</f>
        <v>SBJR</v>
      </c>
      <c r="C4">
        <f>'criacao arestas'!C4</f>
        <v>6.7683592725192554</v>
      </c>
    </row>
    <row r="5" spans="1:3" x14ac:dyDescent="0.25">
      <c r="A5" t="str">
        <f>'criacao arestas'!A5</f>
        <v>SBJR</v>
      </c>
      <c r="B5" t="str">
        <f>'criacao arestas'!B5</f>
        <v>SBAF</v>
      </c>
      <c r="C5">
        <f>'criacao arestas'!C5</f>
        <v>6.7683592725192554</v>
      </c>
    </row>
    <row r="6" spans="1:3" x14ac:dyDescent="0.25">
      <c r="A6" t="str">
        <f>'criacao arestas'!A6</f>
        <v>SBMI</v>
      </c>
      <c r="B6" t="str">
        <f>'criacao arestas'!B6</f>
        <v>ANKOP</v>
      </c>
      <c r="C6">
        <f>'criacao arestas'!C6</f>
        <v>17.166021106600784</v>
      </c>
    </row>
    <row r="7" spans="1:3" x14ac:dyDescent="0.25">
      <c r="A7" t="str">
        <f>'criacao arestas'!A7</f>
        <v>BAKUT</v>
      </c>
      <c r="B7" t="str">
        <f>'criacao arestas'!B7</f>
        <v>SBMI</v>
      </c>
      <c r="C7">
        <f>'criacao arestas'!C7</f>
        <v>16.082255483364261</v>
      </c>
    </row>
    <row r="8" spans="1:3" x14ac:dyDescent="0.25">
      <c r="A8" t="str">
        <f>'criacao arestas'!A8</f>
        <v>ANKOP</v>
      </c>
      <c r="B8" t="str">
        <f>'criacao arestas'!B8</f>
        <v>CS011</v>
      </c>
      <c r="C8">
        <f>'criacao arestas'!C8</f>
        <v>38.222260608770199</v>
      </c>
    </row>
    <row r="9" spans="1:3" x14ac:dyDescent="0.25">
      <c r="A9" t="str">
        <f>'criacao arestas'!A9</f>
        <v>CS011</v>
      </c>
      <c r="B9" t="str">
        <f>'criacao arestas'!B9</f>
        <v>BAKUT</v>
      </c>
      <c r="C9">
        <f>'criacao arestas'!C9</f>
        <v>40.399112510822448</v>
      </c>
    </row>
    <row r="10" spans="1:3" x14ac:dyDescent="0.25">
      <c r="A10" t="str">
        <f>'criacao arestas'!A10</f>
        <v>CS011</v>
      </c>
      <c r="B10" t="str">
        <f>'criacao arestas'!B10</f>
        <v>CS017</v>
      </c>
      <c r="C10">
        <f>'criacao arestas'!C10</f>
        <v>14.846708636378221</v>
      </c>
    </row>
    <row r="11" spans="1:3" x14ac:dyDescent="0.25">
      <c r="A11" t="str">
        <f>'criacao arestas'!A11</f>
        <v>CS017</v>
      </c>
      <c r="B11" t="str">
        <f>'criacao arestas'!B11</f>
        <v>CS011</v>
      </c>
      <c r="C11">
        <f>'criacao arestas'!C11</f>
        <v>14.846708636378221</v>
      </c>
    </row>
    <row r="12" spans="1:3" x14ac:dyDescent="0.25">
      <c r="A12" t="str">
        <f>'criacao arestas'!A12</f>
        <v>SBJR</v>
      </c>
      <c r="B12" t="str">
        <f>'criacao arestas'!B12</f>
        <v>DIBIL</v>
      </c>
      <c r="C12">
        <f>'criacao arestas'!C12</f>
        <v>25.157952337485074</v>
      </c>
    </row>
    <row r="13" spans="1:3" x14ac:dyDescent="0.25">
      <c r="A13" t="str">
        <f>'criacao arestas'!A13</f>
        <v>SBJR</v>
      </c>
      <c r="B13" t="str">
        <f>'criacao arestas'!B13</f>
        <v>EKURI</v>
      </c>
      <c r="C13">
        <f>'criacao arestas'!C13</f>
        <v>59.399663473669747</v>
      </c>
    </row>
    <row r="14" spans="1:3" x14ac:dyDescent="0.25">
      <c r="A14" t="str">
        <f>'criacao arestas'!A14</f>
        <v>SBJR</v>
      </c>
      <c r="B14" t="str">
        <f>'criacao arestas'!B14</f>
        <v>DOKRA</v>
      </c>
      <c r="C14">
        <f>'criacao arestas'!C14</f>
        <v>73.63014912275105</v>
      </c>
    </row>
    <row r="15" spans="1:3" x14ac:dyDescent="0.25">
      <c r="A15" t="str">
        <f>'criacao arestas'!A15</f>
        <v>EGUDI</v>
      </c>
      <c r="B15" t="str">
        <f>'criacao arestas'!B15</f>
        <v>SBJR</v>
      </c>
      <c r="C15">
        <f>'criacao arestas'!C15</f>
        <v>29.179266186560788</v>
      </c>
    </row>
    <row r="16" spans="1:3" x14ac:dyDescent="0.25">
      <c r="A16" t="str">
        <f>'criacao arestas'!A16</f>
        <v>PAPIS</v>
      </c>
      <c r="B16" t="str">
        <f>'criacao arestas'!B16</f>
        <v>SBJR</v>
      </c>
      <c r="C16">
        <f>'criacao arestas'!C16</f>
        <v>66.648214936432481</v>
      </c>
    </row>
    <row r="17" spans="1:3" x14ac:dyDescent="0.25">
      <c r="A17" t="str">
        <f>'criacao arestas'!A17</f>
        <v>SBJR</v>
      </c>
      <c r="B17" t="str">
        <f>'criacao arestas'!B17</f>
        <v>SBMI</v>
      </c>
      <c r="C17">
        <f>'criacao arestas'!C17</f>
        <v>30.20489471711949</v>
      </c>
    </row>
    <row r="18" spans="1:3" x14ac:dyDescent="0.25">
      <c r="A18" t="str">
        <f>'criacao arestas'!A18</f>
        <v>SBJR</v>
      </c>
      <c r="B18" t="str">
        <f>'criacao arestas'!B18</f>
        <v>SBCB</v>
      </c>
      <c r="C18">
        <f>'criacao arestas'!C18</f>
        <v>71.905276245596895</v>
      </c>
    </row>
    <row r="19" spans="1:3" x14ac:dyDescent="0.25">
      <c r="A19" t="str">
        <f>'criacao arestas'!A19</f>
        <v>SBCB</v>
      </c>
      <c r="B19" t="str">
        <f>'criacao arestas'!B19</f>
        <v>SBJR</v>
      </c>
      <c r="C19">
        <f>'criacao arestas'!C19</f>
        <v>71.905276245596895</v>
      </c>
    </row>
    <row r="20" spans="1:3" x14ac:dyDescent="0.25">
      <c r="A20" t="str">
        <f>'criacao arestas'!A20</f>
        <v>SBCB</v>
      </c>
      <c r="B20" t="str">
        <f>'criacao arestas'!B20</f>
        <v>SBMI</v>
      </c>
      <c r="C20">
        <f>'criacao arestas'!C20</f>
        <v>41.889595863083414</v>
      </c>
    </row>
    <row r="21" spans="1:3" x14ac:dyDescent="0.25">
      <c r="A21" t="str">
        <f>'criacao arestas'!A21</f>
        <v>SBMI</v>
      </c>
      <c r="B21" t="str">
        <f>'criacao arestas'!B21</f>
        <v>SBJR</v>
      </c>
      <c r="C21">
        <f>'criacao arestas'!C21</f>
        <v>30.20489471711949</v>
      </c>
    </row>
    <row r="22" spans="1:3" x14ac:dyDescent="0.25">
      <c r="A22" t="str">
        <f>'criacao arestas'!A22</f>
        <v>SBMI</v>
      </c>
      <c r="B22" t="str">
        <f>'criacao arestas'!B22</f>
        <v>SBCB</v>
      </c>
      <c r="C22">
        <f>'criacao arestas'!C22</f>
        <v>41.889595863083414</v>
      </c>
    </row>
    <row r="23" spans="1:3" x14ac:dyDescent="0.25">
      <c r="A23" t="str">
        <f>'criacao arestas'!A23</f>
        <v>SBMI</v>
      </c>
      <c r="B23" t="str">
        <f>'criacao arestas'!B23</f>
        <v>DIBIL</v>
      </c>
      <c r="C23">
        <f>'criacao arestas'!C23</f>
        <v>35.049261249309467</v>
      </c>
    </row>
    <row r="24" spans="1:3" x14ac:dyDescent="0.25">
      <c r="A24" t="str">
        <f>'criacao arestas'!A24</f>
        <v>SBMI</v>
      </c>
      <c r="B24" t="str">
        <f>'criacao arestas'!B24</f>
        <v>EKURI</v>
      </c>
      <c r="C24">
        <f>'criacao arestas'!C24</f>
        <v>36.48307249552289</v>
      </c>
    </row>
    <row r="25" spans="1:3" x14ac:dyDescent="0.25">
      <c r="A25" t="str">
        <f>'criacao arestas'!A25</f>
        <v>SBMI</v>
      </c>
      <c r="B25" t="str">
        <f>'criacao arestas'!B25</f>
        <v>DOKRA</v>
      </c>
      <c r="C25">
        <f>'criacao arestas'!C25</f>
        <v>48.211171043053454</v>
      </c>
    </row>
    <row r="26" spans="1:3" x14ac:dyDescent="0.25">
      <c r="A26" t="str">
        <f>'criacao arestas'!A26</f>
        <v>EGUDI</v>
      </c>
      <c r="B26" t="str">
        <f>'criacao arestas'!B26</f>
        <v>SBMI</v>
      </c>
      <c r="C26">
        <f>'criacao arestas'!C26</f>
        <v>30.577555101961273</v>
      </c>
    </row>
    <row r="27" spans="1:3" x14ac:dyDescent="0.25">
      <c r="A27" t="str">
        <f>'criacao arestas'!A27</f>
        <v>PAPIS</v>
      </c>
      <c r="B27" t="str">
        <f>'criacao arestas'!B27</f>
        <v>SBMI</v>
      </c>
      <c r="C27">
        <f>'criacao arestas'!C27</f>
        <v>42.26394037306104</v>
      </c>
    </row>
    <row r="28" spans="1:3" x14ac:dyDescent="0.25">
      <c r="A28" t="str">
        <f>'criacao arestas'!A28</f>
        <v>SBCB</v>
      </c>
      <c r="B28" t="str">
        <f>'criacao arestas'!B28</f>
        <v>EKURI</v>
      </c>
      <c r="C28">
        <f>'criacao arestas'!C28</f>
        <v>30.974187286793828</v>
      </c>
    </row>
    <row r="29" spans="1:3" x14ac:dyDescent="0.25">
      <c r="A29" t="str">
        <f>'criacao arestas'!A29</f>
        <v>SBCB</v>
      </c>
      <c r="B29" t="str">
        <f>'criacao arestas'!B29</f>
        <v>DOKRA</v>
      </c>
      <c r="C29">
        <f>'criacao arestas'!C29</f>
        <v>26.283398509352054</v>
      </c>
    </row>
    <row r="30" spans="1:3" x14ac:dyDescent="0.25">
      <c r="A30" t="str">
        <f>'criacao arestas'!A30</f>
        <v>SBCB</v>
      </c>
      <c r="B30" t="str">
        <f>'criacao arestas'!B30</f>
        <v>DIBIL</v>
      </c>
      <c r="C30">
        <f>'criacao arestas'!C30</f>
        <v>68.921007024509606</v>
      </c>
    </row>
    <row r="31" spans="1:3" x14ac:dyDescent="0.25">
      <c r="A31" t="str">
        <f>'criacao arestas'!A31</f>
        <v>PAPIS</v>
      </c>
      <c r="B31" t="str">
        <f>'criacao arestas'!B31</f>
        <v>SBCB</v>
      </c>
      <c r="C31">
        <f>'criacao arestas'!C31</f>
        <v>27.758461300074657</v>
      </c>
    </row>
    <row r="32" spans="1:3" x14ac:dyDescent="0.25">
      <c r="A32" t="str">
        <f>'criacao arestas'!A32</f>
        <v>EGUDI</v>
      </c>
      <c r="B32" t="str">
        <f>'criacao arestas'!B32</f>
        <v>SBCB</v>
      </c>
      <c r="C32">
        <f>'criacao arestas'!C32</f>
        <v>61.157084006981854</v>
      </c>
    </row>
    <row r="33" spans="1:3" x14ac:dyDescent="0.25">
      <c r="A33" t="str">
        <f>'criacao arestas'!A33</f>
        <v>DIBIL</v>
      </c>
      <c r="B33" t="str">
        <f>'criacao arestas'!B33</f>
        <v>XONER</v>
      </c>
      <c r="C33">
        <f>'criacao arestas'!C33</f>
        <v>97.38814632255631</v>
      </c>
    </row>
    <row r="34" spans="1:3" x14ac:dyDescent="0.25">
      <c r="A34" t="str">
        <f>'criacao arestas'!A34</f>
        <v>XONER</v>
      </c>
      <c r="B34" t="str">
        <f>'criacao arestas'!B34</f>
        <v>BS051</v>
      </c>
      <c r="C34">
        <f>'criacao arestas'!C34</f>
        <v>10.006554378056407</v>
      </c>
    </row>
    <row r="35" spans="1:3" x14ac:dyDescent="0.25">
      <c r="A35" t="str">
        <f>'criacao arestas'!A35</f>
        <v>BS051</v>
      </c>
      <c r="B35" t="str">
        <f>'criacao arestas'!B35</f>
        <v>BS052</v>
      </c>
      <c r="C35">
        <f>'criacao arestas'!C35</f>
        <v>10.006554378187786</v>
      </c>
    </row>
    <row r="36" spans="1:3" x14ac:dyDescent="0.25">
      <c r="A36" t="str">
        <f>'criacao arestas'!A36</f>
        <v>BS052</v>
      </c>
      <c r="B36" t="str">
        <f>'criacao arestas'!B36</f>
        <v>BS053</v>
      </c>
      <c r="C36">
        <f>'criacao arestas'!C36</f>
        <v>10.006554378187786</v>
      </c>
    </row>
    <row r="37" spans="1:3" x14ac:dyDescent="0.25">
      <c r="A37" t="str">
        <f>'criacao arestas'!A37</f>
        <v>BS053</v>
      </c>
      <c r="B37" t="str">
        <f>'criacao arestas'!B37</f>
        <v>BS054</v>
      </c>
      <c r="C37">
        <f>'criacao arestas'!C37</f>
        <v>10.006554378056407</v>
      </c>
    </row>
    <row r="38" spans="1:3" x14ac:dyDescent="0.25">
      <c r="A38" t="str">
        <f>'criacao arestas'!A38</f>
        <v>BS054</v>
      </c>
      <c r="B38" t="str">
        <f>'criacao arestas'!B38</f>
        <v>BS056</v>
      </c>
      <c r="C38">
        <f>'criacao arestas'!C38</f>
        <v>10.006554378056407</v>
      </c>
    </row>
    <row r="39" spans="1:3" x14ac:dyDescent="0.25">
      <c r="A39" t="str">
        <f>'criacao arestas'!A39</f>
        <v>BS056</v>
      </c>
      <c r="B39" t="str">
        <f>'criacao arestas'!B39</f>
        <v>BS057</v>
      </c>
      <c r="C39">
        <f>'criacao arestas'!C39</f>
        <v>10.006554378187786</v>
      </c>
    </row>
    <row r="40" spans="1:3" x14ac:dyDescent="0.25">
      <c r="A40" t="str">
        <f>'criacao arestas'!A40</f>
        <v>DIBIL</v>
      </c>
      <c r="B40" t="str">
        <f>'criacao arestas'!B40</f>
        <v>BS019</v>
      </c>
      <c r="C40">
        <f>'criacao arestas'!C40</f>
        <v>47.471612599604036</v>
      </c>
    </row>
    <row r="41" spans="1:3" x14ac:dyDescent="0.25">
      <c r="A41" t="str">
        <f>'criacao arestas'!A41</f>
        <v>BS019</v>
      </c>
      <c r="B41" t="str">
        <f>'criacao arestas'!B41</f>
        <v>CS029</v>
      </c>
      <c r="C41">
        <f>'criacao arestas'!C41</f>
        <v>21.660882456036568</v>
      </c>
    </row>
    <row r="42" spans="1:3" x14ac:dyDescent="0.25">
      <c r="A42" t="str">
        <f>'criacao arestas'!A42</f>
        <v>CS029</v>
      </c>
      <c r="B42" t="str">
        <f>'criacao arestas'!B42</f>
        <v>BS034</v>
      </c>
      <c r="C42">
        <f>'criacao arestas'!C42</f>
        <v>14.899431811793225</v>
      </c>
    </row>
    <row r="43" spans="1:3" x14ac:dyDescent="0.25">
      <c r="A43" t="str">
        <f>'criacao arestas'!A43</f>
        <v>BS034</v>
      </c>
      <c r="B43" t="str">
        <f>'criacao arestas'!B43</f>
        <v>OBLOL</v>
      </c>
      <c r="C43">
        <f>'criacao arestas'!C43</f>
        <v>13.850231140557785</v>
      </c>
    </row>
    <row r="44" spans="1:3" x14ac:dyDescent="0.25">
      <c r="A44" t="str">
        <f>'criacao arestas'!A44</f>
        <v>OBLOL</v>
      </c>
      <c r="B44" t="str">
        <f>'criacao arestas'!B44</f>
        <v>BS066</v>
      </c>
      <c r="C44">
        <f>'criacao arestas'!C44</f>
        <v>10.006554378056407</v>
      </c>
    </row>
    <row r="45" spans="1:3" x14ac:dyDescent="0.25">
      <c r="A45" t="str">
        <f>'criacao arestas'!A45</f>
        <v>BS066</v>
      </c>
      <c r="B45" t="str">
        <f>'criacao arestas'!B45</f>
        <v>BS067</v>
      </c>
      <c r="C45">
        <f>'criacao arestas'!C45</f>
        <v>10.006554378187786</v>
      </c>
    </row>
    <row r="46" spans="1:3" x14ac:dyDescent="0.25">
      <c r="A46" t="str">
        <f>'criacao arestas'!A46</f>
        <v>BS067</v>
      </c>
      <c r="B46" t="str">
        <f>'criacao arestas'!B46</f>
        <v>BS068</v>
      </c>
      <c r="C46">
        <f>'criacao arestas'!C46</f>
        <v>10.006554378187786</v>
      </c>
    </row>
    <row r="47" spans="1:3" x14ac:dyDescent="0.25">
      <c r="A47" t="str">
        <f>'criacao arestas'!A47</f>
        <v>BS068</v>
      </c>
      <c r="B47" t="str">
        <f>'criacao arestas'!B47</f>
        <v>BS069</v>
      </c>
      <c r="C47">
        <f>'criacao arestas'!C47</f>
        <v>10.006554378056407</v>
      </c>
    </row>
    <row r="48" spans="1:3" x14ac:dyDescent="0.25">
      <c r="A48" t="str">
        <f>'criacao arestas'!A48</f>
        <v>BS069</v>
      </c>
      <c r="B48" t="str">
        <f>'criacao arestas'!B48</f>
        <v>BS071</v>
      </c>
      <c r="C48">
        <f>'criacao arestas'!C48</f>
        <v>10.006554378056407</v>
      </c>
    </row>
    <row r="49" spans="1:3" x14ac:dyDescent="0.25">
      <c r="A49" t="str">
        <f>'criacao arestas'!A49</f>
        <v>BS071</v>
      </c>
      <c r="B49" t="str">
        <f>'criacao arestas'!B49</f>
        <v>BS072</v>
      </c>
      <c r="C49">
        <f>'criacao arestas'!C49</f>
        <v>10.006554378187786</v>
      </c>
    </row>
    <row r="50" spans="1:3" x14ac:dyDescent="0.25">
      <c r="A50" t="str">
        <f>'criacao arestas'!A50</f>
        <v>DIBIL</v>
      </c>
      <c r="B50" t="str">
        <f>'criacao arestas'!B50</f>
        <v>BS008</v>
      </c>
      <c r="C50">
        <f>'criacao arestas'!C50</f>
        <v>24.836632268177823</v>
      </c>
    </row>
    <row r="51" spans="1:3" x14ac:dyDescent="0.25">
      <c r="A51" t="str">
        <f>'criacao arestas'!A51</f>
        <v>BS008</v>
      </c>
      <c r="B51" t="str">
        <f>'criacao arestas'!B51</f>
        <v>CS021</v>
      </c>
      <c r="C51">
        <f>'criacao arestas'!C51</f>
        <v>31.142478115894665</v>
      </c>
    </row>
    <row r="52" spans="1:3" x14ac:dyDescent="0.25">
      <c r="A52" t="str">
        <f>'criacao arestas'!A52</f>
        <v>CS021</v>
      </c>
      <c r="B52" t="str">
        <f>'criacao arestas'!B52</f>
        <v>BS028</v>
      </c>
      <c r="C52">
        <f>'criacao arestas'!C52</f>
        <v>12.392587638345525</v>
      </c>
    </row>
    <row r="53" spans="1:3" x14ac:dyDescent="0.25">
      <c r="A53" t="str">
        <f>'criacao arestas'!A53</f>
        <v>BS028</v>
      </c>
      <c r="B53" t="str">
        <f>'criacao arestas'!B53</f>
        <v>CS032</v>
      </c>
      <c r="C53">
        <f>'criacao arestas'!C53</f>
        <v>8.751735916356953</v>
      </c>
    </row>
    <row r="54" spans="1:3" x14ac:dyDescent="0.25">
      <c r="A54" t="str">
        <f>'criacao arestas'!A54</f>
        <v>CS032</v>
      </c>
      <c r="B54" t="str">
        <f>'criacao arestas'!B54</f>
        <v>BS037</v>
      </c>
      <c r="C54">
        <f>'criacao arestas'!C54</f>
        <v>12.310408207310068</v>
      </c>
    </row>
    <row r="55" spans="1:3" x14ac:dyDescent="0.25">
      <c r="A55" t="str">
        <f>'criacao arestas'!A55</f>
        <v>BS037</v>
      </c>
      <c r="B55" t="str">
        <f>'criacao arestas'!B55</f>
        <v>BS049</v>
      </c>
      <c r="C55">
        <f>'criacao arestas'!C55</f>
        <v>8.9504319742215976</v>
      </c>
    </row>
    <row r="56" spans="1:3" x14ac:dyDescent="0.25">
      <c r="A56" t="str">
        <f>'criacao arestas'!A56</f>
        <v>BS049</v>
      </c>
      <c r="B56" t="str">
        <f>'criacao arestas'!B56</f>
        <v>ITEKI</v>
      </c>
      <c r="C56">
        <f>'criacao arestas'!C56</f>
        <v>3.3244133059908876</v>
      </c>
    </row>
    <row r="57" spans="1:3" x14ac:dyDescent="0.25">
      <c r="A57" t="str">
        <f>'criacao arestas'!A57</f>
        <v>ITEKI</v>
      </c>
      <c r="B57" t="str">
        <f>'criacao arestas'!B57</f>
        <v>BS084</v>
      </c>
      <c r="C57">
        <f>'criacao arestas'!C57</f>
        <v>10.006554378056407</v>
      </c>
    </row>
    <row r="58" spans="1:3" x14ac:dyDescent="0.25">
      <c r="A58" t="str">
        <f>'criacao arestas'!A58</f>
        <v>BS084</v>
      </c>
      <c r="B58" t="str">
        <f>'criacao arestas'!B58</f>
        <v>BS086</v>
      </c>
      <c r="C58">
        <f>'criacao arestas'!C58</f>
        <v>10.006554378187786</v>
      </c>
    </row>
    <row r="59" spans="1:3" x14ac:dyDescent="0.25">
      <c r="A59" t="str">
        <f>'criacao arestas'!A59</f>
        <v>BS086</v>
      </c>
      <c r="B59" t="str">
        <f>'criacao arestas'!B59</f>
        <v>BS087</v>
      </c>
      <c r="C59">
        <f>'criacao arestas'!C59</f>
        <v>10.006554378187786</v>
      </c>
    </row>
    <row r="60" spans="1:3" x14ac:dyDescent="0.25">
      <c r="A60" t="str">
        <f>'criacao arestas'!A60</f>
        <v>BS087</v>
      </c>
      <c r="B60" t="str">
        <f>'criacao arestas'!B60</f>
        <v>BS088</v>
      </c>
      <c r="C60">
        <f>'criacao arestas'!C60</f>
        <v>10.006554378056407</v>
      </c>
    </row>
    <row r="61" spans="1:3" x14ac:dyDescent="0.25">
      <c r="A61" t="str">
        <f>'criacao arestas'!A61</f>
        <v>BS088</v>
      </c>
      <c r="B61" t="str">
        <f>'criacao arestas'!B61</f>
        <v>BS089</v>
      </c>
      <c r="C61">
        <f>'criacao arestas'!C61</f>
        <v>10.006554378056407</v>
      </c>
    </row>
    <row r="62" spans="1:3" x14ac:dyDescent="0.25">
      <c r="A62" t="str">
        <f>'criacao arestas'!A62</f>
        <v>DIBIL</v>
      </c>
      <c r="B62" t="str">
        <f>'criacao arestas'!B62</f>
        <v>BS006</v>
      </c>
      <c r="C62">
        <f>'criacao arestas'!C62</f>
        <v>16.487585789759098</v>
      </c>
    </row>
    <row r="63" spans="1:3" x14ac:dyDescent="0.25">
      <c r="A63" t="str">
        <f>'criacao arestas'!A63</f>
        <v>BS006</v>
      </c>
      <c r="B63" t="str">
        <f>'criacao arestas'!B63</f>
        <v>BS009</v>
      </c>
      <c r="C63">
        <f>'criacao arestas'!C63</f>
        <v>8.5510487016207293</v>
      </c>
    </row>
    <row r="64" spans="1:3" x14ac:dyDescent="0.25">
      <c r="A64" t="str">
        <f>'criacao arestas'!A64</f>
        <v>BS009</v>
      </c>
      <c r="B64" t="str">
        <f>'criacao arestas'!B64</f>
        <v>BS043</v>
      </c>
      <c r="C64">
        <f>'criacao arestas'!C64</f>
        <v>13.464250555139969</v>
      </c>
    </row>
    <row r="65" spans="1:3" x14ac:dyDescent="0.25">
      <c r="A65" t="str">
        <f>'criacao arestas'!A65</f>
        <v>BS043</v>
      </c>
      <c r="B65" t="str">
        <f>'criacao arestas'!B65</f>
        <v>CS016</v>
      </c>
      <c r="C65">
        <f>'criacao arestas'!C65</f>
        <v>9.5070485158283446</v>
      </c>
    </row>
    <row r="66" spans="1:3" x14ac:dyDescent="0.25">
      <c r="A66" t="str">
        <f>'criacao arestas'!A66</f>
        <v>CS016</v>
      </c>
      <c r="B66" t="str">
        <f>'criacao arestas'!B66</f>
        <v>BS022</v>
      </c>
      <c r="C66">
        <f>'criacao arestas'!C66</f>
        <v>10.438173967290325</v>
      </c>
    </row>
    <row r="67" spans="1:3" x14ac:dyDescent="0.25">
      <c r="A67" t="str">
        <f>'criacao arestas'!A67</f>
        <v>CS016</v>
      </c>
      <c r="B67" t="str">
        <f>'criacao arestas'!B67</f>
        <v>BS044</v>
      </c>
      <c r="C67">
        <f>'criacao arestas'!C67</f>
        <v>5.1394662080545039</v>
      </c>
    </row>
    <row r="68" spans="1:3" x14ac:dyDescent="0.25">
      <c r="A68" t="str">
        <f>'criacao arestas'!A68</f>
        <v>BS022</v>
      </c>
      <c r="B68" t="str">
        <f>'criacao arestas'!B68</f>
        <v>ALDIV</v>
      </c>
      <c r="C68">
        <f>'criacao arestas'!C68</f>
        <v>6.1417190317611059</v>
      </c>
    </row>
    <row r="69" spans="1:3" x14ac:dyDescent="0.25">
      <c r="A69" t="str">
        <f>'criacao arestas'!A69</f>
        <v>ALDIV</v>
      </c>
      <c r="B69" t="str">
        <f>'criacao arestas'!B69</f>
        <v>BS081</v>
      </c>
      <c r="C69">
        <f>'criacao arestas'!C69</f>
        <v>10.006554378187786</v>
      </c>
    </row>
    <row r="70" spans="1:3" x14ac:dyDescent="0.25">
      <c r="A70" t="str">
        <f>'criacao arestas'!A70</f>
        <v>BS081</v>
      </c>
      <c r="B70" t="str">
        <f>'criacao arestas'!B70</f>
        <v>BS082</v>
      </c>
      <c r="C70">
        <f>'criacao arestas'!C70</f>
        <v>10.006554378187786</v>
      </c>
    </row>
    <row r="71" spans="1:3" x14ac:dyDescent="0.25">
      <c r="A71" t="str">
        <f>'criacao arestas'!A71</f>
        <v>BS082</v>
      </c>
      <c r="B71" t="str">
        <f>'criacao arestas'!B71</f>
        <v>BS083</v>
      </c>
      <c r="C71">
        <f>'criacao arestas'!C71</f>
        <v>10.006554378187786</v>
      </c>
    </row>
    <row r="72" spans="1:3" x14ac:dyDescent="0.25">
      <c r="A72" t="str">
        <f>'criacao arestas'!A72</f>
        <v>BS083</v>
      </c>
      <c r="B72" t="str">
        <f>'criacao arestas'!B72</f>
        <v>ITEKI</v>
      </c>
      <c r="C72">
        <f>'criacao arestas'!C72</f>
        <v>10.006554378056407</v>
      </c>
    </row>
    <row r="73" spans="1:3" x14ac:dyDescent="0.25">
      <c r="A73" t="str">
        <f>'criacao arestas'!A73</f>
        <v>DIBIL</v>
      </c>
      <c r="B73" t="str">
        <f>'criacao arestas'!B73</f>
        <v>BS003</v>
      </c>
      <c r="C73">
        <f>'criacao arestas'!C73</f>
        <v>12.536940276338573</v>
      </c>
    </row>
    <row r="74" spans="1:3" x14ac:dyDescent="0.25">
      <c r="A74" t="str">
        <f>'criacao arestas'!A74</f>
        <v>BS003</v>
      </c>
      <c r="B74" t="str">
        <f>'criacao arestas'!B74</f>
        <v>BS004</v>
      </c>
      <c r="C74">
        <f>'criacao arestas'!C74</f>
        <v>3.6768703162458749</v>
      </c>
    </row>
    <row r="75" spans="1:3" x14ac:dyDescent="0.25">
      <c r="A75" t="str">
        <f>'criacao arestas'!A75</f>
        <v>BS004</v>
      </c>
      <c r="B75" t="str">
        <f>'criacao arestas'!B75</f>
        <v>BS042</v>
      </c>
      <c r="C75">
        <f>'criacao arestas'!C75</f>
        <v>18.302409755184872</v>
      </c>
    </row>
    <row r="76" spans="1:3" x14ac:dyDescent="0.25">
      <c r="A76" t="str">
        <f>'criacao arestas'!A76</f>
        <v>BS042</v>
      </c>
      <c r="B76" t="str">
        <f>'criacao arestas'!B76</f>
        <v>CS013</v>
      </c>
      <c r="C76">
        <f>'criacao arestas'!C76</f>
        <v>8.7339234354810458</v>
      </c>
    </row>
    <row r="77" spans="1:3" x14ac:dyDescent="0.25">
      <c r="A77" t="str">
        <f>'criacao arestas'!A77</f>
        <v>CS013</v>
      </c>
      <c r="B77" t="str">
        <f>'criacao arestas'!B77</f>
        <v>CS017</v>
      </c>
      <c r="C77">
        <f>'criacao arestas'!C77</f>
        <v>9.5449820584095413</v>
      </c>
    </row>
    <row r="78" spans="1:3" x14ac:dyDescent="0.25">
      <c r="A78" t="str">
        <f>'criacao arestas'!A78</f>
        <v>CS017</v>
      </c>
      <c r="B78" t="str">
        <f>'criacao arestas'!B78</f>
        <v>BS023</v>
      </c>
      <c r="C78">
        <f>'criacao arestas'!C78</f>
        <v>11.845926738240724</v>
      </c>
    </row>
    <row r="79" spans="1:3" x14ac:dyDescent="0.25">
      <c r="A79" t="str">
        <f>'criacao arestas'!A79</f>
        <v>BS023</v>
      </c>
      <c r="B79" t="str">
        <f>'criacao arestas'!B79</f>
        <v>KADUS</v>
      </c>
      <c r="C79">
        <f>'criacao arestas'!C79</f>
        <v>10.364612545057046</v>
      </c>
    </row>
    <row r="80" spans="1:3" x14ac:dyDescent="0.25">
      <c r="A80" t="str">
        <f>'criacao arestas'!A80</f>
        <v>KADUS</v>
      </c>
      <c r="B80" t="str">
        <f>'criacao arestas'!B80</f>
        <v>BS096</v>
      </c>
      <c r="C80">
        <f>'criacao arestas'!C80</f>
        <v>10.006554378187786</v>
      </c>
    </row>
    <row r="81" spans="1:3" x14ac:dyDescent="0.25">
      <c r="A81" t="str">
        <f>'criacao arestas'!A81</f>
        <v>BS096</v>
      </c>
      <c r="B81" t="str">
        <f>'criacao arestas'!B81</f>
        <v>BS097</v>
      </c>
      <c r="C81">
        <f>'criacao arestas'!C81</f>
        <v>10.006554378187786</v>
      </c>
    </row>
    <row r="82" spans="1:3" x14ac:dyDescent="0.25">
      <c r="A82" t="str">
        <f>'criacao arestas'!A82</f>
        <v>BS097</v>
      </c>
      <c r="B82" t="str">
        <f>'criacao arestas'!B82</f>
        <v>BS098</v>
      </c>
      <c r="C82">
        <f>'criacao arestas'!C82</f>
        <v>10.006554378187786</v>
      </c>
    </row>
    <row r="83" spans="1:3" x14ac:dyDescent="0.25">
      <c r="A83" t="str">
        <f>'criacao arestas'!A83</f>
        <v>BS098</v>
      </c>
      <c r="B83" t="str">
        <f>'criacao arestas'!B83</f>
        <v>BS099</v>
      </c>
      <c r="C83">
        <f>'criacao arestas'!C83</f>
        <v>10.006554378056407</v>
      </c>
    </row>
    <row r="84" spans="1:3" x14ac:dyDescent="0.25">
      <c r="A84" t="str">
        <f>'criacao arestas'!A84</f>
        <v>DIBIL</v>
      </c>
      <c r="B84" t="str">
        <f>'criacao arestas'!B84</f>
        <v>BS001</v>
      </c>
      <c r="C84">
        <f>'criacao arestas'!C84</f>
        <v>10.677229699729605</v>
      </c>
    </row>
    <row r="85" spans="1:3" x14ac:dyDescent="0.25">
      <c r="A85" t="str">
        <f>'criacao arestas'!A85</f>
        <v>BS001</v>
      </c>
      <c r="B85" t="str">
        <f>'criacao arestas'!B85</f>
        <v>BS002</v>
      </c>
      <c r="C85">
        <f>'criacao arestas'!C85</f>
        <v>2.068360908154574</v>
      </c>
    </row>
    <row r="86" spans="1:3" x14ac:dyDescent="0.25">
      <c r="A86" t="str">
        <f>'criacao arestas'!A86</f>
        <v>BS039</v>
      </c>
      <c r="B86" t="str">
        <f>'criacao arestas'!B86</f>
        <v>CS011</v>
      </c>
      <c r="C86">
        <f>'criacao arestas'!C86</f>
        <v>8.3001669312487358</v>
      </c>
    </row>
    <row r="87" spans="1:3" x14ac:dyDescent="0.25">
      <c r="A87" t="str">
        <f>'criacao arestas'!A87</f>
        <v>CS011</v>
      </c>
      <c r="B87" t="str">
        <f>'criacao arestas'!B87</f>
        <v>CS014</v>
      </c>
      <c r="C87">
        <f>'criacao arestas'!C87</f>
        <v>8.1167389972287829</v>
      </c>
    </row>
    <row r="88" spans="1:3" x14ac:dyDescent="0.25">
      <c r="A88" t="str">
        <f>'criacao arestas'!A88</f>
        <v>CS014</v>
      </c>
      <c r="B88" t="str">
        <f>'criacao arestas'!B88</f>
        <v>CS011</v>
      </c>
      <c r="C88">
        <f>'criacao arestas'!C88</f>
        <v>8.1167389972287829</v>
      </c>
    </row>
    <row r="89" spans="1:3" x14ac:dyDescent="0.25">
      <c r="A89" t="str">
        <f>'criacao arestas'!A89</f>
        <v>CS014</v>
      </c>
      <c r="B89" t="str">
        <f>'criacao arestas'!B89</f>
        <v>CS018</v>
      </c>
      <c r="C89">
        <f>'criacao arestas'!C89</f>
        <v>10.625954961135289</v>
      </c>
    </row>
    <row r="90" spans="1:3" x14ac:dyDescent="0.25">
      <c r="A90" t="str">
        <f>'criacao arestas'!A90</f>
        <v>CS018</v>
      </c>
      <c r="B90" t="str">
        <f>'criacao arestas'!B90</f>
        <v>CS014</v>
      </c>
      <c r="C90">
        <f>'criacao arestas'!C90</f>
        <v>10.625954961135289</v>
      </c>
    </row>
    <row r="91" spans="1:3" x14ac:dyDescent="0.25">
      <c r="A91" t="str">
        <f>'criacao arestas'!A91</f>
        <v>CS018</v>
      </c>
      <c r="B91" t="str">
        <f>'criacao arestas'!B91</f>
        <v>CS026</v>
      </c>
      <c r="C91">
        <f>'criacao arestas'!C91</f>
        <v>9.1336430242270517</v>
      </c>
    </row>
    <row r="92" spans="1:3" x14ac:dyDescent="0.25">
      <c r="A92" t="str">
        <f>'criacao arestas'!A92</f>
        <v>CS026</v>
      </c>
      <c r="B92" t="str">
        <f>'criacao arestas'!B92</f>
        <v>BS027</v>
      </c>
      <c r="C92">
        <f>'criacao arestas'!C92</f>
        <v>7.6542657500569611</v>
      </c>
    </row>
    <row r="93" spans="1:3" x14ac:dyDescent="0.25">
      <c r="A93" t="str">
        <f>'criacao arestas'!A93</f>
        <v>BS027</v>
      </c>
      <c r="B93" t="str">
        <f>'criacao arestas'!B93</f>
        <v>TOLIN</v>
      </c>
      <c r="C93">
        <f>'criacao arestas'!C93</f>
        <v>11.663749028199089</v>
      </c>
    </row>
    <row r="94" spans="1:3" x14ac:dyDescent="0.25">
      <c r="A94" t="str">
        <f>'criacao arestas'!A94</f>
        <v>EKURI</v>
      </c>
      <c r="B94" t="str">
        <f>'criacao arestas'!B94</f>
        <v>CS011</v>
      </c>
      <c r="C94">
        <f>'criacao arestas'!C94</f>
        <v>31.849762704457252</v>
      </c>
    </row>
    <row r="95" spans="1:3" x14ac:dyDescent="0.25">
      <c r="A95" t="str">
        <f>'criacao arestas'!A95</f>
        <v>CS011</v>
      </c>
      <c r="B95" t="str">
        <f>'criacao arestas'!B95</f>
        <v>CS013</v>
      </c>
      <c r="C95">
        <f>'criacao arestas'!C95</f>
        <v>7.7932014581387321</v>
      </c>
    </row>
    <row r="96" spans="1:3" x14ac:dyDescent="0.25">
      <c r="A96" t="str">
        <f>'criacao arestas'!A96</f>
        <v>CS013</v>
      </c>
      <c r="B96" t="str">
        <f>'criacao arestas'!B96</f>
        <v>CS016</v>
      </c>
      <c r="C96">
        <f>'criacao arestas'!C96</f>
        <v>10.455926994869547</v>
      </c>
    </row>
    <row r="97" spans="1:3" x14ac:dyDescent="0.25">
      <c r="A97" t="str">
        <f>'criacao arestas'!A97</f>
        <v>BS044</v>
      </c>
      <c r="B97" t="str">
        <f>'criacao arestas'!B97</f>
        <v>CS021</v>
      </c>
      <c r="C97">
        <f>'criacao arestas'!C97</f>
        <v>7.6494077495709512</v>
      </c>
    </row>
    <row r="98" spans="1:3" x14ac:dyDescent="0.25">
      <c r="A98" t="str">
        <f>'criacao arestas'!A98</f>
        <v>CS021</v>
      </c>
      <c r="B98" t="str">
        <f>'criacao arestas'!B98</f>
        <v>CS029</v>
      </c>
      <c r="C98">
        <f>'criacao arestas'!C98</f>
        <v>16.866994675086016</v>
      </c>
    </row>
    <row r="99" spans="1:3" x14ac:dyDescent="0.25">
      <c r="A99" t="str">
        <f>'criacao arestas'!A99</f>
        <v>CS029</v>
      </c>
      <c r="B99" t="str">
        <f>'criacao arestas'!B99</f>
        <v>BS033</v>
      </c>
      <c r="C99">
        <f>'criacao arestas'!C99</f>
        <v>9.6493022409589457</v>
      </c>
    </row>
    <row r="100" spans="1:3" x14ac:dyDescent="0.25">
      <c r="A100" t="str">
        <f>'criacao arestas'!A100</f>
        <v>BS033</v>
      </c>
      <c r="B100" t="str">
        <f>'criacao arestas'!B100</f>
        <v>XONER</v>
      </c>
      <c r="C100">
        <f>'criacao arestas'!C100</f>
        <v>22.455047852604419</v>
      </c>
    </row>
    <row r="101" spans="1:3" x14ac:dyDescent="0.25">
      <c r="A101" t="str">
        <f>'criacao arestas'!A101</f>
        <v>EKURI</v>
      </c>
      <c r="B101" t="str">
        <f>'criacao arestas'!B101</f>
        <v>CS014</v>
      </c>
      <c r="C101">
        <f>'criacao arestas'!C101</f>
        <v>35.566663098714422</v>
      </c>
    </row>
    <row r="102" spans="1:3" x14ac:dyDescent="0.25">
      <c r="A102" t="str">
        <f>'criacao arestas'!A102</f>
        <v>CS014</v>
      </c>
      <c r="B102" t="str">
        <f>'criacao arestas'!B102</f>
        <v>CS017</v>
      </c>
      <c r="C102">
        <f>'criacao arestas'!C102</f>
        <v>9.334886844024286</v>
      </c>
    </row>
    <row r="103" spans="1:3" x14ac:dyDescent="0.25">
      <c r="A103" t="str">
        <f>'criacao arestas'!A103</f>
        <v>CS017</v>
      </c>
      <c r="B103" t="str">
        <f>'criacao arestas'!B103</f>
        <v>ALDIV</v>
      </c>
      <c r="C103">
        <f>'criacao arestas'!C103</f>
        <v>16.098394991756955</v>
      </c>
    </row>
    <row r="104" spans="1:3" x14ac:dyDescent="0.25">
      <c r="A104" t="str">
        <f>'criacao arestas'!A104</f>
        <v>ALDIV</v>
      </c>
      <c r="B104" t="str">
        <f>'criacao arestas'!B104</f>
        <v>BS047</v>
      </c>
      <c r="C104">
        <f>'criacao arestas'!C104</f>
        <v>8.8871412185558185</v>
      </c>
    </row>
    <row r="105" spans="1:3" x14ac:dyDescent="0.25">
      <c r="A105" t="str">
        <f>'criacao arestas'!A105</f>
        <v>BS047</v>
      </c>
      <c r="B105" t="str">
        <f>'criacao arestas'!B105</f>
        <v>CS032</v>
      </c>
      <c r="C105">
        <f>'criacao arestas'!C105</f>
        <v>9.3624700398054372</v>
      </c>
    </row>
    <row r="106" spans="1:3" x14ac:dyDescent="0.25">
      <c r="A106" t="str">
        <f>'criacao arestas'!A106</f>
        <v>CS032</v>
      </c>
      <c r="B106" t="str">
        <f>'criacao arestas'!B106</f>
        <v>BS036</v>
      </c>
      <c r="C106">
        <f>'criacao arestas'!C106</f>
        <v>8.611964339007816</v>
      </c>
    </row>
    <row r="107" spans="1:3" x14ac:dyDescent="0.25">
      <c r="A107" t="str">
        <f>'criacao arestas'!A107</f>
        <v>BS036</v>
      </c>
      <c r="B107" t="str">
        <f>'criacao arestas'!B107</f>
        <v>OBLOL</v>
      </c>
      <c r="C107">
        <f>'criacao arestas'!C107</f>
        <v>17.102688046263541</v>
      </c>
    </row>
    <row r="108" spans="1:3" x14ac:dyDescent="0.25">
      <c r="A108" t="str">
        <f>'criacao arestas'!A108</f>
        <v>DOKRA</v>
      </c>
      <c r="B108" t="str">
        <f>'criacao arestas'!B108</f>
        <v>TOLIN</v>
      </c>
      <c r="C108">
        <f>'criacao arestas'!C108</f>
        <v>58.812465469799982</v>
      </c>
    </row>
    <row r="109" spans="1:3" x14ac:dyDescent="0.25">
      <c r="A109" t="str">
        <f>'criacao arestas'!A109</f>
        <v>TOLIN</v>
      </c>
      <c r="B109" t="str">
        <f>'criacao arestas'!B109</f>
        <v>BS106</v>
      </c>
      <c r="C109">
        <f>'criacao arestas'!C109</f>
        <v>10.006554378187786</v>
      </c>
    </row>
    <row r="110" spans="1:3" x14ac:dyDescent="0.25">
      <c r="A110" t="str">
        <f>'criacao arestas'!A110</f>
        <v>BS106</v>
      </c>
      <c r="B110" t="str">
        <f>'criacao arestas'!B110</f>
        <v>BS107</v>
      </c>
      <c r="C110">
        <f>'criacao arestas'!C110</f>
        <v>10.006554378187786</v>
      </c>
    </row>
    <row r="111" spans="1:3" x14ac:dyDescent="0.25">
      <c r="A111" t="str">
        <f>'criacao arestas'!A111</f>
        <v>BS107</v>
      </c>
      <c r="B111" t="str">
        <f>'criacao arestas'!B111</f>
        <v>BS108</v>
      </c>
      <c r="C111">
        <f>'criacao arestas'!C111</f>
        <v>10.006554378187786</v>
      </c>
    </row>
    <row r="112" spans="1:3" x14ac:dyDescent="0.25">
      <c r="A112" t="str">
        <f>'criacao arestas'!A112</f>
        <v>BS108</v>
      </c>
      <c r="B112" t="str">
        <f>'criacao arestas'!B112</f>
        <v>BS109</v>
      </c>
      <c r="C112">
        <f>'criacao arestas'!C112</f>
        <v>10.006554378056407</v>
      </c>
    </row>
    <row r="113" spans="1:3" x14ac:dyDescent="0.25">
      <c r="A113" t="str">
        <f>'criacao arestas'!A113</f>
        <v>DOKRA</v>
      </c>
      <c r="B113" t="str">
        <f>'criacao arestas'!B113</f>
        <v>BS012</v>
      </c>
      <c r="C113">
        <f>'criacao arestas'!C113</f>
        <v>26.812397483274708</v>
      </c>
    </row>
    <row r="114" spans="1:3" x14ac:dyDescent="0.25">
      <c r="A114" t="str">
        <f>'criacao arestas'!A114</f>
        <v>BS012</v>
      </c>
      <c r="B114" t="str">
        <f>'criacao arestas'!B114</f>
        <v>CS026</v>
      </c>
      <c r="C114">
        <f>'criacao arestas'!C114</f>
        <v>21.757927485475808</v>
      </c>
    </row>
    <row r="115" spans="1:3" x14ac:dyDescent="0.25">
      <c r="A115" t="str">
        <f>'criacao arestas'!A115</f>
        <v>CS026</v>
      </c>
      <c r="B115" t="str">
        <f>'criacao arestas'!B115</f>
        <v>BS024</v>
      </c>
      <c r="C115">
        <f>'criacao arestas'!C115</f>
        <v>2.7682568931217233</v>
      </c>
    </row>
    <row r="116" spans="1:3" x14ac:dyDescent="0.25">
      <c r="A116" t="str">
        <f>'criacao arestas'!A116</f>
        <v>BS024</v>
      </c>
      <c r="B116" t="str">
        <f>'criacao arestas'!B116</f>
        <v>KADUS</v>
      </c>
      <c r="C116">
        <f>'criacao arestas'!C116</f>
        <v>8.6308508972840237</v>
      </c>
    </row>
    <row r="117" spans="1:3" x14ac:dyDescent="0.25">
      <c r="A117" t="str">
        <f>'criacao arestas'!A117</f>
        <v>BS064</v>
      </c>
      <c r="B117" t="str">
        <f>'criacao arestas'!B117</f>
        <v>BS063</v>
      </c>
      <c r="C117">
        <f>'criacao arestas'!C117</f>
        <v>10.006554378187786</v>
      </c>
    </row>
    <row r="118" spans="1:3" x14ac:dyDescent="0.25">
      <c r="A118" t="str">
        <f>'criacao arestas'!A118</f>
        <v>BS063</v>
      </c>
      <c r="B118" t="str">
        <f>'criacao arestas'!B118</f>
        <v>BS062</v>
      </c>
      <c r="C118">
        <f>'criacao arestas'!C118</f>
        <v>10.006554378056407</v>
      </c>
    </row>
    <row r="119" spans="1:3" x14ac:dyDescent="0.25">
      <c r="A119" t="str">
        <f>'criacao arestas'!A119</f>
        <v>BS062</v>
      </c>
      <c r="B119" t="str">
        <f>'criacao arestas'!B119</f>
        <v>BS061</v>
      </c>
      <c r="C119">
        <f>'criacao arestas'!C119</f>
        <v>10.006554378056407</v>
      </c>
    </row>
    <row r="120" spans="1:3" x14ac:dyDescent="0.25">
      <c r="A120" t="str">
        <f>'criacao arestas'!A120</f>
        <v>BS061</v>
      </c>
      <c r="B120" t="str">
        <f>'criacao arestas'!B120</f>
        <v>BS059</v>
      </c>
      <c r="C120">
        <f>'criacao arestas'!C120</f>
        <v>10.006554378187786</v>
      </c>
    </row>
    <row r="121" spans="1:3" x14ac:dyDescent="0.25">
      <c r="A121" t="str">
        <f>'criacao arestas'!A121</f>
        <v>BS059</v>
      </c>
      <c r="B121" t="str">
        <f>'criacao arestas'!B121</f>
        <v>BS058</v>
      </c>
      <c r="C121">
        <f>'criacao arestas'!C121</f>
        <v>10.006554378187786</v>
      </c>
    </row>
    <row r="122" spans="1:3" x14ac:dyDescent="0.25">
      <c r="A122" t="str">
        <f>'criacao arestas'!A122</f>
        <v>BS058</v>
      </c>
      <c r="B122" t="str">
        <f>'criacao arestas'!B122</f>
        <v>ARUBU</v>
      </c>
      <c r="C122">
        <f>'criacao arestas'!C122</f>
        <v>10.006554378056407</v>
      </c>
    </row>
    <row r="123" spans="1:3" x14ac:dyDescent="0.25">
      <c r="A123" t="str">
        <f>'criacao arestas'!A123</f>
        <v>ARUBU</v>
      </c>
      <c r="B123" t="str">
        <f>'criacao arestas'!B123</f>
        <v>BS033</v>
      </c>
      <c r="C123">
        <f>'criacao arestas'!C123</f>
        <v>19.995732656424128</v>
      </c>
    </row>
    <row r="124" spans="1:3" x14ac:dyDescent="0.25">
      <c r="A124" t="str">
        <f>'criacao arestas'!A124</f>
        <v>BS033</v>
      </c>
      <c r="B124" t="str">
        <f>'criacao arestas'!B124</f>
        <v>BS019</v>
      </c>
      <c r="C124">
        <f>'criacao arestas'!C124</f>
        <v>30.138416485508337</v>
      </c>
    </row>
    <row r="125" spans="1:3" x14ac:dyDescent="0.25">
      <c r="A125" t="str">
        <f>'criacao arestas'!A125</f>
        <v>BS019</v>
      </c>
      <c r="B125" t="str">
        <f>'criacao arestas'!B125</f>
        <v>BS008</v>
      </c>
      <c r="C125">
        <f>'criacao arestas'!C125</f>
        <v>23.373800750027662</v>
      </c>
    </row>
    <row r="126" spans="1:3" x14ac:dyDescent="0.25">
      <c r="A126" t="str">
        <f>'criacao arestas'!A126</f>
        <v>BS008</v>
      </c>
      <c r="B126" t="str">
        <f>'criacao arestas'!B126</f>
        <v>BS006</v>
      </c>
      <c r="C126">
        <f>'criacao arestas'!C126</f>
        <v>9.2174427142288806</v>
      </c>
    </row>
    <row r="127" spans="1:3" x14ac:dyDescent="0.25">
      <c r="A127" t="str">
        <f>'criacao arestas'!A127</f>
        <v>BS006</v>
      </c>
      <c r="B127" t="str">
        <f>'criacao arestas'!B127</f>
        <v>BS003</v>
      </c>
      <c r="C127">
        <f>'criacao arestas'!C127</f>
        <v>4.9233978408993551</v>
      </c>
    </row>
    <row r="128" spans="1:3" x14ac:dyDescent="0.25">
      <c r="A128" t="str">
        <f>'criacao arestas'!A128</f>
        <v>BS003</v>
      </c>
      <c r="B128" t="str">
        <f>'criacao arestas'!B128</f>
        <v>BS001</v>
      </c>
      <c r="C128">
        <f>'criacao arestas'!C128</f>
        <v>2.7674359833199524</v>
      </c>
    </row>
    <row r="129" spans="1:3" x14ac:dyDescent="0.25">
      <c r="A129" t="str">
        <f>'criacao arestas'!A129</f>
        <v>BS001</v>
      </c>
      <c r="B129" t="str">
        <f>'criacao arestas'!B129</f>
        <v>EGUDI</v>
      </c>
      <c r="C129">
        <f>'criacao arestas'!C129</f>
        <v>6.963039124626853</v>
      </c>
    </row>
    <row r="130" spans="1:3" x14ac:dyDescent="0.25">
      <c r="A130" t="str">
        <f>'criacao arestas'!A130</f>
        <v>ARUBU</v>
      </c>
      <c r="B130" t="str">
        <f>'criacao arestas'!B130</f>
        <v>BS034</v>
      </c>
      <c r="C130">
        <f>'criacao arestas'!C130</f>
        <v>15.615984292785043</v>
      </c>
    </row>
    <row r="131" spans="1:3" x14ac:dyDescent="0.25">
      <c r="A131" t="str">
        <f>'criacao arestas'!A131</f>
        <v>BS034</v>
      </c>
      <c r="B131" t="str">
        <f>'criacao arestas'!B131</f>
        <v>CS031</v>
      </c>
      <c r="C131">
        <f>'criacao arestas'!C131</f>
        <v>15.558747734193794</v>
      </c>
    </row>
    <row r="132" spans="1:3" x14ac:dyDescent="0.25">
      <c r="A132" t="str">
        <f>'criacao arestas'!A132</f>
        <v>CS031</v>
      </c>
      <c r="B132" t="str">
        <f>'criacao arestas'!B132</f>
        <v>BS028</v>
      </c>
      <c r="C132">
        <f>'criacao arestas'!C132</f>
        <v>4.8664846487388402</v>
      </c>
    </row>
    <row r="133" spans="1:3" x14ac:dyDescent="0.25">
      <c r="A133" t="str">
        <f>'criacao arestas'!A133</f>
        <v>BS028</v>
      </c>
      <c r="B133" t="str">
        <f>'criacao arestas'!B133</f>
        <v>BS046</v>
      </c>
      <c r="C133">
        <f>'criacao arestas'!C133</f>
        <v>8.3731193072245347</v>
      </c>
    </row>
    <row r="134" spans="1:3" x14ac:dyDescent="0.25">
      <c r="A134" t="str">
        <f>'criacao arestas'!A134</f>
        <v>BS046</v>
      </c>
      <c r="B134" t="str">
        <f>'criacao arestas'!B134</f>
        <v>BS022</v>
      </c>
      <c r="C134">
        <f>'criacao arestas'!C134</f>
        <v>7.1892707163262592</v>
      </c>
    </row>
    <row r="135" spans="1:3" x14ac:dyDescent="0.25">
      <c r="A135" t="str">
        <f>'criacao arestas'!A135</f>
        <v>BS022</v>
      </c>
      <c r="B135" t="str">
        <f>'criacao arestas'!B135</f>
        <v>CS017</v>
      </c>
      <c r="C135">
        <f>'criacao arestas'!C135</f>
        <v>11.839844669823449</v>
      </c>
    </row>
    <row r="136" spans="1:3" x14ac:dyDescent="0.25">
      <c r="A136" t="str">
        <f>'criacao arestas'!A136</f>
        <v>CS017</v>
      </c>
      <c r="B136" t="str">
        <f>'criacao arestas'!B136</f>
        <v>CS014</v>
      </c>
      <c r="C136">
        <f>'criacao arestas'!C136</f>
        <v>9.334886844024286</v>
      </c>
    </row>
    <row r="137" spans="1:3" x14ac:dyDescent="0.25">
      <c r="A137" t="str">
        <f>'criacao arestas'!A137</f>
        <v>CS014</v>
      </c>
      <c r="B137" t="str">
        <f>'criacao arestas'!B137</f>
        <v>PAPIS</v>
      </c>
      <c r="C137">
        <f>'criacao arestas'!C137</f>
        <v>38.28607360139717</v>
      </c>
    </row>
    <row r="138" spans="1:3" x14ac:dyDescent="0.25">
      <c r="A138" t="str">
        <f>'criacao arestas'!A138</f>
        <v>BS079</v>
      </c>
      <c r="B138" t="str">
        <f>'criacao arestas'!B138</f>
        <v>BS078</v>
      </c>
      <c r="C138">
        <f>'criacao arestas'!C138</f>
        <v>10.006554378187786</v>
      </c>
    </row>
    <row r="139" spans="1:3" x14ac:dyDescent="0.25">
      <c r="A139" t="str">
        <f>'criacao arestas'!A139</f>
        <v>BS078</v>
      </c>
      <c r="B139" t="str">
        <f>'criacao arestas'!B139</f>
        <v>BS077</v>
      </c>
      <c r="C139">
        <f>'criacao arestas'!C139</f>
        <v>10.006554378187786</v>
      </c>
    </row>
    <row r="140" spans="1:3" x14ac:dyDescent="0.25">
      <c r="A140" t="str">
        <f>'criacao arestas'!A140</f>
        <v>BS077</v>
      </c>
      <c r="B140" t="str">
        <f>'criacao arestas'!B140</f>
        <v>BS076</v>
      </c>
      <c r="C140">
        <f>'criacao arestas'!C140</f>
        <v>10.006554378187786</v>
      </c>
    </row>
    <row r="141" spans="1:3" x14ac:dyDescent="0.25">
      <c r="A141" t="str">
        <f>'criacao arestas'!A141</f>
        <v>BS076</v>
      </c>
      <c r="B141" t="str">
        <f>'criacao arestas'!B141</f>
        <v>BS074</v>
      </c>
      <c r="C141">
        <f>'criacao arestas'!C141</f>
        <v>10.006554378187786</v>
      </c>
    </row>
    <row r="142" spans="1:3" x14ac:dyDescent="0.25">
      <c r="A142" t="str">
        <f>'criacao arestas'!A142</f>
        <v>BS074</v>
      </c>
      <c r="B142" t="str">
        <f>'criacao arestas'!B142</f>
        <v>BS073</v>
      </c>
      <c r="C142">
        <f>'criacao arestas'!C142</f>
        <v>10.006554378187786</v>
      </c>
    </row>
    <row r="143" spans="1:3" x14ac:dyDescent="0.25">
      <c r="A143" t="str">
        <f>'criacao arestas'!A143</f>
        <v>BS073</v>
      </c>
      <c r="B143" t="str">
        <f>'criacao arestas'!B143</f>
        <v>ASIGO</v>
      </c>
      <c r="C143">
        <f>'criacao arestas'!C143</f>
        <v>10.006554378056407</v>
      </c>
    </row>
    <row r="144" spans="1:3" x14ac:dyDescent="0.25">
      <c r="A144" t="str">
        <f>'criacao arestas'!A144</f>
        <v>ASIGO</v>
      </c>
      <c r="B144" t="str">
        <f>'criacao arestas'!B144</f>
        <v>BS036</v>
      </c>
      <c r="C144">
        <f>'criacao arestas'!C144</f>
        <v>15.69377259365762</v>
      </c>
    </row>
    <row r="145" spans="1:3" x14ac:dyDescent="0.25">
      <c r="A145" t="str">
        <f>'criacao arestas'!A145</f>
        <v>BS036</v>
      </c>
      <c r="B145" t="str">
        <f>'criacao arestas'!B145</f>
        <v>CS031</v>
      </c>
      <c r="C145">
        <f>'criacao arestas'!C145</f>
        <v>11.96946379623931</v>
      </c>
    </row>
    <row r="146" spans="1:3" x14ac:dyDescent="0.25">
      <c r="A146" t="str">
        <f>'criacao arestas'!A146</f>
        <v>CS031</v>
      </c>
      <c r="B146" t="str">
        <f>'criacao arestas'!B146</f>
        <v>CS021</v>
      </c>
      <c r="C146">
        <f>'criacao arestas'!C146</f>
        <v>16.157183089771863</v>
      </c>
    </row>
    <row r="147" spans="1:3" x14ac:dyDescent="0.25">
      <c r="A147" t="str">
        <f>'criacao arestas'!A147</f>
        <v>CS021</v>
      </c>
      <c r="B147" t="str">
        <f>'criacao arestas'!B147</f>
        <v>BS009</v>
      </c>
      <c r="C147">
        <f>'criacao arestas'!C147</f>
        <v>31.773501460257592</v>
      </c>
    </row>
    <row r="148" spans="1:3" x14ac:dyDescent="0.25">
      <c r="A148" t="str">
        <f>'criacao arestas'!A148</f>
        <v>BS009</v>
      </c>
      <c r="B148" t="str">
        <f>'criacao arestas'!B148</f>
        <v>BS004</v>
      </c>
      <c r="C148">
        <f>'criacao arestas'!C148</f>
        <v>9.7381992993065047</v>
      </c>
    </row>
    <row r="149" spans="1:3" x14ac:dyDescent="0.25">
      <c r="A149" t="str">
        <f>'criacao arestas'!A149</f>
        <v>BS004</v>
      </c>
      <c r="B149" t="str">
        <f>'criacao arestas'!B149</f>
        <v>BS002</v>
      </c>
      <c r="C149">
        <f>'criacao arestas'!C149</f>
        <v>4.3028432783978943</v>
      </c>
    </row>
    <row r="150" spans="1:3" x14ac:dyDescent="0.25">
      <c r="A150" t="str">
        <f>'criacao arestas'!A150</f>
        <v>BS002</v>
      </c>
      <c r="B150" t="str">
        <f>'criacao arestas'!B150</f>
        <v>EGUDI</v>
      </c>
      <c r="C150">
        <f>'criacao arestas'!C150</f>
        <v>8.3708470450933703</v>
      </c>
    </row>
    <row r="151" spans="1:3" x14ac:dyDescent="0.25">
      <c r="A151" t="str">
        <f>'criacao arestas'!A151</f>
        <v>BS002</v>
      </c>
      <c r="B151" t="str">
        <f>'criacao arestas'!B151</f>
        <v>BS007</v>
      </c>
      <c r="C151">
        <f>'criacao arestas'!C151</f>
        <v>8.9633145566065942</v>
      </c>
    </row>
    <row r="152" spans="1:3" x14ac:dyDescent="0.25">
      <c r="A152" t="str">
        <f>'criacao arestas'!A152</f>
        <v>ASIGO</v>
      </c>
      <c r="B152" t="str">
        <f>'criacao arestas'!B152</f>
        <v>BS037</v>
      </c>
      <c r="C152">
        <f>'criacao arestas'!C152</f>
        <v>12.839564215983099</v>
      </c>
    </row>
    <row r="153" spans="1:3" x14ac:dyDescent="0.25">
      <c r="A153" t="str">
        <f>'criacao arestas'!A153</f>
        <v>BS037</v>
      </c>
      <c r="B153" t="str">
        <f>'criacao arestas'!B153</f>
        <v>BS048</v>
      </c>
      <c r="C153">
        <f>'criacao arestas'!C153</f>
        <v>6.5935809981188243</v>
      </c>
    </row>
    <row r="154" spans="1:3" x14ac:dyDescent="0.25">
      <c r="A154" t="str">
        <f>'criacao arestas'!A154</f>
        <v>BS048</v>
      </c>
      <c r="B154" t="str">
        <f>'criacao arestas'!B154</f>
        <v>BS082</v>
      </c>
      <c r="C154">
        <f>'criacao arestas'!C154</f>
        <v>2.5440544714145297</v>
      </c>
    </row>
    <row r="155" spans="1:3" x14ac:dyDescent="0.25">
      <c r="A155" t="str">
        <f>'criacao arestas'!A155</f>
        <v>BS082</v>
      </c>
      <c r="B155" t="str">
        <f>'criacao arestas'!B155</f>
        <v>XOLAP</v>
      </c>
      <c r="C155">
        <f>'criacao arestas'!C155</f>
        <v>21.987170437925432</v>
      </c>
    </row>
    <row r="156" spans="1:3" x14ac:dyDescent="0.25">
      <c r="A156" t="str">
        <f>'criacao arestas'!A156</f>
        <v>XOLAP</v>
      </c>
      <c r="B156" t="str">
        <f>'criacao arestas'!B156</f>
        <v>BS023</v>
      </c>
      <c r="C156">
        <f>'criacao arestas'!C156</f>
        <v>7.6334367357660504</v>
      </c>
    </row>
    <row r="157" spans="1:3" x14ac:dyDescent="0.25">
      <c r="A157" t="str">
        <f>'criacao arestas'!A157</f>
        <v>BS023</v>
      </c>
      <c r="B157" t="str">
        <f>'criacao arestas'!B157</f>
        <v>CS018</v>
      </c>
      <c r="C157">
        <f>'criacao arestas'!C157</f>
        <v>9.2822105206921002</v>
      </c>
    </row>
    <row r="158" spans="1:3" x14ac:dyDescent="0.25">
      <c r="A158" t="str">
        <f>'criacao arestas'!A158</f>
        <v>CS018</v>
      </c>
      <c r="B158" t="str">
        <f>'criacao arestas'!B158</f>
        <v>PAPIS</v>
      </c>
      <c r="C158">
        <f>'criacao arestas'!C158</f>
        <v>43.408903983379389</v>
      </c>
    </row>
    <row r="159" spans="1:3" x14ac:dyDescent="0.25">
      <c r="A159" t="str">
        <f>'criacao arestas'!A159</f>
        <v>BS104</v>
      </c>
      <c r="B159" t="str">
        <f>'criacao arestas'!B159</f>
        <v>BS103</v>
      </c>
      <c r="C159">
        <f>'criacao arestas'!C159</f>
        <v>10.006554378056407</v>
      </c>
    </row>
    <row r="160" spans="1:3" x14ac:dyDescent="0.25">
      <c r="A160" t="str">
        <f>'criacao arestas'!A160</f>
        <v>BS103</v>
      </c>
      <c r="B160" t="str">
        <f>'criacao arestas'!B160</f>
        <v>BS102</v>
      </c>
      <c r="C160">
        <f>'criacao arestas'!C160</f>
        <v>10.006554378187786</v>
      </c>
    </row>
    <row r="161" spans="1:3" x14ac:dyDescent="0.25">
      <c r="A161" t="str">
        <f>'criacao arestas'!A161</f>
        <v>BS102</v>
      </c>
      <c r="B161" t="str">
        <f>'criacao arestas'!B161</f>
        <v>BS101</v>
      </c>
      <c r="C161">
        <f>'criacao arestas'!C161</f>
        <v>10.006554378187786</v>
      </c>
    </row>
    <row r="162" spans="1:3" x14ac:dyDescent="0.25">
      <c r="A162" t="str">
        <f>'criacao arestas'!A162</f>
        <v>BS101</v>
      </c>
      <c r="B162" t="str">
        <f>'criacao arestas'!B162</f>
        <v>ISEMO</v>
      </c>
      <c r="C162">
        <f>'criacao arestas'!C162</f>
        <v>10.006554378187786</v>
      </c>
    </row>
    <row r="163" spans="1:3" x14ac:dyDescent="0.25">
      <c r="A163" t="str">
        <f>'criacao arestas'!A163</f>
        <v>ISEMO</v>
      </c>
      <c r="B163" t="str">
        <f>'criacao arestas'!B163</f>
        <v>BS027</v>
      </c>
      <c r="C163">
        <f>'criacao arestas'!C163</f>
        <v>6.7299584691363989</v>
      </c>
    </row>
    <row r="164" spans="1:3" x14ac:dyDescent="0.25">
      <c r="A164" t="str">
        <f>'criacao arestas'!A164</f>
        <v>BS027</v>
      </c>
      <c r="B164" t="str">
        <f>'criacao arestas'!B164</f>
        <v>BS012</v>
      </c>
      <c r="C164">
        <f>'criacao arestas'!C164</f>
        <v>25.709078636060383</v>
      </c>
    </row>
    <row r="165" spans="1:3" x14ac:dyDescent="0.25">
      <c r="A165" t="str">
        <f>'criacao arestas'!A165</f>
        <v>BS012</v>
      </c>
      <c r="B165" t="str">
        <f>'criacao arestas'!B165</f>
        <v>PAPIS</v>
      </c>
      <c r="C165">
        <f>'criacao arestas'!C165</f>
        <v>26.174325917254464</v>
      </c>
    </row>
    <row r="166" spans="1:3" x14ac:dyDescent="0.25">
      <c r="A166" t="str">
        <f>'criacao arestas'!A166</f>
        <v>ISEMO</v>
      </c>
      <c r="B166" t="str">
        <f>'criacao arestas'!B166</f>
        <v>BS024</v>
      </c>
      <c r="C166">
        <f>'criacao arestas'!C166</f>
        <v>11.123599807950697</v>
      </c>
    </row>
    <row r="167" spans="1:3" x14ac:dyDescent="0.25">
      <c r="A167" t="str">
        <f>'criacao arestas'!A167</f>
        <v>BS024</v>
      </c>
      <c r="B167" t="str">
        <f>'criacao arestas'!B167</f>
        <v>CS018</v>
      </c>
      <c r="C167">
        <f>'criacao arestas'!C167</f>
        <v>10.519543077673799</v>
      </c>
    </row>
    <row r="168" spans="1:3" x14ac:dyDescent="0.25">
      <c r="A168" t="str">
        <f>'criacao arestas'!A168</f>
        <v>CS011</v>
      </c>
      <c r="B168" t="str">
        <f>'criacao arestas'!B168</f>
        <v>BS038</v>
      </c>
      <c r="C168">
        <f>'criacao arestas'!C168</f>
        <v>8.7056024023325485</v>
      </c>
    </row>
    <row r="169" spans="1:3" x14ac:dyDescent="0.25">
      <c r="A169" t="str">
        <f>'criacao arestas'!A169</f>
        <v>BS038</v>
      </c>
      <c r="B169" t="str">
        <f>'criacao arestas'!B169</f>
        <v>EGUDI</v>
      </c>
      <c r="C169">
        <f>'criacao arestas'!C169</f>
        <v>26.23290780601053</v>
      </c>
    </row>
    <row r="170" spans="1:3" x14ac:dyDescent="0.25">
      <c r="A170" t="str">
        <f>'criacao arestas'!A170</f>
        <v>BS094</v>
      </c>
      <c r="B170" t="str">
        <f>'criacao arestas'!B170</f>
        <v>BS093</v>
      </c>
      <c r="C170">
        <f>'criacao arestas'!C170</f>
        <v>10.006554378056407</v>
      </c>
    </row>
    <row r="171" spans="1:3" x14ac:dyDescent="0.25">
      <c r="A171" t="str">
        <f>'criacao arestas'!A171</f>
        <v>BS093</v>
      </c>
      <c r="B171" t="str">
        <f>'criacao arestas'!B171</f>
        <v>BS092</v>
      </c>
      <c r="C171">
        <f>'criacao arestas'!C171</f>
        <v>10.006554378187786</v>
      </c>
    </row>
    <row r="172" spans="1:3" x14ac:dyDescent="0.25">
      <c r="A172" t="str">
        <f>'criacao arestas'!A172</f>
        <v>BS092</v>
      </c>
      <c r="B172" t="str">
        <f>'criacao arestas'!B172</f>
        <v>BS091</v>
      </c>
      <c r="C172">
        <f>'criacao arestas'!C172</f>
        <v>10.006554378187786</v>
      </c>
    </row>
    <row r="173" spans="1:3" x14ac:dyDescent="0.25">
      <c r="A173" t="str">
        <f>'criacao arestas'!A173</f>
        <v>BS091</v>
      </c>
      <c r="B173" t="str">
        <f>'criacao arestas'!B173</f>
        <v>XOLAP</v>
      </c>
      <c r="C173">
        <f>'criacao arestas'!C173</f>
        <v>10.006554378187786</v>
      </c>
    </row>
    <row r="174" spans="1:3" x14ac:dyDescent="0.25">
      <c r="A174" t="str">
        <f>'criacao arestas'!A174</f>
        <v>XOLAP</v>
      </c>
      <c r="B174" t="str">
        <f>'criacao arestas'!B174</f>
        <v>CS017</v>
      </c>
      <c r="C174">
        <f>'criacao arestas'!C174</f>
        <v>17.115186418648012</v>
      </c>
    </row>
    <row r="175" spans="1:3" x14ac:dyDescent="0.25">
      <c r="A175" t="str">
        <f>'criacao arestas'!A175</f>
        <v>CS017</v>
      </c>
      <c r="B175" t="str">
        <f>'criacao arestas'!B175</f>
        <v>CS013</v>
      </c>
      <c r="C175">
        <f>'criacao arestas'!C175</f>
        <v>9.5449820584095413</v>
      </c>
    </row>
    <row r="176" spans="1:3" x14ac:dyDescent="0.25">
      <c r="A176" t="str">
        <f>'criacao arestas'!A176</f>
        <v>CS013</v>
      </c>
      <c r="B176" t="str">
        <f>'criacao arestas'!B176</f>
        <v>BS041</v>
      </c>
      <c r="C176">
        <f>'criacao arestas'!C176</f>
        <v>9.5467349949276148</v>
      </c>
    </row>
    <row r="177" spans="1:3" x14ac:dyDescent="0.25">
      <c r="A177" t="str">
        <f>'criacao arestas'!A177</f>
        <v>BS041</v>
      </c>
      <c r="B177" t="str">
        <f>'criacao arestas'!B177</f>
        <v>BS007</v>
      </c>
      <c r="C177">
        <f>'criacao arestas'!C177</f>
        <v>12.668730695756505</v>
      </c>
    </row>
    <row r="178" spans="1:3" x14ac:dyDescent="0.25">
      <c r="A178" t="str">
        <f>'criacao arestas'!A178</f>
        <v>BS007</v>
      </c>
      <c r="B178" t="str">
        <f>'criacao arestas'!B178</f>
        <v>EGUDI</v>
      </c>
      <c r="C178">
        <f>'criacao arestas'!C178</f>
        <v>16.202220224647874</v>
      </c>
    </row>
    <row r="179" spans="1:3" x14ac:dyDescent="0.25">
      <c r="A179" t="str">
        <f>'criacao arestas'!A179</f>
        <v>BS007</v>
      </c>
      <c r="B179" t="str">
        <f>'criacao arestas'!B179</f>
        <v>BS039</v>
      </c>
      <c r="C179">
        <f>'criacao arestas'!C179</f>
        <v>10.97502881769163</v>
      </c>
    </row>
    <row r="180" spans="1:3" x14ac:dyDescent="0.25">
      <c r="A180" t="str">
        <f>'criacao arestas'!A180</f>
        <v>BS089</v>
      </c>
      <c r="B180" t="str">
        <f>'criacao arestas'!B180</f>
        <v>XXX1</v>
      </c>
      <c r="C180">
        <f>'criacao arestas'!C180</f>
        <v>10.006554378187786</v>
      </c>
    </row>
    <row r="181" spans="1:3" x14ac:dyDescent="0.25">
      <c r="A181" t="str">
        <f>'criacao arestas'!A181</f>
        <v>DANRA</v>
      </c>
      <c r="B181" t="str">
        <f>'criacao arestas'!B181</f>
        <v>SBME</v>
      </c>
      <c r="C181">
        <f>'criacao arestas'!C181</f>
        <v>40.789773905031623</v>
      </c>
    </row>
    <row r="182" spans="1:3" x14ac:dyDescent="0.25">
      <c r="A182" t="str">
        <f>'criacao arestas'!A182</f>
        <v>SBME</v>
      </c>
      <c r="B182" t="str">
        <f>'criacao arestas'!B182</f>
        <v>EVTUS</v>
      </c>
      <c r="C182">
        <f>'criacao arestas'!C182</f>
        <v>60.601676258160637</v>
      </c>
    </row>
    <row r="183" spans="1:3" x14ac:dyDescent="0.25">
      <c r="A183" t="str">
        <f>'criacao arestas'!A183</f>
        <v>AKVIB</v>
      </c>
      <c r="B183" t="str">
        <f>'criacao arestas'!B183</f>
        <v>GEBOX</v>
      </c>
      <c r="C183">
        <f>'criacao arestas'!C183</f>
        <v>15.299463128651407</v>
      </c>
    </row>
    <row r="184" spans="1:3" x14ac:dyDescent="0.25">
      <c r="A184" t="str">
        <f>'criacao arestas'!A184</f>
        <v>GEBOX</v>
      </c>
      <c r="B184" t="str">
        <f>'criacao arestas'!B184</f>
        <v>SBME</v>
      </c>
      <c r="C184">
        <f>'criacao arestas'!C184</f>
        <v>50.367390083279098</v>
      </c>
    </row>
    <row r="185" spans="1:3" x14ac:dyDescent="0.25">
      <c r="A185" t="str">
        <f>'criacao arestas'!A185</f>
        <v>SBME</v>
      </c>
      <c r="B185" t="str">
        <f>'criacao arestas'!B185</f>
        <v>PULIX</v>
      </c>
      <c r="C185">
        <f>'criacao arestas'!C185</f>
        <v>49.492053894565409</v>
      </c>
    </row>
    <row r="186" spans="1:3" x14ac:dyDescent="0.25">
      <c r="A186" t="str">
        <f>'criacao arestas'!A186</f>
        <v>PULIX</v>
      </c>
      <c r="B186" t="str">
        <f>'criacao arestas'!B186</f>
        <v>ANPEX</v>
      </c>
      <c r="C186">
        <f>'criacao arestas'!C186</f>
        <v>43.224703681684602</v>
      </c>
    </row>
    <row r="187" spans="1:3" x14ac:dyDescent="0.25">
      <c r="A187" t="str">
        <f>'criacao arestas'!A187</f>
        <v>MILIG</v>
      </c>
      <c r="B187" t="str">
        <f>'criacao arestas'!B187</f>
        <v>USARI</v>
      </c>
      <c r="C187">
        <f>'criacao arestas'!C187</f>
        <v>43.994977034476562</v>
      </c>
    </row>
    <row r="188" spans="1:3" x14ac:dyDescent="0.25">
      <c r="A188" t="str">
        <f>'criacao arestas'!A188</f>
        <v>USARI</v>
      </c>
      <c r="B188" t="str">
        <f>'criacao arestas'!B188</f>
        <v>BIVUR</v>
      </c>
      <c r="C188">
        <f>'criacao arestas'!C188</f>
        <v>6.0023209490674923</v>
      </c>
    </row>
    <row r="189" spans="1:3" x14ac:dyDescent="0.25">
      <c r="A189" t="str">
        <f>'criacao arestas'!A189</f>
        <v>BIVUR</v>
      </c>
      <c r="B189" t="str">
        <f>'criacao arestas'!B189</f>
        <v>SBME</v>
      </c>
      <c r="C189">
        <f>'criacao arestas'!C189</f>
        <v>50.019909852431788</v>
      </c>
    </row>
    <row r="190" spans="1:3" x14ac:dyDescent="0.25">
      <c r="A190" t="str">
        <f>'criacao arestas'!A190</f>
        <v>SBME</v>
      </c>
      <c r="B190" t="str">
        <f>'criacao arestas'!B190</f>
        <v>UKMAR</v>
      </c>
      <c r="C190">
        <f>'criacao arestas'!C190</f>
        <v>46.149505192258822</v>
      </c>
    </row>
    <row r="191" spans="1:3" x14ac:dyDescent="0.25">
      <c r="A191" t="str">
        <f>'criacao arestas'!A191</f>
        <v>UKMAR</v>
      </c>
      <c r="B191" t="str">
        <f>'criacao arestas'!B191</f>
        <v>MOLDA</v>
      </c>
      <c r="C191">
        <f>'criacao arestas'!C191</f>
        <v>6.8328658201513015</v>
      </c>
    </row>
    <row r="192" spans="1:3" x14ac:dyDescent="0.25">
      <c r="A192" t="str">
        <f>'criacao arestas'!A192</f>
        <v>MOLDA</v>
      </c>
      <c r="B192" t="str">
        <f>'criacao arestas'!B192</f>
        <v>MASGA</v>
      </c>
      <c r="C192">
        <f>'criacao arestas'!C192</f>
        <v>49.973897494679669</v>
      </c>
    </row>
    <row r="193" spans="1:3" x14ac:dyDescent="0.25">
      <c r="A193" t="str">
        <f>'criacao arestas'!A193</f>
        <v>MAMSU</v>
      </c>
      <c r="B193" t="str">
        <f>'criacao arestas'!B193</f>
        <v>ARVEV</v>
      </c>
      <c r="C193">
        <f>'criacao arestas'!C193</f>
        <v>13.984688248837216</v>
      </c>
    </row>
    <row r="194" spans="1:3" x14ac:dyDescent="0.25">
      <c r="A194" t="str">
        <f>'criacao arestas'!A194</f>
        <v>ARVEV</v>
      </c>
      <c r="B194" t="str">
        <f>'criacao arestas'!B194</f>
        <v>VASAK</v>
      </c>
      <c r="C194">
        <f>'criacao arestas'!C194</f>
        <v>17.992562882069887</v>
      </c>
    </row>
    <row r="195" spans="1:3" x14ac:dyDescent="0.25">
      <c r="A195" t="str">
        <f>'criacao arestas'!A195</f>
        <v>VASAK</v>
      </c>
      <c r="B195" t="str">
        <f>'criacao arestas'!B195</f>
        <v>VULUK</v>
      </c>
      <c r="C195">
        <f>'criacao arestas'!C195</f>
        <v>11.984129782053028</v>
      </c>
    </row>
    <row r="196" spans="1:3" x14ac:dyDescent="0.25">
      <c r="A196" t="str">
        <f>'criacao arestas'!A196</f>
        <v>VULUK</v>
      </c>
      <c r="B196" t="str">
        <f>'criacao arestas'!B196</f>
        <v>MASPI</v>
      </c>
      <c r="C196">
        <f>'criacao arestas'!C196</f>
        <v>5.9915464342842739</v>
      </c>
    </row>
    <row r="197" spans="1:3" x14ac:dyDescent="0.25">
      <c r="A197" t="str">
        <f>'criacao arestas'!A197</f>
        <v>MASPI</v>
      </c>
      <c r="B197" t="str">
        <f>'criacao arestas'!B197</f>
        <v>MALDI</v>
      </c>
      <c r="C197">
        <f>'criacao arestas'!C197</f>
        <v>12.852133437906428</v>
      </c>
    </row>
    <row r="198" spans="1:3" x14ac:dyDescent="0.25">
      <c r="A198" t="str">
        <f>'criacao arestas'!A198</f>
        <v>MALDI</v>
      </c>
      <c r="B198" t="str">
        <f>'criacao arestas'!B198</f>
        <v>SBME</v>
      </c>
      <c r="C198">
        <f>'criacao arestas'!C198</f>
        <v>44.11052785841548</v>
      </c>
    </row>
    <row r="199" spans="1:3" x14ac:dyDescent="0.25">
      <c r="A199" t="str">
        <f>'criacao arestas'!A199</f>
        <v>SBME</v>
      </c>
      <c r="B199" t="str">
        <f>'criacao arestas'!B199</f>
        <v>LUVRA</v>
      </c>
      <c r="C199">
        <f>'criacao arestas'!C199</f>
        <v>46.51463134369321</v>
      </c>
    </row>
    <row r="200" spans="1:3" x14ac:dyDescent="0.25">
      <c r="A200" t="str">
        <f>'criacao arestas'!A200</f>
        <v>LUVRA</v>
      </c>
      <c r="B200" t="str">
        <f>'criacao arestas'!B200</f>
        <v>MILOG</v>
      </c>
      <c r="C200">
        <f>'criacao arestas'!C200</f>
        <v>14.421084868406222</v>
      </c>
    </row>
    <row r="201" spans="1:3" x14ac:dyDescent="0.25">
      <c r="A201" t="str">
        <f>'criacao arestas'!A201</f>
        <v>MILOG</v>
      </c>
      <c r="B201" t="str">
        <f>'criacao arestas'!B201</f>
        <v>MINIK</v>
      </c>
      <c r="C201">
        <f>'criacao arestas'!C201</f>
        <v>42.64702969325473</v>
      </c>
    </row>
    <row r="202" spans="1:3" x14ac:dyDescent="0.25">
      <c r="A202" t="str">
        <f>'criacao arestas'!A202</f>
        <v>MAMKA</v>
      </c>
      <c r="B202" t="str">
        <f>'criacao arestas'!B202</f>
        <v>ETEVA</v>
      </c>
      <c r="C202">
        <f>'criacao arestas'!C202</f>
        <v>13.991290198193589</v>
      </c>
    </row>
    <row r="203" spans="1:3" x14ac:dyDescent="0.25">
      <c r="A203" t="str">
        <f>'criacao arestas'!A203</f>
        <v>ETEVA</v>
      </c>
      <c r="B203" t="str">
        <f>'criacao arestas'!B203</f>
        <v>UBNUR</v>
      </c>
      <c r="C203">
        <f>'criacao arestas'!C203</f>
        <v>5.9823817103012189</v>
      </c>
    </row>
    <row r="204" spans="1:3" x14ac:dyDescent="0.25">
      <c r="A204" t="str">
        <f>'criacao arestas'!A204</f>
        <v>UBNUR</v>
      </c>
      <c r="B204" t="str">
        <f>'criacao arestas'!B204</f>
        <v>VOVNO</v>
      </c>
      <c r="C204">
        <f>'criacao arestas'!C204</f>
        <v>11.986032581219543</v>
      </c>
    </row>
    <row r="205" spans="1:3" x14ac:dyDescent="0.25">
      <c r="A205" t="str">
        <f>'criacao arestas'!A205</f>
        <v>VOVNO</v>
      </c>
      <c r="B205" t="str">
        <f>'criacao arestas'!B205</f>
        <v>EDPUR</v>
      </c>
      <c r="C205">
        <f>'criacao arestas'!C205</f>
        <v>5.985330135882645</v>
      </c>
    </row>
    <row r="206" spans="1:3" x14ac:dyDescent="0.25">
      <c r="A206" t="str">
        <f>'criacao arestas'!A206</f>
        <v>EDPUR</v>
      </c>
      <c r="B206" t="str">
        <f>'criacao arestas'!B206</f>
        <v>MEBDA</v>
      </c>
      <c r="C206">
        <f>'criacao arestas'!C206</f>
        <v>11.984123251621597</v>
      </c>
    </row>
    <row r="207" spans="1:3" x14ac:dyDescent="0.25">
      <c r="A207" t="str">
        <f>'criacao arestas'!A207</f>
        <v>MEBDA</v>
      </c>
      <c r="B207" t="str">
        <f>'criacao arestas'!B207</f>
        <v>MANDO</v>
      </c>
      <c r="C207">
        <f>'criacao arestas'!C207</f>
        <v>15.217486916819762</v>
      </c>
    </row>
    <row r="208" spans="1:3" x14ac:dyDescent="0.25">
      <c r="A208" t="str">
        <f>'criacao arestas'!A208</f>
        <v>MANDO</v>
      </c>
      <c r="B208" t="str">
        <f>'criacao arestas'!B208</f>
        <v>SBME</v>
      </c>
      <c r="C208">
        <f>'criacao arestas'!C208</f>
        <v>48.690406312704951</v>
      </c>
    </row>
    <row r="209" spans="1:3" x14ac:dyDescent="0.25">
      <c r="A209" t="str">
        <f>'criacao arestas'!A209</f>
        <v>SBME</v>
      </c>
      <c r="B209" t="str">
        <f>'criacao arestas'!B209</f>
        <v>MOLKI</v>
      </c>
      <c r="C209">
        <f>'criacao arestas'!C209</f>
        <v>43.139719002823099</v>
      </c>
    </row>
    <row r="210" spans="1:3" x14ac:dyDescent="0.25">
      <c r="A210" t="str">
        <f>'criacao arestas'!A210</f>
        <v>MOLKI</v>
      </c>
      <c r="B210" t="str">
        <f>'criacao arestas'!B210</f>
        <v>DIMUX</v>
      </c>
      <c r="C210">
        <f>'criacao arestas'!C210</f>
        <v>8.2116645956887702</v>
      </c>
    </row>
    <row r="211" spans="1:3" x14ac:dyDescent="0.25">
      <c r="A211" t="str">
        <f>'criacao arestas'!A211</f>
        <v>DIMUX</v>
      </c>
      <c r="B211" t="str">
        <f>'criacao arestas'!B211</f>
        <v>MAPRO</v>
      </c>
      <c r="C211">
        <f>'criacao arestas'!C211</f>
        <v>14.551438303130748</v>
      </c>
    </row>
    <row r="212" spans="1:3" x14ac:dyDescent="0.25">
      <c r="A212" t="str">
        <f>'criacao arestas'!A212</f>
        <v>MAPRO</v>
      </c>
      <c r="B212" t="str">
        <f>'criacao arestas'!B212</f>
        <v>MALBU</v>
      </c>
      <c r="C212">
        <f>'criacao arestas'!C212</f>
        <v>50.911347808595067</v>
      </c>
    </row>
    <row r="213" spans="1:3" x14ac:dyDescent="0.25">
      <c r="A213" t="str">
        <f>'criacao arestas'!A213</f>
        <v>MARBA</v>
      </c>
      <c r="B213" t="str">
        <f>'criacao arestas'!B213</f>
        <v>RELUL</v>
      </c>
      <c r="C213">
        <f>'criacao arestas'!C213</f>
        <v>15.983044166974274</v>
      </c>
    </row>
    <row r="214" spans="1:3" x14ac:dyDescent="0.25">
      <c r="A214" t="str">
        <f>'criacao arestas'!A214</f>
        <v>RELUL</v>
      </c>
      <c r="B214" t="str">
        <f>'criacao arestas'!B214</f>
        <v>ETELU</v>
      </c>
      <c r="C214">
        <f>'criacao arestas'!C214</f>
        <v>5.9878784532222085</v>
      </c>
    </row>
    <row r="215" spans="1:3" x14ac:dyDescent="0.25">
      <c r="A215" t="str">
        <f>'criacao arestas'!A215</f>
        <v>ETELU</v>
      </c>
      <c r="B215" t="str">
        <f>'criacao arestas'!B215</f>
        <v>PULSI</v>
      </c>
      <c r="C215">
        <f>'criacao arestas'!C215</f>
        <v>11.980757935810082</v>
      </c>
    </row>
    <row r="216" spans="1:3" x14ac:dyDescent="0.25">
      <c r="A216" t="str">
        <f>'criacao arestas'!A216</f>
        <v>PULSI</v>
      </c>
      <c r="B216" t="str">
        <f>'criacao arestas'!B216</f>
        <v>OGNIS</v>
      </c>
      <c r="C216">
        <f>'criacao arestas'!C216</f>
        <v>5.9948595244439495</v>
      </c>
    </row>
    <row r="217" spans="1:3" x14ac:dyDescent="0.25">
      <c r="A217" t="str">
        <f>'criacao arestas'!A217</f>
        <v>OGNIS</v>
      </c>
      <c r="B217" t="str">
        <f>'criacao arestas'!B217</f>
        <v>MINOD</v>
      </c>
      <c r="C217">
        <f>'criacao arestas'!C217</f>
        <v>11.976351234662665</v>
      </c>
    </row>
    <row r="218" spans="1:3" x14ac:dyDescent="0.25">
      <c r="A218" t="str">
        <f>'criacao arestas'!A218</f>
        <v>MINOD</v>
      </c>
      <c r="B218" t="str">
        <f>'criacao arestas'!B218</f>
        <v>MOMSA</v>
      </c>
      <c r="C218">
        <f>'criacao arestas'!C218</f>
        <v>15.191949111488423</v>
      </c>
    </row>
    <row r="219" spans="1:3" x14ac:dyDescent="0.25">
      <c r="A219" t="str">
        <f>'criacao arestas'!A219</f>
        <v>MOMSA</v>
      </c>
      <c r="B219" t="str">
        <f>'criacao arestas'!B219</f>
        <v>SBME</v>
      </c>
      <c r="C219">
        <f>'criacao arestas'!C219</f>
        <v>51.702428015458253</v>
      </c>
    </row>
    <row r="220" spans="1:3" x14ac:dyDescent="0.25">
      <c r="A220" t="str">
        <f>'criacao arestas'!A220</f>
        <v>SBME</v>
      </c>
      <c r="B220" t="str">
        <f>'criacao arestas'!B220</f>
        <v>MUNAT</v>
      </c>
      <c r="C220">
        <f>'criacao arestas'!C220</f>
        <v>40.404977080297293</v>
      </c>
    </row>
    <row r="221" spans="1:3" x14ac:dyDescent="0.25">
      <c r="A221" t="str">
        <f>'criacao arestas'!A221</f>
        <v>MUNAT</v>
      </c>
      <c r="B221" t="str">
        <f>'criacao arestas'!B221</f>
        <v>MUDOG</v>
      </c>
      <c r="C221">
        <f>'criacao arestas'!C221</f>
        <v>5.4335825569908636</v>
      </c>
    </row>
    <row r="222" spans="1:3" x14ac:dyDescent="0.25">
      <c r="A222" t="str">
        <f>'criacao arestas'!A222</f>
        <v>MUDOG</v>
      </c>
      <c r="B222" t="str">
        <f>'criacao arestas'!B222</f>
        <v>MONGU</v>
      </c>
      <c r="C222">
        <f>'criacao arestas'!C222</f>
        <v>5.5381190850659401</v>
      </c>
    </row>
    <row r="223" spans="1:3" x14ac:dyDescent="0.25">
      <c r="A223" t="str">
        <f>'criacao arestas'!A223</f>
        <v>MONGU</v>
      </c>
      <c r="B223" t="str">
        <f>'criacao arestas'!B223</f>
        <v>MAKIT</v>
      </c>
      <c r="C223">
        <f>'criacao arestas'!C223</f>
        <v>17.523321041714688</v>
      </c>
    </row>
    <row r="224" spans="1:3" x14ac:dyDescent="0.25">
      <c r="A224" t="str">
        <f>'criacao arestas'!A224</f>
        <v>MAKIT</v>
      </c>
      <c r="B224" t="str">
        <f>'criacao arestas'!B224</f>
        <v>MAPMA</v>
      </c>
      <c r="C224">
        <f>'criacao arestas'!C224</f>
        <v>52.934008430982175</v>
      </c>
    </row>
    <row r="225" spans="1:3" x14ac:dyDescent="0.25">
      <c r="A225" t="str">
        <f>'criacao arestas'!A225</f>
        <v>MINUB</v>
      </c>
      <c r="B225" t="str">
        <f>'criacao arestas'!B225</f>
        <v>KONSA</v>
      </c>
      <c r="C225">
        <f>'criacao arestas'!C225</f>
        <v>19.976375934665374</v>
      </c>
    </row>
    <row r="226" spans="1:3" x14ac:dyDescent="0.25">
      <c r="A226" t="str">
        <f>'criacao arestas'!A226</f>
        <v>KONSA</v>
      </c>
      <c r="B226" t="str">
        <f>'criacao arestas'!B226</f>
        <v>GESLA</v>
      </c>
      <c r="C226">
        <f>'criacao arestas'!C226</f>
        <v>5.9223119816797976</v>
      </c>
    </row>
    <row r="227" spans="1:3" x14ac:dyDescent="0.25">
      <c r="A227" t="str">
        <f>'criacao arestas'!A227</f>
        <v>GESLA</v>
      </c>
      <c r="B227" t="str">
        <f>'criacao arestas'!B227</f>
        <v>SILIS</v>
      </c>
      <c r="C227">
        <f>'criacao arestas'!C227</f>
        <v>12.056818387843915</v>
      </c>
    </row>
    <row r="228" spans="1:3" x14ac:dyDescent="0.25">
      <c r="A228" t="str">
        <f>'criacao arestas'!A228</f>
        <v>SILIS</v>
      </c>
      <c r="B228" t="str">
        <f>'criacao arestas'!B228</f>
        <v>EGBIA</v>
      </c>
      <c r="C228">
        <f>'criacao arestas'!C228</f>
        <v>17.986138711071966</v>
      </c>
    </row>
    <row r="229" spans="1:3" x14ac:dyDescent="0.25">
      <c r="A229" t="str">
        <f>'criacao arestas'!A229</f>
        <v>EGBIA</v>
      </c>
      <c r="B229" t="str">
        <f>'criacao arestas'!B229</f>
        <v>MUGEX</v>
      </c>
      <c r="C229">
        <f>'criacao arestas'!C229</f>
        <v>15.852016777261184</v>
      </c>
    </row>
    <row r="230" spans="1:3" x14ac:dyDescent="0.25">
      <c r="A230" t="str">
        <f>'criacao arestas'!A230</f>
        <v>MUGEX</v>
      </c>
      <c r="B230" t="str">
        <f>'criacao arestas'!B230</f>
        <v>SBME</v>
      </c>
      <c r="C230">
        <f>'criacao arestas'!C230</f>
        <v>55.069884088260359</v>
      </c>
    </row>
    <row r="231" spans="1:3" x14ac:dyDescent="0.25">
      <c r="A231" t="str">
        <f>'criacao arestas'!A231</f>
        <v>SBME</v>
      </c>
      <c r="B231" t="str">
        <f>'criacao arestas'!B231</f>
        <v>SBFS</v>
      </c>
      <c r="C231">
        <f>'criacao arestas'!C231</f>
        <v>43.281416566495835</v>
      </c>
    </row>
    <row r="232" spans="1:3" x14ac:dyDescent="0.25">
      <c r="A232" t="str">
        <f>'criacao arestas'!A232</f>
        <v>SBFS</v>
      </c>
      <c r="B232" t="str">
        <f>'criacao arestas'!B232</f>
        <v>SBME</v>
      </c>
      <c r="C232">
        <f>'criacao arestas'!C232</f>
        <v>43.281416566495835</v>
      </c>
    </row>
    <row r="233" spans="1:3" x14ac:dyDescent="0.25">
      <c r="A233" t="str">
        <f>'criacao arestas'!A233</f>
        <v>SBME</v>
      </c>
      <c r="B233" t="str">
        <f>'criacao arestas'!B233</f>
        <v>SBCP</v>
      </c>
      <c r="C233">
        <f>'criacao arestas'!C233</f>
        <v>46.603964972348564</v>
      </c>
    </row>
    <row r="234" spans="1:3" x14ac:dyDescent="0.25">
      <c r="A234" t="str">
        <f>'criacao arestas'!A234</f>
        <v>SBCP</v>
      </c>
      <c r="B234" t="str">
        <f>'criacao arestas'!B234</f>
        <v>SBME</v>
      </c>
      <c r="C234">
        <f>'criacao arestas'!C234</f>
        <v>46.603964972348564</v>
      </c>
    </row>
    <row r="235" spans="1:3" x14ac:dyDescent="0.25">
      <c r="A235" t="str">
        <f>'criacao arestas'!A235</f>
        <v>SBCP</v>
      </c>
      <c r="B235" t="str">
        <f>'criacao arestas'!B235</f>
        <v>SBFS</v>
      </c>
      <c r="C235">
        <f>'criacao arestas'!C235</f>
        <v>23.892768963441871</v>
      </c>
    </row>
    <row r="236" spans="1:3" x14ac:dyDescent="0.25">
      <c r="A236" t="str">
        <f>'criacao arestas'!A236</f>
        <v>SBFS</v>
      </c>
      <c r="B236" t="str">
        <f>'criacao arestas'!B236</f>
        <v>SBCP</v>
      </c>
      <c r="C236">
        <f>'criacao arestas'!C236</f>
        <v>23.892768963441871</v>
      </c>
    </row>
    <row r="237" spans="1:3" x14ac:dyDescent="0.25">
      <c r="A237" t="str">
        <f>'criacao arestas'!A237</f>
        <v>GIKPO</v>
      </c>
      <c r="B237" t="str">
        <f>'criacao arestas'!B237</f>
        <v>MAKIT</v>
      </c>
      <c r="C237">
        <f>'criacao arestas'!C237</f>
        <v>45.309280624560238</v>
      </c>
    </row>
    <row r="238" spans="1:3" x14ac:dyDescent="0.25">
      <c r="A238" t="str">
        <f>'criacao arestas'!A238</f>
        <v>EGBIA</v>
      </c>
      <c r="B238" t="str">
        <f>'criacao arestas'!B238</f>
        <v>GIKPO</v>
      </c>
      <c r="C238">
        <f>'criacao arestas'!C238</f>
        <v>42.003620631621246</v>
      </c>
    </row>
    <row r="239" spans="1:3" x14ac:dyDescent="0.25">
      <c r="A239" t="str">
        <f>'criacao arestas'!A239</f>
        <v>SBCP</v>
      </c>
      <c r="B239" t="str">
        <f>'criacao arestas'!B239</f>
        <v>VUNIT</v>
      </c>
      <c r="C239">
        <f>'criacao arestas'!C239</f>
        <v>43.705212973669632</v>
      </c>
    </row>
    <row r="240" spans="1:3" x14ac:dyDescent="0.25">
      <c r="A240" t="str">
        <f>'criacao arestas'!A240</f>
        <v>VUNIT</v>
      </c>
      <c r="B240" t="str">
        <f>'criacao arestas'!B240</f>
        <v>TORIR</v>
      </c>
      <c r="C240">
        <f>'criacao arestas'!C240</f>
        <v>22.740223486677014</v>
      </c>
    </row>
    <row r="241" spans="1:3" x14ac:dyDescent="0.25">
      <c r="A241" t="str">
        <f>'criacao arestas'!A241</f>
        <v>VUMPA</v>
      </c>
      <c r="B241" t="str">
        <f>'criacao arestas'!B241</f>
        <v>POVKI</v>
      </c>
      <c r="C241">
        <f>'criacao arestas'!C241</f>
        <v>43.531094654092882</v>
      </c>
    </row>
    <row r="242" spans="1:3" x14ac:dyDescent="0.25">
      <c r="A242" t="str">
        <f>'criacao arestas'!A242</f>
        <v>POVKI</v>
      </c>
      <c r="B242" t="str">
        <f>'criacao arestas'!B242</f>
        <v>SBCP</v>
      </c>
      <c r="C242">
        <f>'criacao arestas'!C242</f>
        <v>43.118701506581075</v>
      </c>
    </row>
    <row r="243" spans="1:3" x14ac:dyDescent="0.25">
      <c r="A243" t="str">
        <f>'criacao arestas'!A243</f>
        <v>BIVUR</v>
      </c>
      <c r="B243" t="str">
        <f>'criacao arestas'!B243</f>
        <v>UKMAR</v>
      </c>
      <c r="C243">
        <f>'criacao arestas'!C243</f>
        <v>7.0409743435218353</v>
      </c>
    </row>
    <row r="244" spans="1:3" x14ac:dyDescent="0.25">
      <c r="A244" t="str">
        <f>'criacao arestas'!A244</f>
        <v>UKMAR</v>
      </c>
      <c r="B244" t="str">
        <f>'criacao arestas'!B244</f>
        <v>MALDI</v>
      </c>
      <c r="C244">
        <f>'criacao arestas'!C244</f>
        <v>4.4433673048883371</v>
      </c>
    </row>
    <row r="245" spans="1:3" x14ac:dyDescent="0.25">
      <c r="A245" t="str">
        <f>'criacao arestas'!A245</f>
        <v>MALDI</v>
      </c>
      <c r="B245" t="str">
        <f>'criacao arestas'!B245</f>
        <v>MUNAT</v>
      </c>
      <c r="C245">
        <f>'criacao arestas'!C245</f>
        <v>23.679617560657178</v>
      </c>
    </row>
    <row r="246" spans="1:3" x14ac:dyDescent="0.25">
      <c r="A246" t="str">
        <f>'criacao arestas'!A246</f>
        <v>MUNAT</v>
      </c>
      <c r="B246" t="str">
        <f>'criacao arestas'!B246</f>
        <v>SBFS</v>
      </c>
      <c r="C246">
        <f>'criacao arestas'!C246</f>
        <v>11.163205024410416</v>
      </c>
    </row>
    <row r="247" spans="1:3" x14ac:dyDescent="0.25">
      <c r="A247" t="str">
        <f>'criacao arestas'!A247</f>
        <v>SBFS</v>
      </c>
      <c r="B247" t="str">
        <f>'criacao arestas'!B247</f>
        <v>MOLKI</v>
      </c>
      <c r="C247">
        <f>'criacao arestas'!C247</f>
        <v>20.82412652111163</v>
      </c>
    </row>
    <row r="248" spans="1:3" x14ac:dyDescent="0.25">
      <c r="A248" t="str">
        <f>'criacao arestas'!A248</f>
        <v>MOLKI</v>
      </c>
      <c r="B248" t="str">
        <f>'criacao arestas'!B248</f>
        <v>LUVRA</v>
      </c>
      <c r="C248">
        <f>'criacao arestas'!C248</f>
        <v>9.9994525554269487</v>
      </c>
    </row>
    <row r="249" spans="1:3" x14ac:dyDescent="0.25">
      <c r="A249" t="str">
        <f>'criacao arestas'!A249</f>
        <v>LUVRA</v>
      </c>
      <c r="B249" t="str">
        <f>'criacao arestas'!B249</f>
        <v>MOLDA</v>
      </c>
      <c r="C249">
        <f>'criacao arestas'!C249</f>
        <v>12.26784450967207</v>
      </c>
    </row>
    <row r="250" spans="1:3" x14ac:dyDescent="0.25">
      <c r="A250" t="str">
        <f>'criacao arestas'!A250</f>
        <v>MASPI</v>
      </c>
      <c r="B250" t="str">
        <f>'criacao arestas'!B250</f>
        <v>MANDO</v>
      </c>
      <c r="C250">
        <f>'criacao arestas'!C250</f>
        <v>14.557542961975507</v>
      </c>
    </row>
    <row r="251" spans="1:3" x14ac:dyDescent="0.25">
      <c r="A251" t="str">
        <f>'criacao arestas'!A251</f>
        <v>MANDO</v>
      </c>
      <c r="B251" t="str">
        <f>'criacao arestas'!B251</f>
        <v>SBFS</v>
      </c>
      <c r="C251">
        <f>'criacao arestas'!C251</f>
        <v>27.321677399027742</v>
      </c>
    </row>
    <row r="252" spans="1:3" x14ac:dyDescent="0.25">
      <c r="A252" t="str">
        <f>'criacao arestas'!A252</f>
        <v>SBFS</v>
      </c>
      <c r="B252" t="str">
        <f>'criacao arestas'!B252</f>
        <v>MUDOG</v>
      </c>
      <c r="C252">
        <f>'criacao arestas'!C252</f>
        <v>11.765773250897933</v>
      </c>
    </row>
    <row r="253" spans="1:3" x14ac:dyDescent="0.25">
      <c r="A253" t="str">
        <f>'criacao arestas'!A253</f>
        <v>MUDOG</v>
      </c>
      <c r="B253" t="str">
        <f>'criacao arestas'!B253</f>
        <v>DIMUX</v>
      </c>
      <c r="C253">
        <f>'criacao arestas'!C253</f>
        <v>12.34816384525816</v>
      </c>
    </row>
    <row r="254" spans="1:3" x14ac:dyDescent="0.25">
      <c r="A254" t="str">
        <f>'criacao arestas'!A254</f>
        <v>DIMUX</v>
      </c>
      <c r="B254" t="str">
        <f>'criacao arestas'!B254</f>
        <v>MILOG</v>
      </c>
      <c r="C254">
        <f>'criacao arestas'!C254</f>
        <v>15.160324601693986</v>
      </c>
    </row>
    <row r="255" spans="1:3" x14ac:dyDescent="0.25">
      <c r="A255" t="str">
        <f>'criacao arestas'!A255</f>
        <v>MEBDA</v>
      </c>
      <c r="B255" t="str">
        <f>'criacao arestas'!B255</f>
        <v>MOMSA</v>
      </c>
      <c r="C255">
        <f>'criacao arestas'!C255</f>
        <v>17.887787594545994</v>
      </c>
    </row>
    <row r="256" spans="1:3" x14ac:dyDescent="0.25">
      <c r="A256" t="str">
        <f>'criacao arestas'!A256</f>
        <v>MOMSA</v>
      </c>
      <c r="B256" t="str">
        <f>'criacao arestas'!B256</f>
        <v>SBFS</v>
      </c>
      <c r="C256">
        <f>'criacao arestas'!C256</f>
        <v>19.080189222679369</v>
      </c>
    </row>
    <row r="257" spans="1:3" x14ac:dyDescent="0.25">
      <c r="A257" t="str">
        <f>'criacao arestas'!A257</f>
        <v>SBFS</v>
      </c>
      <c r="B257" t="str">
        <f>'criacao arestas'!B257</f>
        <v>MONGU</v>
      </c>
      <c r="C257">
        <f>'criacao arestas'!C257</f>
        <v>14.607166738745416</v>
      </c>
    </row>
    <row r="258" spans="1:3" x14ac:dyDescent="0.25">
      <c r="A258" t="str">
        <f>'criacao arestas'!A258</f>
        <v>MONGU</v>
      </c>
      <c r="B258" t="str">
        <f>'criacao arestas'!B258</f>
        <v>MAPRO</v>
      </c>
      <c r="C258">
        <f>'criacao arestas'!C258</f>
        <v>19.65282595169052</v>
      </c>
    </row>
    <row r="259" spans="1:3" x14ac:dyDescent="0.25">
      <c r="A259" t="str">
        <f>'criacao arestas'!A259</f>
        <v>UKMAR</v>
      </c>
      <c r="B259" t="str">
        <f>'criacao arestas'!B259</f>
        <v>MAPRO</v>
      </c>
      <c r="C259">
        <f>'criacao arestas'!C259</f>
        <v>30.351461985176478</v>
      </c>
    </row>
    <row r="260" spans="1:3" x14ac:dyDescent="0.25">
      <c r="A260" t="str">
        <f>'criacao arestas'!A260</f>
        <v>UKMAR</v>
      </c>
      <c r="B260" t="str">
        <f>'criacao arestas'!B260</f>
        <v>MAKIT</v>
      </c>
      <c r="C260">
        <f>'criacao arestas'!C260</f>
        <v>42.552127130773144</v>
      </c>
    </row>
    <row r="261" spans="1:3" x14ac:dyDescent="0.25">
      <c r="A261" t="str">
        <f>'criacao arestas'!A261</f>
        <v>MINOD</v>
      </c>
      <c r="B261" t="str">
        <f>'criacao arestas'!B261</f>
        <v>SBFS</v>
      </c>
      <c r="C261">
        <f>'criacao arestas'!C261</f>
        <v>30.602402710918941</v>
      </c>
    </row>
    <row r="262" spans="1:3" x14ac:dyDescent="0.25">
      <c r="A262" t="str">
        <f>'criacao arestas'!A262</f>
        <v>SBFS</v>
      </c>
      <c r="B262" t="str">
        <f>'criacao arestas'!B262</f>
        <v>MUGEX</v>
      </c>
      <c r="C262">
        <f>'criacao arestas'!C262</f>
        <v>13.95820250235726</v>
      </c>
    </row>
    <row r="263" spans="1:3" x14ac:dyDescent="0.25">
      <c r="A263" t="str">
        <f>'criacao arestas'!A263</f>
        <v>MUGEX</v>
      </c>
      <c r="B263" t="str">
        <f>'criacao arestas'!B263</f>
        <v>MAKIT</v>
      </c>
      <c r="C263">
        <f>'criacao arestas'!C263</f>
        <v>15.27199120812746</v>
      </c>
    </row>
    <row r="264" spans="1:3" x14ac:dyDescent="0.25">
      <c r="A264" t="str">
        <f>'criacao arestas'!A264</f>
        <v>ENLUR</v>
      </c>
      <c r="B264" t="str">
        <f>'criacao arestas'!B264</f>
        <v>UTMIL</v>
      </c>
      <c r="C264">
        <f>'criacao arestas'!C264</f>
        <v>58.804932383987406</v>
      </c>
    </row>
    <row r="265" spans="1:3" x14ac:dyDescent="0.25">
      <c r="A265" t="str">
        <f>'criacao arestas'!A265</f>
        <v>UTMIL</v>
      </c>
      <c r="B265" t="str">
        <f>'criacao arestas'!B265</f>
        <v>SBFS</v>
      </c>
      <c r="C265">
        <f>'criacao arestas'!C265</f>
        <v>31.282695461174832</v>
      </c>
    </row>
    <row r="266" spans="1:3" x14ac:dyDescent="0.25">
      <c r="A266" t="str">
        <f>'criacao arestas'!A266</f>
        <v>SBFS</v>
      </c>
      <c r="B266" t="str">
        <f>'criacao arestas'!B266</f>
        <v>REPAB</v>
      </c>
      <c r="C266">
        <f>'criacao arestas'!C266</f>
        <v>32.121058113003485</v>
      </c>
    </row>
    <row r="267" spans="1:3" x14ac:dyDescent="0.25">
      <c r="A267" t="str">
        <f>'criacao arestas'!A267</f>
        <v>REPAB</v>
      </c>
      <c r="B267" t="str">
        <f>'criacao arestas'!B267</f>
        <v>VUMPA</v>
      </c>
      <c r="C267">
        <f>'criacao arestas'!C267</f>
        <v>47.756362837163607</v>
      </c>
    </row>
    <row r="268" spans="1:3" x14ac:dyDescent="0.25">
      <c r="A268" t="str">
        <f>'criacao arestas'!A268</f>
        <v>VUPOS</v>
      </c>
      <c r="B268" t="str">
        <f>'criacao arestas'!B268</f>
        <v>UGAPU</v>
      </c>
      <c r="C268">
        <f>'criacao arestas'!C268</f>
        <v>37.511368226603032</v>
      </c>
    </row>
    <row r="269" spans="1:3" x14ac:dyDescent="0.25">
      <c r="A269" t="str">
        <f>'criacao arestas'!A269</f>
        <v>UGAPU</v>
      </c>
      <c r="B269" t="str">
        <f>'criacao arestas'!B269</f>
        <v>SBFS</v>
      </c>
      <c r="C269">
        <f>'criacao arestas'!C269</f>
        <v>33.306361248238403</v>
      </c>
    </row>
    <row r="270" spans="1:3" x14ac:dyDescent="0.25">
      <c r="A270" t="str">
        <f>'criacao arestas'!A270</f>
        <v>SBFS</v>
      </c>
      <c r="B270" t="str">
        <f>'criacao arestas'!B270</f>
        <v>LITOV</v>
      </c>
      <c r="C270">
        <f>'criacao arestas'!C270</f>
        <v>35.212632763496252</v>
      </c>
    </row>
    <row r="271" spans="1:3" x14ac:dyDescent="0.25">
      <c r="A271" t="str">
        <f>'criacao arestas'!A271</f>
        <v>LITOV</v>
      </c>
      <c r="B271" t="str">
        <f>'criacao arestas'!B271</f>
        <v>TORIR</v>
      </c>
      <c r="C271">
        <f>'criacao arestas'!C271</f>
        <v>26.965039263383819</v>
      </c>
    </row>
    <row r="272" spans="1:3" x14ac:dyDescent="0.25">
      <c r="A272" t="str">
        <f>'criacao arestas'!A272</f>
        <v>SBME</v>
      </c>
      <c r="B272" t="str">
        <f>'criacao arestas'!B272</f>
        <v>SBCB</v>
      </c>
      <c r="C272">
        <f>'criacao arestas'!C272</f>
        <v>38.446604839574618</v>
      </c>
    </row>
    <row r="273" spans="1:3" x14ac:dyDescent="0.25">
      <c r="A273" t="str">
        <f>'criacao arestas'!A273</f>
        <v>SBCB</v>
      </c>
      <c r="B273" t="str">
        <f>'criacao arestas'!B273</f>
        <v>SBME</v>
      </c>
      <c r="C273">
        <f>'criacao arestas'!C273</f>
        <v>38.446604839574618</v>
      </c>
    </row>
    <row r="274" spans="1:3" x14ac:dyDescent="0.25">
      <c r="A274" t="str">
        <f>'criacao arestas'!A274</f>
        <v>UKMAR</v>
      </c>
      <c r="B274" t="str">
        <f>'criacao arestas'!B274</f>
        <v>MILOG</v>
      </c>
      <c r="C274">
        <f>'criacao arestas'!C274</f>
        <v>18.509045229711276</v>
      </c>
    </row>
    <row r="275" spans="1:3" x14ac:dyDescent="0.25">
      <c r="A275" t="str">
        <f>'criacao arestas'!A275</f>
        <v>MUGEX</v>
      </c>
      <c r="B275" t="str">
        <f>'criacao arestas'!B275</f>
        <v>MOMSA</v>
      </c>
      <c r="C275">
        <f>'criacao arestas'!C275</f>
        <v>11.716208839979529</v>
      </c>
    </row>
    <row r="276" spans="1:3" x14ac:dyDescent="0.25">
      <c r="A276" t="str">
        <f>'criacao arestas'!A276</f>
        <v>MOMSA</v>
      </c>
      <c r="B276" t="str">
        <f>'criacao arestas'!B276</f>
        <v>MANDO</v>
      </c>
      <c r="C276">
        <f>'criacao arestas'!C276</f>
        <v>11.807718582344862</v>
      </c>
    </row>
    <row r="277" spans="1:3" x14ac:dyDescent="0.25">
      <c r="A277" t="str">
        <f>'criacao arestas'!A277</f>
        <v>MANDO</v>
      </c>
      <c r="B277" t="str">
        <f>'criacao arestas'!B277</f>
        <v>MALDI</v>
      </c>
      <c r="C277">
        <f>'criacao arestas'!C277</f>
        <v>11.494865644698322</v>
      </c>
    </row>
    <row r="278" spans="1:3" x14ac:dyDescent="0.25">
      <c r="A278" t="str">
        <f>'criacao arestas'!A278</f>
        <v>MALDI</v>
      </c>
      <c r="B278" t="str">
        <f>'criacao arestas'!B278</f>
        <v>UKMAR</v>
      </c>
      <c r="C278">
        <f>'criacao arestas'!C278</f>
        <v>4.4433673048883371</v>
      </c>
    </row>
    <row r="279" spans="1:3" x14ac:dyDescent="0.25">
      <c r="A279" t="str">
        <f>'criacao arestas'!A279</f>
        <v>UKMAR</v>
      </c>
      <c r="B279" t="str">
        <f>'criacao arestas'!B279</f>
        <v>BIVUR</v>
      </c>
      <c r="C279">
        <f>'criacao arestas'!C279</f>
        <v>7.0409743435218353</v>
      </c>
    </row>
    <row r="280" spans="1:3" x14ac:dyDescent="0.25">
      <c r="A280" t="str">
        <f>'criacao arestas'!A280</f>
        <v>SBCP</v>
      </c>
      <c r="B280" t="str">
        <f>'criacao arestas'!B280</f>
        <v>GIKPO</v>
      </c>
      <c r="C280">
        <f>'criacao arestas'!C280</f>
        <v>3.7436484504442369</v>
      </c>
    </row>
    <row r="281" spans="1:3" x14ac:dyDescent="0.25">
      <c r="A281" t="str">
        <f>'criacao arestas'!A281</f>
        <v>GIKPO</v>
      </c>
      <c r="B281" t="str">
        <f>'criacao arestas'!B281</f>
        <v>SBCP</v>
      </c>
      <c r="C281">
        <f>'criacao arestas'!C281</f>
        <v>3.7436484504442369</v>
      </c>
    </row>
    <row r="282" spans="1:3" x14ac:dyDescent="0.25">
      <c r="A282" t="str">
        <f>'criacao arestas'!A282</f>
        <v>EGBIA</v>
      </c>
      <c r="B282" t="str">
        <f>'criacao arestas'!B282</f>
        <v>SBFS</v>
      </c>
      <c r="C282">
        <f>'criacao arestas'!C282</f>
        <v>28.912196974126658</v>
      </c>
    </row>
    <row r="283" spans="1:3" x14ac:dyDescent="0.25">
      <c r="A283" t="str">
        <f>'criacao arestas'!A283</f>
        <v>SBSC</v>
      </c>
      <c r="B283" t="str">
        <f>'criacao arestas'!B283</f>
        <v>DIBIL</v>
      </c>
      <c r="C283">
        <f>'criacao arestas'!C283</f>
        <v>38.750240717127546</v>
      </c>
    </row>
    <row r="284" spans="1:3" x14ac:dyDescent="0.25">
      <c r="A284" t="str">
        <f>'criacao arestas'!A284</f>
        <v>SBSC</v>
      </c>
      <c r="B284" t="str">
        <f>'criacao arestas'!B284</f>
        <v>EKURI</v>
      </c>
      <c r="C284">
        <f>'criacao arestas'!C284</f>
        <v>78.644015040547743</v>
      </c>
    </row>
    <row r="285" spans="1:3" x14ac:dyDescent="0.25">
      <c r="A285" t="str">
        <f>'criacao arestas'!A285</f>
        <v>SBSC</v>
      </c>
      <c r="B285" t="str">
        <f>'criacao arestas'!B285</f>
        <v>DOKRA</v>
      </c>
      <c r="C285">
        <f>'criacao arestas'!C285</f>
        <v>93.065676708837742</v>
      </c>
    </row>
    <row r="286" spans="1:3" x14ac:dyDescent="0.25">
      <c r="A286" t="str">
        <f>'criacao arestas'!A286</f>
        <v>SBSC</v>
      </c>
      <c r="B286" t="str">
        <f>'criacao arestas'!B286</f>
        <v>SBJR</v>
      </c>
      <c r="C286">
        <f>'criacao arestas'!C286</f>
        <v>19.595653305442475</v>
      </c>
    </row>
    <row r="287" spans="1:3" x14ac:dyDescent="0.25">
      <c r="A287" t="str">
        <f>'criacao arestas'!A287</f>
        <v>SBJR</v>
      </c>
      <c r="B287" t="str">
        <f>'criacao arestas'!B287</f>
        <v>SBSC</v>
      </c>
      <c r="C287">
        <f>'criacao arestas'!C287</f>
        <v>19.595653305442475</v>
      </c>
    </row>
    <row r="288" spans="1:3" x14ac:dyDescent="0.25">
      <c r="A288" t="str">
        <f>'criacao arestas'!A288</f>
        <v>EGUDI</v>
      </c>
      <c r="B288" t="str">
        <f>'criacao arestas'!B288</f>
        <v>SBSC</v>
      </c>
      <c r="C288">
        <f>'criacao arestas'!C288</f>
        <v>45.282143133087374</v>
      </c>
    </row>
  </sheetData>
  <autoFilter ref="A1:C282" xr:uid="{00000000-0001-0000-04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05-572C-4DBF-97C2-2ECACBE0CA23}">
  <sheetPr>
    <tabColor rgb="FFFF0000"/>
  </sheetPr>
  <dimension ref="A1:N95"/>
  <sheetViews>
    <sheetView zoomScale="70" zoomScaleNormal="70" workbookViewId="0">
      <selection activeCell="E50" sqref="E50"/>
    </sheetView>
  </sheetViews>
  <sheetFormatPr defaultRowHeight="15" x14ac:dyDescent="0.25"/>
  <cols>
    <col min="1" max="1" width="12.5703125" bestFit="1" customWidth="1"/>
    <col min="2" max="13" width="9.140625" customWidth="1"/>
    <col min="14" max="14" width="174.42578125" customWidth="1"/>
  </cols>
  <sheetData>
    <row r="1" spans="1:14" x14ac:dyDescent="0.25">
      <c r="A1" s="14" t="s">
        <v>160</v>
      </c>
      <c r="B1" s="14" t="s">
        <v>180</v>
      </c>
      <c r="C1" s="14" t="s">
        <v>181</v>
      </c>
      <c r="D1" s="14" t="s">
        <v>182</v>
      </c>
      <c r="E1" s="14" t="s">
        <v>183</v>
      </c>
      <c r="F1" s="14" t="s">
        <v>184</v>
      </c>
      <c r="G1" s="14" t="s">
        <v>185</v>
      </c>
      <c r="H1" s="14" t="s">
        <v>186</v>
      </c>
      <c r="I1" s="14" t="s">
        <v>187</v>
      </c>
      <c r="J1" s="14" t="s">
        <v>188</v>
      </c>
      <c r="K1" s="14" t="s">
        <v>189</v>
      </c>
      <c r="L1" s="14" t="s">
        <v>190</v>
      </c>
      <c r="M1" s="14" t="s">
        <v>191</v>
      </c>
      <c r="N1" s="14" t="s">
        <v>192</v>
      </c>
    </row>
    <row r="2" spans="1:14" x14ac:dyDescent="0.25">
      <c r="A2" s="14" t="s">
        <v>114</v>
      </c>
      <c r="B2" s="15" t="s">
        <v>18</v>
      </c>
      <c r="C2" s="15" t="s">
        <v>87</v>
      </c>
      <c r="D2" s="15" t="s">
        <v>86</v>
      </c>
      <c r="E2" s="15" t="s">
        <v>19</v>
      </c>
      <c r="F2">
        <f>VLOOKUP(B2,vertices!$A:$E,2,0)</f>
        <v>-25</v>
      </c>
      <c r="G2">
        <f>VLOOKUP(B2,vertices!$A:$E,3,0)</f>
        <v>-43.333333333333336</v>
      </c>
      <c r="H2">
        <f>VLOOKUP(C2,vertices!$A:$E,2,0)</f>
        <v>-25</v>
      </c>
      <c r="I2">
        <f>VLOOKUP(C2,vertices!$A:$E,3,0)</f>
        <v>-43.166666666666664</v>
      </c>
      <c r="J2">
        <f>VLOOKUP(D2,vertices!$A:$E,2,0)</f>
        <v>-25.166666666666668</v>
      </c>
      <c r="K2">
        <f>VLOOKUP(D2,vertices!$A:$E,3,0)</f>
        <v>-43.166666666666664</v>
      </c>
      <c r="L2">
        <f>VLOOKUP(E2,vertices!$A:$E,2,0)</f>
        <v>-25.166666666666668</v>
      </c>
      <c r="M2">
        <f>VLOOKUP(E2,vertices!$A:$E,3,0)</f>
        <v>-43.333333333333336</v>
      </c>
      <c r="N2" t="str">
        <f>"("&amp;F2&amp;"_"&amp;G2&amp;")_("&amp;H2&amp;"_"&amp;I2&amp;")_("&amp;J2&amp;"_"&amp;K2&amp;")_("&amp;L2&amp;"_"&amp;M2&amp;")"</f>
        <v>(-25_-43,3333333333333)_(-25_-43,1666666666667)_(-25,1666666666667_-43,1666666666667)_(-25,1666666666667_-43,3333333333333)</v>
      </c>
    </row>
    <row r="3" spans="1:14" x14ac:dyDescent="0.25">
      <c r="A3" s="14" t="s">
        <v>115</v>
      </c>
      <c r="B3" s="15" t="s">
        <v>19</v>
      </c>
      <c r="C3" s="15" t="s">
        <v>86</v>
      </c>
      <c r="D3" s="15" t="s">
        <v>85</v>
      </c>
      <c r="E3" s="15" t="s">
        <v>20</v>
      </c>
      <c r="F3">
        <f>VLOOKUP(B3,vertices!$A:$E,2,0)</f>
        <v>-25.166666666666668</v>
      </c>
      <c r="G3">
        <f>VLOOKUP(B3,vertices!$A:$E,3,0)</f>
        <v>-43.333333333333336</v>
      </c>
      <c r="H3">
        <f>VLOOKUP(C3,vertices!$A:$E,2,0)</f>
        <v>-25.166666666666668</v>
      </c>
      <c r="I3">
        <f>VLOOKUP(C3,vertices!$A:$E,3,0)</f>
        <v>-43.166666666666664</v>
      </c>
      <c r="J3">
        <f>VLOOKUP(D3,vertices!$A:$E,2,0)</f>
        <v>-25.333333333333332</v>
      </c>
      <c r="K3">
        <f>VLOOKUP(D3,vertices!$A:$E,3,0)</f>
        <v>-43.166666666666664</v>
      </c>
      <c r="L3">
        <f>VLOOKUP(E3,vertices!$A:$E,2,0)</f>
        <v>-25.333333333333332</v>
      </c>
      <c r="M3">
        <f>VLOOKUP(E3,vertices!$A:$E,3,0)</f>
        <v>-43.333333333333336</v>
      </c>
      <c r="N3" t="str">
        <f t="shared" ref="N3:N41" si="0">"("&amp;F3&amp;"_"&amp;G3&amp;")_("&amp;H3&amp;"_"&amp;I3&amp;")_("&amp;J3&amp;"_"&amp;K3&amp;")_("&amp;L3&amp;"_"&amp;M3&amp;")"</f>
        <v>(-25,1666666666667_-43,3333333333333)_(-25,1666666666667_-43,1666666666667)_(-25,3333333333333_-43,1666666666667)_(-25,3333333333333_-43,3333333333333)</v>
      </c>
    </row>
    <row r="4" spans="1:14" x14ac:dyDescent="0.25">
      <c r="A4" s="14" t="s">
        <v>116</v>
      </c>
      <c r="B4" s="15" t="s">
        <v>20</v>
      </c>
      <c r="C4" s="15" t="s">
        <v>85</v>
      </c>
      <c r="D4" s="15" t="s">
        <v>84</v>
      </c>
      <c r="E4" s="15" t="s">
        <v>21</v>
      </c>
      <c r="F4">
        <f>VLOOKUP(B4,vertices!$A:$E,2,0)</f>
        <v>-25.333333333333332</v>
      </c>
      <c r="G4">
        <f>VLOOKUP(B4,vertices!$A:$E,3,0)</f>
        <v>-43.333333333333336</v>
      </c>
      <c r="H4">
        <f>VLOOKUP(C4,vertices!$A:$E,2,0)</f>
        <v>-25.333333333333332</v>
      </c>
      <c r="I4">
        <f>VLOOKUP(C4,vertices!$A:$E,3,0)</f>
        <v>-43.166666666666664</v>
      </c>
      <c r="J4">
        <f>VLOOKUP(D4,vertices!$A:$E,2,0)</f>
        <v>-25.5</v>
      </c>
      <c r="K4">
        <f>VLOOKUP(D4,vertices!$A:$E,3,0)</f>
        <v>-43.166666666666664</v>
      </c>
      <c r="L4">
        <f>VLOOKUP(E4,vertices!$A:$E,2,0)</f>
        <v>-25.5</v>
      </c>
      <c r="M4">
        <f>VLOOKUP(E4,vertices!$A:$E,3,0)</f>
        <v>-43.333333333333336</v>
      </c>
      <c r="N4" t="str">
        <f t="shared" si="0"/>
        <v>(-25,3333333333333_-43,3333333333333)_(-25,3333333333333_-43,1666666666667)_(-25,5_-43,1666666666667)_(-25,5_-43,3333333333333)</v>
      </c>
    </row>
    <row r="5" spans="1:14" x14ac:dyDescent="0.25">
      <c r="A5" s="14" t="s">
        <v>117</v>
      </c>
      <c r="B5" s="15" t="s">
        <v>21</v>
      </c>
      <c r="C5" s="15" t="s">
        <v>84</v>
      </c>
      <c r="D5" s="15" t="s">
        <v>83</v>
      </c>
      <c r="E5" s="15" t="s">
        <v>22</v>
      </c>
      <c r="F5">
        <f>VLOOKUP(B5,vertices!$A:$E,2,0)</f>
        <v>-25.5</v>
      </c>
      <c r="G5">
        <f>VLOOKUP(B5,vertices!$A:$E,3,0)</f>
        <v>-43.333333333333336</v>
      </c>
      <c r="H5">
        <f>VLOOKUP(C5,vertices!$A:$E,2,0)</f>
        <v>-25.5</v>
      </c>
      <c r="I5">
        <f>VLOOKUP(C5,vertices!$A:$E,3,0)</f>
        <v>-43.166666666666664</v>
      </c>
      <c r="J5">
        <f>VLOOKUP(D5,vertices!$A:$E,2,0)</f>
        <v>-25.666666666666668</v>
      </c>
      <c r="K5">
        <f>VLOOKUP(D5,vertices!$A:$E,3,0)</f>
        <v>-43.166666666666664</v>
      </c>
      <c r="L5">
        <f>VLOOKUP(E5,vertices!$A:$E,2,0)</f>
        <v>-25.666666666666668</v>
      </c>
      <c r="M5">
        <f>VLOOKUP(E5,vertices!$A:$E,3,0)</f>
        <v>-43.333333333333336</v>
      </c>
      <c r="N5" t="str">
        <f t="shared" si="0"/>
        <v>(-25,5_-43,3333333333333)_(-25,5_-43,1666666666667)_(-25,6666666666667_-43,1666666666667)_(-25,6666666666667_-43,3333333333333)</v>
      </c>
    </row>
    <row r="6" spans="1:14" x14ac:dyDescent="0.25">
      <c r="A6" s="14" t="s">
        <v>118</v>
      </c>
      <c r="B6" s="15" t="s">
        <v>22</v>
      </c>
      <c r="C6" s="15" t="s">
        <v>83</v>
      </c>
      <c r="D6" s="15" t="s">
        <v>82</v>
      </c>
      <c r="E6" s="15" t="s">
        <v>23</v>
      </c>
      <c r="F6">
        <f>VLOOKUP(B6,vertices!$A:$E,2,0)</f>
        <v>-25.666666666666668</v>
      </c>
      <c r="G6">
        <f>VLOOKUP(B6,vertices!$A:$E,3,0)</f>
        <v>-43.333333333333336</v>
      </c>
      <c r="H6">
        <f>VLOOKUP(C6,vertices!$A:$E,2,0)</f>
        <v>-25.666666666666668</v>
      </c>
      <c r="I6">
        <f>VLOOKUP(C6,vertices!$A:$E,3,0)</f>
        <v>-43.166666666666664</v>
      </c>
      <c r="J6">
        <f>VLOOKUP(D6,vertices!$A:$E,2,0)</f>
        <v>-25.833333333333332</v>
      </c>
      <c r="K6">
        <f>VLOOKUP(D6,vertices!$A:$E,3,0)</f>
        <v>-43.166666666666664</v>
      </c>
      <c r="L6">
        <f>VLOOKUP(E6,vertices!$A:$E,2,0)</f>
        <v>-25.833333333333332</v>
      </c>
      <c r="M6">
        <f>VLOOKUP(E6,vertices!$A:$E,3,0)</f>
        <v>-43.333333333333336</v>
      </c>
      <c r="N6" t="str">
        <f t="shared" si="0"/>
        <v>(-25,6666666666667_-43,3333333333333)_(-25,6666666666667_-43,1666666666667)_(-25,8333333333333_-43,1666666666667)_(-25,8333333333333_-43,3333333333333)</v>
      </c>
    </row>
    <row r="7" spans="1:14" x14ac:dyDescent="0.25">
      <c r="A7" s="14" t="s">
        <v>119</v>
      </c>
      <c r="B7" s="15" t="s">
        <v>23</v>
      </c>
      <c r="C7" s="15" t="s">
        <v>82</v>
      </c>
      <c r="D7" s="15" t="s">
        <v>81</v>
      </c>
      <c r="E7" s="15" t="s">
        <v>110</v>
      </c>
      <c r="F7">
        <f>VLOOKUP(B7,vertices!$A:$E,2,0)</f>
        <v>-25.833333333333332</v>
      </c>
      <c r="G7">
        <f>VLOOKUP(B7,vertices!$A:$E,3,0)</f>
        <v>-43.333333333333336</v>
      </c>
      <c r="H7">
        <f>VLOOKUP(C7,vertices!$A:$E,2,0)</f>
        <v>-25.833333333333332</v>
      </c>
      <c r="I7">
        <f>VLOOKUP(C7,vertices!$A:$E,3,0)</f>
        <v>-43.166666666666664</v>
      </c>
      <c r="J7">
        <f>VLOOKUP(D7,vertices!$A:$E,2,0)</f>
        <v>-26</v>
      </c>
      <c r="K7">
        <f>VLOOKUP(D7,vertices!$A:$E,3,0)</f>
        <v>-43.166666666666664</v>
      </c>
      <c r="L7">
        <f>VLOOKUP(E7,vertices!$A:$E,2,0)</f>
        <v>-26</v>
      </c>
      <c r="M7">
        <f>VLOOKUP(E7,vertices!$A:$E,3,0)</f>
        <v>-43.333333333333336</v>
      </c>
      <c r="N7" t="str">
        <f t="shared" si="0"/>
        <v>(-25,8333333333333_-43,3333333333333)_(-25,8333333333333_-43,1666666666667)_(-26_-43,1666666666667)_(-26_-43,3333333333333)</v>
      </c>
    </row>
    <row r="8" spans="1:14" x14ac:dyDescent="0.25">
      <c r="A8" s="14" t="s">
        <v>120</v>
      </c>
      <c r="B8" s="15" t="s">
        <v>87</v>
      </c>
      <c r="C8" s="15" t="s">
        <v>27</v>
      </c>
      <c r="D8" s="15" t="s">
        <v>28</v>
      </c>
      <c r="E8" s="15" t="s">
        <v>86</v>
      </c>
      <c r="F8">
        <f>VLOOKUP(B8,vertices!$A:$E,2,0)</f>
        <v>-25</v>
      </c>
      <c r="G8">
        <f>VLOOKUP(B8,vertices!$A:$E,3,0)</f>
        <v>-43.166666666666664</v>
      </c>
      <c r="H8">
        <f>VLOOKUP(C8,vertices!$A:$E,2,0)</f>
        <v>-25</v>
      </c>
      <c r="I8">
        <f>VLOOKUP(C8,vertices!$A:$E,3,0)</f>
        <v>-43</v>
      </c>
      <c r="J8">
        <f>VLOOKUP(D8,vertices!$A:$E,2,0)</f>
        <v>-25.166666666666668</v>
      </c>
      <c r="K8">
        <f>VLOOKUP(D8,vertices!$A:$E,3,0)</f>
        <v>-43</v>
      </c>
      <c r="L8">
        <f>VLOOKUP(E8,vertices!$A:$E,2,0)</f>
        <v>-25.166666666666668</v>
      </c>
      <c r="M8">
        <f>VLOOKUP(E8,vertices!$A:$E,3,0)</f>
        <v>-43.166666666666664</v>
      </c>
      <c r="N8" t="str">
        <f t="shared" si="0"/>
        <v>(-25_-43,1666666666667)_(-25_-43)_(-25,1666666666667_-43)_(-25,1666666666667_-43,1666666666667)</v>
      </c>
    </row>
    <row r="9" spans="1:14" x14ac:dyDescent="0.25">
      <c r="A9" s="14" t="s">
        <v>121</v>
      </c>
      <c r="B9" s="15" t="s">
        <v>86</v>
      </c>
      <c r="C9" s="15" t="s">
        <v>28</v>
      </c>
      <c r="D9" s="15" t="s">
        <v>29</v>
      </c>
      <c r="E9" s="15" t="s">
        <v>85</v>
      </c>
      <c r="F9">
        <f>VLOOKUP(B9,vertices!$A:$E,2,0)</f>
        <v>-25.166666666666668</v>
      </c>
      <c r="G9">
        <f>VLOOKUP(B9,vertices!$A:$E,3,0)</f>
        <v>-43.166666666666664</v>
      </c>
      <c r="H9">
        <f>VLOOKUP(C9,vertices!$A:$E,2,0)</f>
        <v>-25.166666666666668</v>
      </c>
      <c r="I9">
        <f>VLOOKUP(C9,vertices!$A:$E,3,0)</f>
        <v>-43</v>
      </c>
      <c r="J9">
        <f>VLOOKUP(D9,vertices!$A:$E,2,0)</f>
        <v>-25.333333333333332</v>
      </c>
      <c r="K9">
        <f>VLOOKUP(D9,vertices!$A:$E,3,0)</f>
        <v>-43</v>
      </c>
      <c r="L9">
        <f>VLOOKUP(E9,vertices!$A:$E,2,0)</f>
        <v>-25.333333333333332</v>
      </c>
      <c r="M9">
        <f>VLOOKUP(E9,vertices!$A:$E,3,0)</f>
        <v>-43.166666666666664</v>
      </c>
      <c r="N9" t="str">
        <f t="shared" si="0"/>
        <v>(-25,1666666666667_-43,1666666666667)_(-25,1666666666667_-43)_(-25,3333333333333_-43)_(-25,3333333333333_-43,1666666666667)</v>
      </c>
    </row>
    <row r="10" spans="1:14" x14ac:dyDescent="0.25">
      <c r="A10" s="14" t="s">
        <v>122</v>
      </c>
      <c r="B10" s="15" t="s">
        <v>85</v>
      </c>
      <c r="C10" s="15" t="s">
        <v>29</v>
      </c>
      <c r="D10" s="15" t="s">
        <v>30</v>
      </c>
      <c r="E10" s="15" t="s">
        <v>84</v>
      </c>
      <c r="F10">
        <f>VLOOKUP(B10,vertices!$A:$E,2,0)</f>
        <v>-25.333333333333332</v>
      </c>
      <c r="G10">
        <f>VLOOKUP(B10,vertices!$A:$E,3,0)</f>
        <v>-43.166666666666664</v>
      </c>
      <c r="H10">
        <f>VLOOKUP(C10,vertices!$A:$E,2,0)</f>
        <v>-25.333333333333332</v>
      </c>
      <c r="I10">
        <f>VLOOKUP(C10,vertices!$A:$E,3,0)</f>
        <v>-43</v>
      </c>
      <c r="J10">
        <f>VLOOKUP(D10,vertices!$A:$E,2,0)</f>
        <v>-25.5</v>
      </c>
      <c r="K10">
        <f>VLOOKUP(D10,vertices!$A:$E,3,0)</f>
        <v>-43</v>
      </c>
      <c r="L10">
        <f>VLOOKUP(E10,vertices!$A:$E,2,0)</f>
        <v>-25.5</v>
      </c>
      <c r="M10">
        <f>VLOOKUP(E10,vertices!$A:$E,3,0)</f>
        <v>-43.166666666666664</v>
      </c>
      <c r="N10" t="str">
        <f t="shared" si="0"/>
        <v>(-25,3333333333333_-43,1666666666667)_(-25,3333333333333_-43)_(-25,5_-43)_(-25,5_-43,1666666666667)</v>
      </c>
    </row>
    <row r="11" spans="1:14" x14ac:dyDescent="0.25">
      <c r="A11" s="14" t="s">
        <v>123</v>
      </c>
      <c r="B11" s="15" t="s">
        <v>84</v>
      </c>
      <c r="C11" s="15" t="s">
        <v>30</v>
      </c>
      <c r="D11" s="15" t="s">
        <v>31</v>
      </c>
      <c r="E11" s="15" t="s">
        <v>83</v>
      </c>
      <c r="F11">
        <f>VLOOKUP(B11,vertices!$A:$E,2,0)</f>
        <v>-25.5</v>
      </c>
      <c r="G11">
        <f>VLOOKUP(B11,vertices!$A:$E,3,0)</f>
        <v>-43.166666666666664</v>
      </c>
      <c r="H11">
        <f>VLOOKUP(C11,vertices!$A:$E,2,0)</f>
        <v>-25.5</v>
      </c>
      <c r="I11">
        <f>VLOOKUP(C11,vertices!$A:$E,3,0)</f>
        <v>-43</v>
      </c>
      <c r="J11">
        <f>VLOOKUP(D11,vertices!$A:$E,2,0)</f>
        <v>-25.666666666666668</v>
      </c>
      <c r="K11">
        <f>VLOOKUP(D11,vertices!$A:$E,3,0)</f>
        <v>-43</v>
      </c>
      <c r="L11">
        <f>VLOOKUP(E11,vertices!$A:$E,2,0)</f>
        <v>-25.666666666666668</v>
      </c>
      <c r="M11">
        <f>VLOOKUP(E11,vertices!$A:$E,3,0)</f>
        <v>-43.166666666666664</v>
      </c>
      <c r="N11" t="str">
        <f t="shared" si="0"/>
        <v>(-25,5_-43,1666666666667)_(-25,5_-43)_(-25,6666666666667_-43)_(-25,6666666666667_-43,1666666666667)</v>
      </c>
    </row>
    <row r="12" spans="1:14" x14ac:dyDescent="0.25">
      <c r="A12" s="14" t="s">
        <v>124</v>
      </c>
      <c r="B12" s="15" t="s">
        <v>83</v>
      </c>
      <c r="C12" s="15" t="s">
        <v>31</v>
      </c>
      <c r="D12" s="15" t="s">
        <v>32</v>
      </c>
      <c r="E12" s="15" t="s">
        <v>82</v>
      </c>
      <c r="F12">
        <f>VLOOKUP(B12,vertices!$A:$E,2,0)</f>
        <v>-25.666666666666668</v>
      </c>
      <c r="G12">
        <f>VLOOKUP(B12,vertices!$A:$E,3,0)</f>
        <v>-43.166666666666664</v>
      </c>
      <c r="H12">
        <f>VLOOKUP(C12,vertices!$A:$E,2,0)</f>
        <v>-25.666666666666668</v>
      </c>
      <c r="I12">
        <f>VLOOKUP(C12,vertices!$A:$E,3,0)</f>
        <v>-43</v>
      </c>
      <c r="J12">
        <f>VLOOKUP(D12,vertices!$A:$E,2,0)</f>
        <v>-25.833333333333332</v>
      </c>
      <c r="K12">
        <f>VLOOKUP(D12,vertices!$A:$E,3,0)</f>
        <v>-43</v>
      </c>
      <c r="L12">
        <f>VLOOKUP(E12,vertices!$A:$E,2,0)</f>
        <v>-25.833333333333332</v>
      </c>
      <c r="M12">
        <f>VLOOKUP(E12,vertices!$A:$E,3,0)</f>
        <v>-43.166666666666664</v>
      </c>
      <c r="N12" t="str">
        <f t="shared" si="0"/>
        <v>(-25,6666666666667_-43,1666666666667)_(-25,6666666666667_-43)_(-25,8333333333333_-43)_(-25,8333333333333_-43,1666666666667)</v>
      </c>
    </row>
    <row r="13" spans="1:14" x14ac:dyDescent="0.25">
      <c r="A13" s="14" t="s">
        <v>125</v>
      </c>
      <c r="B13" s="15" t="s">
        <v>82</v>
      </c>
      <c r="C13" s="15" t="s">
        <v>32</v>
      </c>
      <c r="D13" s="15" t="s">
        <v>111</v>
      </c>
      <c r="E13" s="15" t="s">
        <v>81</v>
      </c>
      <c r="F13">
        <f>VLOOKUP(B13,vertices!$A:$E,2,0)</f>
        <v>-25.833333333333332</v>
      </c>
      <c r="G13">
        <f>VLOOKUP(B13,vertices!$A:$E,3,0)</f>
        <v>-43.166666666666664</v>
      </c>
      <c r="H13">
        <f>VLOOKUP(C13,vertices!$A:$E,2,0)</f>
        <v>-25.833333333333332</v>
      </c>
      <c r="I13">
        <f>VLOOKUP(C13,vertices!$A:$E,3,0)</f>
        <v>-43</v>
      </c>
      <c r="J13">
        <f>VLOOKUP(D13,vertices!$A:$E,2,0)</f>
        <v>-26</v>
      </c>
      <c r="K13">
        <f>VLOOKUP(D13,vertices!$A:$E,3,0)</f>
        <v>-43</v>
      </c>
      <c r="L13">
        <f>VLOOKUP(E13,vertices!$A:$E,2,0)</f>
        <v>-26</v>
      </c>
      <c r="M13">
        <f>VLOOKUP(E13,vertices!$A:$E,3,0)</f>
        <v>-43.166666666666664</v>
      </c>
      <c r="N13" t="str">
        <f t="shared" si="0"/>
        <v>(-25,8333333333333_-43,1666666666667)_(-25,8333333333333_-43)_(-26_-43)_(-26_-43,1666666666667)</v>
      </c>
    </row>
    <row r="14" spans="1:14" x14ac:dyDescent="0.25">
      <c r="A14" s="14" t="s">
        <v>126</v>
      </c>
      <c r="B14" s="15" t="s">
        <v>27</v>
      </c>
      <c r="C14" s="15" t="s">
        <v>95</v>
      </c>
      <c r="D14" s="15" t="s">
        <v>94</v>
      </c>
      <c r="E14" s="15" t="s">
        <v>28</v>
      </c>
      <c r="F14">
        <f>VLOOKUP(B14,vertices!$A:$E,2,0)</f>
        <v>-25</v>
      </c>
      <c r="G14">
        <f>VLOOKUP(B14,vertices!$A:$E,3,0)</f>
        <v>-43</v>
      </c>
      <c r="H14">
        <f>VLOOKUP(C14,vertices!$A:$E,2,0)</f>
        <v>-25</v>
      </c>
      <c r="I14">
        <f>VLOOKUP(C14,vertices!$A:$E,3,0)</f>
        <v>-42.833333333333336</v>
      </c>
      <c r="J14">
        <f>VLOOKUP(D14,vertices!$A:$E,2,0)</f>
        <v>-25.166666666666668</v>
      </c>
      <c r="K14">
        <f>VLOOKUP(D14,vertices!$A:$E,3,0)</f>
        <v>-42.833333333333336</v>
      </c>
      <c r="L14">
        <f>VLOOKUP(E14,vertices!$A:$E,2,0)</f>
        <v>-25.166666666666668</v>
      </c>
      <c r="M14">
        <f>VLOOKUP(E14,vertices!$A:$E,3,0)</f>
        <v>-43</v>
      </c>
      <c r="N14" t="str">
        <f t="shared" si="0"/>
        <v>(-25_-43)_(-25_-42,8333333333333)_(-25,1666666666667_-42,8333333333333)_(-25,1666666666667_-43)</v>
      </c>
    </row>
    <row r="15" spans="1:14" x14ac:dyDescent="0.25">
      <c r="A15" s="14" t="s">
        <v>127</v>
      </c>
      <c r="B15" s="15" t="s">
        <v>28</v>
      </c>
      <c r="C15" s="15" t="s">
        <v>94</v>
      </c>
      <c r="D15" s="15" t="s">
        <v>93</v>
      </c>
      <c r="E15" s="15" t="s">
        <v>29</v>
      </c>
      <c r="F15">
        <f>VLOOKUP(B15,vertices!$A:$E,2,0)</f>
        <v>-25.166666666666668</v>
      </c>
      <c r="G15">
        <f>VLOOKUP(B15,vertices!$A:$E,3,0)</f>
        <v>-43</v>
      </c>
      <c r="H15">
        <f>VLOOKUP(C15,vertices!$A:$E,2,0)</f>
        <v>-25.166666666666668</v>
      </c>
      <c r="I15">
        <f>VLOOKUP(C15,vertices!$A:$E,3,0)</f>
        <v>-42.833333333333336</v>
      </c>
      <c r="J15">
        <f>VLOOKUP(D15,vertices!$A:$E,2,0)</f>
        <v>-25.333333333333332</v>
      </c>
      <c r="K15">
        <f>VLOOKUP(D15,vertices!$A:$E,3,0)</f>
        <v>-42.833333333333336</v>
      </c>
      <c r="L15">
        <f>VLOOKUP(E15,vertices!$A:$E,2,0)</f>
        <v>-25.333333333333332</v>
      </c>
      <c r="M15">
        <f>VLOOKUP(E15,vertices!$A:$E,3,0)</f>
        <v>-43</v>
      </c>
      <c r="N15" t="str">
        <f t="shared" si="0"/>
        <v>(-25,1666666666667_-43)_(-25,1666666666667_-42,8333333333333)_(-25,3333333333333_-42,8333333333333)_(-25,3333333333333_-43)</v>
      </c>
    </row>
    <row r="16" spans="1:14" x14ac:dyDescent="0.25">
      <c r="A16" s="14" t="s">
        <v>128</v>
      </c>
      <c r="B16" s="15" t="s">
        <v>29</v>
      </c>
      <c r="C16" s="15" t="s">
        <v>93</v>
      </c>
      <c r="D16" s="15" t="s">
        <v>92</v>
      </c>
      <c r="E16" s="15" t="s">
        <v>30</v>
      </c>
      <c r="F16">
        <f>VLOOKUP(B16,vertices!$A:$E,2,0)</f>
        <v>-25.333333333333332</v>
      </c>
      <c r="G16">
        <f>VLOOKUP(B16,vertices!$A:$E,3,0)</f>
        <v>-43</v>
      </c>
      <c r="H16">
        <f>VLOOKUP(C16,vertices!$A:$E,2,0)</f>
        <v>-25.333333333333332</v>
      </c>
      <c r="I16">
        <f>VLOOKUP(C16,vertices!$A:$E,3,0)</f>
        <v>-42.833333333333336</v>
      </c>
      <c r="J16">
        <f>VLOOKUP(D16,vertices!$A:$E,2,0)</f>
        <v>-25.5</v>
      </c>
      <c r="K16">
        <f>VLOOKUP(D16,vertices!$A:$E,3,0)</f>
        <v>-42.833333333333336</v>
      </c>
      <c r="L16">
        <f>VLOOKUP(E16,vertices!$A:$E,2,0)</f>
        <v>-25.5</v>
      </c>
      <c r="M16">
        <f>VLOOKUP(E16,vertices!$A:$E,3,0)</f>
        <v>-43</v>
      </c>
      <c r="N16" t="str">
        <f t="shared" si="0"/>
        <v>(-25,3333333333333_-43)_(-25,3333333333333_-42,8333333333333)_(-25,5_-42,8333333333333)_(-25,5_-43)</v>
      </c>
    </row>
    <row r="17" spans="1:14" x14ac:dyDescent="0.25">
      <c r="A17" s="14" t="s">
        <v>129</v>
      </c>
      <c r="B17" s="15" t="s">
        <v>30</v>
      </c>
      <c r="C17" s="15" t="s">
        <v>92</v>
      </c>
      <c r="D17" s="15" t="s">
        <v>91</v>
      </c>
      <c r="E17" s="15" t="s">
        <v>31</v>
      </c>
      <c r="F17">
        <f>VLOOKUP(B17,vertices!$A:$E,2,0)</f>
        <v>-25.5</v>
      </c>
      <c r="G17">
        <f>VLOOKUP(B17,vertices!$A:$E,3,0)</f>
        <v>-43</v>
      </c>
      <c r="H17">
        <f>VLOOKUP(C17,vertices!$A:$E,2,0)</f>
        <v>-25.5</v>
      </c>
      <c r="I17">
        <f>VLOOKUP(C17,vertices!$A:$E,3,0)</f>
        <v>-42.833333333333336</v>
      </c>
      <c r="J17">
        <f>VLOOKUP(D17,vertices!$A:$E,2,0)</f>
        <v>-25.6666666666667</v>
      </c>
      <c r="K17">
        <f>VLOOKUP(D17,vertices!$A:$E,3,0)</f>
        <v>-42.8333333333333</v>
      </c>
      <c r="L17">
        <f>VLOOKUP(E17,vertices!$A:$E,2,0)</f>
        <v>-25.666666666666668</v>
      </c>
      <c r="M17">
        <f>VLOOKUP(E17,vertices!$A:$E,3,0)</f>
        <v>-43</v>
      </c>
      <c r="N17" t="str">
        <f t="shared" si="0"/>
        <v>(-25,5_-43)_(-25,5_-42,8333333333333)_(-25,6666666666667_-42,8333333333333)_(-25,6666666666667_-43)</v>
      </c>
    </row>
    <row r="18" spans="1:14" x14ac:dyDescent="0.25">
      <c r="A18" s="14" t="s">
        <v>130</v>
      </c>
      <c r="B18" s="15" t="s">
        <v>31</v>
      </c>
      <c r="C18" s="15" t="s">
        <v>91</v>
      </c>
      <c r="D18" s="15" t="s">
        <v>90</v>
      </c>
      <c r="E18" s="15" t="s">
        <v>32</v>
      </c>
      <c r="F18">
        <f>VLOOKUP(B18,vertices!$A:$E,2,0)</f>
        <v>-25.666666666666668</v>
      </c>
      <c r="G18">
        <f>VLOOKUP(B18,vertices!$A:$E,3,0)</f>
        <v>-43</v>
      </c>
      <c r="H18">
        <f>VLOOKUP(C18,vertices!$A:$E,2,0)</f>
        <v>-25.6666666666667</v>
      </c>
      <c r="I18">
        <f>VLOOKUP(C18,vertices!$A:$E,3,0)</f>
        <v>-42.8333333333333</v>
      </c>
      <c r="J18">
        <f>VLOOKUP(D18,vertices!$A:$E,2,0)</f>
        <v>-25.833333333333332</v>
      </c>
      <c r="K18">
        <f>VLOOKUP(D18,vertices!$A:$E,3,0)</f>
        <v>-42.833333333333336</v>
      </c>
      <c r="L18">
        <f>VLOOKUP(E18,vertices!$A:$E,2,0)</f>
        <v>-25.833333333333332</v>
      </c>
      <c r="M18">
        <f>VLOOKUP(E18,vertices!$A:$E,3,0)</f>
        <v>-43</v>
      </c>
      <c r="N18" t="str">
        <f t="shared" si="0"/>
        <v>(-25,6666666666667_-43)_(-25,6666666666667_-42,8333333333333)_(-25,8333333333333_-42,8333333333333)_(-25,8333333333333_-43)</v>
      </c>
    </row>
    <row r="19" spans="1:14" x14ac:dyDescent="0.25">
      <c r="A19" s="14" t="s">
        <v>131</v>
      </c>
      <c r="B19" s="15" t="s">
        <v>32</v>
      </c>
      <c r="C19" s="15" t="s">
        <v>90</v>
      </c>
      <c r="D19" s="15" t="s">
        <v>89</v>
      </c>
      <c r="E19" s="15" t="s">
        <v>111</v>
      </c>
      <c r="F19">
        <f>VLOOKUP(B19,vertices!$A:$E,2,0)</f>
        <v>-25.833333333333332</v>
      </c>
      <c r="G19">
        <f>VLOOKUP(B19,vertices!$A:$E,3,0)</f>
        <v>-43</v>
      </c>
      <c r="H19">
        <f>VLOOKUP(C19,vertices!$A:$E,2,0)</f>
        <v>-25.833333333333332</v>
      </c>
      <c r="I19">
        <f>VLOOKUP(C19,vertices!$A:$E,3,0)</f>
        <v>-42.833333333333336</v>
      </c>
      <c r="J19">
        <f>VLOOKUP(D19,vertices!$A:$E,2,0)</f>
        <v>-26</v>
      </c>
      <c r="K19">
        <f>VLOOKUP(D19,vertices!$A:$E,3,0)</f>
        <v>-42.833333333333336</v>
      </c>
      <c r="L19">
        <f>VLOOKUP(E19,vertices!$A:$E,2,0)</f>
        <v>-26</v>
      </c>
      <c r="M19">
        <f>VLOOKUP(E19,vertices!$A:$E,3,0)</f>
        <v>-43</v>
      </c>
      <c r="N19" t="str">
        <f t="shared" si="0"/>
        <v>(-25,8333333333333_-43)_(-25,8333333333333_-42,8333333333333)_(-26_-42,8333333333333)_(-26_-43)</v>
      </c>
    </row>
    <row r="20" spans="1:14" x14ac:dyDescent="0.25">
      <c r="A20" s="14" t="s">
        <v>132</v>
      </c>
      <c r="B20" s="15" t="s">
        <v>95</v>
      </c>
      <c r="C20" s="15" t="s">
        <v>39</v>
      </c>
      <c r="D20" s="15" t="s">
        <v>40</v>
      </c>
      <c r="E20" s="15" t="s">
        <v>94</v>
      </c>
      <c r="F20">
        <f>VLOOKUP(B20,vertices!$A:$E,2,0)</f>
        <v>-25</v>
      </c>
      <c r="G20">
        <f>VLOOKUP(B20,vertices!$A:$E,3,0)</f>
        <v>-42.833333333333336</v>
      </c>
      <c r="H20">
        <f>VLOOKUP(C20,vertices!$A:$E,2,0)</f>
        <v>-25</v>
      </c>
      <c r="I20">
        <f>VLOOKUP(C20,vertices!$A:$E,3,0)</f>
        <v>-42.666666666666664</v>
      </c>
      <c r="J20">
        <f>VLOOKUP(D20,vertices!$A:$E,2,0)</f>
        <v>-25.166666666666668</v>
      </c>
      <c r="K20">
        <f>VLOOKUP(D20,vertices!$A:$E,3,0)</f>
        <v>-42.666666666666664</v>
      </c>
      <c r="L20">
        <f>VLOOKUP(E20,vertices!$A:$E,2,0)</f>
        <v>-25.166666666666668</v>
      </c>
      <c r="M20">
        <f>VLOOKUP(E20,vertices!$A:$E,3,0)</f>
        <v>-42.833333333333336</v>
      </c>
      <c r="N20" t="str">
        <f t="shared" si="0"/>
        <v>(-25_-42,8333333333333)_(-25_-42,6666666666667)_(-25,1666666666667_-42,6666666666667)_(-25,1666666666667_-42,8333333333333)</v>
      </c>
    </row>
    <row r="21" spans="1:14" x14ac:dyDescent="0.25">
      <c r="A21" s="14" t="s">
        <v>133</v>
      </c>
      <c r="B21" s="15" t="s">
        <v>94</v>
      </c>
      <c r="C21" s="15" t="s">
        <v>40</v>
      </c>
      <c r="D21" s="15" t="s">
        <v>41</v>
      </c>
      <c r="E21" s="15" t="s">
        <v>93</v>
      </c>
      <c r="F21">
        <f>VLOOKUP(B21,vertices!$A:$E,2,0)</f>
        <v>-25.166666666666668</v>
      </c>
      <c r="G21">
        <f>VLOOKUP(B21,vertices!$A:$E,3,0)</f>
        <v>-42.833333333333336</v>
      </c>
      <c r="H21">
        <f>VLOOKUP(C21,vertices!$A:$E,2,0)</f>
        <v>-25.166666666666668</v>
      </c>
      <c r="I21">
        <f>VLOOKUP(C21,vertices!$A:$E,3,0)</f>
        <v>-42.666666666666664</v>
      </c>
      <c r="J21">
        <f>VLOOKUP(D21,vertices!$A:$E,2,0)</f>
        <v>-25.333333333333332</v>
      </c>
      <c r="K21">
        <f>VLOOKUP(D21,vertices!$A:$E,3,0)</f>
        <v>-42.666666666666664</v>
      </c>
      <c r="L21">
        <f>VLOOKUP(E21,vertices!$A:$E,2,0)</f>
        <v>-25.333333333333332</v>
      </c>
      <c r="M21">
        <f>VLOOKUP(E21,vertices!$A:$E,3,0)</f>
        <v>-42.833333333333336</v>
      </c>
      <c r="N21" t="str">
        <f t="shared" si="0"/>
        <v>(-25,1666666666667_-42,8333333333333)_(-25,1666666666667_-42,6666666666667)_(-25,3333333333333_-42,6666666666667)_(-25,3333333333333_-42,8333333333333)</v>
      </c>
    </row>
    <row r="22" spans="1:14" x14ac:dyDescent="0.25">
      <c r="A22" s="14" t="s">
        <v>134</v>
      </c>
      <c r="B22" s="15" t="s">
        <v>93</v>
      </c>
      <c r="C22" s="15" t="s">
        <v>41</v>
      </c>
      <c r="D22" s="15" t="s">
        <v>42</v>
      </c>
      <c r="E22" s="15" t="s">
        <v>92</v>
      </c>
      <c r="F22">
        <f>VLOOKUP(B22,vertices!$A:$E,2,0)</f>
        <v>-25.333333333333332</v>
      </c>
      <c r="G22">
        <f>VLOOKUP(B22,vertices!$A:$E,3,0)</f>
        <v>-42.833333333333336</v>
      </c>
      <c r="H22">
        <f>VLOOKUP(C22,vertices!$A:$E,2,0)</f>
        <v>-25.333333333333332</v>
      </c>
      <c r="I22">
        <f>VLOOKUP(C22,vertices!$A:$E,3,0)</f>
        <v>-42.666666666666664</v>
      </c>
      <c r="J22">
        <f>VLOOKUP(D22,vertices!$A:$E,2,0)</f>
        <v>-25.5</v>
      </c>
      <c r="K22">
        <f>VLOOKUP(D22,vertices!$A:$E,3,0)</f>
        <v>-42.6666666666667</v>
      </c>
      <c r="L22">
        <f>VLOOKUP(E22,vertices!$A:$E,2,0)</f>
        <v>-25.5</v>
      </c>
      <c r="M22">
        <f>VLOOKUP(E22,vertices!$A:$E,3,0)</f>
        <v>-42.833333333333336</v>
      </c>
      <c r="N22" t="str">
        <f t="shared" si="0"/>
        <v>(-25,3333333333333_-42,8333333333333)_(-25,3333333333333_-42,6666666666667)_(-25,5_-42,6666666666667)_(-25,5_-42,8333333333333)</v>
      </c>
    </row>
    <row r="23" spans="1:14" x14ac:dyDescent="0.25">
      <c r="A23" s="14" t="s">
        <v>135</v>
      </c>
      <c r="B23" s="15" t="s">
        <v>92</v>
      </c>
      <c r="C23" s="15" t="s">
        <v>42</v>
      </c>
      <c r="D23" s="15" t="s">
        <v>43</v>
      </c>
      <c r="E23" s="15" t="s">
        <v>91</v>
      </c>
      <c r="F23">
        <f>VLOOKUP(B23,vertices!$A:$E,2,0)</f>
        <v>-25.5</v>
      </c>
      <c r="G23">
        <f>VLOOKUP(B23,vertices!$A:$E,3,0)</f>
        <v>-42.833333333333336</v>
      </c>
      <c r="H23">
        <f>VLOOKUP(C23,vertices!$A:$E,2,0)</f>
        <v>-25.5</v>
      </c>
      <c r="I23">
        <f>VLOOKUP(C23,vertices!$A:$E,3,0)</f>
        <v>-42.6666666666667</v>
      </c>
      <c r="J23">
        <f>VLOOKUP(D23,vertices!$A:$E,2,0)</f>
        <v>-25.666666666666668</v>
      </c>
      <c r="K23">
        <f>VLOOKUP(D23,vertices!$A:$E,3,0)</f>
        <v>-42.666666666666664</v>
      </c>
      <c r="L23">
        <f>VLOOKUP(E23,vertices!$A:$E,2,0)</f>
        <v>-25.6666666666667</v>
      </c>
      <c r="M23">
        <f>VLOOKUP(E23,vertices!$A:$E,3,0)</f>
        <v>-42.8333333333333</v>
      </c>
      <c r="N23" t="str">
        <f t="shared" si="0"/>
        <v>(-25,5_-42,8333333333333)_(-25,5_-42,6666666666667)_(-25,6666666666667_-42,6666666666667)_(-25,6666666666667_-42,8333333333333)</v>
      </c>
    </row>
    <row r="24" spans="1:14" x14ac:dyDescent="0.25">
      <c r="A24" s="14" t="s">
        <v>136</v>
      </c>
      <c r="B24" s="15" t="s">
        <v>91</v>
      </c>
      <c r="C24" s="15" t="s">
        <v>43</v>
      </c>
      <c r="D24" s="15" t="s">
        <v>154</v>
      </c>
      <c r="E24" s="15" t="s">
        <v>90</v>
      </c>
      <c r="F24">
        <f>VLOOKUP(B24,vertices!$A:$E,2,0)</f>
        <v>-25.6666666666667</v>
      </c>
      <c r="G24">
        <f>VLOOKUP(B24,vertices!$A:$E,3,0)</f>
        <v>-42.8333333333333</v>
      </c>
      <c r="H24">
        <f>VLOOKUP(C24,vertices!$A:$E,2,0)</f>
        <v>-25.666666666666668</v>
      </c>
      <c r="I24">
        <f>VLOOKUP(C24,vertices!$A:$E,3,0)</f>
        <v>-42.666666666666664</v>
      </c>
      <c r="J24">
        <f>VLOOKUP(D24,vertices!$A:$E,2,0)</f>
        <v>-25.833333333333332</v>
      </c>
      <c r="K24">
        <f>VLOOKUP(D24,vertices!$A:$E,3,0)</f>
        <v>-42.666666666666664</v>
      </c>
      <c r="L24">
        <f>VLOOKUP(E24,vertices!$A:$E,2,0)</f>
        <v>-25.833333333333332</v>
      </c>
      <c r="M24">
        <f>VLOOKUP(E24,vertices!$A:$E,3,0)</f>
        <v>-42.833333333333336</v>
      </c>
      <c r="N24" t="str">
        <f t="shared" si="0"/>
        <v>(-25,6666666666667_-42,8333333333333)_(-25,6666666666667_-42,6666666666667)_(-25,8333333333333_-42,6666666666667)_(-25,8333333333333_-42,8333333333333)</v>
      </c>
    </row>
    <row r="25" spans="1:14" x14ac:dyDescent="0.25">
      <c r="A25" s="14" t="s">
        <v>137</v>
      </c>
      <c r="B25" s="15" t="s">
        <v>90</v>
      </c>
      <c r="C25" s="15" t="s">
        <v>154</v>
      </c>
      <c r="D25" s="16" t="s">
        <v>344</v>
      </c>
      <c r="E25" s="15" t="s">
        <v>89</v>
      </c>
      <c r="F25">
        <f>VLOOKUP(B25,vertices!$A:$E,2,0)</f>
        <v>-25.833333333333332</v>
      </c>
      <c r="G25">
        <f>VLOOKUP(B25,vertices!$A:$E,3,0)</f>
        <v>-42.833333333333336</v>
      </c>
      <c r="H25">
        <f>VLOOKUP(C25,vertices!$A:$E,2,0)</f>
        <v>-25.833333333333332</v>
      </c>
      <c r="I25">
        <f>VLOOKUP(C25,vertices!$A:$E,3,0)</f>
        <v>-42.666666666666664</v>
      </c>
      <c r="J25">
        <f>VLOOKUP(D25,vertices!$A:$E,2,0)</f>
        <v>-26</v>
      </c>
      <c r="K25">
        <f>VLOOKUP(D25,vertices!$A:$E,3,0)</f>
        <v>-42.666666666666664</v>
      </c>
      <c r="L25">
        <f>VLOOKUP(E25,vertices!$A:$E,2,0)</f>
        <v>-26</v>
      </c>
      <c r="M25">
        <f>VLOOKUP(E25,vertices!$A:$E,3,0)</f>
        <v>-42.833333333333336</v>
      </c>
      <c r="N25" t="str">
        <f t="shared" si="0"/>
        <v>(-25,8333333333333_-42,8333333333333)_(-25,8333333333333_-42,6666666666667)_(-26_-42,6666666666667)_(-26_-42,8333333333333)</v>
      </c>
    </row>
    <row r="26" spans="1:14" x14ac:dyDescent="0.25">
      <c r="A26" s="14" t="s">
        <v>138</v>
      </c>
      <c r="B26" s="15" t="s">
        <v>12</v>
      </c>
      <c r="C26" s="15" t="s">
        <v>97</v>
      </c>
      <c r="D26" s="15" t="s">
        <v>107</v>
      </c>
      <c r="E26" s="15" t="s">
        <v>48</v>
      </c>
      <c r="F26">
        <f>VLOOKUP(B26,vertices!$A:$E,2,0)</f>
        <v>-24.333333333333332</v>
      </c>
      <c r="G26">
        <f>VLOOKUP(B26,vertices!$A:$E,3,0)</f>
        <v>-42.666666666666664</v>
      </c>
      <c r="H26">
        <f>VLOOKUP(C26,vertices!$A:$E,2,0)</f>
        <v>-24.333333333333332</v>
      </c>
      <c r="I26">
        <f>VLOOKUP(C26,vertices!$A:$E,3,0)</f>
        <v>-42.5</v>
      </c>
      <c r="J26">
        <f>VLOOKUP(D26,vertices!$A:$E,2,0)</f>
        <v>-24.5</v>
      </c>
      <c r="K26">
        <f>VLOOKUP(D26,vertices!$A:$E,3,0)</f>
        <v>-42.5</v>
      </c>
      <c r="L26">
        <f>VLOOKUP(E26,vertices!$A:$E,2,0)</f>
        <v>-24.5</v>
      </c>
      <c r="M26">
        <f>VLOOKUP(E26,vertices!$A:$E,3,0)</f>
        <v>-42.666666666666664</v>
      </c>
      <c r="N26" t="str">
        <f t="shared" si="0"/>
        <v>(-24,3333333333333_-42,6666666666667)_(-24,3333333333333_-42,5)_(-24,5_-42,5)_(-24,5_-42,6666666666667)</v>
      </c>
    </row>
    <row r="27" spans="1:14" x14ac:dyDescent="0.25">
      <c r="A27" s="14" t="s">
        <v>139</v>
      </c>
      <c r="B27" s="15" t="s">
        <v>48</v>
      </c>
      <c r="C27" s="15" t="s">
        <v>107</v>
      </c>
      <c r="D27" s="15" t="s">
        <v>106</v>
      </c>
      <c r="E27" s="15" t="s">
        <v>49</v>
      </c>
      <c r="F27">
        <f>VLOOKUP(B27,vertices!$A:$E,2,0)</f>
        <v>-24.5</v>
      </c>
      <c r="G27">
        <f>VLOOKUP(B27,vertices!$A:$E,3,0)</f>
        <v>-42.666666666666664</v>
      </c>
      <c r="H27">
        <f>VLOOKUP(C27,vertices!$A:$E,2,0)</f>
        <v>-24.5</v>
      </c>
      <c r="I27">
        <f>VLOOKUP(C27,vertices!$A:$E,3,0)</f>
        <v>-42.5</v>
      </c>
      <c r="J27">
        <f>VLOOKUP(D27,vertices!$A:$E,2,0)</f>
        <v>-24.666666666666668</v>
      </c>
      <c r="K27">
        <f>VLOOKUP(D27,vertices!$A:$E,3,0)</f>
        <v>-42.5</v>
      </c>
      <c r="L27">
        <f>VLOOKUP(E27,vertices!$A:$E,2,0)</f>
        <v>-24.666666666666668</v>
      </c>
      <c r="M27">
        <f>VLOOKUP(E27,vertices!$A:$E,3,0)</f>
        <v>-42.666666666666664</v>
      </c>
      <c r="N27" t="str">
        <f t="shared" si="0"/>
        <v>(-24,5_-42,6666666666667)_(-24,5_-42,5)_(-24,6666666666667_-42,5)_(-24,6666666666667_-42,6666666666667)</v>
      </c>
    </row>
    <row r="28" spans="1:14" x14ac:dyDescent="0.25">
      <c r="A28" s="14" t="s">
        <v>140</v>
      </c>
      <c r="B28" s="15" t="s">
        <v>49</v>
      </c>
      <c r="C28" s="15" t="s">
        <v>106</v>
      </c>
      <c r="D28" s="15" t="s">
        <v>105</v>
      </c>
      <c r="E28" s="15" t="s">
        <v>50</v>
      </c>
      <c r="F28">
        <f>VLOOKUP(B28,vertices!$A:$E,2,0)</f>
        <v>-24.666666666666668</v>
      </c>
      <c r="G28">
        <f>VLOOKUP(B28,vertices!$A:$E,3,0)</f>
        <v>-42.666666666666664</v>
      </c>
      <c r="H28">
        <f>VLOOKUP(C28,vertices!$A:$E,2,0)</f>
        <v>-24.666666666666668</v>
      </c>
      <c r="I28">
        <f>VLOOKUP(C28,vertices!$A:$E,3,0)</f>
        <v>-42.5</v>
      </c>
      <c r="J28">
        <f>VLOOKUP(D28,vertices!$A:$E,2,0)</f>
        <v>-24.833333333333332</v>
      </c>
      <c r="K28">
        <f>VLOOKUP(D28,vertices!$A:$E,3,0)</f>
        <v>-42.5</v>
      </c>
      <c r="L28">
        <f>VLOOKUP(E28,vertices!$A:$E,2,0)</f>
        <v>-24.833333333333332</v>
      </c>
      <c r="M28">
        <f>VLOOKUP(E28,vertices!$A:$E,3,0)</f>
        <v>-42.666666666666664</v>
      </c>
      <c r="N28" t="str">
        <f t="shared" si="0"/>
        <v>(-24,6666666666667_-42,6666666666667)_(-24,6666666666667_-42,5)_(-24,8333333333333_-42,5)_(-24,8333333333333_-42,6666666666667)</v>
      </c>
    </row>
    <row r="29" spans="1:14" x14ac:dyDescent="0.25">
      <c r="A29" s="14" t="s">
        <v>141</v>
      </c>
      <c r="B29" s="15" t="s">
        <v>50</v>
      </c>
      <c r="C29" s="15" t="s">
        <v>105</v>
      </c>
      <c r="D29" s="16" t="s">
        <v>345</v>
      </c>
      <c r="E29" s="16" t="s">
        <v>344</v>
      </c>
      <c r="F29">
        <f>VLOOKUP(B29,vertices!$A:$E,2,0)</f>
        <v>-24.833333333333332</v>
      </c>
      <c r="G29">
        <f>VLOOKUP(B29,vertices!$A:$E,3,0)</f>
        <v>-42.666666666666664</v>
      </c>
      <c r="H29">
        <f>VLOOKUP(C29,vertices!$A:$E,2,0)</f>
        <v>-24.833333333333332</v>
      </c>
      <c r="I29">
        <f>VLOOKUP(C29,vertices!$A:$E,3,0)</f>
        <v>-42.5</v>
      </c>
      <c r="J29">
        <f>VLOOKUP(D29,vertices!$A:$E,2,0)</f>
        <v>-26</v>
      </c>
      <c r="K29">
        <f>VLOOKUP(D29,vertices!$A:$E,3,0)</f>
        <v>-42.5</v>
      </c>
      <c r="L29">
        <f>VLOOKUP(E29,vertices!$A:$E,2,0)</f>
        <v>-26</v>
      </c>
      <c r="M29">
        <f>VLOOKUP(E29,vertices!$A:$E,3,0)</f>
        <v>-42.666666666666664</v>
      </c>
      <c r="N29" s="13" t="str">
        <f t="shared" si="0"/>
        <v>(-24,8333333333333_-42,6666666666667)_(-24,8333333333333_-42,5)_(-26_-42,5)_(-26_-42,6666666666667)</v>
      </c>
    </row>
    <row r="30" spans="1:14" x14ac:dyDescent="0.25">
      <c r="A30" s="14" t="s">
        <v>142</v>
      </c>
      <c r="B30" s="15" t="s">
        <v>97</v>
      </c>
      <c r="C30" s="15" t="s">
        <v>57</v>
      </c>
      <c r="D30" s="15" t="s">
        <v>58</v>
      </c>
      <c r="E30" s="15" t="s">
        <v>107</v>
      </c>
      <c r="F30">
        <f>VLOOKUP(B30,vertices!$A:$E,2,0)</f>
        <v>-24.333333333333332</v>
      </c>
      <c r="G30">
        <f>VLOOKUP(B30,vertices!$A:$E,3,0)</f>
        <v>-42.5</v>
      </c>
      <c r="H30">
        <f>VLOOKUP(C30,vertices!$A:$E,2,0)</f>
        <v>-24.333333333333332</v>
      </c>
      <c r="I30">
        <f>VLOOKUP(C30,vertices!$A:$E,3,0)</f>
        <v>-42.333333333333336</v>
      </c>
      <c r="J30">
        <f>VLOOKUP(D30,vertices!$A:$E,2,0)</f>
        <v>-24.5</v>
      </c>
      <c r="K30">
        <f>VLOOKUP(D30,vertices!$A:$E,3,0)</f>
        <v>-42.333333333333336</v>
      </c>
      <c r="L30">
        <f>VLOOKUP(E30,vertices!$A:$E,2,0)</f>
        <v>-24.5</v>
      </c>
      <c r="M30">
        <f>VLOOKUP(E30,vertices!$A:$E,3,0)</f>
        <v>-42.5</v>
      </c>
      <c r="N30" t="str">
        <f t="shared" si="0"/>
        <v>(-24,3333333333333_-42,5)_(-24,3333333333333_-42,3333333333333)_(-24,5_-42,3333333333333)_(-24,5_-42,5)</v>
      </c>
    </row>
    <row r="31" spans="1:14" x14ac:dyDescent="0.25">
      <c r="A31" s="14" t="s">
        <v>143</v>
      </c>
      <c r="B31" s="15" t="s">
        <v>107</v>
      </c>
      <c r="C31" s="15" t="s">
        <v>58</v>
      </c>
      <c r="D31" s="15" t="s">
        <v>59</v>
      </c>
      <c r="E31" s="15" t="s">
        <v>106</v>
      </c>
      <c r="F31">
        <f>VLOOKUP(B31,vertices!$A:$E,2,0)</f>
        <v>-24.5</v>
      </c>
      <c r="G31">
        <f>VLOOKUP(B31,vertices!$A:$E,3,0)</f>
        <v>-42.5</v>
      </c>
      <c r="H31">
        <f>VLOOKUP(C31,vertices!$A:$E,2,0)</f>
        <v>-24.5</v>
      </c>
      <c r="I31">
        <f>VLOOKUP(C31,vertices!$A:$E,3,0)</f>
        <v>-42.333333333333336</v>
      </c>
      <c r="J31">
        <f>VLOOKUP(D31,vertices!$A:$E,2,0)</f>
        <v>-24.666666666666668</v>
      </c>
      <c r="K31">
        <f>VLOOKUP(D31,vertices!$A:$E,3,0)</f>
        <v>-42.333333333333336</v>
      </c>
      <c r="L31">
        <f>VLOOKUP(E31,vertices!$A:$E,2,0)</f>
        <v>-24.666666666666668</v>
      </c>
      <c r="M31">
        <f>VLOOKUP(E31,vertices!$A:$E,3,0)</f>
        <v>-42.5</v>
      </c>
      <c r="N31" t="str">
        <f t="shared" si="0"/>
        <v>(-24,5_-42,5)_(-24,5_-42,3333333333333)_(-24,6666666666667_-42,3333333333333)_(-24,6666666666667_-42,5)</v>
      </c>
    </row>
    <row r="32" spans="1:14" x14ac:dyDescent="0.25">
      <c r="A32" s="14" t="s">
        <v>144</v>
      </c>
      <c r="B32" s="15" t="s">
        <v>106</v>
      </c>
      <c r="C32" s="15" t="s">
        <v>59</v>
      </c>
      <c r="D32" s="15" t="s">
        <v>60</v>
      </c>
      <c r="E32" s="15" t="s">
        <v>105</v>
      </c>
      <c r="F32">
        <f>VLOOKUP(B32,vertices!$A:$E,2,0)</f>
        <v>-24.666666666666668</v>
      </c>
      <c r="G32">
        <f>VLOOKUP(B32,vertices!$A:$E,3,0)</f>
        <v>-42.5</v>
      </c>
      <c r="H32">
        <f>VLOOKUP(C32,vertices!$A:$E,2,0)</f>
        <v>-24.666666666666668</v>
      </c>
      <c r="I32">
        <f>VLOOKUP(C32,vertices!$A:$E,3,0)</f>
        <v>-42.333333333333336</v>
      </c>
      <c r="J32">
        <f>VLOOKUP(D32,vertices!$A:$E,2,0)</f>
        <v>-24.833333333333332</v>
      </c>
      <c r="K32">
        <f>VLOOKUP(D32,vertices!$A:$E,3,0)</f>
        <v>-42.333333333333336</v>
      </c>
      <c r="L32">
        <f>VLOOKUP(E32,vertices!$A:$E,2,0)</f>
        <v>-24.833333333333332</v>
      </c>
      <c r="M32">
        <f>VLOOKUP(E32,vertices!$A:$E,3,0)</f>
        <v>-42.5</v>
      </c>
      <c r="N32" t="str">
        <f t="shared" si="0"/>
        <v>(-24,6666666666667_-42,5)_(-24,6666666666667_-42,3333333333333)_(-24,8333333333333_-42,3333333333333)_(-24,8333333333333_-42,5)</v>
      </c>
    </row>
    <row r="33" spans="1:14" x14ac:dyDescent="0.25">
      <c r="A33" s="14" t="s">
        <v>145</v>
      </c>
      <c r="B33" s="15" t="s">
        <v>105</v>
      </c>
      <c r="C33" s="15" t="s">
        <v>60</v>
      </c>
      <c r="D33" s="16" t="s">
        <v>346</v>
      </c>
      <c r="E33" s="16" t="s">
        <v>345</v>
      </c>
      <c r="F33">
        <f>VLOOKUP(B33,vertices!$A:$E,2,0)</f>
        <v>-24.833333333333332</v>
      </c>
      <c r="G33">
        <f>VLOOKUP(B33,vertices!$A:$E,3,0)</f>
        <v>-42.5</v>
      </c>
      <c r="H33">
        <f>VLOOKUP(C33,vertices!$A:$E,2,0)</f>
        <v>-24.833333333333332</v>
      </c>
      <c r="I33">
        <f>VLOOKUP(C33,vertices!$A:$E,3,0)</f>
        <v>-42.333333333333336</v>
      </c>
      <c r="J33">
        <f>VLOOKUP(D33,vertices!$A:$E,2,0)</f>
        <v>-26</v>
      </c>
      <c r="K33">
        <f>VLOOKUP(D33,vertices!$A:$E,3,0)</f>
        <v>-42.333333333333336</v>
      </c>
      <c r="L33">
        <f>VLOOKUP(E33,vertices!$A:$E,2,0)</f>
        <v>-26</v>
      </c>
      <c r="M33">
        <f>VLOOKUP(E33,vertices!$A:$E,3,0)</f>
        <v>-42.5</v>
      </c>
      <c r="N33" s="13" t="str">
        <f t="shared" si="0"/>
        <v>(-24,8333333333333_-42,5)_(-24,8333333333333_-42,3333333333333)_(-26_-42,3333333333333)_(-26_-42,5)</v>
      </c>
    </row>
    <row r="34" spans="1:14" x14ac:dyDescent="0.25">
      <c r="A34" s="14" t="s">
        <v>146</v>
      </c>
      <c r="B34" s="15" t="s">
        <v>57</v>
      </c>
      <c r="C34" s="15" t="s">
        <v>102</v>
      </c>
      <c r="D34" s="15" t="s">
        <v>101</v>
      </c>
      <c r="E34" s="15" t="s">
        <v>58</v>
      </c>
      <c r="F34">
        <f>VLOOKUP(B34,vertices!$A:$E,2,0)</f>
        <v>-24.333333333333332</v>
      </c>
      <c r="G34">
        <f>VLOOKUP(B34,vertices!$A:$E,3,0)</f>
        <v>-42.333333333333336</v>
      </c>
      <c r="H34">
        <f>VLOOKUP(C34,vertices!$A:$E,2,0)</f>
        <v>-24.333333333333332</v>
      </c>
      <c r="I34">
        <f>VLOOKUP(C34,vertices!$A:$E,3,0)</f>
        <v>-42.166666666666664</v>
      </c>
      <c r="J34">
        <f>VLOOKUP(D34,vertices!$A:$E,2,0)</f>
        <v>-24.5</v>
      </c>
      <c r="K34">
        <f>VLOOKUP(D34,vertices!$A:$E,3,0)</f>
        <v>-42.166666666666664</v>
      </c>
      <c r="L34">
        <f>VLOOKUP(E34,vertices!$A:$E,2,0)</f>
        <v>-24.5</v>
      </c>
      <c r="M34">
        <f>VLOOKUP(E34,vertices!$A:$E,3,0)</f>
        <v>-42.333333333333336</v>
      </c>
      <c r="N34" t="str">
        <f t="shared" si="0"/>
        <v>(-24,3333333333333_-42,3333333333333)_(-24,3333333333333_-42,1666666666667)_(-24,5_-42,1666666666667)_(-24,5_-42,3333333333333)</v>
      </c>
    </row>
    <row r="35" spans="1:14" x14ac:dyDescent="0.25">
      <c r="A35" s="14" t="s">
        <v>147</v>
      </c>
      <c r="B35" s="15" t="s">
        <v>58</v>
      </c>
      <c r="C35" s="15" t="s">
        <v>101</v>
      </c>
      <c r="D35" s="15" t="s">
        <v>100</v>
      </c>
      <c r="E35" s="15" t="s">
        <v>59</v>
      </c>
      <c r="F35">
        <f>VLOOKUP(B35,vertices!$A:$E,2,0)</f>
        <v>-24.5</v>
      </c>
      <c r="G35">
        <f>VLOOKUP(B35,vertices!$A:$E,3,0)</f>
        <v>-42.333333333333336</v>
      </c>
      <c r="H35">
        <f>VLOOKUP(C35,vertices!$A:$E,2,0)</f>
        <v>-24.5</v>
      </c>
      <c r="I35">
        <f>VLOOKUP(C35,vertices!$A:$E,3,0)</f>
        <v>-42.166666666666664</v>
      </c>
      <c r="J35">
        <f>VLOOKUP(D35,vertices!$A:$E,2,0)</f>
        <v>-24.666666666666668</v>
      </c>
      <c r="K35">
        <f>VLOOKUP(D35,vertices!$A:$E,3,0)</f>
        <v>-42.166666666666664</v>
      </c>
      <c r="L35">
        <f>VLOOKUP(E35,vertices!$A:$E,2,0)</f>
        <v>-24.666666666666668</v>
      </c>
      <c r="M35">
        <f>VLOOKUP(E35,vertices!$A:$E,3,0)</f>
        <v>-42.333333333333336</v>
      </c>
      <c r="N35" t="str">
        <f t="shared" si="0"/>
        <v>(-24,5_-42,3333333333333)_(-24,5_-42,1666666666667)_(-24,6666666666667_-42,1666666666667)_(-24,6666666666667_-42,3333333333333)</v>
      </c>
    </row>
    <row r="36" spans="1:14" x14ac:dyDescent="0.25">
      <c r="A36" s="14" t="s">
        <v>148</v>
      </c>
      <c r="B36" s="15" t="s">
        <v>59</v>
      </c>
      <c r="C36" s="15" t="s">
        <v>100</v>
      </c>
      <c r="D36" s="15" t="s">
        <v>99</v>
      </c>
      <c r="E36" s="15" t="s">
        <v>60</v>
      </c>
      <c r="F36">
        <f>VLOOKUP(B36,vertices!$A:$E,2,0)</f>
        <v>-24.666666666666668</v>
      </c>
      <c r="G36">
        <f>VLOOKUP(B36,vertices!$A:$E,3,0)</f>
        <v>-42.333333333333336</v>
      </c>
      <c r="H36">
        <f>VLOOKUP(C36,vertices!$A:$E,2,0)</f>
        <v>-24.666666666666668</v>
      </c>
      <c r="I36">
        <f>VLOOKUP(C36,vertices!$A:$E,3,0)</f>
        <v>-42.166666666666664</v>
      </c>
      <c r="J36">
        <f>VLOOKUP(D36,vertices!$A:$E,2,0)</f>
        <v>-24.833333333333332</v>
      </c>
      <c r="K36">
        <f>VLOOKUP(D36,vertices!$A:$E,3,0)</f>
        <v>-42.166666666666664</v>
      </c>
      <c r="L36">
        <f>VLOOKUP(E36,vertices!$A:$E,2,0)</f>
        <v>-24.833333333333332</v>
      </c>
      <c r="M36">
        <f>VLOOKUP(E36,vertices!$A:$E,3,0)</f>
        <v>-42.333333333333336</v>
      </c>
      <c r="N36" t="str">
        <f t="shared" si="0"/>
        <v>(-24,6666666666667_-42,3333333333333)_(-24,6666666666667_-42,1666666666667)_(-24,8333333333333_-42,1666666666667)_(-24,8333333333333_-42,3333333333333)</v>
      </c>
    </row>
    <row r="37" spans="1:14" x14ac:dyDescent="0.25">
      <c r="A37" s="14" t="s">
        <v>149</v>
      </c>
      <c r="B37" s="15" t="s">
        <v>60</v>
      </c>
      <c r="C37" s="15" t="s">
        <v>99</v>
      </c>
      <c r="D37" s="16" t="s">
        <v>347</v>
      </c>
      <c r="E37" s="16" t="s">
        <v>346</v>
      </c>
      <c r="F37">
        <f>VLOOKUP(B37,vertices!$A:$E,2,0)</f>
        <v>-24.833333333333332</v>
      </c>
      <c r="G37">
        <f>VLOOKUP(B37,vertices!$A:$E,3,0)</f>
        <v>-42.333333333333336</v>
      </c>
      <c r="H37">
        <f>VLOOKUP(C37,vertices!$A:$E,2,0)</f>
        <v>-24.833333333333332</v>
      </c>
      <c r="I37">
        <f>VLOOKUP(C37,vertices!$A:$E,3,0)</f>
        <v>-42.166666666666664</v>
      </c>
      <c r="J37">
        <f>VLOOKUP(D37,vertices!$A:$E,2,0)</f>
        <v>-26</v>
      </c>
      <c r="K37">
        <f>VLOOKUP(D37,vertices!$A:$E,3,0)</f>
        <v>-42.166666666666664</v>
      </c>
      <c r="L37">
        <f>VLOOKUP(E37,vertices!$A:$E,2,0)</f>
        <v>-26</v>
      </c>
      <c r="M37">
        <f>VLOOKUP(E37,vertices!$A:$E,3,0)</f>
        <v>-42.333333333333336</v>
      </c>
      <c r="N37" s="13" t="str">
        <f t="shared" si="0"/>
        <v>(-24,8333333333333_-42,3333333333333)_(-24,8333333333333_-42,1666666666667)_(-26_-42,1666666666667)_(-26_-42,3333333333333)</v>
      </c>
    </row>
    <row r="38" spans="1:14" x14ac:dyDescent="0.25">
      <c r="A38" s="14" t="s">
        <v>150</v>
      </c>
      <c r="B38" s="15" t="s">
        <v>102</v>
      </c>
      <c r="C38" s="15" t="s">
        <v>75</v>
      </c>
      <c r="D38" s="15" t="s">
        <v>76</v>
      </c>
      <c r="E38" s="15" t="s">
        <v>101</v>
      </c>
      <c r="F38">
        <f>VLOOKUP(B38,vertices!$A:$E,2,0)</f>
        <v>-24.333333333333332</v>
      </c>
      <c r="G38">
        <f>VLOOKUP(B38,vertices!$A:$E,3,0)</f>
        <v>-42.166666666666664</v>
      </c>
      <c r="H38">
        <f>VLOOKUP(C38,vertices!$A:$E,2,0)</f>
        <v>-24.333333333333332</v>
      </c>
      <c r="I38">
        <f>VLOOKUP(C38,vertices!$A:$E,3,0)</f>
        <v>-42</v>
      </c>
      <c r="J38">
        <f>VLOOKUP(D38,vertices!$A:$E,2,0)</f>
        <v>-24.5</v>
      </c>
      <c r="K38">
        <f>VLOOKUP(D38,vertices!$A:$E,3,0)</f>
        <v>-42</v>
      </c>
      <c r="L38">
        <f>VLOOKUP(E38,vertices!$A:$E,2,0)</f>
        <v>-24.5</v>
      </c>
      <c r="M38">
        <f>VLOOKUP(E38,vertices!$A:$E,3,0)</f>
        <v>-42.166666666666664</v>
      </c>
      <c r="N38" t="str">
        <f t="shared" si="0"/>
        <v>(-24,3333333333333_-42,1666666666667)_(-24,3333333333333_-42)_(-24,5_-42)_(-24,5_-42,1666666666667)</v>
      </c>
    </row>
    <row r="39" spans="1:14" x14ac:dyDescent="0.25">
      <c r="A39" s="14" t="s">
        <v>151</v>
      </c>
      <c r="B39" s="15" t="s">
        <v>101</v>
      </c>
      <c r="C39" s="15" t="s">
        <v>76</v>
      </c>
      <c r="D39" s="15" t="s">
        <v>77</v>
      </c>
      <c r="E39" s="15" t="s">
        <v>100</v>
      </c>
      <c r="F39">
        <f>VLOOKUP(B39,vertices!$A:$E,2,0)</f>
        <v>-24.5</v>
      </c>
      <c r="G39">
        <f>VLOOKUP(B39,vertices!$A:$E,3,0)</f>
        <v>-42.166666666666664</v>
      </c>
      <c r="H39">
        <f>VLOOKUP(C39,vertices!$A:$E,2,0)</f>
        <v>-24.5</v>
      </c>
      <c r="I39">
        <f>VLOOKUP(C39,vertices!$A:$E,3,0)</f>
        <v>-42</v>
      </c>
      <c r="J39">
        <f>VLOOKUP(D39,vertices!$A:$E,2,0)</f>
        <v>-24.666666666666668</v>
      </c>
      <c r="K39">
        <f>VLOOKUP(D39,vertices!$A:$E,3,0)</f>
        <v>-42</v>
      </c>
      <c r="L39">
        <f>VLOOKUP(E39,vertices!$A:$E,2,0)</f>
        <v>-24.666666666666668</v>
      </c>
      <c r="M39">
        <f>VLOOKUP(E39,vertices!$A:$E,3,0)</f>
        <v>-42.166666666666664</v>
      </c>
      <c r="N39" t="str">
        <f t="shared" si="0"/>
        <v>(-24,5_-42,1666666666667)_(-24,5_-42)_(-24,6666666666667_-42)_(-24,6666666666667_-42,1666666666667)</v>
      </c>
    </row>
    <row r="40" spans="1:14" x14ac:dyDescent="0.25">
      <c r="A40" s="14" t="s">
        <v>152</v>
      </c>
      <c r="B40" s="15" t="s">
        <v>100</v>
      </c>
      <c r="C40" s="15" t="s">
        <v>77</v>
      </c>
      <c r="D40" s="15" t="s">
        <v>78</v>
      </c>
      <c r="E40" s="15" t="s">
        <v>99</v>
      </c>
      <c r="F40">
        <f>VLOOKUP(B40,vertices!$A:$E,2,0)</f>
        <v>-24.666666666666668</v>
      </c>
      <c r="G40">
        <f>VLOOKUP(B40,vertices!$A:$E,3,0)</f>
        <v>-42.166666666666664</v>
      </c>
      <c r="H40">
        <f>VLOOKUP(C40,vertices!$A:$E,2,0)</f>
        <v>-24.666666666666668</v>
      </c>
      <c r="I40">
        <f>VLOOKUP(C40,vertices!$A:$E,3,0)</f>
        <v>-42</v>
      </c>
      <c r="J40">
        <f>VLOOKUP(D40,vertices!$A:$E,2,0)</f>
        <v>-24.833333333333332</v>
      </c>
      <c r="K40">
        <f>VLOOKUP(D40,vertices!$A:$E,3,0)</f>
        <v>-42</v>
      </c>
      <c r="L40">
        <f>VLOOKUP(E40,vertices!$A:$E,2,0)</f>
        <v>-24.833333333333332</v>
      </c>
      <c r="M40">
        <f>VLOOKUP(E40,vertices!$A:$E,3,0)</f>
        <v>-42.166666666666664</v>
      </c>
      <c r="N40" t="str">
        <f t="shared" si="0"/>
        <v>(-24,6666666666667_-42,1666666666667)_(-24,6666666666667_-42)_(-24,8333333333333_-42)_(-24,8333333333333_-42,1666666666667)</v>
      </c>
    </row>
    <row r="41" spans="1:14" x14ac:dyDescent="0.25">
      <c r="A41" s="14" t="s">
        <v>153</v>
      </c>
      <c r="B41" s="15" t="s">
        <v>99</v>
      </c>
      <c r="C41" s="15" t="s">
        <v>78</v>
      </c>
      <c r="D41" s="16" t="s">
        <v>348</v>
      </c>
      <c r="E41" s="16" t="s">
        <v>347</v>
      </c>
      <c r="F41">
        <f>VLOOKUP(B41,vertices!$A:$E,2,0)</f>
        <v>-24.833333333333332</v>
      </c>
      <c r="G41">
        <f>VLOOKUP(B41,vertices!$A:$E,3,0)</f>
        <v>-42.166666666666664</v>
      </c>
      <c r="H41">
        <f>VLOOKUP(C41,vertices!$A:$E,2,0)</f>
        <v>-24.833333333333332</v>
      </c>
      <c r="I41">
        <f>VLOOKUP(C41,vertices!$A:$E,3,0)</f>
        <v>-42</v>
      </c>
      <c r="J41">
        <f>VLOOKUP(D41,vertices!$A:$E,2,0)</f>
        <v>-26</v>
      </c>
      <c r="K41">
        <f>VLOOKUP(D41,vertices!$A:$E,3,0)</f>
        <v>-42</v>
      </c>
      <c r="L41">
        <f>VLOOKUP(E41,vertices!$A:$E,2,0)</f>
        <v>-26</v>
      </c>
      <c r="M41">
        <f>VLOOKUP(E41,vertices!$A:$E,3,0)</f>
        <v>-42.166666666666664</v>
      </c>
      <c r="N41" s="13" t="str">
        <f t="shared" si="0"/>
        <v>(-24,8333333333333_-42,1666666666667)_(-24,8333333333333_-42)_(-26_-42)_(-26_-42,1666666666667)</v>
      </c>
    </row>
    <row r="43" spans="1:14" x14ac:dyDescent="0.25">
      <c r="A43" s="12"/>
    </row>
    <row r="47" spans="1:14" x14ac:dyDescent="0.25">
      <c r="A47" s="12"/>
    </row>
    <row r="51" spans="1:1" x14ac:dyDescent="0.25">
      <c r="A51" s="12"/>
    </row>
    <row r="55" spans="1:1" x14ac:dyDescent="0.25">
      <c r="A55" s="12"/>
    </row>
    <row r="59" spans="1:1" x14ac:dyDescent="0.25">
      <c r="A59" s="12"/>
    </row>
    <row r="63" spans="1:1" x14ac:dyDescent="0.25">
      <c r="A63" s="12"/>
    </row>
    <row r="67" spans="1:1" x14ac:dyDescent="0.25">
      <c r="A67" s="12"/>
    </row>
    <row r="71" spans="1:1" x14ac:dyDescent="0.25">
      <c r="A71" s="12"/>
    </row>
    <row r="75" spans="1:1" x14ac:dyDescent="0.25">
      <c r="A75" s="12"/>
    </row>
    <row r="79" spans="1:1" x14ac:dyDescent="0.25">
      <c r="A79" s="12"/>
    </row>
    <row r="83" spans="1:1" x14ac:dyDescent="0.25">
      <c r="A83" s="12"/>
    </row>
    <row r="87" spans="1:1" x14ac:dyDescent="0.25">
      <c r="A87" s="12"/>
    </row>
    <row r="91" spans="1:1" x14ac:dyDescent="0.25">
      <c r="A91" s="12"/>
    </row>
    <row r="95" spans="1:1" x14ac:dyDescent="0.25">
      <c r="A95" s="12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382"/>
  <sheetViews>
    <sheetView zoomScale="70" zoomScaleNormal="70" workbookViewId="0">
      <pane ySplit="1" topLeftCell="A311" activePane="bottomLeft" state="frozen"/>
      <selection pane="bottomLeft" activeCell="B8" sqref="B8"/>
    </sheetView>
  </sheetViews>
  <sheetFormatPr defaultRowHeight="15" x14ac:dyDescent="0.25"/>
  <cols>
    <col min="1" max="1" width="13.7109375" style="11" bestFit="1" customWidth="1"/>
    <col min="2" max="2" width="14.28515625" style="11" bestFit="1" customWidth="1"/>
    <col min="3" max="3" width="14" style="11" customWidth="1"/>
    <col min="4" max="4" width="13.7109375" customWidth="1"/>
    <col min="5" max="5" width="13" customWidth="1"/>
    <col min="6" max="6" width="38.5703125" customWidth="1"/>
    <col min="7" max="7" width="10.5703125" bestFit="1" customWidth="1"/>
    <col min="8" max="8" width="13.42578125" customWidth="1"/>
    <col min="9" max="9" width="13.85546875" customWidth="1"/>
    <col min="10" max="10" width="14.7109375" customWidth="1"/>
    <col min="11" max="12" width="13.5703125" bestFit="1" customWidth="1"/>
    <col min="13" max="13" width="14.28515625" customWidth="1"/>
    <col min="14" max="14" width="44.5703125" bestFit="1" customWidth="1"/>
    <col min="31" max="31" width="9.140625" style="3"/>
  </cols>
  <sheetData>
    <row r="1" spans="1:32" x14ac:dyDescent="0.25">
      <c r="A1" s="1" t="s">
        <v>2</v>
      </c>
      <c r="B1" s="1" t="s">
        <v>3</v>
      </c>
      <c r="C1" s="2" t="s">
        <v>155</v>
      </c>
      <c r="D1" s="1" t="s">
        <v>156</v>
      </c>
      <c r="E1" s="2" t="s">
        <v>157</v>
      </c>
      <c r="F1" s="2" t="s">
        <v>158</v>
      </c>
      <c r="G1" s="2" t="s">
        <v>159</v>
      </c>
      <c r="AE1"/>
      <c r="AF1" s="3"/>
    </row>
    <row r="2" spans="1:32" x14ac:dyDescent="0.25">
      <c r="A2" s="1" t="s">
        <v>174</v>
      </c>
      <c r="B2" s="1" t="s">
        <v>17</v>
      </c>
      <c r="C2" s="5">
        <f t="shared" ref="C2:C3" si="0">IFERROR(3440*ACOS(COS(PI()*(90-F2)/180)*COS((90-D2)*PI()/180)+SIN((90-F2)*PI()/180)*SIN((90-D2)*PI()/180)*COS(((E2)-G2)*PI()/180)),0)</f>
        <v>28.457702117460961</v>
      </c>
      <c r="D2" s="6">
        <f>VLOOKUP(A2,vertices!$A:$C,2,0)</f>
        <v>-22.91</v>
      </c>
      <c r="E2" s="6">
        <f>VLOOKUP(A2,vertices!$A:$C,3,0)</f>
        <v>-43.162500000000001</v>
      </c>
      <c r="F2" s="6">
        <f>VLOOKUP(B2,vertices!$A:$C,2,0)</f>
        <v>-23.381527777777777</v>
      </c>
      <c r="G2" s="6">
        <f>VLOOKUP(B2,vertices!$A:$C,3,0)</f>
        <v>-43.214913888888894</v>
      </c>
      <c r="AE2"/>
      <c r="AF2" s="3"/>
    </row>
    <row r="3" spans="1:32" x14ac:dyDescent="0.25">
      <c r="A3" s="1" t="s">
        <v>14</v>
      </c>
      <c r="B3" s="1" t="s">
        <v>174</v>
      </c>
      <c r="C3" s="5">
        <f t="shared" si="0"/>
        <v>28.842735313238528</v>
      </c>
      <c r="D3" s="6">
        <f>VLOOKUP(A3,vertices!$A:$C,2,0)</f>
        <v>-23.381011111111111</v>
      </c>
      <c r="E3" s="6">
        <f>VLOOKUP(A3,vertices!$A:$C,3,0)</f>
        <v>-43.059727777777773</v>
      </c>
      <c r="F3" s="6">
        <f>VLOOKUP(B3,vertices!$A:$C,2,0)</f>
        <v>-22.91</v>
      </c>
      <c r="G3" s="6">
        <f>VLOOKUP(B3,vertices!$A:$C,3,0)</f>
        <v>-43.162500000000001</v>
      </c>
      <c r="AE3"/>
      <c r="AF3" s="3"/>
    </row>
    <row r="4" spans="1:32" x14ac:dyDescent="0.25">
      <c r="A4" s="1" t="s">
        <v>173</v>
      </c>
      <c r="B4" s="1" t="s">
        <v>0</v>
      </c>
      <c r="C4" s="5">
        <f t="shared" ref="C4:C8" si="1">IFERROR(3440*ACOS(COS(PI()*(90-F4)/180)*COS((90-D4)*PI()/180)+SIN((90-F4)*PI()/180)*SIN((90-D4)*PI()/180)*COS(((E4)-G4)*PI()/180)),0)</f>
        <v>6.7683592725192554</v>
      </c>
      <c r="D4" s="6">
        <f>VLOOKUP(A4,vertices!$A:$C,2,0)</f>
        <v>-22.8755555555556</v>
      </c>
      <c r="E4" s="6">
        <f>VLOOKUP(A4,vertices!$A:$C,3,0)</f>
        <v>-43.384444444444398</v>
      </c>
      <c r="F4" s="6">
        <f>VLOOKUP(B4,vertices!$A:$C,2,0)</f>
        <v>-22.987500000000001</v>
      </c>
      <c r="G4" s="6">
        <f>VLOOKUP(B4,vertices!$A:$C,3,0)</f>
        <v>-43.37</v>
      </c>
      <c r="AE4"/>
      <c r="AF4" s="3"/>
    </row>
    <row r="5" spans="1:32" x14ac:dyDescent="0.25">
      <c r="A5" s="1" t="s">
        <v>0</v>
      </c>
      <c r="B5" s="1" t="s">
        <v>173</v>
      </c>
      <c r="C5" s="5">
        <f t="shared" si="1"/>
        <v>6.7683592725192554</v>
      </c>
      <c r="D5" s="6">
        <f>VLOOKUP(A5,vertices!$A:$C,2,0)</f>
        <v>-22.987500000000001</v>
      </c>
      <c r="E5" s="6">
        <f>VLOOKUP(A5,vertices!$A:$C,3,0)</f>
        <v>-43.37</v>
      </c>
      <c r="F5" s="6">
        <f>VLOOKUP(B5,vertices!$A:$C,2,0)</f>
        <v>-22.8755555555556</v>
      </c>
      <c r="G5" s="6">
        <f>VLOOKUP(B5,vertices!$A:$C,3,0)</f>
        <v>-43.384444444444398</v>
      </c>
      <c r="AE5"/>
      <c r="AF5" s="3"/>
    </row>
    <row r="6" spans="1:32" x14ac:dyDescent="0.25">
      <c r="A6" s="1" t="s">
        <v>15</v>
      </c>
      <c r="B6" s="1" t="s">
        <v>171</v>
      </c>
      <c r="C6" s="5">
        <f t="shared" si="1"/>
        <v>17.166021106600784</v>
      </c>
      <c r="D6" s="6">
        <f>VLOOKUP(A6,vertices!$A:$C,2,0)</f>
        <v>-22.9180555555556</v>
      </c>
      <c r="E6" s="6">
        <f>VLOOKUP(A6,vertices!$A:$C,3,0)</f>
        <v>-42.828888888888898</v>
      </c>
      <c r="F6" s="6">
        <f>VLOOKUP(B6,vertices!$A:$C,2,0)</f>
        <v>-23.202999999999999</v>
      </c>
      <c r="G6" s="6">
        <f>VLOOKUP(B6,vertices!$A:$C,3,0)</f>
        <v>-42.803333333333299</v>
      </c>
      <c r="AE6"/>
      <c r="AF6" s="3"/>
    </row>
    <row r="7" spans="1:32" x14ac:dyDescent="0.25">
      <c r="A7" s="1" t="s">
        <v>172</v>
      </c>
      <c r="B7" s="1" t="s">
        <v>15</v>
      </c>
      <c r="C7" s="5">
        <f t="shared" si="1"/>
        <v>16.082255483364261</v>
      </c>
      <c r="D7" s="6">
        <f>VLOOKUP(A7,vertices!$A:$C,2,0)</f>
        <v>-23.151333333333302</v>
      </c>
      <c r="E7" s="6">
        <f>VLOOKUP(A7,vertices!$A:$C,3,0)</f>
        <v>-42.685833333333299</v>
      </c>
      <c r="F7" s="6">
        <f>VLOOKUP(B7,vertices!$A:$C,2,0)</f>
        <v>-22.9180555555556</v>
      </c>
      <c r="G7" s="6">
        <f>VLOOKUP(B7,vertices!$A:$C,3,0)</f>
        <v>-42.828888888888898</v>
      </c>
      <c r="AE7"/>
      <c r="AF7" s="3"/>
    </row>
    <row r="8" spans="1:32" x14ac:dyDescent="0.25">
      <c r="A8" s="1" t="s">
        <v>171</v>
      </c>
      <c r="B8" s="1" t="s">
        <v>64</v>
      </c>
      <c r="C8" s="5">
        <f t="shared" si="1"/>
        <v>38.222260608770199</v>
      </c>
      <c r="D8" s="6">
        <f>VLOOKUP(A8,vertices!$A:$C,2,0)</f>
        <v>-23.202999999999999</v>
      </c>
      <c r="E8" s="6">
        <f>VLOOKUP(A8,vertices!$A:$C,3,0)</f>
        <v>-42.803333333333299</v>
      </c>
      <c r="F8" s="6">
        <f>VLOOKUP(B8,vertices!$A:$C,2,0)</f>
        <v>-23.823266666666665</v>
      </c>
      <c r="G8" s="6">
        <f>VLOOKUP(B8,vertices!$A:$C,3,0)</f>
        <v>-42.646980555555558</v>
      </c>
      <c r="AE8"/>
      <c r="AF8" s="3"/>
    </row>
    <row r="9" spans="1:32" x14ac:dyDescent="0.25">
      <c r="A9" s="1" t="s">
        <v>64</v>
      </c>
      <c r="B9" s="1" t="s">
        <v>172</v>
      </c>
      <c r="C9" s="5">
        <f t="shared" ref="C9:C11" si="2">IFERROR(3440*ACOS(COS(PI()*(90-F9)/180)*COS((90-D9)*PI()/180)+SIN((90-F9)*PI()/180)*SIN((90-D9)*PI()/180)*COS(((E9)-G9)*PI()/180)),0)</f>
        <v>40.399112510822448</v>
      </c>
      <c r="D9" s="6">
        <f>VLOOKUP(A9,vertices!$A:$C,2,0)</f>
        <v>-23.823266666666665</v>
      </c>
      <c r="E9" s="6">
        <f>VLOOKUP(A9,vertices!$A:$C,3,0)</f>
        <v>-42.646980555555558</v>
      </c>
      <c r="F9" s="6">
        <f>VLOOKUP(B9,vertices!$A:$C,2,0)</f>
        <v>-23.151333333333302</v>
      </c>
      <c r="G9" s="6">
        <f>VLOOKUP(B9,vertices!$A:$C,3,0)</f>
        <v>-42.685833333333299</v>
      </c>
      <c r="AE9"/>
      <c r="AF9" s="3"/>
    </row>
    <row r="10" spans="1:32" x14ac:dyDescent="0.25">
      <c r="A10" s="1" t="s">
        <v>64</v>
      </c>
      <c r="B10" s="1" t="s">
        <v>55</v>
      </c>
      <c r="C10" s="5">
        <f t="shared" si="2"/>
        <v>14.846708636378221</v>
      </c>
      <c r="D10" s="6">
        <f>VLOOKUP(A10,vertices!$A:$C,2,0)</f>
        <v>-23.823266666666665</v>
      </c>
      <c r="E10" s="6">
        <f>VLOOKUP(A10,vertices!$A:$C,3,0)</f>
        <v>-42.646980555555558</v>
      </c>
      <c r="F10" s="6">
        <f>VLOOKUP(B10,vertices!$A:$C,2,0)</f>
        <v>-24.06903888888889</v>
      </c>
      <c r="G10" s="6">
        <f>VLOOKUP(B10,vertices!$A:$C,3,0)</f>
        <v>-42.617116666666668</v>
      </c>
      <c r="AE10"/>
      <c r="AF10" s="3"/>
    </row>
    <row r="11" spans="1:32" x14ac:dyDescent="0.25">
      <c r="A11" s="1" t="s">
        <v>55</v>
      </c>
      <c r="B11" s="1" t="s">
        <v>64</v>
      </c>
      <c r="C11" s="5">
        <f t="shared" si="2"/>
        <v>14.846708636378221</v>
      </c>
      <c r="D11" s="6">
        <f>VLOOKUP(A11,vertices!$A:$C,2,0)</f>
        <v>-24.06903888888889</v>
      </c>
      <c r="E11" s="6">
        <f>VLOOKUP(A11,vertices!$A:$C,3,0)</f>
        <v>-42.617116666666668</v>
      </c>
      <c r="F11" s="6">
        <f>VLOOKUP(B11,vertices!$A:$C,2,0)</f>
        <v>-23.823266666666665</v>
      </c>
      <c r="G11" s="6">
        <f>VLOOKUP(B11,vertices!$A:$C,3,0)</f>
        <v>-42.646980555555558</v>
      </c>
      <c r="AE11"/>
      <c r="AF11" s="3"/>
    </row>
    <row r="12" spans="1:32" x14ac:dyDescent="0.25">
      <c r="A12" s="4" t="s">
        <v>0</v>
      </c>
      <c r="B12" s="4" t="s">
        <v>17</v>
      </c>
      <c r="C12" s="5">
        <f t="shared" ref="C12:C55" si="3">IFERROR(3440*ACOS(COS(PI()*(90-F12)/180)*COS((90-D12)*PI()/180)+SIN((90-F12)*PI()/180)*SIN((90-D12)*PI()/180)*COS(((E12)-G12)*PI()/180)),0)</f>
        <v>25.157952337485074</v>
      </c>
      <c r="D12" s="6">
        <f>VLOOKUP(A12,vertices!$A:$C,2,0)</f>
        <v>-22.987500000000001</v>
      </c>
      <c r="E12" s="6">
        <f>VLOOKUP(A12,vertices!$A:$C,3,0)</f>
        <v>-43.37</v>
      </c>
      <c r="F12" s="6">
        <f>VLOOKUP(B12,vertices!$A:$C,2,0)</f>
        <v>-23.381527777777777</v>
      </c>
      <c r="G12" s="6">
        <f>VLOOKUP(B12,vertices!$A:$C,3,0)</f>
        <v>-43.214913888888894</v>
      </c>
      <c r="AE12"/>
      <c r="AF12" s="3"/>
    </row>
    <row r="13" spans="1:32" x14ac:dyDescent="0.25">
      <c r="A13" s="4" t="s">
        <v>0</v>
      </c>
      <c r="B13" s="4" t="s">
        <v>69</v>
      </c>
      <c r="C13" s="5">
        <f t="shared" si="3"/>
        <v>59.399663473669747</v>
      </c>
      <c r="D13" s="6">
        <f>VLOOKUP(A13,vertices!$A:$C,2,0)</f>
        <v>-22.987500000000001</v>
      </c>
      <c r="E13" s="6">
        <f>VLOOKUP(A13,vertices!$A:$C,3,0)</f>
        <v>-43.37</v>
      </c>
      <c r="F13" s="6">
        <f>VLOOKUP(B13,vertices!$A:$C,2,0)</f>
        <v>-23.356677777777779</v>
      </c>
      <c r="G13" s="6">
        <f>VLOOKUP(B13,vertices!$A:$C,3,0)</f>
        <v>-42.371563888888886</v>
      </c>
      <c r="AE13"/>
      <c r="AF13" s="3"/>
    </row>
    <row r="14" spans="1:32" x14ac:dyDescent="0.25">
      <c r="A14" s="4" t="s">
        <v>0</v>
      </c>
      <c r="B14" s="4" t="s">
        <v>74</v>
      </c>
      <c r="C14" s="5">
        <f t="shared" si="3"/>
        <v>73.63014912275105</v>
      </c>
      <c r="D14" s="6">
        <f>VLOOKUP(A14,vertices!$A:$C,2,0)</f>
        <v>-22.987500000000001</v>
      </c>
      <c r="E14" s="6">
        <f>VLOOKUP(A14,vertices!$A:$C,3,0)</f>
        <v>-43.37</v>
      </c>
      <c r="F14" s="6">
        <f>VLOOKUP(B14,vertices!$A:$C,2,0)</f>
        <v>-23.357902777777777</v>
      </c>
      <c r="G14" s="6">
        <f>VLOOKUP(B14,vertices!$A:$C,3,0)</f>
        <v>-42.098305555555555</v>
      </c>
      <c r="AE14"/>
      <c r="AF14" s="3"/>
    </row>
    <row r="15" spans="1:32" x14ac:dyDescent="0.25">
      <c r="A15" s="4" t="s">
        <v>14</v>
      </c>
      <c r="B15" s="4" t="s">
        <v>0</v>
      </c>
      <c r="C15" s="5">
        <f t="shared" si="3"/>
        <v>29.179266186560788</v>
      </c>
      <c r="D15" s="6">
        <f>VLOOKUP(A15,vertices!$A:$C,2,0)</f>
        <v>-23.381011111111111</v>
      </c>
      <c r="E15" s="6">
        <f>VLOOKUP(A15,vertices!$A:$C,3,0)</f>
        <v>-43.059727777777773</v>
      </c>
      <c r="F15" s="6">
        <f>VLOOKUP(B15,vertices!$A:$C,2,0)</f>
        <v>-22.987500000000001</v>
      </c>
      <c r="G15" s="6">
        <f>VLOOKUP(B15,vertices!$A:$C,3,0)</f>
        <v>-43.37</v>
      </c>
      <c r="AE15"/>
      <c r="AF15" s="3"/>
    </row>
    <row r="16" spans="1:32" x14ac:dyDescent="0.25">
      <c r="A16" s="4" t="s">
        <v>16</v>
      </c>
      <c r="B16" s="4" t="s">
        <v>0</v>
      </c>
      <c r="C16" s="5">
        <f t="shared" si="3"/>
        <v>66.648214936432481</v>
      </c>
      <c r="D16" s="6">
        <f>VLOOKUP(A16,vertices!$A:$C,2,0)</f>
        <v>-23.358919444444446</v>
      </c>
      <c r="E16" s="6">
        <f>VLOOKUP(A16,vertices!$A:$C,3,0)</f>
        <v>-42.232091666666669</v>
      </c>
      <c r="F16" s="6">
        <f>VLOOKUP(B16,vertices!$A:$C,2,0)</f>
        <v>-22.987500000000001</v>
      </c>
      <c r="G16" s="6">
        <f>VLOOKUP(B16,vertices!$A:$C,3,0)</f>
        <v>-43.37</v>
      </c>
      <c r="AE16"/>
      <c r="AF16" s="3"/>
    </row>
    <row r="17" spans="1:32" x14ac:dyDescent="0.25">
      <c r="A17" s="4" t="s">
        <v>0</v>
      </c>
      <c r="B17" s="4" t="s">
        <v>15</v>
      </c>
      <c r="C17" s="5">
        <f t="shared" si="3"/>
        <v>30.20489471711949</v>
      </c>
      <c r="D17" s="6">
        <f>VLOOKUP(A17,vertices!$A:$C,2,0)</f>
        <v>-22.987500000000001</v>
      </c>
      <c r="E17" s="6">
        <f>VLOOKUP(A17,vertices!$A:$C,3,0)</f>
        <v>-43.37</v>
      </c>
      <c r="F17" s="6">
        <f>VLOOKUP(B17,vertices!$A:$C,2,0)</f>
        <v>-22.9180555555556</v>
      </c>
      <c r="G17" s="6">
        <f>VLOOKUP(B17,vertices!$A:$C,3,0)</f>
        <v>-42.828888888888898</v>
      </c>
      <c r="AE17"/>
      <c r="AF17" s="3"/>
    </row>
    <row r="18" spans="1:32" x14ac:dyDescent="0.25">
      <c r="A18" s="4" t="s">
        <v>0</v>
      </c>
      <c r="B18" s="4" t="s">
        <v>1</v>
      </c>
      <c r="C18" s="5">
        <f t="shared" si="3"/>
        <v>71.905276245596895</v>
      </c>
      <c r="D18" s="6">
        <f>VLOOKUP(A18,vertices!$A:$C,2,0)</f>
        <v>-22.987500000000001</v>
      </c>
      <c r="E18" s="6">
        <f>VLOOKUP(A18,vertices!$A:$C,3,0)</f>
        <v>-43.37</v>
      </c>
      <c r="F18" s="6">
        <f>VLOOKUP(B18,vertices!$A:$C,2,0)</f>
        <v>-22.920833333333334</v>
      </c>
      <c r="G18" s="6">
        <f>VLOOKUP(B18,vertices!$A:$C,3,0)</f>
        <v>-42.07138888888889</v>
      </c>
      <c r="AE18"/>
      <c r="AF18" s="3"/>
    </row>
    <row r="19" spans="1:32" x14ac:dyDescent="0.25">
      <c r="A19" s="4" t="s">
        <v>1</v>
      </c>
      <c r="B19" s="4" t="s">
        <v>0</v>
      </c>
      <c r="C19" s="5">
        <f t="shared" si="3"/>
        <v>71.905276245596895</v>
      </c>
      <c r="D19" s="6">
        <f>VLOOKUP(A19,vertices!$A:$C,2,0)</f>
        <v>-22.920833333333334</v>
      </c>
      <c r="E19" s="6">
        <f>VLOOKUP(A19,vertices!$A:$C,3,0)</f>
        <v>-42.07138888888889</v>
      </c>
      <c r="F19" s="6">
        <f>VLOOKUP(B19,vertices!$A:$C,2,0)</f>
        <v>-22.987500000000001</v>
      </c>
      <c r="G19" s="6">
        <f>VLOOKUP(B19,vertices!$A:$C,3,0)</f>
        <v>-43.37</v>
      </c>
      <c r="AE19"/>
      <c r="AF19" s="3"/>
    </row>
    <row r="20" spans="1:32" x14ac:dyDescent="0.25">
      <c r="A20" s="4" t="s">
        <v>1</v>
      </c>
      <c r="B20" s="4" t="s">
        <v>15</v>
      </c>
      <c r="C20" s="5">
        <f t="shared" si="3"/>
        <v>41.889595863083414</v>
      </c>
      <c r="D20" s="6">
        <f>VLOOKUP(A20,vertices!$A:$C,2,0)</f>
        <v>-22.920833333333334</v>
      </c>
      <c r="E20" s="6">
        <f>VLOOKUP(A20,vertices!$A:$C,3,0)</f>
        <v>-42.07138888888889</v>
      </c>
      <c r="F20" s="6">
        <f>VLOOKUP(B20,vertices!$A:$C,2,0)</f>
        <v>-22.9180555555556</v>
      </c>
      <c r="G20" s="6">
        <f>VLOOKUP(B20,vertices!$A:$C,3,0)</f>
        <v>-42.828888888888898</v>
      </c>
      <c r="AE20"/>
      <c r="AF20" s="3"/>
    </row>
    <row r="21" spans="1:32" x14ac:dyDescent="0.25">
      <c r="A21" s="4" t="s">
        <v>15</v>
      </c>
      <c r="B21" s="4" t="s">
        <v>0</v>
      </c>
      <c r="C21" s="5">
        <f t="shared" si="3"/>
        <v>30.20489471711949</v>
      </c>
      <c r="D21" s="6">
        <f>VLOOKUP(A21,vertices!$A:$C,2,0)</f>
        <v>-22.9180555555556</v>
      </c>
      <c r="E21" s="6">
        <f>VLOOKUP(A21,vertices!$A:$C,3,0)</f>
        <v>-42.828888888888898</v>
      </c>
      <c r="F21" s="6">
        <f>VLOOKUP(B21,vertices!$A:$C,2,0)</f>
        <v>-22.987500000000001</v>
      </c>
      <c r="G21" s="6">
        <f>VLOOKUP(B21,vertices!$A:$C,3,0)</f>
        <v>-43.37</v>
      </c>
      <c r="AE21"/>
      <c r="AF21" s="3"/>
    </row>
    <row r="22" spans="1:32" x14ac:dyDescent="0.25">
      <c r="A22" s="4" t="s">
        <v>15</v>
      </c>
      <c r="B22" s="4" t="s">
        <v>1</v>
      </c>
      <c r="C22" s="5">
        <f t="shared" si="3"/>
        <v>41.889595863083414</v>
      </c>
      <c r="D22" s="6">
        <f>VLOOKUP(A22,vertices!$A:$C,2,0)</f>
        <v>-22.9180555555556</v>
      </c>
      <c r="E22" s="6">
        <f>VLOOKUP(A22,vertices!$A:$C,3,0)</f>
        <v>-42.828888888888898</v>
      </c>
      <c r="F22" s="6">
        <f>VLOOKUP(B22,vertices!$A:$C,2,0)</f>
        <v>-22.920833333333334</v>
      </c>
      <c r="G22" s="6">
        <f>VLOOKUP(B22,vertices!$A:$C,3,0)</f>
        <v>-42.07138888888889</v>
      </c>
      <c r="AE22"/>
      <c r="AF22" s="3"/>
    </row>
    <row r="23" spans="1:32" x14ac:dyDescent="0.25">
      <c r="A23" s="4" t="s">
        <v>15</v>
      </c>
      <c r="B23" s="4" t="s">
        <v>17</v>
      </c>
      <c r="C23" s="5">
        <f t="shared" si="3"/>
        <v>35.049261249309467</v>
      </c>
      <c r="D23" s="6">
        <f>VLOOKUP(A23,vertices!$A:$C,2,0)</f>
        <v>-22.9180555555556</v>
      </c>
      <c r="E23" s="6">
        <f>VLOOKUP(A23,vertices!$A:$C,3,0)</f>
        <v>-42.828888888888898</v>
      </c>
      <c r="F23" s="6">
        <f>VLOOKUP(B23,vertices!$A:$C,2,0)</f>
        <v>-23.381527777777777</v>
      </c>
      <c r="G23" s="6">
        <f>VLOOKUP(B23,vertices!$A:$C,3,0)</f>
        <v>-43.214913888888894</v>
      </c>
      <c r="AE23"/>
      <c r="AF23" s="3"/>
    </row>
    <row r="24" spans="1:32" x14ac:dyDescent="0.25">
      <c r="A24" s="4" t="s">
        <v>15</v>
      </c>
      <c r="B24" s="4" t="s">
        <v>69</v>
      </c>
      <c r="C24" s="5">
        <f t="shared" si="3"/>
        <v>36.48307249552289</v>
      </c>
      <c r="D24" s="6">
        <f>VLOOKUP(A24,vertices!$A:$C,2,0)</f>
        <v>-22.9180555555556</v>
      </c>
      <c r="E24" s="6">
        <f>VLOOKUP(A24,vertices!$A:$C,3,0)</f>
        <v>-42.828888888888898</v>
      </c>
      <c r="F24" s="6">
        <f>VLOOKUP(B24,vertices!$A:$C,2,0)</f>
        <v>-23.356677777777779</v>
      </c>
      <c r="G24" s="6">
        <f>VLOOKUP(B24,vertices!$A:$C,3,0)</f>
        <v>-42.371563888888886</v>
      </c>
      <c r="AE24"/>
      <c r="AF24" s="3"/>
    </row>
    <row r="25" spans="1:32" x14ac:dyDescent="0.25">
      <c r="A25" s="4" t="s">
        <v>15</v>
      </c>
      <c r="B25" s="4" t="s">
        <v>74</v>
      </c>
      <c r="C25" s="5">
        <f t="shared" si="3"/>
        <v>48.211171043053454</v>
      </c>
      <c r="D25" s="6">
        <f>VLOOKUP(A25,vertices!$A:$C,2,0)</f>
        <v>-22.9180555555556</v>
      </c>
      <c r="E25" s="6">
        <f>VLOOKUP(A25,vertices!$A:$C,3,0)</f>
        <v>-42.828888888888898</v>
      </c>
      <c r="F25" s="6">
        <f>VLOOKUP(B25,vertices!$A:$C,2,0)</f>
        <v>-23.357902777777777</v>
      </c>
      <c r="G25" s="6">
        <f>VLOOKUP(B25,vertices!$A:$C,3,0)</f>
        <v>-42.098305555555555</v>
      </c>
      <c r="AE25"/>
      <c r="AF25" s="3"/>
    </row>
    <row r="26" spans="1:32" x14ac:dyDescent="0.25">
      <c r="A26" s="4" t="s">
        <v>14</v>
      </c>
      <c r="B26" s="4" t="s">
        <v>15</v>
      </c>
      <c r="C26" s="5">
        <f t="shared" si="3"/>
        <v>30.577555101961273</v>
      </c>
      <c r="D26" s="6">
        <f>VLOOKUP(A26,vertices!$A:$C,2,0)</f>
        <v>-23.381011111111111</v>
      </c>
      <c r="E26" s="6">
        <f>VLOOKUP(A26,vertices!$A:$C,3,0)</f>
        <v>-43.059727777777773</v>
      </c>
      <c r="F26" s="6">
        <f>VLOOKUP(B26,vertices!$A:$C,2,0)</f>
        <v>-22.9180555555556</v>
      </c>
      <c r="G26" s="6">
        <f>VLOOKUP(B26,vertices!$A:$C,3,0)</f>
        <v>-42.828888888888898</v>
      </c>
      <c r="AE26"/>
      <c r="AF26" s="3"/>
    </row>
    <row r="27" spans="1:32" x14ac:dyDescent="0.25">
      <c r="A27" s="4" t="s">
        <v>16</v>
      </c>
      <c r="B27" s="4" t="s">
        <v>15</v>
      </c>
      <c r="C27" s="5">
        <f t="shared" si="3"/>
        <v>42.26394037306104</v>
      </c>
      <c r="D27" s="6">
        <f>VLOOKUP(A27,vertices!$A:$C,2,0)</f>
        <v>-23.358919444444446</v>
      </c>
      <c r="E27" s="6">
        <f>VLOOKUP(A27,vertices!$A:$C,3,0)</f>
        <v>-42.232091666666669</v>
      </c>
      <c r="F27" s="6">
        <f>VLOOKUP(B27,vertices!$A:$C,2,0)</f>
        <v>-22.9180555555556</v>
      </c>
      <c r="G27" s="6">
        <f>VLOOKUP(B27,vertices!$A:$C,3,0)</f>
        <v>-42.828888888888898</v>
      </c>
      <c r="AE27"/>
      <c r="AF27" s="3"/>
    </row>
    <row r="28" spans="1:32" x14ac:dyDescent="0.25">
      <c r="A28" s="4" t="s">
        <v>1</v>
      </c>
      <c r="B28" s="4" t="s">
        <v>69</v>
      </c>
      <c r="C28" s="5">
        <f t="shared" si="3"/>
        <v>30.974187286793828</v>
      </c>
      <c r="D28" s="6">
        <f>VLOOKUP(A28,vertices!$A:$C,2,0)</f>
        <v>-22.920833333333334</v>
      </c>
      <c r="E28" s="6">
        <f>VLOOKUP(A28,vertices!$A:$C,3,0)</f>
        <v>-42.07138888888889</v>
      </c>
      <c r="F28" s="6">
        <f>VLOOKUP(B28,vertices!$A:$C,2,0)</f>
        <v>-23.356677777777779</v>
      </c>
      <c r="G28" s="6">
        <f>VLOOKUP(B28,vertices!$A:$C,3,0)</f>
        <v>-42.371563888888886</v>
      </c>
      <c r="AE28"/>
      <c r="AF28" s="3"/>
    </row>
    <row r="29" spans="1:32" x14ac:dyDescent="0.25">
      <c r="A29" s="4" t="s">
        <v>1</v>
      </c>
      <c r="B29" s="4" t="s">
        <v>74</v>
      </c>
      <c r="C29" s="5">
        <f t="shared" si="3"/>
        <v>26.283398509352054</v>
      </c>
      <c r="D29" s="6">
        <f>VLOOKUP(A29,vertices!$A:$C,2,0)</f>
        <v>-22.920833333333334</v>
      </c>
      <c r="E29" s="6">
        <f>VLOOKUP(A29,vertices!$A:$C,3,0)</f>
        <v>-42.07138888888889</v>
      </c>
      <c r="F29" s="6">
        <f>VLOOKUP(B29,vertices!$A:$C,2,0)</f>
        <v>-23.357902777777777</v>
      </c>
      <c r="G29" s="6">
        <f>VLOOKUP(B29,vertices!$A:$C,3,0)</f>
        <v>-42.098305555555555</v>
      </c>
      <c r="AE29"/>
      <c r="AF29" s="3"/>
    </row>
    <row r="30" spans="1:32" x14ac:dyDescent="0.25">
      <c r="A30" s="4" t="s">
        <v>1</v>
      </c>
      <c r="B30" s="4" t="s">
        <v>17</v>
      </c>
      <c r="C30" s="5">
        <f t="shared" si="3"/>
        <v>68.921007024509606</v>
      </c>
      <c r="D30" s="6">
        <f>VLOOKUP(A30,vertices!$A:$C,2,0)</f>
        <v>-22.920833333333334</v>
      </c>
      <c r="E30" s="6">
        <f>VLOOKUP(A30,vertices!$A:$C,3,0)</f>
        <v>-42.07138888888889</v>
      </c>
      <c r="F30" s="6">
        <f>VLOOKUP(B30,vertices!$A:$C,2,0)</f>
        <v>-23.381527777777777</v>
      </c>
      <c r="G30" s="6">
        <f>VLOOKUP(B30,vertices!$A:$C,3,0)</f>
        <v>-43.214913888888894</v>
      </c>
      <c r="AE30"/>
      <c r="AF30" s="3"/>
    </row>
    <row r="31" spans="1:32" x14ac:dyDescent="0.25">
      <c r="A31" s="4" t="s">
        <v>16</v>
      </c>
      <c r="B31" s="4" t="s">
        <v>1</v>
      </c>
      <c r="C31" s="5">
        <f t="shared" si="3"/>
        <v>27.758461300074657</v>
      </c>
      <c r="D31" s="6">
        <f>VLOOKUP(A31,vertices!$A:$C,2,0)</f>
        <v>-23.358919444444446</v>
      </c>
      <c r="E31" s="6">
        <f>VLOOKUP(A31,vertices!$A:$C,3,0)</f>
        <v>-42.232091666666669</v>
      </c>
      <c r="F31" s="6">
        <f>VLOOKUP(B31,vertices!$A:$C,2,0)</f>
        <v>-22.920833333333334</v>
      </c>
      <c r="G31" s="6">
        <f>VLOOKUP(B31,vertices!$A:$C,3,0)</f>
        <v>-42.07138888888889</v>
      </c>
      <c r="AE31"/>
      <c r="AF31" s="3"/>
    </row>
    <row r="32" spans="1:32" x14ac:dyDescent="0.25">
      <c r="A32" s="4" t="s">
        <v>14</v>
      </c>
      <c r="B32" s="4" t="s">
        <v>1</v>
      </c>
      <c r="C32" s="5">
        <f t="shared" si="3"/>
        <v>61.157084006981854</v>
      </c>
      <c r="D32" s="6">
        <f>VLOOKUP(A32,vertices!$A:$C,2,0)</f>
        <v>-23.381011111111111</v>
      </c>
      <c r="E32" s="6">
        <f>VLOOKUP(A32,vertices!$A:$C,3,0)</f>
        <v>-43.059727777777773</v>
      </c>
      <c r="F32" s="6">
        <f>VLOOKUP(B32,vertices!$A:$C,2,0)</f>
        <v>-22.920833333333334</v>
      </c>
      <c r="G32" s="6">
        <f>VLOOKUP(B32,vertices!$A:$C,3,0)</f>
        <v>-42.07138888888889</v>
      </c>
      <c r="AE32"/>
      <c r="AF32" s="3"/>
    </row>
    <row r="33" spans="1:32" x14ac:dyDescent="0.25">
      <c r="A33" s="7" t="s">
        <v>17</v>
      </c>
      <c r="B33" s="7" t="s">
        <v>18</v>
      </c>
      <c r="C33" s="17">
        <f t="shared" si="3"/>
        <v>97.38814632255631</v>
      </c>
      <c r="D33" s="6">
        <f>VLOOKUP(A33,vertices!$A:$C,2,0)</f>
        <v>-23.381527777777777</v>
      </c>
      <c r="E33" s="6">
        <f>VLOOKUP(A33,vertices!$A:$C,3,0)</f>
        <v>-43.214913888888894</v>
      </c>
      <c r="F33" s="6">
        <f>VLOOKUP(B33,vertices!$A:$C,2,0)</f>
        <v>-25</v>
      </c>
      <c r="G33" s="6">
        <f>VLOOKUP(B33,vertices!$A:$C,3,0)</f>
        <v>-43.333333333333336</v>
      </c>
      <c r="AE33"/>
      <c r="AF33" s="3"/>
    </row>
    <row r="34" spans="1:32" x14ac:dyDescent="0.25">
      <c r="A34" s="7" t="s">
        <v>18</v>
      </c>
      <c r="B34" s="7" t="s">
        <v>19</v>
      </c>
      <c r="C34" s="5">
        <f t="shared" si="3"/>
        <v>10.006554378056407</v>
      </c>
      <c r="D34" s="6">
        <f>VLOOKUP(A34,vertices!$A:$C,2,0)</f>
        <v>-25</v>
      </c>
      <c r="E34" s="6">
        <f>VLOOKUP(A34,vertices!$A:$C,3,0)</f>
        <v>-43.333333333333336</v>
      </c>
      <c r="F34" s="6">
        <f>VLOOKUP(B34,vertices!$A:$C,2,0)</f>
        <v>-25.166666666666668</v>
      </c>
      <c r="G34" s="6">
        <f>VLOOKUP(B34,vertices!$A:$C,3,0)</f>
        <v>-43.333333333333336</v>
      </c>
      <c r="AE34"/>
      <c r="AF34" s="3"/>
    </row>
    <row r="35" spans="1:32" x14ac:dyDescent="0.25">
      <c r="A35" s="7" t="s">
        <v>19</v>
      </c>
      <c r="B35" s="7" t="s">
        <v>20</v>
      </c>
      <c r="C35" s="5">
        <f t="shared" si="3"/>
        <v>10.006554378187786</v>
      </c>
      <c r="D35" s="6">
        <f>VLOOKUP(A35,vertices!$A:$C,2,0)</f>
        <v>-25.166666666666668</v>
      </c>
      <c r="E35" s="6">
        <f>VLOOKUP(A35,vertices!$A:$C,3,0)</f>
        <v>-43.333333333333336</v>
      </c>
      <c r="F35" s="6">
        <f>VLOOKUP(B35,vertices!$A:$C,2,0)</f>
        <v>-25.333333333333332</v>
      </c>
      <c r="G35" s="6">
        <f>VLOOKUP(B35,vertices!$A:$C,3,0)</f>
        <v>-43.333333333333336</v>
      </c>
      <c r="AE35"/>
      <c r="AF35" s="3"/>
    </row>
    <row r="36" spans="1:32" x14ac:dyDescent="0.25">
      <c r="A36" s="7" t="s">
        <v>20</v>
      </c>
      <c r="B36" s="7" t="s">
        <v>21</v>
      </c>
      <c r="C36" s="5">
        <f t="shared" si="3"/>
        <v>10.006554378187786</v>
      </c>
      <c r="D36" s="6">
        <f>VLOOKUP(A36,vertices!$A:$C,2,0)</f>
        <v>-25.333333333333332</v>
      </c>
      <c r="E36" s="6">
        <f>VLOOKUP(A36,vertices!$A:$C,3,0)</f>
        <v>-43.333333333333336</v>
      </c>
      <c r="F36" s="6">
        <f>VLOOKUP(B36,vertices!$A:$C,2,0)</f>
        <v>-25.5</v>
      </c>
      <c r="G36" s="6">
        <f>VLOOKUP(B36,vertices!$A:$C,3,0)</f>
        <v>-43.333333333333336</v>
      </c>
      <c r="AE36"/>
      <c r="AF36" s="3"/>
    </row>
    <row r="37" spans="1:32" x14ac:dyDescent="0.25">
      <c r="A37" s="7" t="s">
        <v>21</v>
      </c>
      <c r="B37" s="7" t="s">
        <v>22</v>
      </c>
      <c r="C37" s="5">
        <f t="shared" si="3"/>
        <v>10.006554378056407</v>
      </c>
      <c r="D37" s="6">
        <f>VLOOKUP(A37,vertices!$A:$C,2,0)</f>
        <v>-25.5</v>
      </c>
      <c r="E37" s="6">
        <f>VLOOKUP(A37,vertices!$A:$C,3,0)</f>
        <v>-43.333333333333336</v>
      </c>
      <c r="F37" s="6">
        <f>VLOOKUP(B37,vertices!$A:$C,2,0)</f>
        <v>-25.666666666666668</v>
      </c>
      <c r="G37" s="6">
        <f>VLOOKUP(B37,vertices!$A:$C,3,0)</f>
        <v>-43.333333333333336</v>
      </c>
      <c r="AE37"/>
      <c r="AF37" s="3"/>
    </row>
    <row r="38" spans="1:32" x14ac:dyDescent="0.25">
      <c r="A38" s="7" t="s">
        <v>22</v>
      </c>
      <c r="B38" s="7" t="s">
        <v>23</v>
      </c>
      <c r="C38" s="5">
        <f t="shared" si="3"/>
        <v>10.006554378056407</v>
      </c>
      <c r="D38" s="6">
        <f>VLOOKUP(A38,vertices!$A:$C,2,0)</f>
        <v>-25.666666666666668</v>
      </c>
      <c r="E38" s="6">
        <f>VLOOKUP(A38,vertices!$A:$C,3,0)</f>
        <v>-43.333333333333336</v>
      </c>
      <c r="F38" s="6">
        <f>VLOOKUP(B38,vertices!$A:$C,2,0)</f>
        <v>-25.833333333333332</v>
      </c>
      <c r="G38" s="6">
        <f>VLOOKUP(B38,vertices!$A:$C,3,0)</f>
        <v>-43.333333333333336</v>
      </c>
      <c r="AE38"/>
      <c r="AF38" s="3"/>
    </row>
    <row r="39" spans="1:32" x14ac:dyDescent="0.25">
      <c r="A39" s="7" t="s">
        <v>23</v>
      </c>
      <c r="B39" s="7" t="s">
        <v>110</v>
      </c>
      <c r="C39" s="5">
        <f t="shared" si="3"/>
        <v>10.006554378187786</v>
      </c>
      <c r="D39" s="6">
        <f>VLOOKUP(A39,vertices!$A:$C,2,0)</f>
        <v>-25.833333333333332</v>
      </c>
      <c r="E39" s="6">
        <f>VLOOKUP(A39,vertices!$A:$C,3,0)</f>
        <v>-43.333333333333336</v>
      </c>
      <c r="F39" s="6">
        <f>VLOOKUP(B39,vertices!$A:$C,2,0)</f>
        <v>-26</v>
      </c>
      <c r="G39" s="6">
        <f>VLOOKUP(B39,vertices!$A:$C,3,0)</f>
        <v>-43.333333333333336</v>
      </c>
      <c r="AE39"/>
      <c r="AF39" s="3"/>
    </row>
    <row r="40" spans="1:32" x14ac:dyDescent="0.25">
      <c r="A40" s="8" t="s">
        <v>17</v>
      </c>
      <c r="B40" s="7" t="s">
        <v>24</v>
      </c>
      <c r="C40" s="5">
        <f t="shared" si="3"/>
        <v>47.471612599604036</v>
      </c>
      <c r="D40" s="6">
        <f>VLOOKUP(A40,vertices!$A:$C,2,0)</f>
        <v>-23.381527777777777</v>
      </c>
      <c r="E40" s="6">
        <f>VLOOKUP(A40,vertices!$A:$C,3,0)</f>
        <v>-43.214913888888894</v>
      </c>
      <c r="F40" s="6">
        <f>VLOOKUP(B40,vertices!$A:$C,2,0)</f>
        <v>-24.166497222222223</v>
      </c>
      <c r="G40" s="6">
        <f>VLOOKUP(B40,vertices!$A:$C,3,0)</f>
        <v>-43.11130277777778</v>
      </c>
      <c r="AE40"/>
      <c r="AF40" s="3"/>
    </row>
    <row r="41" spans="1:32" x14ac:dyDescent="0.25">
      <c r="A41" s="8" t="s">
        <v>24</v>
      </c>
      <c r="B41" s="7" t="s">
        <v>25</v>
      </c>
      <c r="C41" s="5">
        <f t="shared" si="3"/>
        <v>21.660882456036568</v>
      </c>
      <c r="D41" s="6">
        <f>VLOOKUP(A41,vertices!$A:$C,2,0)</f>
        <v>-24.166497222222223</v>
      </c>
      <c r="E41" s="6">
        <f>VLOOKUP(A41,vertices!$A:$C,3,0)</f>
        <v>-43.11130277777778</v>
      </c>
      <c r="F41" s="6">
        <f>VLOOKUP(B41,vertices!$A:$C,2,0)</f>
        <v>-24.524652777777778</v>
      </c>
      <c r="G41" s="6">
        <f>VLOOKUP(B41,vertices!$A:$C,3,0)</f>
        <v>-43.063641666666662</v>
      </c>
      <c r="AE41"/>
      <c r="AF41" s="3"/>
    </row>
    <row r="42" spans="1:32" x14ac:dyDescent="0.25">
      <c r="A42" s="8" t="s">
        <v>25</v>
      </c>
      <c r="B42" s="7" t="s">
        <v>26</v>
      </c>
      <c r="C42" s="5">
        <f t="shared" si="3"/>
        <v>14.899431811793225</v>
      </c>
      <c r="D42" s="6">
        <f>VLOOKUP(A42,vertices!$A:$C,2,0)</f>
        <v>-24.524652777777778</v>
      </c>
      <c r="E42" s="6">
        <f>VLOOKUP(A42,vertices!$A:$C,3,0)</f>
        <v>-43.063641666666662</v>
      </c>
      <c r="F42" s="6">
        <f>VLOOKUP(B42,vertices!$A:$C,2,0)</f>
        <v>-24.771002777777777</v>
      </c>
      <c r="G42" s="6">
        <f>VLOOKUP(B42,vertices!$A:$C,3,0)</f>
        <v>-43.03071388888889</v>
      </c>
      <c r="AE42"/>
      <c r="AF42" s="3"/>
    </row>
    <row r="43" spans="1:32" x14ac:dyDescent="0.25">
      <c r="A43" s="8" t="s">
        <v>26</v>
      </c>
      <c r="B43" s="7" t="s">
        <v>27</v>
      </c>
      <c r="C43" s="5">
        <f t="shared" si="3"/>
        <v>13.850231140557785</v>
      </c>
      <c r="D43" s="6">
        <f>VLOOKUP(A43,vertices!$A:$C,2,0)</f>
        <v>-24.771002777777777</v>
      </c>
      <c r="E43" s="6">
        <f>VLOOKUP(A43,vertices!$A:$C,3,0)</f>
        <v>-43.03071388888889</v>
      </c>
      <c r="F43" s="6">
        <f>VLOOKUP(B43,vertices!$A:$C,2,0)</f>
        <v>-25</v>
      </c>
      <c r="G43" s="6">
        <f>VLOOKUP(B43,vertices!$A:$C,3,0)</f>
        <v>-43</v>
      </c>
      <c r="AE43"/>
      <c r="AF43" s="3"/>
    </row>
    <row r="44" spans="1:32" x14ac:dyDescent="0.25">
      <c r="A44" s="8" t="s">
        <v>27</v>
      </c>
      <c r="B44" s="7" t="s">
        <v>28</v>
      </c>
      <c r="C44" s="5">
        <f t="shared" si="3"/>
        <v>10.006554378056407</v>
      </c>
      <c r="D44" s="6">
        <f>VLOOKUP(A44,vertices!$A:$C,2,0)</f>
        <v>-25</v>
      </c>
      <c r="E44" s="6">
        <f>VLOOKUP(A44,vertices!$A:$C,3,0)</f>
        <v>-43</v>
      </c>
      <c r="F44" s="6">
        <f>VLOOKUP(B44,vertices!$A:$C,2,0)</f>
        <v>-25.166666666666668</v>
      </c>
      <c r="G44" s="6">
        <f>VLOOKUP(B44,vertices!$A:$C,3,0)</f>
        <v>-43</v>
      </c>
      <c r="AE44"/>
      <c r="AF44" s="3"/>
    </row>
    <row r="45" spans="1:32" x14ac:dyDescent="0.25">
      <c r="A45" s="8" t="s">
        <v>28</v>
      </c>
      <c r="B45" s="7" t="s">
        <v>29</v>
      </c>
      <c r="C45" s="5">
        <f t="shared" si="3"/>
        <v>10.006554378187786</v>
      </c>
      <c r="D45" s="6">
        <f>VLOOKUP(A45,vertices!$A:$C,2,0)</f>
        <v>-25.166666666666668</v>
      </c>
      <c r="E45" s="6">
        <f>VLOOKUP(A45,vertices!$A:$C,3,0)</f>
        <v>-43</v>
      </c>
      <c r="F45" s="6">
        <f>VLOOKUP(B45,vertices!$A:$C,2,0)</f>
        <v>-25.333333333333332</v>
      </c>
      <c r="G45" s="6">
        <f>VLOOKUP(B45,vertices!$A:$C,3,0)</f>
        <v>-43</v>
      </c>
      <c r="AE45"/>
      <c r="AF45" s="3"/>
    </row>
    <row r="46" spans="1:32" x14ac:dyDescent="0.25">
      <c r="A46" s="8" t="s">
        <v>29</v>
      </c>
      <c r="B46" s="7" t="s">
        <v>30</v>
      </c>
      <c r="C46" s="5">
        <f t="shared" si="3"/>
        <v>10.006554378187786</v>
      </c>
      <c r="D46" s="6">
        <f>VLOOKUP(A46,vertices!$A:$C,2,0)</f>
        <v>-25.333333333333332</v>
      </c>
      <c r="E46" s="6">
        <f>VLOOKUP(A46,vertices!$A:$C,3,0)</f>
        <v>-43</v>
      </c>
      <c r="F46" s="6">
        <f>VLOOKUP(B46,vertices!$A:$C,2,0)</f>
        <v>-25.5</v>
      </c>
      <c r="G46" s="6">
        <f>VLOOKUP(B46,vertices!$A:$C,3,0)</f>
        <v>-43</v>
      </c>
      <c r="AE46"/>
      <c r="AF46" s="3"/>
    </row>
    <row r="47" spans="1:32" x14ac:dyDescent="0.25">
      <c r="A47" s="8" t="s">
        <v>30</v>
      </c>
      <c r="B47" s="7" t="s">
        <v>31</v>
      </c>
      <c r="C47" s="5">
        <f t="shared" si="3"/>
        <v>10.006554378056407</v>
      </c>
      <c r="D47" s="6">
        <f>VLOOKUP(A47,vertices!$A:$C,2,0)</f>
        <v>-25.5</v>
      </c>
      <c r="E47" s="6">
        <f>VLOOKUP(A47,vertices!$A:$C,3,0)</f>
        <v>-43</v>
      </c>
      <c r="F47" s="6">
        <f>VLOOKUP(B47,vertices!$A:$C,2,0)</f>
        <v>-25.666666666666668</v>
      </c>
      <c r="G47" s="6">
        <f>VLOOKUP(B47,vertices!$A:$C,3,0)</f>
        <v>-43</v>
      </c>
      <c r="AE47"/>
      <c r="AF47" s="3"/>
    </row>
    <row r="48" spans="1:32" x14ac:dyDescent="0.25">
      <c r="A48" s="8" t="s">
        <v>31</v>
      </c>
      <c r="B48" s="7" t="s">
        <v>32</v>
      </c>
      <c r="C48" s="5">
        <f t="shared" si="3"/>
        <v>10.006554378056407</v>
      </c>
      <c r="D48" s="6">
        <f>VLOOKUP(A48,vertices!$A:$C,2,0)</f>
        <v>-25.666666666666668</v>
      </c>
      <c r="E48" s="6">
        <f>VLOOKUP(A48,vertices!$A:$C,3,0)</f>
        <v>-43</v>
      </c>
      <c r="F48" s="6">
        <f>VLOOKUP(B48,vertices!$A:$C,2,0)</f>
        <v>-25.833333333333332</v>
      </c>
      <c r="G48" s="6">
        <f>VLOOKUP(B48,vertices!$A:$C,3,0)</f>
        <v>-43</v>
      </c>
      <c r="AE48"/>
      <c r="AF48" s="3"/>
    </row>
    <row r="49" spans="1:32" x14ac:dyDescent="0.25">
      <c r="A49" s="8" t="s">
        <v>32</v>
      </c>
      <c r="B49" s="7" t="s">
        <v>111</v>
      </c>
      <c r="C49" s="5">
        <f t="shared" si="3"/>
        <v>10.006554378187786</v>
      </c>
      <c r="D49" s="6">
        <f>VLOOKUP(A49,vertices!$A:$C,2,0)</f>
        <v>-25.833333333333332</v>
      </c>
      <c r="E49" s="6">
        <f>VLOOKUP(A49,vertices!$A:$C,3,0)</f>
        <v>-43</v>
      </c>
      <c r="F49" s="6">
        <f>VLOOKUP(B49,vertices!$A:$C,2,0)</f>
        <v>-26</v>
      </c>
      <c r="G49" s="6">
        <f>VLOOKUP(B49,vertices!$A:$C,3,0)</f>
        <v>-43</v>
      </c>
      <c r="AE49"/>
      <c r="AF49" s="3"/>
    </row>
    <row r="50" spans="1:32" x14ac:dyDescent="0.25">
      <c r="A50" s="8" t="s">
        <v>17</v>
      </c>
      <c r="B50" s="7" t="s">
        <v>33</v>
      </c>
      <c r="C50" s="5">
        <f t="shared" si="3"/>
        <v>24.836632268177823</v>
      </c>
      <c r="D50" s="6">
        <f>VLOOKUP(A50,vertices!$A:$C,2,0)</f>
        <v>-23.381527777777777</v>
      </c>
      <c r="E50" s="6">
        <f>VLOOKUP(A50,vertices!$A:$C,3,0)</f>
        <v>-43.214913888888894</v>
      </c>
      <c r="F50" s="6">
        <f>VLOOKUP(B50,vertices!$A:$C,2,0)</f>
        <v>-23.777891666666665</v>
      </c>
      <c r="G50" s="6">
        <f>VLOOKUP(B50,vertices!$A:$C,3,0)</f>
        <v>-43.08571666666667</v>
      </c>
      <c r="AE50"/>
      <c r="AF50" s="3"/>
    </row>
    <row r="51" spans="1:32" x14ac:dyDescent="0.25">
      <c r="A51" s="8" t="s">
        <v>33</v>
      </c>
      <c r="B51" s="7" t="s">
        <v>34</v>
      </c>
      <c r="C51" s="5">
        <f t="shared" si="3"/>
        <v>31.142478115894665</v>
      </c>
      <c r="D51" s="6">
        <f>VLOOKUP(A51,vertices!$A:$C,2,0)</f>
        <v>-23.777891666666665</v>
      </c>
      <c r="E51" s="6">
        <f>VLOOKUP(A51,vertices!$A:$C,3,0)</f>
        <v>-43.08571666666667</v>
      </c>
      <c r="F51" s="6">
        <f>VLOOKUP(B51,vertices!$A:$C,2,0)</f>
        <v>-24.274761111111111</v>
      </c>
      <c r="G51" s="6">
        <f>VLOOKUP(B51,vertices!$A:$C,3,0)</f>
        <v>-42.922688888888885</v>
      </c>
      <c r="AE51"/>
      <c r="AF51" s="3"/>
    </row>
    <row r="52" spans="1:32" x14ac:dyDescent="0.25">
      <c r="A52" s="8" t="s">
        <v>34</v>
      </c>
      <c r="B52" s="7" t="s">
        <v>35</v>
      </c>
      <c r="C52" s="5">
        <f t="shared" si="3"/>
        <v>12.392587638345525</v>
      </c>
      <c r="D52" s="6">
        <f>VLOOKUP(A52,vertices!$A:$C,2,0)</f>
        <v>-24.274761111111111</v>
      </c>
      <c r="E52" s="6">
        <f>VLOOKUP(A52,vertices!$A:$C,3,0)</f>
        <v>-42.922688888888885</v>
      </c>
      <c r="F52" s="6">
        <f>VLOOKUP(B52,vertices!$A:$C,2,0)</f>
        <v>-24.47133333333333</v>
      </c>
      <c r="G52" s="6">
        <f>VLOOKUP(B52,vertices!$A:$C,3,0)</f>
        <v>-42.853572222222226</v>
      </c>
      <c r="AE52"/>
      <c r="AF52" s="3"/>
    </row>
    <row r="53" spans="1:32" x14ac:dyDescent="0.25">
      <c r="A53" s="8" t="s">
        <v>35</v>
      </c>
      <c r="B53" s="7" t="s">
        <v>36</v>
      </c>
      <c r="C53" s="5">
        <f t="shared" si="3"/>
        <v>8.751735916356953</v>
      </c>
      <c r="D53" s="6">
        <f>VLOOKUP(A53,vertices!$A:$C,2,0)</f>
        <v>-24.47133333333333</v>
      </c>
      <c r="E53" s="6">
        <f>VLOOKUP(A53,vertices!$A:$C,3,0)</f>
        <v>-42.853572222222226</v>
      </c>
      <c r="F53" s="6">
        <f>VLOOKUP(B53,vertices!$A:$C,2,0)</f>
        <v>-24.610138888888891</v>
      </c>
      <c r="G53" s="6">
        <f>VLOOKUP(B53,vertices!$A:$C,3,0)</f>
        <v>-42.804644444444442</v>
      </c>
      <c r="AE53"/>
      <c r="AF53" s="3"/>
    </row>
    <row r="54" spans="1:32" x14ac:dyDescent="0.25">
      <c r="A54" s="8" t="s">
        <v>36</v>
      </c>
      <c r="B54" s="7" t="s">
        <v>37</v>
      </c>
      <c r="C54" s="5">
        <f t="shared" si="3"/>
        <v>12.310408207310068</v>
      </c>
      <c r="D54" s="6">
        <f>VLOOKUP(A54,vertices!$A:$C,2,0)</f>
        <v>-24.610138888888891</v>
      </c>
      <c r="E54" s="6">
        <f>VLOOKUP(A54,vertices!$A:$C,3,0)</f>
        <v>-42.804644444444442</v>
      </c>
      <c r="F54" s="6">
        <f>VLOOKUP(B54,vertices!$A:$C,2,0)</f>
        <v>-24.805363888888891</v>
      </c>
      <c r="G54" s="6">
        <f>VLOOKUP(B54,vertices!$A:$C,3,0)</f>
        <v>-42.73565277777778</v>
      </c>
      <c r="AE54"/>
      <c r="AF54" s="3"/>
    </row>
    <row r="55" spans="1:32" x14ac:dyDescent="0.25">
      <c r="A55" s="8" t="s">
        <v>37</v>
      </c>
      <c r="B55" s="7" t="s">
        <v>38</v>
      </c>
      <c r="C55" s="5">
        <f t="shared" si="3"/>
        <v>8.9504319742215976</v>
      </c>
      <c r="D55" s="6">
        <f>VLOOKUP(A55,vertices!$A:$C,2,0)</f>
        <v>-24.805363888888891</v>
      </c>
      <c r="E55" s="6">
        <f>VLOOKUP(A55,vertices!$A:$C,3,0)</f>
        <v>-42.73565277777778</v>
      </c>
      <c r="F55" s="6">
        <f>VLOOKUP(B55,vertices!$A:$C,2,0)</f>
        <v>-24.947288888888888</v>
      </c>
      <c r="G55" s="6">
        <f>VLOOKUP(B55,vertices!$A:$C,3,0)</f>
        <v>-42.68536944444444</v>
      </c>
      <c r="AE55"/>
      <c r="AF55" s="3"/>
    </row>
    <row r="56" spans="1:32" x14ac:dyDescent="0.25">
      <c r="A56" s="8" t="s">
        <v>38</v>
      </c>
      <c r="B56" s="7" t="s">
        <v>39</v>
      </c>
      <c r="C56" s="5">
        <f t="shared" ref="C56:C119" si="4">IFERROR(3440*ACOS(COS(PI()*(90-F56)/180)*COS((90-D56)*PI()/180)+SIN((90-F56)*PI()/180)*SIN((90-D56)*PI()/180)*COS(((E56)-G56)*PI()/180)),0)</f>
        <v>3.3244133059908876</v>
      </c>
      <c r="D56" s="6">
        <f>VLOOKUP(A56,vertices!$A:$C,2,0)</f>
        <v>-24.947288888888888</v>
      </c>
      <c r="E56" s="6">
        <f>VLOOKUP(A56,vertices!$A:$C,3,0)</f>
        <v>-42.68536944444444</v>
      </c>
      <c r="F56" s="6">
        <f>VLOOKUP(B56,vertices!$A:$C,2,0)</f>
        <v>-25</v>
      </c>
      <c r="G56" s="6">
        <f>VLOOKUP(B56,vertices!$A:$C,3,0)</f>
        <v>-42.666666666666664</v>
      </c>
      <c r="AE56"/>
      <c r="AF56" s="3"/>
    </row>
    <row r="57" spans="1:32" x14ac:dyDescent="0.25">
      <c r="A57" s="8" t="s">
        <v>39</v>
      </c>
      <c r="B57" s="7" t="s">
        <v>40</v>
      </c>
      <c r="C57" s="5">
        <f t="shared" si="4"/>
        <v>10.006554378056407</v>
      </c>
      <c r="D57" s="6">
        <f>VLOOKUP(A57,vertices!$A:$C,2,0)</f>
        <v>-25</v>
      </c>
      <c r="E57" s="6">
        <f>VLOOKUP(A57,vertices!$A:$C,3,0)</f>
        <v>-42.666666666666664</v>
      </c>
      <c r="F57" s="6">
        <f>VLOOKUP(B57,vertices!$A:$C,2,0)</f>
        <v>-25.166666666666668</v>
      </c>
      <c r="G57" s="6">
        <f>VLOOKUP(B57,vertices!$A:$C,3,0)</f>
        <v>-42.666666666666664</v>
      </c>
      <c r="AE57"/>
      <c r="AF57" s="3"/>
    </row>
    <row r="58" spans="1:32" x14ac:dyDescent="0.25">
      <c r="A58" s="8" t="s">
        <v>40</v>
      </c>
      <c r="B58" s="7" t="s">
        <v>41</v>
      </c>
      <c r="C58" s="5">
        <f t="shared" si="4"/>
        <v>10.006554378187786</v>
      </c>
      <c r="D58" s="6">
        <f>VLOOKUP(A58,vertices!$A:$C,2,0)</f>
        <v>-25.166666666666668</v>
      </c>
      <c r="E58" s="6">
        <f>VLOOKUP(A58,vertices!$A:$C,3,0)</f>
        <v>-42.666666666666664</v>
      </c>
      <c r="F58" s="6">
        <f>VLOOKUP(B58,vertices!$A:$C,2,0)</f>
        <v>-25.333333333333332</v>
      </c>
      <c r="G58" s="6">
        <f>VLOOKUP(B58,vertices!$A:$C,3,0)</f>
        <v>-42.666666666666664</v>
      </c>
      <c r="AE58"/>
      <c r="AF58" s="3"/>
    </row>
    <row r="59" spans="1:32" x14ac:dyDescent="0.25">
      <c r="A59" s="8" t="s">
        <v>41</v>
      </c>
      <c r="B59" s="7" t="s">
        <v>42</v>
      </c>
      <c r="C59" s="5">
        <f t="shared" si="4"/>
        <v>10.006554378187786</v>
      </c>
      <c r="D59" s="6">
        <f>VLOOKUP(A59,vertices!$A:$C,2,0)</f>
        <v>-25.333333333333332</v>
      </c>
      <c r="E59" s="6">
        <f>VLOOKUP(A59,vertices!$A:$C,3,0)</f>
        <v>-42.666666666666664</v>
      </c>
      <c r="F59" s="6">
        <f>VLOOKUP(B59,vertices!$A:$C,2,0)</f>
        <v>-25.5</v>
      </c>
      <c r="G59" s="6">
        <f>VLOOKUP(B59,vertices!$A:$C,3,0)</f>
        <v>-42.6666666666667</v>
      </c>
      <c r="AE59"/>
      <c r="AF59" s="3"/>
    </row>
    <row r="60" spans="1:32" x14ac:dyDescent="0.25">
      <c r="A60" s="8" t="s">
        <v>42</v>
      </c>
      <c r="B60" s="7" t="s">
        <v>43</v>
      </c>
      <c r="C60" s="5">
        <f t="shared" si="4"/>
        <v>10.006554378056407</v>
      </c>
      <c r="D60" s="6">
        <f>VLOOKUP(A60,vertices!$A:$C,2,0)</f>
        <v>-25.5</v>
      </c>
      <c r="E60" s="6">
        <f>VLOOKUP(A60,vertices!$A:$C,3,0)</f>
        <v>-42.6666666666667</v>
      </c>
      <c r="F60" s="6">
        <f>VLOOKUP(B60,vertices!$A:$C,2,0)</f>
        <v>-25.666666666666668</v>
      </c>
      <c r="G60" s="6">
        <f>VLOOKUP(B60,vertices!$A:$C,3,0)</f>
        <v>-42.666666666666664</v>
      </c>
      <c r="AE60"/>
      <c r="AF60" s="3"/>
    </row>
    <row r="61" spans="1:32" x14ac:dyDescent="0.25">
      <c r="A61" s="8" t="s">
        <v>43</v>
      </c>
      <c r="B61" s="7" t="s">
        <v>154</v>
      </c>
      <c r="C61" s="5">
        <f t="shared" si="4"/>
        <v>10.006554378056407</v>
      </c>
      <c r="D61" s="6">
        <f>VLOOKUP(A61,vertices!$A:$C,2,0)</f>
        <v>-25.666666666666668</v>
      </c>
      <c r="E61" s="6">
        <f>VLOOKUP(A61,vertices!$A:$C,3,0)</f>
        <v>-42.666666666666664</v>
      </c>
      <c r="F61" s="6">
        <f>VLOOKUP(B61,vertices!$A:$C,2,0)</f>
        <v>-25.833333333333332</v>
      </c>
      <c r="G61" s="6">
        <f>VLOOKUP(B61,vertices!$A:$C,3,0)</f>
        <v>-42.666666666666664</v>
      </c>
      <c r="AE61"/>
      <c r="AF61" s="3"/>
    </row>
    <row r="62" spans="1:32" x14ac:dyDescent="0.25">
      <c r="A62" s="8" t="s">
        <v>17</v>
      </c>
      <c r="B62" s="7" t="s">
        <v>44</v>
      </c>
      <c r="C62" s="5">
        <f t="shared" si="4"/>
        <v>16.487585789759098</v>
      </c>
      <c r="D62" s="6">
        <f>VLOOKUP(A62,vertices!$A:$C,2,0)</f>
        <v>-23.381527777777777</v>
      </c>
      <c r="E62" s="6">
        <f>VLOOKUP(A62,vertices!$A:$C,3,0)</f>
        <v>-43.214913888888894</v>
      </c>
      <c r="F62" s="6">
        <f>VLOOKUP(B62,vertices!$A:$C,2,0)</f>
        <v>-23.624644444444446</v>
      </c>
      <c r="G62" s="6">
        <f>VLOOKUP(B62,vertices!$A:$C,3,0)</f>
        <v>-43.07566388888889</v>
      </c>
      <c r="AE62"/>
      <c r="AF62" s="3"/>
    </row>
    <row r="63" spans="1:32" x14ac:dyDescent="0.25">
      <c r="A63" s="8" t="s">
        <v>44</v>
      </c>
      <c r="B63" s="7" t="s">
        <v>45</v>
      </c>
      <c r="C63" s="5">
        <f t="shared" si="4"/>
        <v>8.5510487016207293</v>
      </c>
      <c r="D63" s="6">
        <f>VLOOKUP(A63,vertices!$A:$C,2,0)</f>
        <v>-23.624644444444446</v>
      </c>
      <c r="E63" s="6">
        <f>VLOOKUP(A63,vertices!$A:$C,3,0)</f>
        <v>-43.07566388888889</v>
      </c>
      <c r="F63" s="6">
        <f>VLOOKUP(B63,vertices!$A:$C,2,0)</f>
        <v>-23.750691666666668</v>
      </c>
      <c r="G63" s="6">
        <f>VLOOKUP(B63,vertices!$A:$C,3,0)</f>
        <v>-43.003255555555555</v>
      </c>
      <c r="AE63"/>
      <c r="AF63" s="3"/>
    </row>
    <row r="64" spans="1:32" x14ac:dyDescent="0.25">
      <c r="A64" s="8" t="s">
        <v>45</v>
      </c>
      <c r="B64" s="7" t="s">
        <v>46</v>
      </c>
      <c r="C64" s="5">
        <f t="shared" si="4"/>
        <v>13.464250555139969</v>
      </c>
      <c r="D64" s="6">
        <f>VLOOKUP(A64,vertices!$A:$C,2,0)</f>
        <v>-23.750691666666668</v>
      </c>
      <c r="E64" s="6">
        <f>VLOOKUP(A64,vertices!$A:$C,3,0)</f>
        <v>-43.003255555555555</v>
      </c>
      <c r="F64" s="6">
        <f>VLOOKUP(B64,vertices!$A:$C,2,0)</f>
        <v>-23.949105555555555</v>
      </c>
      <c r="G64" s="6">
        <f>VLOOKUP(B64,vertices!$A:$C,3,0)</f>
        <v>-42.888983333333336</v>
      </c>
      <c r="AE64"/>
      <c r="AF64" s="3"/>
    </row>
    <row r="65" spans="1:32" x14ac:dyDescent="0.25">
      <c r="A65" s="8" t="s">
        <v>46</v>
      </c>
      <c r="B65" s="9" t="s">
        <v>47</v>
      </c>
      <c r="C65" s="5">
        <f t="shared" si="4"/>
        <v>9.5070485158283446</v>
      </c>
      <c r="D65" s="6">
        <f>VLOOKUP(A65,vertices!$A:$C,2,0)</f>
        <v>-23.949105555555555</v>
      </c>
      <c r="E65" s="6">
        <f>VLOOKUP(A65,vertices!$A:$C,3,0)</f>
        <v>-42.888983333333336</v>
      </c>
      <c r="F65" s="6">
        <f>VLOOKUP(B65,vertices!$A:$C,2,0)</f>
        <v>-24.089163888888887</v>
      </c>
      <c r="G65" s="6">
        <f>VLOOKUP(B65,vertices!$A:$C,3,0)</f>
        <v>-42.808105555555549</v>
      </c>
      <c r="AE65"/>
      <c r="AF65" s="3"/>
    </row>
    <row r="66" spans="1:32" x14ac:dyDescent="0.25">
      <c r="A66" s="10" t="s">
        <v>47</v>
      </c>
      <c r="B66" s="7" t="s">
        <v>11</v>
      </c>
      <c r="C66" s="5">
        <f t="shared" si="4"/>
        <v>10.438173967290325</v>
      </c>
      <c r="D66" s="6">
        <f>VLOOKUP(A66,vertices!$A:$C,2,0)</f>
        <v>-24.089163888888887</v>
      </c>
      <c r="E66" s="6">
        <f>VLOOKUP(A66,vertices!$A:$C,3,0)</f>
        <v>-42.808105555555549</v>
      </c>
      <c r="F66" s="6">
        <f>VLOOKUP(B66,vertices!$A:$C,2,0)</f>
        <v>-24.242897222222222</v>
      </c>
      <c r="G66" s="6">
        <f>VLOOKUP(B66,vertices!$A:$C,3,0)</f>
        <v>-42.719116666666672</v>
      </c>
      <c r="AE66"/>
      <c r="AF66" s="3"/>
    </row>
    <row r="67" spans="1:32" x14ac:dyDescent="0.25">
      <c r="A67" s="10" t="s">
        <v>47</v>
      </c>
      <c r="B67" s="7" t="s">
        <v>70</v>
      </c>
      <c r="C67" s="5">
        <f t="shared" si="4"/>
        <v>5.1394662080545039</v>
      </c>
      <c r="D67" s="6">
        <f>VLOOKUP(A67,vertices!$A:$C,2,0)</f>
        <v>-24.089163888888887</v>
      </c>
      <c r="E67" s="6">
        <f>VLOOKUP(A67,vertices!$A:$C,3,0)</f>
        <v>-42.808105555555549</v>
      </c>
      <c r="F67" s="6">
        <f>VLOOKUP(B67,vertices!$A:$C,2,0)</f>
        <v>-24.16375833333333</v>
      </c>
      <c r="G67" s="6">
        <f>VLOOKUP(B67,vertices!$A:$C,3,0)</f>
        <v>-42.85411666666667</v>
      </c>
      <c r="AE67"/>
      <c r="AF67" s="3"/>
    </row>
    <row r="68" spans="1:32" x14ac:dyDescent="0.25">
      <c r="A68" s="8" t="s">
        <v>11</v>
      </c>
      <c r="B68" s="7" t="s">
        <v>12</v>
      </c>
      <c r="C68" s="5">
        <f t="shared" si="4"/>
        <v>6.1417190317611059</v>
      </c>
      <c r="D68" s="6">
        <f>VLOOKUP(A68,vertices!$A:$C,2,0)</f>
        <v>-24.242897222222222</v>
      </c>
      <c r="E68" s="6">
        <f>VLOOKUP(A68,vertices!$A:$C,3,0)</f>
        <v>-42.719116666666672</v>
      </c>
      <c r="F68" s="6">
        <f>VLOOKUP(B68,vertices!$A:$C,2,0)</f>
        <v>-24.333333333333332</v>
      </c>
      <c r="G68" s="6">
        <f>VLOOKUP(B68,vertices!$A:$C,3,0)</f>
        <v>-42.666666666666664</v>
      </c>
      <c r="AE68"/>
      <c r="AF68" s="3"/>
    </row>
    <row r="69" spans="1:32" x14ac:dyDescent="0.25">
      <c r="A69" s="8" t="s">
        <v>12</v>
      </c>
      <c r="B69" s="7" t="s">
        <v>48</v>
      </c>
      <c r="C69" s="5">
        <f t="shared" si="4"/>
        <v>10.006554378187786</v>
      </c>
      <c r="D69" s="6">
        <f>VLOOKUP(A69,vertices!$A:$C,2,0)</f>
        <v>-24.333333333333332</v>
      </c>
      <c r="E69" s="6">
        <f>VLOOKUP(A69,vertices!$A:$C,3,0)</f>
        <v>-42.666666666666664</v>
      </c>
      <c r="F69" s="6">
        <f>VLOOKUP(B69,vertices!$A:$C,2,0)</f>
        <v>-24.5</v>
      </c>
      <c r="G69" s="6">
        <f>VLOOKUP(B69,vertices!$A:$C,3,0)</f>
        <v>-42.666666666666664</v>
      </c>
      <c r="AE69"/>
      <c r="AF69" s="3"/>
    </row>
    <row r="70" spans="1:32" x14ac:dyDescent="0.25">
      <c r="A70" s="8" t="s">
        <v>48</v>
      </c>
      <c r="B70" s="7" t="s">
        <v>49</v>
      </c>
      <c r="C70" s="5">
        <f t="shared" si="4"/>
        <v>10.006554378187786</v>
      </c>
      <c r="D70" s="6">
        <f>VLOOKUP(A70,vertices!$A:$C,2,0)</f>
        <v>-24.5</v>
      </c>
      <c r="E70" s="6">
        <f>VLOOKUP(A70,vertices!$A:$C,3,0)</f>
        <v>-42.666666666666664</v>
      </c>
      <c r="F70" s="6">
        <f>VLOOKUP(B70,vertices!$A:$C,2,0)</f>
        <v>-24.666666666666668</v>
      </c>
      <c r="G70" s="6">
        <f>VLOOKUP(B70,vertices!$A:$C,3,0)</f>
        <v>-42.666666666666664</v>
      </c>
      <c r="AE70"/>
      <c r="AF70" s="3"/>
    </row>
    <row r="71" spans="1:32" x14ac:dyDescent="0.25">
      <c r="A71" s="8" t="s">
        <v>49</v>
      </c>
      <c r="B71" s="7" t="s">
        <v>50</v>
      </c>
      <c r="C71" s="5">
        <f t="shared" si="4"/>
        <v>10.006554378187786</v>
      </c>
      <c r="D71" s="6">
        <f>VLOOKUP(A71,vertices!$A:$C,2,0)</f>
        <v>-24.666666666666668</v>
      </c>
      <c r="E71" s="6">
        <f>VLOOKUP(A71,vertices!$A:$C,3,0)</f>
        <v>-42.666666666666664</v>
      </c>
      <c r="F71" s="6">
        <f>VLOOKUP(B71,vertices!$A:$C,2,0)</f>
        <v>-24.833333333333332</v>
      </c>
      <c r="G71" s="6">
        <f>VLOOKUP(B71,vertices!$A:$C,3,0)</f>
        <v>-42.666666666666664</v>
      </c>
      <c r="AE71"/>
      <c r="AF71" s="3"/>
    </row>
    <row r="72" spans="1:32" x14ac:dyDescent="0.25">
      <c r="A72" s="8" t="s">
        <v>50</v>
      </c>
      <c r="B72" s="7" t="s">
        <v>39</v>
      </c>
      <c r="C72" s="5">
        <f t="shared" si="4"/>
        <v>10.006554378056407</v>
      </c>
      <c r="D72" s="6">
        <f>VLOOKUP(A72,vertices!$A:$C,2,0)</f>
        <v>-24.833333333333332</v>
      </c>
      <c r="E72" s="6">
        <f>VLOOKUP(A72,vertices!$A:$C,3,0)</f>
        <v>-42.666666666666664</v>
      </c>
      <c r="F72" s="6">
        <f>VLOOKUP(B72,vertices!$A:$C,2,0)</f>
        <v>-25</v>
      </c>
      <c r="G72" s="6">
        <f>VLOOKUP(B72,vertices!$A:$C,3,0)</f>
        <v>-42.666666666666664</v>
      </c>
      <c r="AE72"/>
      <c r="AF72" s="3"/>
    </row>
    <row r="73" spans="1:32" x14ac:dyDescent="0.25">
      <c r="A73" s="8" t="s">
        <v>17</v>
      </c>
      <c r="B73" s="7" t="s">
        <v>51</v>
      </c>
      <c r="C73" s="5">
        <f t="shared" si="4"/>
        <v>12.536940276338573</v>
      </c>
      <c r="D73" s="6">
        <f>VLOOKUP(A73,vertices!$A:$C,2,0)</f>
        <v>-23.381527777777777</v>
      </c>
      <c r="E73" s="6">
        <f>VLOOKUP(A73,vertices!$A:$C,3,0)</f>
        <v>-43.214913888888894</v>
      </c>
      <c r="F73" s="6">
        <f>VLOOKUP(B73,vertices!$A:$C,2,0)</f>
        <v>-23.542788888888889</v>
      </c>
      <c r="G73" s="6">
        <f>VLOOKUP(B73,vertices!$A:$C,3,0)</f>
        <v>-43.070302777777783</v>
      </c>
      <c r="AE73"/>
      <c r="AF73" s="3"/>
    </row>
    <row r="74" spans="1:32" x14ac:dyDescent="0.25">
      <c r="A74" s="8" t="s">
        <v>51</v>
      </c>
      <c r="B74" s="7" t="s">
        <v>52</v>
      </c>
      <c r="C74" s="5">
        <f t="shared" si="4"/>
        <v>3.6768703162458749</v>
      </c>
      <c r="D74" s="6">
        <f>VLOOKUP(A74,vertices!$A:$C,2,0)</f>
        <v>-23.542788888888889</v>
      </c>
      <c r="E74" s="6">
        <f>VLOOKUP(A74,vertices!$A:$C,3,0)</f>
        <v>-43.070302777777783</v>
      </c>
      <c r="F74" s="6">
        <f>VLOOKUP(B74,vertices!$A:$C,2,0)</f>
        <v>-23.590063888888888</v>
      </c>
      <c r="G74" s="6">
        <f>VLOOKUP(B74,vertices!$A:$C,3,0)</f>
        <v>-43.027830555555553</v>
      </c>
      <c r="AE74"/>
      <c r="AF74" s="3"/>
    </row>
    <row r="75" spans="1:32" x14ac:dyDescent="0.25">
      <c r="A75" s="8" t="s">
        <v>52</v>
      </c>
      <c r="B75" s="7" t="s">
        <v>53</v>
      </c>
      <c r="C75" s="5">
        <f t="shared" si="4"/>
        <v>18.302409755184872</v>
      </c>
      <c r="D75" s="6">
        <f>VLOOKUP(A75,vertices!$A:$C,2,0)</f>
        <v>-23.590063888888888</v>
      </c>
      <c r="E75" s="6">
        <f>VLOOKUP(A75,vertices!$A:$C,3,0)</f>
        <v>-43.027830555555553</v>
      </c>
      <c r="F75" s="6">
        <f>VLOOKUP(B75,vertices!$A:$C,2,0)</f>
        <v>-23.825233333333333</v>
      </c>
      <c r="G75" s="6">
        <f>VLOOKUP(B75,vertices!$A:$C,3,0)</f>
        <v>-42.815986111111108</v>
      </c>
      <c r="AE75"/>
      <c r="AF75" s="3"/>
    </row>
    <row r="76" spans="1:32" x14ac:dyDescent="0.25">
      <c r="A76" s="8" t="s">
        <v>53</v>
      </c>
      <c r="B76" s="7" t="s">
        <v>54</v>
      </c>
      <c r="C76" s="5">
        <f t="shared" si="4"/>
        <v>8.7339234354810458</v>
      </c>
      <c r="D76" s="6">
        <f>VLOOKUP(A76,vertices!$A:$C,2,0)</f>
        <v>-23.825233333333333</v>
      </c>
      <c r="E76" s="6">
        <f>VLOOKUP(A76,vertices!$A:$C,3,0)</f>
        <v>-42.815986111111108</v>
      </c>
      <c r="F76" s="6">
        <f>VLOOKUP(B76,vertices!$A:$C,2,0)</f>
        <v>-23.937372222222223</v>
      </c>
      <c r="G76" s="6">
        <f>VLOOKUP(B76,vertices!$A:$C,3,0)</f>
        <v>-42.714647222222226</v>
      </c>
      <c r="AE76"/>
      <c r="AF76" s="3"/>
    </row>
    <row r="77" spans="1:32" x14ac:dyDescent="0.25">
      <c r="A77" s="8" t="s">
        <v>54</v>
      </c>
      <c r="B77" s="7" t="s">
        <v>55</v>
      </c>
      <c r="C77" s="5">
        <f t="shared" si="4"/>
        <v>9.5449820584095413</v>
      </c>
      <c r="D77" s="6">
        <f>VLOOKUP(A77,vertices!$A:$C,2,0)</f>
        <v>-23.937372222222223</v>
      </c>
      <c r="E77" s="6">
        <f>VLOOKUP(A77,vertices!$A:$C,3,0)</f>
        <v>-42.714647222222226</v>
      </c>
      <c r="F77" s="6">
        <f>VLOOKUP(B77,vertices!$A:$C,2,0)</f>
        <v>-24.06903888888889</v>
      </c>
      <c r="G77" s="6">
        <f>VLOOKUP(B77,vertices!$A:$C,3,0)</f>
        <v>-42.617116666666668</v>
      </c>
      <c r="AE77"/>
      <c r="AF77" s="3"/>
    </row>
    <row r="78" spans="1:32" x14ac:dyDescent="0.25">
      <c r="A78" s="8" t="s">
        <v>55</v>
      </c>
      <c r="B78" s="7" t="s">
        <v>56</v>
      </c>
      <c r="C78" s="5">
        <f t="shared" si="4"/>
        <v>11.845926738240724</v>
      </c>
      <c r="D78" s="6">
        <f>VLOOKUP(A78,vertices!$A:$C,2,0)</f>
        <v>-24.06903888888889</v>
      </c>
      <c r="E78" s="6">
        <f>VLOOKUP(A78,vertices!$A:$C,3,0)</f>
        <v>-42.617116666666668</v>
      </c>
      <c r="F78" s="6">
        <f>VLOOKUP(B78,vertices!$A:$C,2,0)</f>
        <v>-24.210052777777776</v>
      </c>
      <c r="G78" s="6">
        <f>VLOOKUP(B78,vertices!$A:$C,3,0)</f>
        <v>-42.465894444444444</v>
      </c>
      <c r="AE78"/>
      <c r="AF78" s="3"/>
    </row>
    <row r="79" spans="1:32" x14ac:dyDescent="0.25">
      <c r="A79" s="8" t="s">
        <v>56</v>
      </c>
      <c r="B79" s="7" t="s">
        <v>57</v>
      </c>
      <c r="C79" s="5">
        <f t="shared" si="4"/>
        <v>10.364612545057046</v>
      </c>
      <c r="D79" s="6">
        <f>VLOOKUP(A79,vertices!$A:$C,2,0)</f>
        <v>-24.210052777777776</v>
      </c>
      <c r="E79" s="6">
        <f>VLOOKUP(A79,vertices!$A:$C,3,0)</f>
        <v>-42.465894444444444</v>
      </c>
      <c r="F79" s="6">
        <f>VLOOKUP(B79,vertices!$A:$C,2,0)</f>
        <v>-24.333333333333332</v>
      </c>
      <c r="G79" s="6">
        <f>VLOOKUP(B79,vertices!$A:$C,3,0)</f>
        <v>-42.333333333333336</v>
      </c>
      <c r="AE79"/>
      <c r="AF79" s="3"/>
    </row>
    <row r="80" spans="1:32" x14ac:dyDescent="0.25">
      <c r="A80" s="8" t="s">
        <v>57</v>
      </c>
      <c r="B80" s="7" t="s">
        <v>58</v>
      </c>
      <c r="C80" s="5">
        <f t="shared" si="4"/>
        <v>10.006554378187786</v>
      </c>
      <c r="D80" s="6">
        <f>VLOOKUP(A80,vertices!$A:$C,2,0)</f>
        <v>-24.333333333333332</v>
      </c>
      <c r="E80" s="6">
        <f>VLOOKUP(A80,vertices!$A:$C,3,0)</f>
        <v>-42.333333333333336</v>
      </c>
      <c r="F80" s="6">
        <f>VLOOKUP(B80,vertices!$A:$C,2,0)</f>
        <v>-24.5</v>
      </c>
      <c r="G80" s="6">
        <f>VLOOKUP(B80,vertices!$A:$C,3,0)</f>
        <v>-42.333333333333336</v>
      </c>
      <c r="AE80"/>
      <c r="AF80" s="3"/>
    </row>
    <row r="81" spans="1:32" x14ac:dyDescent="0.25">
      <c r="A81" s="8" t="s">
        <v>58</v>
      </c>
      <c r="B81" s="7" t="s">
        <v>59</v>
      </c>
      <c r="C81" s="5">
        <f t="shared" si="4"/>
        <v>10.006554378187786</v>
      </c>
      <c r="D81" s="6">
        <f>VLOOKUP(A81,vertices!$A:$C,2,0)</f>
        <v>-24.5</v>
      </c>
      <c r="E81" s="6">
        <f>VLOOKUP(A81,vertices!$A:$C,3,0)</f>
        <v>-42.333333333333336</v>
      </c>
      <c r="F81" s="6">
        <f>VLOOKUP(B81,vertices!$A:$C,2,0)</f>
        <v>-24.666666666666668</v>
      </c>
      <c r="G81" s="6">
        <f>VLOOKUP(B81,vertices!$A:$C,3,0)</f>
        <v>-42.333333333333336</v>
      </c>
      <c r="AE81"/>
      <c r="AF81" s="3"/>
    </row>
    <row r="82" spans="1:32" x14ac:dyDescent="0.25">
      <c r="A82" s="8" t="s">
        <v>59</v>
      </c>
      <c r="B82" s="7" t="s">
        <v>60</v>
      </c>
      <c r="C82" s="5">
        <f t="shared" si="4"/>
        <v>10.006554378187786</v>
      </c>
      <c r="D82" s="6">
        <f>VLOOKUP(A82,vertices!$A:$C,2,0)</f>
        <v>-24.666666666666668</v>
      </c>
      <c r="E82" s="6">
        <f>VLOOKUP(A82,vertices!$A:$C,3,0)</f>
        <v>-42.333333333333336</v>
      </c>
      <c r="F82" s="6">
        <f>VLOOKUP(B82,vertices!$A:$C,2,0)</f>
        <v>-24.833333333333332</v>
      </c>
      <c r="G82" s="6">
        <f>VLOOKUP(B82,vertices!$A:$C,3,0)</f>
        <v>-42.333333333333336</v>
      </c>
      <c r="AE82"/>
      <c r="AF82" s="3"/>
    </row>
    <row r="83" spans="1:32" x14ac:dyDescent="0.25">
      <c r="A83" s="8" t="s">
        <v>60</v>
      </c>
      <c r="B83" s="7" t="s">
        <v>112</v>
      </c>
      <c r="C83" s="5">
        <f t="shared" si="4"/>
        <v>10.006554378056407</v>
      </c>
      <c r="D83" s="6">
        <f>VLOOKUP(A83,vertices!$A:$C,2,0)</f>
        <v>-24.833333333333332</v>
      </c>
      <c r="E83" s="6">
        <f>VLOOKUP(A83,vertices!$A:$C,3,0)</f>
        <v>-42.333333333333336</v>
      </c>
      <c r="F83" s="6">
        <f>VLOOKUP(B83,vertices!$A:$C,2,0)</f>
        <v>-25</v>
      </c>
      <c r="G83" s="6">
        <f>VLOOKUP(B83,vertices!$A:$C,3,0)</f>
        <v>-42.333333333333336</v>
      </c>
      <c r="AE83"/>
      <c r="AF83" s="3"/>
    </row>
    <row r="84" spans="1:32" x14ac:dyDescent="0.25">
      <c r="A84" s="8" t="s">
        <v>17</v>
      </c>
      <c r="B84" s="7" t="s">
        <v>61</v>
      </c>
      <c r="C84" s="5">
        <f t="shared" si="4"/>
        <v>10.677229699729605</v>
      </c>
      <c r="D84" s="6">
        <f>VLOOKUP(A84,vertices!$A:$C,2,0)</f>
        <v>-23.381527777777777</v>
      </c>
      <c r="E84" s="6">
        <f>VLOOKUP(A84,vertices!$A:$C,3,0)</f>
        <v>-43.214913888888894</v>
      </c>
      <c r="F84" s="6">
        <f>VLOOKUP(B84,vertices!$A:$C,2,0)</f>
        <v>-23.49677777777778</v>
      </c>
      <c r="G84" s="6">
        <f>VLOOKUP(B84,vertices!$A:$C,3,0)</f>
        <v>-43.06729444444445</v>
      </c>
      <c r="AE84"/>
      <c r="AF84" s="3"/>
    </row>
    <row r="85" spans="1:32" x14ac:dyDescent="0.25">
      <c r="A85" s="8" t="s">
        <v>61</v>
      </c>
      <c r="B85" s="7" t="s">
        <v>62</v>
      </c>
      <c r="C85" s="5">
        <f t="shared" si="4"/>
        <v>2.068360908154574</v>
      </c>
      <c r="D85" s="6">
        <f>VLOOKUP(A85,vertices!$A:$C,2,0)</f>
        <v>-23.49677777777778</v>
      </c>
      <c r="E85" s="6">
        <f>VLOOKUP(A85,vertices!$A:$C,3,0)</f>
        <v>-43.06729444444445</v>
      </c>
      <c r="F85" s="6">
        <f>VLOOKUP(B85,vertices!$A:$C,2,0)</f>
        <v>-23.519088888888888</v>
      </c>
      <c r="G85" s="6">
        <f>VLOOKUP(B85,vertices!$A:$C,3,0)</f>
        <v>-43.038669444444444</v>
      </c>
      <c r="AE85"/>
      <c r="AF85" s="3"/>
    </row>
    <row r="86" spans="1:32" x14ac:dyDescent="0.25">
      <c r="A86" s="8" t="s">
        <v>63</v>
      </c>
      <c r="B86" s="7" t="s">
        <v>64</v>
      </c>
      <c r="C86" s="5">
        <f t="shared" si="4"/>
        <v>8.3001669312487358</v>
      </c>
      <c r="D86" s="6">
        <f>VLOOKUP(A86,vertices!$A:$C,2,0)</f>
        <v>-23.733944444444447</v>
      </c>
      <c r="E86" s="6">
        <f>VLOOKUP(A86,vertices!$A:$C,3,0)</f>
        <v>-42.762283333333336</v>
      </c>
      <c r="F86" s="6">
        <f>VLOOKUP(B86,vertices!$A:$C,2,0)</f>
        <v>-23.823266666666665</v>
      </c>
      <c r="G86" s="6">
        <f>VLOOKUP(B86,vertices!$A:$C,3,0)</f>
        <v>-42.646980555555558</v>
      </c>
      <c r="AE86"/>
      <c r="AF86" s="3"/>
    </row>
    <row r="87" spans="1:32" x14ac:dyDescent="0.25">
      <c r="A87" s="8" t="s">
        <v>64</v>
      </c>
      <c r="B87" s="7" t="s">
        <v>65</v>
      </c>
      <c r="C87" s="5">
        <f t="shared" si="4"/>
        <v>8.1167389972287829</v>
      </c>
      <c r="D87" s="6">
        <f>VLOOKUP(A87,vertices!$A:$C,2,0)</f>
        <v>-23.823266666666665</v>
      </c>
      <c r="E87" s="6">
        <f>VLOOKUP(A87,vertices!$A:$C,3,0)</f>
        <v>-42.646980555555558</v>
      </c>
      <c r="F87" s="6">
        <f>VLOOKUP(B87,vertices!$A:$C,2,0)</f>
        <v>-23.925877777777778</v>
      </c>
      <c r="G87" s="6">
        <f>VLOOKUP(B87,vertices!$A:$C,3,0)</f>
        <v>-42.550725</v>
      </c>
      <c r="AE87"/>
      <c r="AF87" s="3"/>
    </row>
    <row r="88" spans="1:32" x14ac:dyDescent="0.25">
      <c r="A88" s="8" t="s">
        <v>65</v>
      </c>
      <c r="B88" s="7" t="s">
        <v>64</v>
      </c>
      <c r="C88" s="5">
        <f t="shared" si="4"/>
        <v>8.1167389972287829</v>
      </c>
      <c r="D88" s="6">
        <f>VLOOKUP(A88,vertices!$A:$C,2,0)</f>
        <v>-23.925877777777778</v>
      </c>
      <c r="E88" s="6">
        <f>VLOOKUP(A88,vertices!$A:$C,3,0)</f>
        <v>-42.550725</v>
      </c>
      <c r="F88" s="6">
        <f>VLOOKUP(B88,vertices!$A:$C,2,0)</f>
        <v>-23.823266666666665</v>
      </c>
      <c r="G88" s="6">
        <f>VLOOKUP(B88,vertices!$A:$C,3,0)</f>
        <v>-42.646980555555558</v>
      </c>
      <c r="AE88"/>
      <c r="AF88" s="3"/>
    </row>
    <row r="89" spans="1:32" x14ac:dyDescent="0.25">
      <c r="A89" s="8" t="s">
        <v>65</v>
      </c>
      <c r="B89" s="7" t="s">
        <v>66</v>
      </c>
      <c r="C89" s="5">
        <f t="shared" si="4"/>
        <v>10.625954961135289</v>
      </c>
      <c r="D89" s="6">
        <f>VLOOKUP(A89,vertices!$A:$C,2,0)</f>
        <v>-23.925877777777778</v>
      </c>
      <c r="E89" s="6">
        <f>VLOOKUP(A89,vertices!$A:$C,3,0)</f>
        <v>-42.550725</v>
      </c>
      <c r="F89" s="6">
        <f>VLOOKUP(B89,vertices!$A:$C,2,0)</f>
        <v>-24.060136111111113</v>
      </c>
      <c r="G89" s="6">
        <f>VLOOKUP(B89,vertices!$A:$C,3,0)</f>
        <v>-42.424502777777775</v>
      </c>
      <c r="AE89"/>
      <c r="AF89" s="3"/>
    </row>
    <row r="90" spans="1:32" x14ac:dyDescent="0.25">
      <c r="A90" s="8" t="s">
        <v>66</v>
      </c>
      <c r="B90" s="7" t="s">
        <v>65</v>
      </c>
      <c r="C90" s="5">
        <f t="shared" si="4"/>
        <v>10.625954961135289</v>
      </c>
      <c r="D90" s="6">
        <f>VLOOKUP(A90,vertices!$A:$C,2,0)</f>
        <v>-24.060136111111113</v>
      </c>
      <c r="E90" s="6">
        <f>VLOOKUP(A90,vertices!$A:$C,3,0)</f>
        <v>-42.424502777777775</v>
      </c>
      <c r="F90" s="6">
        <f>VLOOKUP(B90,vertices!$A:$C,2,0)</f>
        <v>-23.925877777777778</v>
      </c>
      <c r="G90" s="6">
        <f>VLOOKUP(B90,vertices!$A:$C,3,0)</f>
        <v>-42.550725</v>
      </c>
      <c r="AE90"/>
      <c r="AF90" s="3"/>
    </row>
    <row r="91" spans="1:32" x14ac:dyDescent="0.25">
      <c r="A91" s="8" t="s">
        <v>66</v>
      </c>
      <c r="B91" s="7" t="s">
        <v>67</v>
      </c>
      <c r="C91" s="5">
        <f t="shared" si="4"/>
        <v>9.1336430242270517</v>
      </c>
      <c r="D91" s="6">
        <f>VLOOKUP(A91,vertices!$A:$C,2,0)</f>
        <v>-24.060136111111113</v>
      </c>
      <c r="E91" s="6">
        <f>VLOOKUP(A91,vertices!$A:$C,3,0)</f>
        <v>-42.424502777777775</v>
      </c>
      <c r="F91" s="6">
        <f>VLOOKUP(B91,vertices!$A:$C,2,0)</f>
        <v>-24.147944444444445</v>
      </c>
      <c r="G91" s="6">
        <f>VLOOKUP(B91,vertices!$A:$C,3,0)</f>
        <v>-42.288408333333329</v>
      </c>
      <c r="AE91"/>
      <c r="AF91" s="3"/>
    </row>
    <row r="92" spans="1:32" x14ac:dyDescent="0.25">
      <c r="A92" s="8" t="s">
        <v>67</v>
      </c>
      <c r="B92" s="7" t="s">
        <v>68</v>
      </c>
      <c r="C92" s="5">
        <f t="shared" si="4"/>
        <v>7.6542657500569611</v>
      </c>
      <c r="D92" s="6">
        <f>VLOOKUP(A92,vertices!$A:$C,2,0)</f>
        <v>-24.147944444444445</v>
      </c>
      <c r="E92" s="6">
        <f>VLOOKUP(A92,vertices!$A:$C,3,0)</f>
        <v>-42.288408333333329</v>
      </c>
      <c r="F92" s="6">
        <f>VLOOKUP(B92,vertices!$A:$C,2,0)</f>
        <v>-24.221452777777777</v>
      </c>
      <c r="G92" s="6">
        <f>VLOOKUP(B92,vertices!$A:$C,3,0)</f>
        <v>-42.174225</v>
      </c>
      <c r="AE92"/>
      <c r="AF92" s="3"/>
    </row>
    <row r="93" spans="1:32" x14ac:dyDescent="0.25">
      <c r="A93" s="8" t="s">
        <v>68</v>
      </c>
      <c r="B93" s="7" t="s">
        <v>75</v>
      </c>
      <c r="C93" s="5">
        <f t="shared" si="4"/>
        <v>11.663749028199089</v>
      </c>
      <c r="D93" s="6">
        <f>VLOOKUP(A93,vertices!$A:$C,2,0)</f>
        <v>-24.221452777777777</v>
      </c>
      <c r="E93" s="6">
        <f>VLOOKUP(A93,vertices!$A:$C,3,0)</f>
        <v>-42.174225</v>
      </c>
      <c r="F93" s="6">
        <f>VLOOKUP(B93,vertices!$A:$C,2,0)</f>
        <v>-24.333333333333332</v>
      </c>
      <c r="G93" s="6">
        <f>VLOOKUP(B93,vertices!$A:$C,3,0)</f>
        <v>-42</v>
      </c>
      <c r="AE93"/>
      <c r="AF93" s="3"/>
    </row>
    <row r="94" spans="1:32" x14ac:dyDescent="0.25">
      <c r="A94" s="8" t="s">
        <v>69</v>
      </c>
      <c r="B94" s="7" t="s">
        <v>64</v>
      </c>
      <c r="C94" s="5">
        <f t="shared" si="4"/>
        <v>31.849762704457252</v>
      </c>
      <c r="D94" s="6">
        <f>VLOOKUP(A94,vertices!$A:$C,2,0)</f>
        <v>-23.356677777777779</v>
      </c>
      <c r="E94" s="6">
        <f>VLOOKUP(A94,vertices!$A:$C,3,0)</f>
        <v>-42.371563888888886</v>
      </c>
      <c r="F94" s="6">
        <f>VLOOKUP(B94,vertices!$A:$C,2,0)</f>
        <v>-23.823266666666665</v>
      </c>
      <c r="G94" s="6">
        <f>VLOOKUP(B94,vertices!$A:$C,3,0)</f>
        <v>-42.646980555555558</v>
      </c>
      <c r="AE94"/>
      <c r="AF94" s="3"/>
    </row>
    <row r="95" spans="1:32" x14ac:dyDescent="0.25">
      <c r="A95" s="8" t="s">
        <v>64</v>
      </c>
      <c r="B95" s="7" t="s">
        <v>54</v>
      </c>
      <c r="C95" s="5">
        <f t="shared" si="4"/>
        <v>7.7932014581387321</v>
      </c>
      <c r="D95" s="6">
        <f>VLOOKUP(A95,vertices!$A:$C,2,0)</f>
        <v>-23.823266666666665</v>
      </c>
      <c r="E95" s="6">
        <f>VLOOKUP(A95,vertices!$A:$C,3,0)</f>
        <v>-42.646980555555558</v>
      </c>
      <c r="F95" s="6">
        <f>VLOOKUP(B95,vertices!$A:$C,2,0)</f>
        <v>-23.937372222222223</v>
      </c>
      <c r="G95" s="6">
        <f>VLOOKUP(B95,vertices!$A:$C,3,0)</f>
        <v>-42.714647222222226</v>
      </c>
      <c r="AE95"/>
      <c r="AF95" s="3"/>
    </row>
    <row r="96" spans="1:32" x14ac:dyDescent="0.25">
      <c r="A96" s="8" t="s">
        <v>54</v>
      </c>
      <c r="B96" s="7" t="s">
        <v>47</v>
      </c>
      <c r="C96" s="5">
        <f t="shared" si="4"/>
        <v>10.455926994869547</v>
      </c>
      <c r="D96" s="6">
        <f>VLOOKUP(A96,vertices!$A:$C,2,0)</f>
        <v>-23.937372222222223</v>
      </c>
      <c r="E96" s="6">
        <f>VLOOKUP(A96,vertices!$A:$C,3,0)</f>
        <v>-42.714647222222226</v>
      </c>
      <c r="F96" s="6">
        <f>VLOOKUP(B96,vertices!$A:$C,2,0)</f>
        <v>-24.089163888888887</v>
      </c>
      <c r="G96" s="6">
        <f>VLOOKUP(B96,vertices!$A:$C,3,0)</f>
        <v>-42.808105555555549</v>
      </c>
      <c r="AE96"/>
      <c r="AF96" s="3"/>
    </row>
    <row r="97" spans="1:32" x14ac:dyDescent="0.25">
      <c r="A97" s="8" t="s">
        <v>70</v>
      </c>
      <c r="B97" s="7" t="s">
        <v>34</v>
      </c>
      <c r="C97" s="5">
        <f t="shared" si="4"/>
        <v>7.6494077495709512</v>
      </c>
      <c r="D97" s="6">
        <f>VLOOKUP(A97,vertices!$A:$C,2,0)</f>
        <v>-24.16375833333333</v>
      </c>
      <c r="E97" s="6">
        <f>VLOOKUP(A97,vertices!$A:$C,3,0)</f>
        <v>-42.85411666666667</v>
      </c>
      <c r="F97" s="6">
        <f>VLOOKUP(B97,vertices!$A:$C,2,0)</f>
        <v>-24.274761111111111</v>
      </c>
      <c r="G97" s="6">
        <f>VLOOKUP(B97,vertices!$A:$C,3,0)</f>
        <v>-42.922688888888885</v>
      </c>
      <c r="AE97"/>
      <c r="AF97" s="3"/>
    </row>
    <row r="98" spans="1:32" x14ac:dyDescent="0.25">
      <c r="A98" s="8" t="s">
        <v>34</v>
      </c>
      <c r="B98" s="7" t="s">
        <v>25</v>
      </c>
      <c r="C98" s="5">
        <f t="shared" si="4"/>
        <v>16.866994675086016</v>
      </c>
      <c r="D98" s="6">
        <f>VLOOKUP(A98,vertices!$A:$C,2,0)</f>
        <v>-24.274761111111111</v>
      </c>
      <c r="E98" s="6">
        <f>VLOOKUP(A98,vertices!$A:$C,3,0)</f>
        <v>-42.922688888888885</v>
      </c>
      <c r="F98" s="6">
        <f>VLOOKUP(B98,vertices!$A:$C,2,0)</f>
        <v>-24.524652777777778</v>
      </c>
      <c r="G98" s="6">
        <f>VLOOKUP(B98,vertices!$A:$C,3,0)</f>
        <v>-43.063641666666662</v>
      </c>
      <c r="AE98"/>
      <c r="AF98" s="3"/>
    </row>
    <row r="99" spans="1:32" x14ac:dyDescent="0.25">
      <c r="A99" s="8" t="s">
        <v>25</v>
      </c>
      <c r="B99" s="7" t="s">
        <v>71</v>
      </c>
      <c r="C99" s="5">
        <f t="shared" si="4"/>
        <v>9.6493022409589457</v>
      </c>
      <c r="D99" s="6">
        <f>VLOOKUP(A99,vertices!$A:$C,2,0)</f>
        <v>-24.524652777777778</v>
      </c>
      <c r="E99" s="6">
        <f>VLOOKUP(A99,vertices!$A:$C,3,0)</f>
        <v>-43.063641666666662</v>
      </c>
      <c r="F99" s="6">
        <f>VLOOKUP(B99,vertices!$A:$C,2,0)</f>
        <v>-24.667563888888889</v>
      </c>
      <c r="G99" s="6">
        <f>VLOOKUP(B99,vertices!$A:$C,3,0)</f>
        <v>-43.144505555555554</v>
      </c>
      <c r="AE99"/>
      <c r="AF99" s="3"/>
    </row>
    <row r="100" spans="1:32" x14ac:dyDescent="0.25">
      <c r="A100" s="8" t="s">
        <v>71</v>
      </c>
      <c r="B100" s="7" t="s">
        <v>18</v>
      </c>
      <c r="C100" s="5">
        <f t="shared" si="4"/>
        <v>22.455047852604419</v>
      </c>
      <c r="D100" s="6">
        <f>VLOOKUP(A100,vertices!$A:$C,2,0)</f>
        <v>-24.667563888888889</v>
      </c>
      <c r="E100" s="6">
        <f>VLOOKUP(A100,vertices!$A:$C,3,0)</f>
        <v>-43.144505555555554</v>
      </c>
      <c r="F100" s="6">
        <f>VLOOKUP(B100,vertices!$A:$C,2,0)</f>
        <v>-25</v>
      </c>
      <c r="G100" s="6">
        <f>VLOOKUP(B100,vertices!$A:$C,3,0)</f>
        <v>-43.333333333333336</v>
      </c>
      <c r="AE100"/>
      <c r="AF100" s="3"/>
    </row>
    <row r="101" spans="1:32" x14ac:dyDescent="0.25">
      <c r="A101" s="8" t="s">
        <v>69</v>
      </c>
      <c r="B101" s="7" t="s">
        <v>65</v>
      </c>
      <c r="C101" s="5">
        <f t="shared" si="4"/>
        <v>35.566663098714422</v>
      </c>
      <c r="D101" s="6">
        <f>VLOOKUP(A101,vertices!$A:$C,2,0)</f>
        <v>-23.356677777777779</v>
      </c>
      <c r="E101" s="6">
        <f>VLOOKUP(A101,vertices!$A:$C,3,0)</f>
        <v>-42.371563888888886</v>
      </c>
      <c r="F101" s="6">
        <f>VLOOKUP(B101,vertices!$A:$C,2,0)</f>
        <v>-23.925877777777778</v>
      </c>
      <c r="G101" s="6">
        <f>VLOOKUP(B101,vertices!$A:$C,3,0)</f>
        <v>-42.550725</v>
      </c>
      <c r="AE101"/>
      <c r="AF101" s="3"/>
    </row>
    <row r="102" spans="1:32" x14ac:dyDescent="0.25">
      <c r="A102" s="8" t="s">
        <v>65</v>
      </c>
      <c r="B102" s="7" t="s">
        <v>55</v>
      </c>
      <c r="C102" s="5">
        <f t="shared" si="4"/>
        <v>9.334886844024286</v>
      </c>
      <c r="D102" s="6">
        <f>VLOOKUP(A102,vertices!$A:$C,2,0)</f>
        <v>-23.925877777777778</v>
      </c>
      <c r="E102" s="6">
        <f>VLOOKUP(A102,vertices!$A:$C,3,0)</f>
        <v>-42.550725</v>
      </c>
      <c r="F102" s="6">
        <f>VLOOKUP(B102,vertices!$A:$C,2,0)</f>
        <v>-24.06903888888889</v>
      </c>
      <c r="G102" s="6">
        <f>VLOOKUP(B102,vertices!$A:$C,3,0)</f>
        <v>-42.617116666666668</v>
      </c>
      <c r="AE102"/>
      <c r="AF102" s="3"/>
    </row>
    <row r="103" spans="1:32" x14ac:dyDescent="0.25">
      <c r="A103" s="8" t="s">
        <v>55</v>
      </c>
      <c r="B103" s="7" t="s">
        <v>12</v>
      </c>
      <c r="C103" s="5">
        <f t="shared" si="4"/>
        <v>16.098394991756955</v>
      </c>
      <c r="D103" s="6">
        <f>VLOOKUP(A103,vertices!$A:$C,2,0)</f>
        <v>-24.06903888888889</v>
      </c>
      <c r="E103" s="6">
        <f>VLOOKUP(A103,vertices!$A:$C,3,0)</f>
        <v>-42.617116666666668</v>
      </c>
      <c r="F103" s="6">
        <f>VLOOKUP(B103,vertices!$A:$C,2,0)</f>
        <v>-24.333333333333332</v>
      </c>
      <c r="G103" s="6">
        <f>VLOOKUP(B103,vertices!$A:$C,3,0)</f>
        <v>-42.666666666666664</v>
      </c>
      <c r="AE103"/>
      <c r="AF103" s="3"/>
    </row>
    <row r="104" spans="1:32" x14ac:dyDescent="0.25">
      <c r="A104" s="8" t="s">
        <v>12</v>
      </c>
      <c r="B104" s="7" t="s">
        <v>72</v>
      </c>
      <c r="C104" s="5">
        <f t="shared" si="4"/>
        <v>8.8871412185558185</v>
      </c>
      <c r="D104" s="6">
        <f>VLOOKUP(A104,vertices!$A:$C,2,0)</f>
        <v>-24.333333333333332</v>
      </c>
      <c r="E104" s="6">
        <f>VLOOKUP(A104,vertices!$A:$C,3,0)</f>
        <v>-42.666666666666664</v>
      </c>
      <c r="F104" s="6">
        <f>VLOOKUP(B104,vertices!$A:$C,2,0)</f>
        <v>-24.468144444444444</v>
      </c>
      <c r="G104" s="6">
        <f>VLOOKUP(B104,vertices!$A:$C,3,0)</f>
        <v>-42.733788888888888</v>
      </c>
      <c r="AE104"/>
      <c r="AF104" s="3"/>
    </row>
    <row r="105" spans="1:32" x14ac:dyDescent="0.25">
      <c r="A105" s="8" t="s">
        <v>72</v>
      </c>
      <c r="B105" s="7" t="s">
        <v>36</v>
      </c>
      <c r="C105" s="5">
        <f t="shared" si="4"/>
        <v>9.3624700398054372</v>
      </c>
      <c r="D105" s="6">
        <f>VLOOKUP(A105,vertices!$A:$C,2,0)</f>
        <v>-24.468144444444444</v>
      </c>
      <c r="E105" s="6">
        <f>VLOOKUP(A105,vertices!$A:$C,3,0)</f>
        <v>-42.733788888888888</v>
      </c>
      <c r="F105" s="6">
        <f>VLOOKUP(B105,vertices!$A:$C,2,0)</f>
        <v>-24.610138888888891</v>
      </c>
      <c r="G105" s="6">
        <f>VLOOKUP(B105,vertices!$A:$C,3,0)</f>
        <v>-42.804644444444442</v>
      </c>
      <c r="AE105"/>
      <c r="AF105" s="3"/>
    </row>
    <row r="106" spans="1:32" x14ac:dyDescent="0.25">
      <c r="A106" s="8" t="s">
        <v>36</v>
      </c>
      <c r="B106" s="7" t="s">
        <v>73</v>
      </c>
      <c r="C106" s="5">
        <f t="shared" si="4"/>
        <v>8.611964339007816</v>
      </c>
      <c r="D106" s="6">
        <f>VLOOKUP(A106,vertices!$A:$C,2,0)</f>
        <v>-24.610138888888891</v>
      </c>
      <c r="E106" s="6">
        <f>VLOOKUP(A106,vertices!$A:$C,3,0)</f>
        <v>-42.804644444444442</v>
      </c>
      <c r="F106" s="6">
        <f>VLOOKUP(B106,vertices!$A:$C,2,0)</f>
        <v>-24.740727777777778</v>
      </c>
      <c r="G106" s="6">
        <f>VLOOKUP(B106,vertices!$A:$C,3,0)</f>
        <v>-42.869947222222223</v>
      </c>
      <c r="AE106"/>
      <c r="AF106" s="3"/>
    </row>
    <row r="107" spans="1:32" x14ac:dyDescent="0.25">
      <c r="A107" s="8" t="s">
        <v>73</v>
      </c>
      <c r="B107" s="7" t="s">
        <v>27</v>
      </c>
      <c r="C107" s="5">
        <f t="shared" si="4"/>
        <v>17.102688046263541</v>
      </c>
      <c r="D107" s="6">
        <f>VLOOKUP(A107,vertices!$A:$C,2,0)</f>
        <v>-24.740727777777778</v>
      </c>
      <c r="E107" s="6">
        <f>VLOOKUP(A107,vertices!$A:$C,3,0)</f>
        <v>-42.869947222222223</v>
      </c>
      <c r="F107" s="6">
        <f>VLOOKUP(B107,vertices!$A:$C,2,0)</f>
        <v>-25</v>
      </c>
      <c r="G107" s="6">
        <f>VLOOKUP(B107,vertices!$A:$C,3,0)</f>
        <v>-43</v>
      </c>
      <c r="AE107"/>
      <c r="AF107" s="3"/>
    </row>
    <row r="108" spans="1:32" x14ac:dyDescent="0.25">
      <c r="A108" s="8" t="s">
        <v>74</v>
      </c>
      <c r="B108" s="7" t="s">
        <v>75</v>
      </c>
      <c r="C108" s="5">
        <f t="shared" si="4"/>
        <v>58.812465469799982</v>
      </c>
      <c r="D108" s="6">
        <f>VLOOKUP(A108,vertices!$A:$C,2,0)</f>
        <v>-23.357902777777777</v>
      </c>
      <c r="E108" s="6">
        <f>VLOOKUP(A108,vertices!$A:$C,3,0)</f>
        <v>-42.098305555555555</v>
      </c>
      <c r="F108" s="6">
        <f>VLOOKUP(B108,vertices!$A:$C,2,0)</f>
        <v>-24.333333333333332</v>
      </c>
      <c r="G108" s="6">
        <f>VLOOKUP(B108,vertices!$A:$C,3,0)</f>
        <v>-42</v>
      </c>
      <c r="AE108"/>
      <c r="AF108" s="3"/>
    </row>
    <row r="109" spans="1:32" x14ac:dyDescent="0.25">
      <c r="A109" s="8" t="s">
        <v>75</v>
      </c>
      <c r="B109" s="7" t="s">
        <v>76</v>
      </c>
      <c r="C109" s="5">
        <f t="shared" si="4"/>
        <v>10.006554378187786</v>
      </c>
      <c r="D109" s="6">
        <f>VLOOKUP(A109,vertices!$A:$C,2,0)</f>
        <v>-24.333333333333332</v>
      </c>
      <c r="E109" s="6">
        <f>VLOOKUP(A109,vertices!$A:$C,3,0)</f>
        <v>-42</v>
      </c>
      <c r="F109" s="6">
        <f>VLOOKUP(B109,vertices!$A:$C,2,0)</f>
        <v>-24.5</v>
      </c>
      <c r="G109" s="6">
        <f>VLOOKUP(B109,vertices!$A:$C,3,0)</f>
        <v>-42</v>
      </c>
      <c r="AE109"/>
      <c r="AF109" s="3"/>
    </row>
    <row r="110" spans="1:32" x14ac:dyDescent="0.25">
      <c r="A110" s="8" t="s">
        <v>76</v>
      </c>
      <c r="B110" s="7" t="s">
        <v>77</v>
      </c>
      <c r="C110" s="5">
        <f t="shared" si="4"/>
        <v>10.006554378187786</v>
      </c>
      <c r="D110" s="6">
        <f>VLOOKUP(A110,vertices!$A:$C,2,0)</f>
        <v>-24.5</v>
      </c>
      <c r="E110" s="6">
        <f>VLOOKUP(A110,vertices!$A:$C,3,0)</f>
        <v>-42</v>
      </c>
      <c r="F110" s="6">
        <f>VLOOKUP(B110,vertices!$A:$C,2,0)</f>
        <v>-24.666666666666668</v>
      </c>
      <c r="G110" s="6">
        <f>VLOOKUP(B110,vertices!$A:$C,3,0)</f>
        <v>-42</v>
      </c>
      <c r="AE110"/>
      <c r="AF110" s="3"/>
    </row>
    <row r="111" spans="1:32" x14ac:dyDescent="0.25">
      <c r="A111" s="8" t="s">
        <v>77</v>
      </c>
      <c r="B111" s="7" t="s">
        <v>78</v>
      </c>
      <c r="C111" s="5">
        <f t="shared" si="4"/>
        <v>10.006554378187786</v>
      </c>
      <c r="D111" s="6">
        <f>VLOOKUP(A111,vertices!$A:$C,2,0)</f>
        <v>-24.666666666666668</v>
      </c>
      <c r="E111" s="6">
        <f>VLOOKUP(A111,vertices!$A:$C,3,0)</f>
        <v>-42</v>
      </c>
      <c r="F111" s="6">
        <f>VLOOKUP(B111,vertices!$A:$C,2,0)</f>
        <v>-24.833333333333332</v>
      </c>
      <c r="G111" s="6">
        <f>VLOOKUP(B111,vertices!$A:$C,3,0)</f>
        <v>-42</v>
      </c>
      <c r="AE111"/>
      <c r="AF111" s="3"/>
    </row>
    <row r="112" spans="1:32" x14ac:dyDescent="0.25">
      <c r="A112" s="8" t="s">
        <v>78</v>
      </c>
      <c r="B112" s="7" t="s">
        <v>113</v>
      </c>
      <c r="C112" s="5">
        <f t="shared" si="4"/>
        <v>10.006554378056407</v>
      </c>
      <c r="D112" s="6">
        <f>VLOOKUP(A112,vertices!$A:$C,2,0)</f>
        <v>-24.833333333333332</v>
      </c>
      <c r="E112" s="6">
        <f>VLOOKUP(A112,vertices!$A:$C,3,0)</f>
        <v>-42</v>
      </c>
      <c r="F112" s="6">
        <f>VLOOKUP(B112,vertices!$A:$C,2,0)</f>
        <v>-25</v>
      </c>
      <c r="G112" s="6">
        <f>VLOOKUP(B112,vertices!$A:$C,3,0)</f>
        <v>-42</v>
      </c>
      <c r="AE112"/>
      <c r="AF112" s="3"/>
    </row>
    <row r="113" spans="1:32" x14ac:dyDescent="0.25">
      <c r="A113" s="8" t="s">
        <v>74</v>
      </c>
      <c r="B113" s="7" t="s">
        <v>79</v>
      </c>
      <c r="C113" s="5">
        <f t="shared" si="4"/>
        <v>26.812397483274708</v>
      </c>
      <c r="D113" s="6">
        <f>VLOOKUP(A113,vertices!$A:$C,2,0)</f>
        <v>-23.357902777777777</v>
      </c>
      <c r="E113" s="6">
        <f>VLOOKUP(A113,vertices!$A:$C,3,0)</f>
        <v>-42.098305555555555</v>
      </c>
      <c r="F113" s="6">
        <f>VLOOKUP(B113,vertices!$A:$C,2,0)</f>
        <v>-23.794055555555556</v>
      </c>
      <c r="G113" s="6">
        <f>VLOOKUP(B113,vertices!$A:$C,3,0)</f>
        <v>-42.202986111111116</v>
      </c>
      <c r="AE113"/>
      <c r="AF113" s="3"/>
    </row>
    <row r="114" spans="1:32" x14ac:dyDescent="0.25">
      <c r="A114" s="8" t="s">
        <v>79</v>
      </c>
      <c r="B114" s="7" t="s">
        <v>67</v>
      </c>
      <c r="C114" s="5">
        <f t="shared" si="4"/>
        <v>21.757927485475808</v>
      </c>
      <c r="D114" s="6">
        <f>VLOOKUP(A114,vertices!$A:$C,2,0)</f>
        <v>-23.794055555555556</v>
      </c>
      <c r="E114" s="6">
        <f>VLOOKUP(A114,vertices!$A:$C,3,0)</f>
        <v>-42.202986111111116</v>
      </c>
      <c r="F114" s="6">
        <f>VLOOKUP(B114,vertices!$A:$C,2,0)</f>
        <v>-24.147944444444445</v>
      </c>
      <c r="G114" s="6">
        <f>VLOOKUP(B114,vertices!$A:$C,3,0)</f>
        <v>-42.288408333333329</v>
      </c>
      <c r="AE114"/>
      <c r="AF114" s="3"/>
    </row>
    <row r="115" spans="1:32" x14ac:dyDescent="0.25">
      <c r="A115" s="8" t="s">
        <v>67</v>
      </c>
      <c r="B115" s="7" t="s">
        <v>80</v>
      </c>
      <c r="C115" s="5">
        <f t="shared" si="4"/>
        <v>2.7682568931217233</v>
      </c>
      <c r="D115" s="6">
        <f>VLOOKUP(A115,vertices!$A:$C,2,0)</f>
        <v>-24.147944444444445</v>
      </c>
      <c r="E115" s="6">
        <f>VLOOKUP(A115,vertices!$A:$C,3,0)</f>
        <v>-42.288408333333329</v>
      </c>
      <c r="F115" s="6">
        <f>VLOOKUP(B115,vertices!$A:$C,2,0)</f>
        <v>-24.192966666666667</v>
      </c>
      <c r="G115" s="6">
        <f>VLOOKUP(B115,vertices!$A:$C,3,0)</f>
        <v>-42.299308333333329</v>
      </c>
      <c r="AE115"/>
      <c r="AF115" s="3"/>
    </row>
    <row r="116" spans="1:32" x14ac:dyDescent="0.25">
      <c r="A116" s="8" t="s">
        <v>80</v>
      </c>
      <c r="B116" s="7" t="s">
        <v>57</v>
      </c>
      <c r="C116" s="5">
        <f t="shared" si="4"/>
        <v>8.6308508972840237</v>
      </c>
      <c r="D116" s="6">
        <f>VLOOKUP(A116,vertices!$A:$C,2,0)</f>
        <v>-24.192966666666667</v>
      </c>
      <c r="E116" s="6">
        <f>VLOOKUP(A116,vertices!$A:$C,3,0)</f>
        <v>-42.299308333333329</v>
      </c>
      <c r="F116" s="6">
        <f>VLOOKUP(B116,vertices!$A:$C,2,0)</f>
        <v>-24.333333333333332</v>
      </c>
      <c r="G116" s="6">
        <f>VLOOKUP(B116,vertices!$A:$C,3,0)</f>
        <v>-42.333333333333336</v>
      </c>
      <c r="AE116"/>
      <c r="AF116" s="3"/>
    </row>
    <row r="117" spans="1:32" x14ac:dyDescent="0.25">
      <c r="A117" s="8" t="s">
        <v>81</v>
      </c>
      <c r="B117" s="7" t="s">
        <v>82</v>
      </c>
      <c r="C117" s="5">
        <f t="shared" si="4"/>
        <v>10.006554378187786</v>
      </c>
      <c r="D117" s="6">
        <f>VLOOKUP(A117,vertices!$A:$C,2,0)</f>
        <v>-26</v>
      </c>
      <c r="E117" s="6">
        <f>VLOOKUP(A117,vertices!$A:$C,3,0)</f>
        <v>-43.166666666666664</v>
      </c>
      <c r="F117" s="6">
        <f>VLOOKUP(B117,vertices!$A:$C,2,0)</f>
        <v>-25.833333333333332</v>
      </c>
      <c r="G117" s="6">
        <f>VLOOKUP(B117,vertices!$A:$C,3,0)</f>
        <v>-43.166666666666664</v>
      </c>
      <c r="AE117"/>
      <c r="AF117" s="3"/>
    </row>
    <row r="118" spans="1:32" x14ac:dyDescent="0.25">
      <c r="A118" s="8" t="s">
        <v>82</v>
      </c>
      <c r="B118" s="7" t="s">
        <v>83</v>
      </c>
      <c r="C118" s="5">
        <f t="shared" si="4"/>
        <v>10.006554378056407</v>
      </c>
      <c r="D118" s="6">
        <f>VLOOKUP(A118,vertices!$A:$C,2,0)</f>
        <v>-25.833333333333332</v>
      </c>
      <c r="E118" s="6">
        <f>VLOOKUP(A118,vertices!$A:$C,3,0)</f>
        <v>-43.166666666666664</v>
      </c>
      <c r="F118" s="6">
        <f>VLOOKUP(B118,vertices!$A:$C,2,0)</f>
        <v>-25.666666666666668</v>
      </c>
      <c r="G118" s="6">
        <f>VLOOKUP(B118,vertices!$A:$C,3,0)</f>
        <v>-43.166666666666664</v>
      </c>
      <c r="AE118"/>
      <c r="AF118" s="3"/>
    </row>
    <row r="119" spans="1:32" x14ac:dyDescent="0.25">
      <c r="A119" s="8" t="s">
        <v>83</v>
      </c>
      <c r="B119" s="7" t="s">
        <v>84</v>
      </c>
      <c r="C119" s="5">
        <f t="shared" si="4"/>
        <v>10.006554378056407</v>
      </c>
      <c r="D119" s="6">
        <f>VLOOKUP(A119,vertices!$A:$C,2,0)</f>
        <v>-25.666666666666668</v>
      </c>
      <c r="E119" s="6">
        <f>VLOOKUP(A119,vertices!$A:$C,3,0)</f>
        <v>-43.166666666666664</v>
      </c>
      <c r="F119" s="6">
        <f>VLOOKUP(B119,vertices!$A:$C,2,0)</f>
        <v>-25.5</v>
      </c>
      <c r="G119" s="6">
        <f>VLOOKUP(B119,vertices!$A:$C,3,0)</f>
        <v>-43.166666666666664</v>
      </c>
      <c r="AE119"/>
      <c r="AF119" s="3"/>
    </row>
    <row r="120" spans="1:32" x14ac:dyDescent="0.25">
      <c r="A120" s="8" t="s">
        <v>84</v>
      </c>
      <c r="B120" s="7" t="s">
        <v>85</v>
      </c>
      <c r="C120" s="5">
        <f t="shared" ref="C120:C179" si="5">IFERROR(3440*ACOS(COS(PI()*(90-F120)/180)*COS((90-D120)*PI()/180)+SIN((90-F120)*PI()/180)*SIN((90-D120)*PI()/180)*COS(((E120)-G120)*PI()/180)),0)</f>
        <v>10.006554378187786</v>
      </c>
      <c r="D120" s="6">
        <f>VLOOKUP(A120,vertices!$A:$C,2,0)</f>
        <v>-25.5</v>
      </c>
      <c r="E120" s="6">
        <f>VLOOKUP(A120,vertices!$A:$C,3,0)</f>
        <v>-43.166666666666664</v>
      </c>
      <c r="F120" s="6">
        <f>VLOOKUP(B120,vertices!$A:$C,2,0)</f>
        <v>-25.333333333333332</v>
      </c>
      <c r="G120" s="6">
        <f>VLOOKUP(B120,vertices!$A:$C,3,0)</f>
        <v>-43.166666666666664</v>
      </c>
      <c r="AE120"/>
      <c r="AF120" s="3"/>
    </row>
    <row r="121" spans="1:32" x14ac:dyDescent="0.25">
      <c r="A121" s="8" t="s">
        <v>85</v>
      </c>
      <c r="B121" s="7" t="s">
        <v>86</v>
      </c>
      <c r="C121" s="5">
        <f t="shared" si="5"/>
        <v>10.006554378187786</v>
      </c>
      <c r="D121" s="6">
        <f>VLOOKUP(A121,vertices!$A:$C,2,0)</f>
        <v>-25.333333333333332</v>
      </c>
      <c r="E121" s="6">
        <f>VLOOKUP(A121,vertices!$A:$C,3,0)</f>
        <v>-43.166666666666664</v>
      </c>
      <c r="F121" s="6">
        <f>VLOOKUP(B121,vertices!$A:$C,2,0)</f>
        <v>-25.166666666666668</v>
      </c>
      <c r="G121" s="6">
        <f>VLOOKUP(B121,vertices!$A:$C,3,0)</f>
        <v>-43.166666666666664</v>
      </c>
      <c r="AE121"/>
      <c r="AF121" s="3"/>
    </row>
    <row r="122" spans="1:32" x14ac:dyDescent="0.25">
      <c r="A122" s="8" t="s">
        <v>86</v>
      </c>
      <c r="B122" s="7" t="s">
        <v>87</v>
      </c>
      <c r="C122" s="5">
        <f t="shared" si="5"/>
        <v>10.006554378056407</v>
      </c>
      <c r="D122" s="6">
        <f>VLOOKUP(A122,vertices!$A:$C,2,0)</f>
        <v>-25.166666666666668</v>
      </c>
      <c r="E122" s="6">
        <f>VLOOKUP(A122,vertices!$A:$C,3,0)</f>
        <v>-43.166666666666664</v>
      </c>
      <c r="F122" s="6">
        <f>VLOOKUP(B122,vertices!$A:$C,2,0)</f>
        <v>-25</v>
      </c>
      <c r="G122" s="6">
        <f>VLOOKUP(B122,vertices!$A:$C,3,0)</f>
        <v>-43.166666666666664</v>
      </c>
      <c r="AE122"/>
      <c r="AF122" s="3"/>
    </row>
    <row r="123" spans="1:32" x14ac:dyDescent="0.25">
      <c r="A123" s="8" t="s">
        <v>87</v>
      </c>
      <c r="B123" s="7" t="s">
        <v>71</v>
      </c>
      <c r="C123" s="5">
        <f t="shared" si="5"/>
        <v>19.995732656424128</v>
      </c>
      <c r="D123" s="6">
        <f>VLOOKUP(A123,vertices!$A:$C,2,0)</f>
        <v>-25</v>
      </c>
      <c r="E123" s="6">
        <f>VLOOKUP(A123,vertices!$A:$C,3,0)</f>
        <v>-43.166666666666664</v>
      </c>
      <c r="F123" s="6">
        <f>VLOOKUP(B123,vertices!$A:$C,2,0)</f>
        <v>-24.667563888888889</v>
      </c>
      <c r="G123" s="6">
        <f>VLOOKUP(B123,vertices!$A:$C,3,0)</f>
        <v>-43.144505555555554</v>
      </c>
      <c r="AE123"/>
      <c r="AF123" s="3"/>
    </row>
    <row r="124" spans="1:32" x14ac:dyDescent="0.25">
      <c r="A124" s="8" t="s">
        <v>71</v>
      </c>
      <c r="B124" s="7" t="s">
        <v>24</v>
      </c>
      <c r="C124" s="5">
        <f t="shared" si="5"/>
        <v>30.138416485508337</v>
      </c>
      <c r="D124" s="6">
        <f>VLOOKUP(A124,vertices!$A:$C,2,0)</f>
        <v>-24.667563888888889</v>
      </c>
      <c r="E124" s="6">
        <f>VLOOKUP(A124,vertices!$A:$C,3,0)</f>
        <v>-43.144505555555554</v>
      </c>
      <c r="F124" s="6">
        <f>VLOOKUP(B124,vertices!$A:$C,2,0)</f>
        <v>-24.166497222222223</v>
      </c>
      <c r="G124" s="6">
        <f>VLOOKUP(B124,vertices!$A:$C,3,0)</f>
        <v>-43.11130277777778</v>
      </c>
      <c r="AE124"/>
      <c r="AF124" s="3"/>
    </row>
    <row r="125" spans="1:32" x14ac:dyDescent="0.25">
      <c r="A125" s="8" t="s">
        <v>24</v>
      </c>
      <c r="B125" s="7" t="s">
        <v>33</v>
      </c>
      <c r="C125" s="5">
        <f t="shared" si="5"/>
        <v>23.373800750027662</v>
      </c>
      <c r="D125" s="6">
        <f>VLOOKUP(A125,vertices!$A:$C,2,0)</f>
        <v>-24.166497222222223</v>
      </c>
      <c r="E125" s="6">
        <f>VLOOKUP(A125,vertices!$A:$C,3,0)</f>
        <v>-43.11130277777778</v>
      </c>
      <c r="F125" s="6">
        <f>VLOOKUP(B125,vertices!$A:$C,2,0)</f>
        <v>-23.777891666666665</v>
      </c>
      <c r="G125" s="6">
        <f>VLOOKUP(B125,vertices!$A:$C,3,0)</f>
        <v>-43.08571666666667</v>
      </c>
      <c r="AE125"/>
      <c r="AF125" s="3"/>
    </row>
    <row r="126" spans="1:32" x14ac:dyDescent="0.25">
      <c r="A126" s="8" t="s">
        <v>33</v>
      </c>
      <c r="B126" s="7" t="s">
        <v>44</v>
      </c>
      <c r="C126" s="5">
        <f t="shared" si="5"/>
        <v>9.2174427142288806</v>
      </c>
      <c r="D126" s="6">
        <f>VLOOKUP(A126,vertices!$A:$C,2,0)</f>
        <v>-23.777891666666665</v>
      </c>
      <c r="E126" s="6">
        <f>VLOOKUP(A126,vertices!$A:$C,3,0)</f>
        <v>-43.08571666666667</v>
      </c>
      <c r="F126" s="6">
        <f>VLOOKUP(B126,vertices!$A:$C,2,0)</f>
        <v>-23.624644444444446</v>
      </c>
      <c r="G126" s="6">
        <f>VLOOKUP(B126,vertices!$A:$C,3,0)</f>
        <v>-43.07566388888889</v>
      </c>
      <c r="AE126"/>
      <c r="AF126" s="3"/>
    </row>
    <row r="127" spans="1:32" x14ac:dyDescent="0.25">
      <c r="A127" s="8" t="s">
        <v>44</v>
      </c>
      <c r="B127" s="7" t="s">
        <v>51</v>
      </c>
      <c r="C127" s="5">
        <f t="shared" si="5"/>
        <v>4.9233978408993551</v>
      </c>
      <c r="D127" s="6">
        <f>VLOOKUP(A127,vertices!$A:$C,2,0)</f>
        <v>-23.624644444444446</v>
      </c>
      <c r="E127" s="6">
        <f>VLOOKUP(A127,vertices!$A:$C,3,0)</f>
        <v>-43.07566388888889</v>
      </c>
      <c r="F127" s="6">
        <f>VLOOKUP(B127,vertices!$A:$C,2,0)</f>
        <v>-23.542788888888889</v>
      </c>
      <c r="G127" s="6">
        <f>VLOOKUP(B127,vertices!$A:$C,3,0)</f>
        <v>-43.070302777777783</v>
      </c>
      <c r="AE127"/>
      <c r="AF127" s="3"/>
    </row>
    <row r="128" spans="1:32" x14ac:dyDescent="0.25">
      <c r="A128" s="8" t="s">
        <v>51</v>
      </c>
      <c r="B128" s="7" t="s">
        <v>61</v>
      </c>
      <c r="C128" s="5">
        <f t="shared" si="5"/>
        <v>2.7674359833199524</v>
      </c>
      <c r="D128" s="6">
        <f>VLOOKUP(A128,vertices!$A:$C,2,0)</f>
        <v>-23.542788888888889</v>
      </c>
      <c r="E128" s="6">
        <f>VLOOKUP(A128,vertices!$A:$C,3,0)</f>
        <v>-43.070302777777783</v>
      </c>
      <c r="F128" s="6">
        <f>VLOOKUP(B128,vertices!$A:$C,2,0)</f>
        <v>-23.49677777777778</v>
      </c>
      <c r="G128" s="6">
        <f>VLOOKUP(B128,vertices!$A:$C,3,0)</f>
        <v>-43.06729444444445</v>
      </c>
      <c r="AE128"/>
      <c r="AF128" s="3"/>
    </row>
    <row r="129" spans="1:32" x14ac:dyDescent="0.25">
      <c r="A129" s="8" t="s">
        <v>61</v>
      </c>
      <c r="B129" s="7" t="s">
        <v>14</v>
      </c>
      <c r="C129" s="5">
        <f t="shared" si="5"/>
        <v>6.963039124626853</v>
      </c>
      <c r="D129" s="6">
        <f>VLOOKUP(A129,vertices!$A:$C,2,0)</f>
        <v>-23.49677777777778</v>
      </c>
      <c r="E129" s="6">
        <f>VLOOKUP(A129,vertices!$A:$C,3,0)</f>
        <v>-43.06729444444445</v>
      </c>
      <c r="F129" s="6">
        <f>VLOOKUP(B129,vertices!$A:$C,2,0)</f>
        <v>-23.381011111111111</v>
      </c>
      <c r="G129" s="6">
        <f>VLOOKUP(B129,vertices!$A:$C,3,0)</f>
        <v>-43.059727777777773</v>
      </c>
      <c r="AE129"/>
      <c r="AF129" s="3"/>
    </row>
    <row r="130" spans="1:32" x14ac:dyDescent="0.25">
      <c r="A130" s="8" t="s">
        <v>87</v>
      </c>
      <c r="B130" s="7" t="s">
        <v>26</v>
      </c>
      <c r="C130" s="5">
        <f t="shared" si="5"/>
        <v>15.615984292785043</v>
      </c>
      <c r="D130" s="6">
        <f>VLOOKUP(A130,vertices!$A:$C,2,0)</f>
        <v>-25</v>
      </c>
      <c r="E130" s="6">
        <f>VLOOKUP(A130,vertices!$A:$C,3,0)</f>
        <v>-43.166666666666664</v>
      </c>
      <c r="F130" s="6">
        <f>VLOOKUP(B130,vertices!$A:$C,2,0)</f>
        <v>-24.771002777777777</v>
      </c>
      <c r="G130" s="6">
        <f>VLOOKUP(B130,vertices!$A:$C,3,0)</f>
        <v>-43.03071388888889</v>
      </c>
      <c r="AE130"/>
      <c r="AF130" s="3"/>
    </row>
    <row r="131" spans="1:32" x14ac:dyDescent="0.25">
      <c r="A131" s="8" t="s">
        <v>26</v>
      </c>
      <c r="B131" s="7" t="s">
        <v>88</v>
      </c>
      <c r="C131" s="5">
        <f t="shared" si="5"/>
        <v>15.558747734193794</v>
      </c>
      <c r="D131" s="6">
        <f>VLOOKUP(A131,vertices!$A:$C,2,0)</f>
        <v>-24.771002777777777</v>
      </c>
      <c r="E131" s="6">
        <f>VLOOKUP(A131,vertices!$A:$C,3,0)</f>
        <v>-43.03071388888889</v>
      </c>
      <c r="F131" s="6">
        <f>VLOOKUP(B131,vertices!$A:$C,2,0)</f>
        <v>-24.542747222222225</v>
      </c>
      <c r="G131" s="6">
        <f>VLOOKUP(B131,vertices!$A:$C,3,0)</f>
        <v>-42.895708333333332</v>
      </c>
      <c r="AE131"/>
      <c r="AF131" s="3"/>
    </row>
    <row r="132" spans="1:32" x14ac:dyDescent="0.25">
      <c r="A132" s="8" t="s">
        <v>88</v>
      </c>
      <c r="B132" s="7" t="s">
        <v>35</v>
      </c>
      <c r="C132" s="5">
        <f t="shared" si="5"/>
        <v>4.8664846487388402</v>
      </c>
      <c r="D132" s="6">
        <f>VLOOKUP(A132,vertices!$A:$C,2,0)</f>
        <v>-24.542747222222225</v>
      </c>
      <c r="E132" s="6">
        <f>VLOOKUP(A132,vertices!$A:$C,3,0)</f>
        <v>-42.895708333333332</v>
      </c>
      <c r="F132" s="6">
        <f>VLOOKUP(B132,vertices!$A:$C,2,0)</f>
        <v>-24.47133333333333</v>
      </c>
      <c r="G132" s="6">
        <f>VLOOKUP(B132,vertices!$A:$C,3,0)</f>
        <v>-42.853572222222226</v>
      </c>
      <c r="AE132"/>
      <c r="AF132" s="3"/>
    </row>
    <row r="133" spans="1:32" x14ac:dyDescent="0.25">
      <c r="A133" s="8" t="s">
        <v>35</v>
      </c>
      <c r="B133" s="7" t="s">
        <v>13</v>
      </c>
      <c r="C133" s="5">
        <f t="shared" si="5"/>
        <v>8.3731193072245347</v>
      </c>
      <c r="D133" s="6">
        <f>VLOOKUP(A133,vertices!$A:$C,2,0)</f>
        <v>-24.47133333333333</v>
      </c>
      <c r="E133" s="6">
        <f>VLOOKUP(A133,vertices!$A:$C,3,0)</f>
        <v>-42.853572222222226</v>
      </c>
      <c r="F133" s="6">
        <f>VLOOKUP(B133,vertices!$A:$C,2,0)</f>
        <v>-24.348438888888889</v>
      </c>
      <c r="G133" s="6">
        <f>VLOOKUP(B133,vertices!$A:$C,3,0)</f>
        <v>-42.781174999999998</v>
      </c>
      <c r="AE133"/>
      <c r="AF133" s="3"/>
    </row>
    <row r="134" spans="1:32" x14ac:dyDescent="0.25">
      <c r="A134" s="8" t="s">
        <v>13</v>
      </c>
      <c r="B134" s="7" t="s">
        <v>11</v>
      </c>
      <c r="C134" s="5">
        <f t="shared" si="5"/>
        <v>7.1892707163262592</v>
      </c>
      <c r="D134" s="6">
        <f>VLOOKUP(A134,vertices!$A:$C,2,0)</f>
        <v>-24.348438888888889</v>
      </c>
      <c r="E134" s="6">
        <f>VLOOKUP(A134,vertices!$A:$C,3,0)</f>
        <v>-42.781174999999998</v>
      </c>
      <c r="F134" s="6">
        <f>VLOOKUP(B134,vertices!$A:$C,2,0)</f>
        <v>-24.242897222222222</v>
      </c>
      <c r="G134" s="6">
        <f>VLOOKUP(B134,vertices!$A:$C,3,0)</f>
        <v>-42.719116666666672</v>
      </c>
      <c r="AE134"/>
      <c r="AF134" s="3"/>
    </row>
    <row r="135" spans="1:32" x14ac:dyDescent="0.25">
      <c r="A135" s="8" t="s">
        <v>11</v>
      </c>
      <c r="B135" s="7" t="s">
        <v>55</v>
      </c>
      <c r="C135" s="5">
        <f t="shared" si="5"/>
        <v>11.839844669823449</v>
      </c>
      <c r="D135" s="6">
        <f>VLOOKUP(A135,vertices!$A:$C,2,0)</f>
        <v>-24.242897222222222</v>
      </c>
      <c r="E135" s="6">
        <f>VLOOKUP(A135,vertices!$A:$C,3,0)</f>
        <v>-42.719116666666672</v>
      </c>
      <c r="F135" s="6">
        <f>VLOOKUP(B135,vertices!$A:$C,2,0)</f>
        <v>-24.06903888888889</v>
      </c>
      <c r="G135" s="6">
        <f>VLOOKUP(B135,vertices!$A:$C,3,0)</f>
        <v>-42.617116666666668</v>
      </c>
      <c r="AE135"/>
      <c r="AF135" s="3"/>
    </row>
    <row r="136" spans="1:32" x14ac:dyDescent="0.25">
      <c r="A136" s="8" t="s">
        <v>55</v>
      </c>
      <c r="B136" s="7" t="s">
        <v>65</v>
      </c>
      <c r="C136" s="5">
        <f t="shared" si="5"/>
        <v>9.334886844024286</v>
      </c>
      <c r="D136" s="6">
        <f>VLOOKUP(A136,vertices!$A:$C,2,0)</f>
        <v>-24.06903888888889</v>
      </c>
      <c r="E136" s="6">
        <f>VLOOKUP(A136,vertices!$A:$C,3,0)</f>
        <v>-42.617116666666668</v>
      </c>
      <c r="F136" s="6">
        <f>VLOOKUP(B136,vertices!$A:$C,2,0)</f>
        <v>-23.925877777777778</v>
      </c>
      <c r="G136" s="6">
        <f>VLOOKUP(B136,vertices!$A:$C,3,0)</f>
        <v>-42.550725</v>
      </c>
      <c r="AE136"/>
      <c r="AF136" s="3"/>
    </row>
    <row r="137" spans="1:32" x14ac:dyDescent="0.25">
      <c r="A137" s="8" t="s">
        <v>65</v>
      </c>
      <c r="B137" s="7" t="s">
        <v>16</v>
      </c>
      <c r="C137" s="5">
        <f t="shared" si="5"/>
        <v>38.28607360139717</v>
      </c>
      <c r="D137" s="6">
        <f>VLOOKUP(A137,vertices!$A:$C,2,0)</f>
        <v>-23.925877777777778</v>
      </c>
      <c r="E137" s="6">
        <f>VLOOKUP(A137,vertices!$A:$C,3,0)</f>
        <v>-42.550725</v>
      </c>
      <c r="F137" s="6">
        <f>VLOOKUP(B137,vertices!$A:$C,2,0)</f>
        <v>-23.358919444444446</v>
      </c>
      <c r="G137" s="6">
        <f>VLOOKUP(B137,vertices!$A:$C,3,0)</f>
        <v>-42.232091666666669</v>
      </c>
      <c r="AE137"/>
      <c r="AF137" s="3"/>
    </row>
    <row r="138" spans="1:32" x14ac:dyDescent="0.25">
      <c r="A138" s="8" t="s">
        <v>89</v>
      </c>
      <c r="B138" s="7" t="s">
        <v>90</v>
      </c>
      <c r="C138" s="5">
        <f t="shared" si="5"/>
        <v>10.006554378187786</v>
      </c>
      <c r="D138" s="6">
        <f>VLOOKUP(A138,vertices!$A:$C,2,0)</f>
        <v>-26</v>
      </c>
      <c r="E138" s="6">
        <f>VLOOKUP(A138,vertices!$A:$C,3,0)</f>
        <v>-42.833333333333336</v>
      </c>
      <c r="F138" s="6">
        <f>VLOOKUP(B138,vertices!$A:$C,2,0)</f>
        <v>-25.833333333333332</v>
      </c>
      <c r="G138" s="6">
        <f>VLOOKUP(B138,vertices!$A:$C,3,0)</f>
        <v>-42.833333333333336</v>
      </c>
      <c r="AE138"/>
      <c r="AF138" s="3"/>
    </row>
    <row r="139" spans="1:32" x14ac:dyDescent="0.25">
      <c r="A139" s="8" t="s">
        <v>90</v>
      </c>
      <c r="B139" s="7" t="s">
        <v>91</v>
      </c>
      <c r="C139" s="5">
        <f t="shared" si="5"/>
        <v>10.006554378187786</v>
      </c>
      <c r="D139" s="6">
        <f>VLOOKUP(A139,vertices!$A:$C,2,0)</f>
        <v>-25.833333333333332</v>
      </c>
      <c r="E139" s="6">
        <f>VLOOKUP(A139,vertices!$A:$C,3,0)</f>
        <v>-42.833333333333336</v>
      </c>
      <c r="F139" s="6">
        <f>VLOOKUP(B139,vertices!$A:$C,2,0)</f>
        <v>-25.6666666666667</v>
      </c>
      <c r="G139" s="6">
        <f>VLOOKUP(B139,vertices!$A:$C,3,0)</f>
        <v>-42.8333333333333</v>
      </c>
      <c r="AE139"/>
      <c r="AF139" s="3"/>
    </row>
    <row r="140" spans="1:32" x14ac:dyDescent="0.25">
      <c r="A140" s="8" t="s">
        <v>91</v>
      </c>
      <c r="B140" s="7" t="s">
        <v>92</v>
      </c>
      <c r="C140" s="5">
        <f t="shared" si="5"/>
        <v>10.006554378187786</v>
      </c>
      <c r="D140" s="6">
        <f>VLOOKUP(A140,vertices!$A:$C,2,0)</f>
        <v>-25.6666666666667</v>
      </c>
      <c r="E140" s="6">
        <f>VLOOKUP(A140,vertices!$A:$C,3,0)</f>
        <v>-42.8333333333333</v>
      </c>
      <c r="F140" s="6">
        <f>VLOOKUP(B140,vertices!$A:$C,2,0)</f>
        <v>-25.5</v>
      </c>
      <c r="G140" s="6">
        <f>VLOOKUP(B140,vertices!$A:$C,3,0)</f>
        <v>-42.833333333333336</v>
      </c>
      <c r="AE140"/>
      <c r="AF140" s="3"/>
    </row>
    <row r="141" spans="1:32" x14ac:dyDescent="0.25">
      <c r="A141" s="8" t="s">
        <v>92</v>
      </c>
      <c r="B141" s="7" t="s">
        <v>93</v>
      </c>
      <c r="C141" s="5">
        <f t="shared" si="5"/>
        <v>10.006554378187786</v>
      </c>
      <c r="D141" s="6">
        <f>VLOOKUP(A141,vertices!$A:$C,2,0)</f>
        <v>-25.5</v>
      </c>
      <c r="E141" s="6">
        <f>VLOOKUP(A141,vertices!$A:$C,3,0)</f>
        <v>-42.833333333333336</v>
      </c>
      <c r="F141" s="6">
        <f>VLOOKUP(B141,vertices!$A:$C,2,0)</f>
        <v>-25.333333333333332</v>
      </c>
      <c r="G141" s="6">
        <f>VLOOKUP(B141,vertices!$A:$C,3,0)</f>
        <v>-42.833333333333336</v>
      </c>
      <c r="AE141"/>
      <c r="AF141" s="3"/>
    </row>
    <row r="142" spans="1:32" x14ac:dyDescent="0.25">
      <c r="A142" s="8" t="s">
        <v>93</v>
      </c>
      <c r="B142" s="7" t="s">
        <v>94</v>
      </c>
      <c r="C142" s="5">
        <f t="shared" si="5"/>
        <v>10.006554378187786</v>
      </c>
      <c r="D142" s="6">
        <f>VLOOKUP(A142,vertices!$A:$C,2,0)</f>
        <v>-25.333333333333332</v>
      </c>
      <c r="E142" s="6">
        <f>VLOOKUP(A142,vertices!$A:$C,3,0)</f>
        <v>-42.833333333333336</v>
      </c>
      <c r="F142" s="6">
        <f>VLOOKUP(B142,vertices!$A:$C,2,0)</f>
        <v>-25.166666666666668</v>
      </c>
      <c r="G142" s="6">
        <f>VLOOKUP(B142,vertices!$A:$C,3,0)</f>
        <v>-42.833333333333336</v>
      </c>
      <c r="AE142"/>
      <c r="AF142" s="3"/>
    </row>
    <row r="143" spans="1:32" x14ac:dyDescent="0.25">
      <c r="A143" s="8" t="s">
        <v>94</v>
      </c>
      <c r="B143" s="7" t="s">
        <v>95</v>
      </c>
      <c r="C143" s="5">
        <f t="shared" si="5"/>
        <v>10.006554378056407</v>
      </c>
      <c r="D143" s="6">
        <f>VLOOKUP(A143,vertices!$A:$C,2,0)</f>
        <v>-25.166666666666668</v>
      </c>
      <c r="E143" s="6">
        <f>VLOOKUP(A143,vertices!$A:$C,3,0)</f>
        <v>-42.833333333333336</v>
      </c>
      <c r="F143" s="6">
        <f>VLOOKUP(B143,vertices!$A:$C,2,0)</f>
        <v>-25</v>
      </c>
      <c r="G143" s="6">
        <f>VLOOKUP(B143,vertices!$A:$C,3,0)</f>
        <v>-42.833333333333336</v>
      </c>
      <c r="AE143"/>
      <c r="AF143" s="3"/>
    </row>
    <row r="144" spans="1:32" x14ac:dyDescent="0.25">
      <c r="A144" s="8" t="s">
        <v>95</v>
      </c>
      <c r="B144" s="7" t="s">
        <v>73</v>
      </c>
      <c r="C144" s="5">
        <f t="shared" si="5"/>
        <v>15.69377259365762</v>
      </c>
      <c r="D144" s="6">
        <f>VLOOKUP(A144,vertices!$A:$C,2,0)</f>
        <v>-25</v>
      </c>
      <c r="E144" s="6">
        <f>VLOOKUP(A144,vertices!$A:$C,3,0)</f>
        <v>-42.833333333333336</v>
      </c>
      <c r="F144" s="6">
        <f>VLOOKUP(B144,vertices!$A:$C,2,0)</f>
        <v>-24.740727777777778</v>
      </c>
      <c r="G144" s="6">
        <f>VLOOKUP(B144,vertices!$A:$C,3,0)</f>
        <v>-42.869947222222223</v>
      </c>
      <c r="AE144"/>
      <c r="AF144" s="3"/>
    </row>
    <row r="145" spans="1:32" x14ac:dyDescent="0.25">
      <c r="A145" s="8" t="s">
        <v>73</v>
      </c>
      <c r="B145" s="7" t="s">
        <v>88</v>
      </c>
      <c r="C145" s="5">
        <f t="shared" si="5"/>
        <v>11.96946379623931</v>
      </c>
      <c r="D145" s="6">
        <f>VLOOKUP(A145,vertices!$A:$C,2,0)</f>
        <v>-24.740727777777778</v>
      </c>
      <c r="E145" s="6">
        <f>VLOOKUP(A145,vertices!$A:$C,3,0)</f>
        <v>-42.869947222222223</v>
      </c>
      <c r="F145" s="6">
        <f>VLOOKUP(B145,vertices!$A:$C,2,0)</f>
        <v>-24.542747222222225</v>
      </c>
      <c r="G145" s="6">
        <f>VLOOKUP(B145,vertices!$A:$C,3,0)</f>
        <v>-42.895708333333332</v>
      </c>
      <c r="AE145"/>
      <c r="AF145" s="3"/>
    </row>
    <row r="146" spans="1:32" x14ac:dyDescent="0.25">
      <c r="A146" s="8" t="s">
        <v>88</v>
      </c>
      <c r="B146" s="7" t="s">
        <v>34</v>
      </c>
      <c r="C146" s="5">
        <f t="shared" si="5"/>
        <v>16.157183089771863</v>
      </c>
      <c r="D146" s="6">
        <f>VLOOKUP(A146,vertices!$A:$C,2,0)</f>
        <v>-24.542747222222225</v>
      </c>
      <c r="E146" s="6">
        <f>VLOOKUP(A146,vertices!$A:$C,3,0)</f>
        <v>-42.895708333333332</v>
      </c>
      <c r="F146" s="6">
        <f>VLOOKUP(B146,vertices!$A:$C,2,0)</f>
        <v>-24.274761111111111</v>
      </c>
      <c r="G146" s="6">
        <f>VLOOKUP(B146,vertices!$A:$C,3,0)</f>
        <v>-42.922688888888885</v>
      </c>
      <c r="AE146"/>
      <c r="AF146" s="3"/>
    </row>
    <row r="147" spans="1:32" x14ac:dyDescent="0.25">
      <c r="A147" s="8" t="s">
        <v>34</v>
      </c>
      <c r="B147" s="7" t="s">
        <v>45</v>
      </c>
      <c r="C147" s="5">
        <f t="shared" si="5"/>
        <v>31.773501460257592</v>
      </c>
      <c r="D147" s="6">
        <f>VLOOKUP(A147,vertices!$A:$C,2,0)</f>
        <v>-24.274761111111111</v>
      </c>
      <c r="E147" s="6">
        <f>VLOOKUP(A147,vertices!$A:$C,3,0)</f>
        <v>-42.922688888888885</v>
      </c>
      <c r="F147" s="6">
        <f>VLOOKUP(B147,vertices!$A:$C,2,0)</f>
        <v>-23.750691666666668</v>
      </c>
      <c r="G147" s="6">
        <f>VLOOKUP(B147,vertices!$A:$C,3,0)</f>
        <v>-43.003255555555555</v>
      </c>
      <c r="AE147"/>
      <c r="AF147" s="3"/>
    </row>
    <row r="148" spans="1:32" x14ac:dyDescent="0.25">
      <c r="A148" s="8" t="s">
        <v>45</v>
      </c>
      <c r="B148" s="7" t="s">
        <v>52</v>
      </c>
      <c r="C148" s="5">
        <f t="shared" si="5"/>
        <v>9.7381992993065047</v>
      </c>
      <c r="D148" s="6">
        <f>VLOOKUP(A148,vertices!$A:$C,2,0)</f>
        <v>-23.750691666666668</v>
      </c>
      <c r="E148" s="6">
        <f>VLOOKUP(A148,vertices!$A:$C,3,0)</f>
        <v>-43.003255555555555</v>
      </c>
      <c r="F148" s="6">
        <f>VLOOKUP(B148,vertices!$A:$C,2,0)</f>
        <v>-23.590063888888888</v>
      </c>
      <c r="G148" s="6">
        <f>VLOOKUP(B148,vertices!$A:$C,3,0)</f>
        <v>-43.027830555555553</v>
      </c>
      <c r="AE148"/>
      <c r="AF148" s="3"/>
    </row>
    <row r="149" spans="1:32" x14ac:dyDescent="0.25">
      <c r="A149" s="8" t="s">
        <v>52</v>
      </c>
      <c r="B149" s="7" t="s">
        <v>62</v>
      </c>
      <c r="C149" s="5">
        <f t="shared" si="5"/>
        <v>4.3028432783978943</v>
      </c>
      <c r="D149" s="6">
        <f>VLOOKUP(A149,vertices!$A:$C,2,0)</f>
        <v>-23.590063888888888</v>
      </c>
      <c r="E149" s="6">
        <f>VLOOKUP(A149,vertices!$A:$C,3,0)</f>
        <v>-43.027830555555553</v>
      </c>
      <c r="F149" s="6">
        <f>VLOOKUP(B149,vertices!$A:$C,2,0)</f>
        <v>-23.519088888888888</v>
      </c>
      <c r="G149" s="6">
        <f>VLOOKUP(B149,vertices!$A:$C,3,0)</f>
        <v>-43.038669444444444</v>
      </c>
      <c r="AE149"/>
      <c r="AF149" s="3"/>
    </row>
    <row r="150" spans="1:32" x14ac:dyDescent="0.25">
      <c r="A150" s="8" t="s">
        <v>62</v>
      </c>
      <c r="B150" s="7" t="s">
        <v>14</v>
      </c>
      <c r="C150" s="5">
        <f t="shared" si="5"/>
        <v>8.3708470450933703</v>
      </c>
      <c r="D150" s="6">
        <f>VLOOKUP(A150,vertices!$A:$C,2,0)</f>
        <v>-23.519088888888888</v>
      </c>
      <c r="E150" s="6">
        <f>VLOOKUP(A150,vertices!$A:$C,3,0)</f>
        <v>-43.038669444444444</v>
      </c>
      <c r="F150" s="6">
        <f>VLOOKUP(B150,vertices!$A:$C,2,0)</f>
        <v>-23.381011111111111</v>
      </c>
      <c r="G150" s="6">
        <f>VLOOKUP(B150,vertices!$A:$C,3,0)</f>
        <v>-43.059727777777773</v>
      </c>
      <c r="AE150"/>
      <c r="AF150" s="3"/>
    </row>
    <row r="151" spans="1:32" x14ac:dyDescent="0.25">
      <c r="A151" s="8" t="s">
        <v>62</v>
      </c>
      <c r="B151" s="7" t="s">
        <v>109</v>
      </c>
      <c r="C151" s="5">
        <f t="shared" si="5"/>
        <v>8.9633145566065942</v>
      </c>
      <c r="D151" s="6">
        <f>VLOOKUP(A151,vertices!$A:$C,2,0)</f>
        <v>-23.519088888888888</v>
      </c>
      <c r="E151" s="6">
        <f>VLOOKUP(A151,vertices!$A:$C,3,0)</f>
        <v>-43.038669444444444</v>
      </c>
      <c r="F151" s="6">
        <f>VLOOKUP(B151,vertices!$A:$C,2,0)</f>
        <v>-23.615727777777778</v>
      </c>
      <c r="G151" s="6">
        <f>VLOOKUP(B151,vertices!$A:$C,3,0)</f>
        <v>-42.914522222222217</v>
      </c>
      <c r="AE151"/>
      <c r="AF151" s="3"/>
    </row>
    <row r="152" spans="1:32" x14ac:dyDescent="0.25">
      <c r="A152" s="8" t="s">
        <v>95</v>
      </c>
      <c r="B152" s="7" t="s">
        <v>37</v>
      </c>
      <c r="C152" s="5">
        <f t="shared" si="5"/>
        <v>12.839564215983099</v>
      </c>
      <c r="D152" s="6">
        <f>VLOOKUP(A152,vertices!$A:$C,2,0)</f>
        <v>-25</v>
      </c>
      <c r="E152" s="6">
        <f>VLOOKUP(A152,vertices!$A:$C,3,0)</f>
        <v>-42.833333333333336</v>
      </c>
      <c r="F152" s="6">
        <f>VLOOKUP(B152,vertices!$A:$C,2,0)</f>
        <v>-24.805363888888891</v>
      </c>
      <c r="G152" s="6">
        <f>VLOOKUP(B152,vertices!$A:$C,3,0)</f>
        <v>-42.73565277777778</v>
      </c>
      <c r="AE152"/>
      <c r="AF152" s="3"/>
    </row>
    <row r="153" spans="1:32" x14ac:dyDescent="0.25">
      <c r="A153" s="8" t="s">
        <v>37</v>
      </c>
      <c r="B153" s="7" t="s">
        <v>96</v>
      </c>
      <c r="C153" s="5">
        <f t="shared" si="5"/>
        <v>6.5935809981188243</v>
      </c>
      <c r="D153" s="6">
        <f>VLOOKUP(A153,vertices!$A:$C,2,0)</f>
        <v>-24.805363888888891</v>
      </c>
      <c r="E153" s="6">
        <f>VLOOKUP(A153,vertices!$A:$C,3,0)</f>
        <v>-42.73565277777778</v>
      </c>
      <c r="F153" s="6">
        <f>VLOOKUP(B153,vertices!$A:$C,2,0)</f>
        <v>-24.705391666666667</v>
      </c>
      <c r="G153" s="6">
        <f>VLOOKUP(B153,vertices!$A:$C,3,0)</f>
        <v>-42.685597222222221</v>
      </c>
      <c r="AE153"/>
      <c r="AF153" s="3"/>
    </row>
    <row r="154" spans="1:32" x14ac:dyDescent="0.25">
      <c r="A154" s="8" t="s">
        <v>96</v>
      </c>
      <c r="B154" s="7" t="s">
        <v>49</v>
      </c>
      <c r="C154" s="5">
        <f t="shared" si="5"/>
        <v>2.5440544714145297</v>
      </c>
      <c r="D154" s="6">
        <f>VLOOKUP(A154,vertices!$A:$C,2,0)</f>
        <v>-24.705391666666667</v>
      </c>
      <c r="E154" s="6">
        <f>VLOOKUP(A154,vertices!$A:$C,3,0)</f>
        <v>-42.685597222222221</v>
      </c>
      <c r="F154" s="6">
        <f>VLOOKUP(B154,vertices!$A:$C,2,0)</f>
        <v>-24.666666666666668</v>
      </c>
      <c r="G154" s="6">
        <f>VLOOKUP(B154,vertices!$A:$C,3,0)</f>
        <v>-42.666666666666664</v>
      </c>
      <c r="AE154"/>
      <c r="AF154" s="3"/>
    </row>
    <row r="155" spans="1:32" x14ac:dyDescent="0.25">
      <c r="A155" s="8" t="s">
        <v>49</v>
      </c>
      <c r="B155" s="7" t="s">
        <v>97</v>
      </c>
      <c r="C155" s="5">
        <f t="shared" si="5"/>
        <v>21.987170437925432</v>
      </c>
      <c r="D155" s="6">
        <f>VLOOKUP(A155,vertices!$A:$C,2,0)</f>
        <v>-24.666666666666668</v>
      </c>
      <c r="E155" s="6">
        <f>VLOOKUP(A155,vertices!$A:$C,3,0)</f>
        <v>-42.666666666666664</v>
      </c>
      <c r="F155" s="6">
        <f>VLOOKUP(B155,vertices!$A:$C,2,0)</f>
        <v>-24.333333333333332</v>
      </c>
      <c r="G155" s="6">
        <f>VLOOKUP(B155,vertices!$A:$C,3,0)</f>
        <v>-42.5</v>
      </c>
      <c r="AE155"/>
      <c r="AF155" s="3"/>
    </row>
    <row r="156" spans="1:32" x14ac:dyDescent="0.25">
      <c r="A156" s="8" t="s">
        <v>97</v>
      </c>
      <c r="B156" s="7" t="s">
        <v>56</v>
      </c>
      <c r="C156" s="5">
        <f t="shared" si="5"/>
        <v>7.6334367357660504</v>
      </c>
      <c r="D156" s="6">
        <f>VLOOKUP(A156,vertices!$A:$C,2,0)</f>
        <v>-24.333333333333332</v>
      </c>
      <c r="E156" s="6">
        <f>VLOOKUP(A156,vertices!$A:$C,3,0)</f>
        <v>-42.5</v>
      </c>
      <c r="F156" s="6">
        <f>VLOOKUP(B156,vertices!$A:$C,2,0)</f>
        <v>-24.210052777777776</v>
      </c>
      <c r="G156" s="6">
        <f>VLOOKUP(B156,vertices!$A:$C,3,0)</f>
        <v>-42.465894444444444</v>
      </c>
      <c r="AE156"/>
      <c r="AF156" s="3"/>
    </row>
    <row r="157" spans="1:32" x14ac:dyDescent="0.25">
      <c r="A157" s="8" t="s">
        <v>56</v>
      </c>
      <c r="B157" s="7" t="s">
        <v>66</v>
      </c>
      <c r="C157" s="5">
        <f t="shared" si="5"/>
        <v>9.2822105206921002</v>
      </c>
      <c r="D157" s="6">
        <f>VLOOKUP(A157,vertices!$A:$C,2,0)</f>
        <v>-24.210052777777776</v>
      </c>
      <c r="E157" s="6">
        <f>VLOOKUP(A157,vertices!$A:$C,3,0)</f>
        <v>-42.465894444444444</v>
      </c>
      <c r="F157" s="6">
        <f>VLOOKUP(B157,vertices!$A:$C,2,0)</f>
        <v>-24.060136111111113</v>
      </c>
      <c r="G157" s="6">
        <f>VLOOKUP(B157,vertices!$A:$C,3,0)</f>
        <v>-42.424502777777775</v>
      </c>
      <c r="AE157"/>
      <c r="AF157" s="3"/>
    </row>
    <row r="158" spans="1:32" x14ac:dyDescent="0.25">
      <c r="A158" s="8" t="s">
        <v>66</v>
      </c>
      <c r="B158" s="7" t="s">
        <v>16</v>
      </c>
      <c r="C158" s="5">
        <f t="shared" si="5"/>
        <v>43.408903983379389</v>
      </c>
      <c r="D158" s="6">
        <f>VLOOKUP(A158,vertices!$A:$C,2,0)</f>
        <v>-24.060136111111113</v>
      </c>
      <c r="E158" s="6">
        <f>VLOOKUP(A158,vertices!$A:$C,3,0)</f>
        <v>-42.424502777777775</v>
      </c>
      <c r="F158" s="6">
        <f>VLOOKUP(B158,vertices!$A:$C,2,0)</f>
        <v>-23.358919444444446</v>
      </c>
      <c r="G158" s="6">
        <f>VLOOKUP(B158,vertices!$A:$C,3,0)</f>
        <v>-42.232091666666669</v>
      </c>
      <c r="AE158"/>
      <c r="AF158" s="3"/>
    </row>
    <row r="159" spans="1:32" x14ac:dyDescent="0.25">
      <c r="A159" s="8" t="s">
        <v>98</v>
      </c>
      <c r="B159" s="7" t="s">
        <v>99</v>
      </c>
      <c r="C159" s="5">
        <f t="shared" si="5"/>
        <v>10.006554378056407</v>
      </c>
      <c r="D159" s="6">
        <f>VLOOKUP(A159,vertices!$A:$C,2,0)</f>
        <v>-25</v>
      </c>
      <c r="E159" s="6">
        <f>VLOOKUP(A159,vertices!$A:$C,3,0)</f>
        <v>-42.166666666666664</v>
      </c>
      <c r="F159" s="6">
        <f>VLOOKUP(B159,vertices!$A:$C,2,0)</f>
        <v>-24.833333333333332</v>
      </c>
      <c r="G159" s="6">
        <f>VLOOKUP(B159,vertices!$A:$C,3,0)</f>
        <v>-42.166666666666664</v>
      </c>
      <c r="AE159"/>
      <c r="AF159" s="3"/>
    </row>
    <row r="160" spans="1:32" x14ac:dyDescent="0.25">
      <c r="A160" s="8" t="s">
        <v>99</v>
      </c>
      <c r="B160" s="7" t="s">
        <v>100</v>
      </c>
      <c r="C160" s="5">
        <f t="shared" si="5"/>
        <v>10.006554378187786</v>
      </c>
      <c r="D160" s="6">
        <f>VLOOKUP(A160,vertices!$A:$C,2,0)</f>
        <v>-24.833333333333332</v>
      </c>
      <c r="E160" s="6">
        <f>VLOOKUP(A160,vertices!$A:$C,3,0)</f>
        <v>-42.166666666666664</v>
      </c>
      <c r="F160" s="6">
        <f>VLOOKUP(B160,vertices!$A:$C,2,0)</f>
        <v>-24.666666666666668</v>
      </c>
      <c r="G160" s="6">
        <f>VLOOKUP(B160,vertices!$A:$C,3,0)</f>
        <v>-42.166666666666664</v>
      </c>
      <c r="AE160"/>
      <c r="AF160" s="3"/>
    </row>
    <row r="161" spans="1:32" x14ac:dyDescent="0.25">
      <c r="A161" s="8" t="s">
        <v>100</v>
      </c>
      <c r="B161" s="7" t="s">
        <v>101</v>
      </c>
      <c r="C161" s="5">
        <f t="shared" si="5"/>
        <v>10.006554378187786</v>
      </c>
      <c r="D161" s="6">
        <f>VLOOKUP(A161,vertices!$A:$C,2,0)</f>
        <v>-24.666666666666668</v>
      </c>
      <c r="E161" s="6">
        <f>VLOOKUP(A161,vertices!$A:$C,3,0)</f>
        <v>-42.166666666666664</v>
      </c>
      <c r="F161" s="6">
        <f>VLOOKUP(B161,vertices!$A:$C,2,0)</f>
        <v>-24.5</v>
      </c>
      <c r="G161" s="6">
        <f>VLOOKUP(B161,vertices!$A:$C,3,0)</f>
        <v>-42.166666666666664</v>
      </c>
      <c r="AE161"/>
      <c r="AF161" s="3"/>
    </row>
    <row r="162" spans="1:32" x14ac:dyDescent="0.25">
      <c r="A162" s="8" t="s">
        <v>101</v>
      </c>
      <c r="B162" s="7" t="s">
        <v>102</v>
      </c>
      <c r="C162" s="5">
        <f t="shared" si="5"/>
        <v>10.006554378187786</v>
      </c>
      <c r="D162" s="6">
        <f>VLOOKUP(A162,vertices!$A:$C,2,0)</f>
        <v>-24.5</v>
      </c>
      <c r="E162" s="6">
        <f>VLOOKUP(A162,vertices!$A:$C,3,0)</f>
        <v>-42.166666666666664</v>
      </c>
      <c r="F162" s="6">
        <f>VLOOKUP(B162,vertices!$A:$C,2,0)</f>
        <v>-24.333333333333332</v>
      </c>
      <c r="G162" s="6">
        <f>VLOOKUP(B162,vertices!$A:$C,3,0)</f>
        <v>-42.166666666666664</v>
      </c>
      <c r="AE162"/>
      <c r="AF162" s="3"/>
    </row>
    <row r="163" spans="1:32" x14ac:dyDescent="0.25">
      <c r="A163" s="8" t="s">
        <v>102</v>
      </c>
      <c r="B163" s="7" t="s">
        <v>68</v>
      </c>
      <c r="C163" s="5">
        <f t="shared" si="5"/>
        <v>6.7299584691363989</v>
      </c>
      <c r="D163" s="6">
        <f>VLOOKUP(A163,vertices!$A:$C,2,0)</f>
        <v>-24.333333333333332</v>
      </c>
      <c r="E163" s="6">
        <f>VLOOKUP(A163,vertices!$A:$C,3,0)</f>
        <v>-42.166666666666664</v>
      </c>
      <c r="F163" s="6">
        <f>VLOOKUP(B163,vertices!$A:$C,2,0)</f>
        <v>-24.221452777777777</v>
      </c>
      <c r="G163" s="6">
        <f>VLOOKUP(B163,vertices!$A:$C,3,0)</f>
        <v>-42.174225</v>
      </c>
      <c r="AE163"/>
      <c r="AF163" s="3"/>
    </row>
    <row r="164" spans="1:32" x14ac:dyDescent="0.25">
      <c r="A164" s="8" t="s">
        <v>68</v>
      </c>
      <c r="B164" s="7" t="s">
        <v>79</v>
      </c>
      <c r="C164" s="5">
        <f t="shared" si="5"/>
        <v>25.709078636060383</v>
      </c>
      <c r="D164" s="6">
        <f>VLOOKUP(A164,vertices!$A:$C,2,0)</f>
        <v>-24.221452777777777</v>
      </c>
      <c r="E164" s="6">
        <f>VLOOKUP(A164,vertices!$A:$C,3,0)</f>
        <v>-42.174225</v>
      </c>
      <c r="F164" s="6">
        <f>VLOOKUP(B164,vertices!$A:$C,2,0)</f>
        <v>-23.794055555555556</v>
      </c>
      <c r="G164" s="6">
        <f>VLOOKUP(B164,vertices!$A:$C,3,0)</f>
        <v>-42.202986111111116</v>
      </c>
      <c r="AE164"/>
      <c r="AF164" s="3"/>
    </row>
    <row r="165" spans="1:32" x14ac:dyDescent="0.25">
      <c r="A165" s="8" t="s">
        <v>79</v>
      </c>
      <c r="B165" s="7" t="s">
        <v>16</v>
      </c>
      <c r="C165" s="5">
        <f t="shared" si="5"/>
        <v>26.174325917254464</v>
      </c>
      <c r="D165" s="6">
        <f>VLOOKUP(A165,vertices!$A:$C,2,0)</f>
        <v>-23.794055555555556</v>
      </c>
      <c r="E165" s="6">
        <f>VLOOKUP(A165,vertices!$A:$C,3,0)</f>
        <v>-42.202986111111116</v>
      </c>
      <c r="F165" s="6">
        <f>VLOOKUP(B165,vertices!$A:$C,2,0)</f>
        <v>-23.358919444444446</v>
      </c>
      <c r="G165" s="6">
        <f>VLOOKUP(B165,vertices!$A:$C,3,0)</f>
        <v>-42.232091666666669</v>
      </c>
      <c r="AE165"/>
      <c r="AF165" s="3"/>
    </row>
    <row r="166" spans="1:32" x14ac:dyDescent="0.25">
      <c r="A166" s="8" t="s">
        <v>102</v>
      </c>
      <c r="B166" s="7" t="s">
        <v>80</v>
      </c>
      <c r="C166" s="5">
        <f t="shared" si="5"/>
        <v>11.123599807950697</v>
      </c>
      <c r="D166" s="6">
        <f>VLOOKUP(A166,vertices!$A:$C,2,0)</f>
        <v>-24.333333333333332</v>
      </c>
      <c r="E166" s="6">
        <f>VLOOKUP(A166,vertices!$A:$C,3,0)</f>
        <v>-42.166666666666664</v>
      </c>
      <c r="F166" s="6">
        <f>VLOOKUP(B166,vertices!$A:$C,2,0)</f>
        <v>-24.192966666666667</v>
      </c>
      <c r="G166" s="6">
        <f>VLOOKUP(B166,vertices!$A:$C,3,0)</f>
        <v>-42.299308333333329</v>
      </c>
      <c r="AE166"/>
      <c r="AF166" s="3"/>
    </row>
    <row r="167" spans="1:32" x14ac:dyDescent="0.25">
      <c r="A167" s="8" t="s">
        <v>80</v>
      </c>
      <c r="B167" s="7" t="s">
        <v>66</v>
      </c>
      <c r="C167" s="5">
        <f t="shared" si="5"/>
        <v>10.519543077673799</v>
      </c>
      <c r="D167" s="6">
        <f>VLOOKUP(A167,vertices!$A:$C,2,0)</f>
        <v>-24.192966666666667</v>
      </c>
      <c r="E167" s="6">
        <f>VLOOKUP(A167,vertices!$A:$C,3,0)</f>
        <v>-42.299308333333329</v>
      </c>
      <c r="F167" s="6">
        <f>VLOOKUP(B167,vertices!$A:$C,2,0)</f>
        <v>-24.060136111111113</v>
      </c>
      <c r="G167" s="6">
        <f>VLOOKUP(B167,vertices!$A:$C,3,0)</f>
        <v>-42.424502777777775</v>
      </c>
      <c r="AE167"/>
      <c r="AF167" s="3"/>
    </row>
    <row r="168" spans="1:32" x14ac:dyDescent="0.25">
      <c r="A168" s="8" t="s">
        <v>64</v>
      </c>
      <c r="B168" s="7" t="s">
        <v>103</v>
      </c>
      <c r="C168" s="5">
        <f t="shared" si="5"/>
        <v>8.7056024023325485</v>
      </c>
      <c r="D168" s="6">
        <f>VLOOKUP(A168,vertices!$A:$C,2,0)</f>
        <v>-23.823266666666665</v>
      </c>
      <c r="E168" s="6">
        <f>VLOOKUP(A168,vertices!$A:$C,3,0)</f>
        <v>-42.646980555555558</v>
      </c>
      <c r="F168" s="6">
        <f>VLOOKUP(B168,vertices!$A:$C,2,0)</f>
        <v>-23.713155555555556</v>
      </c>
      <c r="G168" s="6">
        <f>VLOOKUP(B168,vertices!$A:$C,3,0)</f>
        <v>-42.750063888888889</v>
      </c>
      <c r="AE168"/>
      <c r="AF168" s="3"/>
    </row>
    <row r="169" spans="1:32" x14ac:dyDescent="0.25">
      <c r="A169" s="8" t="s">
        <v>103</v>
      </c>
      <c r="B169" s="7" t="s">
        <v>14</v>
      </c>
      <c r="C169" s="5">
        <f t="shared" si="5"/>
        <v>26.23290780601053</v>
      </c>
      <c r="D169" s="6">
        <f>VLOOKUP(A169,vertices!$A:$C,2,0)</f>
        <v>-23.713155555555556</v>
      </c>
      <c r="E169" s="6">
        <f>VLOOKUP(A169,vertices!$A:$C,3,0)</f>
        <v>-42.750063888888889</v>
      </c>
      <c r="F169" s="6">
        <f>VLOOKUP(B169,vertices!$A:$C,2,0)</f>
        <v>-23.381011111111111</v>
      </c>
      <c r="G169" s="6">
        <f>VLOOKUP(B169,vertices!$A:$C,3,0)</f>
        <v>-43.059727777777773</v>
      </c>
      <c r="AE169"/>
      <c r="AF169" s="3"/>
    </row>
    <row r="170" spans="1:32" x14ac:dyDescent="0.25">
      <c r="A170" s="8" t="s">
        <v>104</v>
      </c>
      <c r="B170" s="7" t="s">
        <v>105</v>
      </c>
      <c r="C170" s="5">
        <f t="shared" si="5"/>
        <v>10.006554378056407</v>
      </c>
      <c r="D170" s="6">
        <f>VLOOKUP(A170,vertices!$A:$C,2,0)</f>
        <v>-25</v>
      </c>
      <c r="E170" s="6">
        <f>VLOOKUP(A170,vertices!$A:$C,3,0)</f>
        <v>-42.5</v>
      </c>
      <c r="F170" s="6">
        <f>VLOOKUP(B170,vertices!$A:$C,2,0)</f>
        <v>-24.833333333333332</v>
      </c>
      <c r="G170" s="6">
        <f>VLOOKUP(B170,vertices!$A:$C,3,0)</f>
        <v>-42.5</v>
      </c>
      <c r="AE170"/>
      <c r="AF170" s="3"/>
    </row>
    <row r="171" spans="1:32" x14ac:dyDescent="0.25">
      <c r="A171" s="8" t="s">
        <v>105</v>
      </c>
      <c r="B171" s="7" t="s">
        <v>106</v>
      </c>
      <c r="C171" s="5">
        <f t="shared" si="5"/>
        <v>10.006554378187786</v>
      </c>
      <c r="D171" s="6">
        <f>VLOOKUP(A171,vertices!$A:$C,2,0)</f>
        <v>-24.833333333333332</v>
      </c>
      <c r="E171" s="6">
        <f>VLOOKUP(A171,vertices!$A:$C,3,0)</f>
        <v>-42.5</v>
      </c>
      <c r="F171" s="6">
        <f>VLOOKUP(B171,vertices!$A:$C,2,0)</f>
        <v>-24.666666666666668</v>
      </c>
      <c r="G171" s="6">
        <f>VLOOKUP(B171,vertices!$A:$C,3,0)</f>
        <v>-42.5</v>
      </c>
      <c r="AE171"/>
      <c r="AF171" s="3"/>
    </row>
    <row r="172" spans="1:32" x14ac:dyDescent="0.25">
      <c r="A172" s="8" t="s">
        <v>106</v>
      </c>
      <c r="B172" s="7" t="s">
        <v>107</v>
      </c>
      <c r="C172" s="5">
        <f t="shared" si="5"/>
        <v>10.006554378187786</v>
      </c>
      <c r="D172" s="6">
        <f>VLOOKUP(A172,vertices!$A:$C,2,0)</f>
        <v>-24.666666666666668</v>
      </c>
      <c r="E172" s="6">
        <f>VLOOKUP(A172,vertices!$A:$C,3,0)</f>
        <v>-42.5</v>
      </c>
      <c r="F172" s="6">
        <f>VLOOKUP(B172,vertices!$A:$C,2,0)</f>
        <v>-24.5</v>
      </c>
      <c r="G172" s="6">
        <f>VLOOKUP(B172,vertices!$A:$C,3,0)</f>
        <v>-42.5</v>
      </c>
      <c r="AE172"/>
      <c r="AF172" s="3"/>
    </row>
    <row r="173" spans="1:32" x14ac:dyDescent="0.25">
      <c r="A173" s="8" t="s">
        <v>107</v>
      </c>
      <c r="B173" s="7" t="s">
        <v>97</v>
      </c>
      <c r="C173" s="5">
        <f t="shared" si="5"/>
        <v>10.006554378187786</v>
      </c>
      <c r="D173" s="6">
        <f>VLOOKUP(A173,vertices!$A:$C,2,0)</f>
        <v>-24.5</v>
      </c>
      <c r="E173" s="6">
        <f>VLOOKUP(A173,vertices!$A:$C,3,0)</f>
        <v>-42.5</v>
      </c>
      <c r="F173" s="6">
        <f>VLOOKUP(B173,vertices!$A:$C,2,0)</f>
        <v>-24.333333333333332</v>
      </c>
      <c r="G173" s="6">
        <f>VLOOKUP(B173,vertices!$A:$C,3,0)</f>
        <v>-42.5</v>
      </c>
      <c r="AE173"/>
      <c r="AF173" s="3"/>
    </row>
    <row r="174" spans="1:32" x14ac:dyDescent="0.25">
      <c r="A174" s="8" t="s">
        <v>97</v>
      </c>
      <c r="B174" s="7" t="s">
        <v>55</v>
      </c>
      <c r="C174" s="5">
        <f t="shared" si="5"/>
        <v>17.115186418648012</v>
      </c>
      <c r="D174" s="6">
        <f>VLOOKUP(A174,vertices!$A:$C,2,0)</f>
        <v>-24.333333333333332</v>
      </c>
      <c r="E174" s="6">
        <f>VLOOKUP(A174,vertices!$A:$C,3,0)</f>
        <v>-42.5</v>
      </c>
      <c r="F174" s="6">
        <f>VLOOKUP(B174,vertices!$A:$C,2,0)</f>
        <v>-24.06903888888889</v>
      </c>
      <c r="G174" s="6">
        <f>VLOOKUP(B174,vertices!$A:$C,3,0)</f>
        <v>-42.617116666666668</v>
      </c>
      <c r="AE174"/>
      <c r="AF174" s="3"/>
    </row>
    <row r="175" spans="1:32" x14ac:dyDescent="0.25">
      <c r="A175" s="8" t="s">
        <v>55</v>
      </c>
      <c r="B175" s="7" t="s">
        <v>54</v>
      </c>
      <c r="C175" s="5">
        <f t="shared" si="5"/>
        <v>9.5449820584095413</v>
      </c>
      <c r="D175" s="6">
        <f>VLOOKUP(A175,vertices!$A:$C,2,0)</f>
        <v>-24.06903888888889</v>
      </c>
      <c r="E175" s="6">
        <f>VLOOKUP(A175,vertices!$A:$C,3,0)</f>
        <v>-42.617116666666668</v>
      </c>
      <c r="F175" s="6">
        <f>VLOOKUP(B175,vertices!$A:$C,2,0)</f>
        <v>-23.937372222222223</v>
      </c>
      <c r="G175" s="6">
        <f>VLOOKUP(B175,vertices!$A:$C,3,0)</f>
        <v>-42.714647222222226</v>
      </c>
      <c r="AE175"/>
      <c r="AF175" s="3"/>
    </row>
    <row r="176" spans="1:32" x14ac:dyDescent="0.25">
      <c r="A176" s="8" t="s">
        <v>54</v>
      </c>
      <c r="B176" s="7" t="s">
        <v>108</v>
      </c>
      <c r="C176" s="5">
        <f t="shared" si="5"/>
        <v>9.5467349949276148</v>
      </c>
      <c r="D176" s="6">
        <f>VLOOKUP(A176,vertices!$A:$C,2,0)</f>
        <v>-23.937372222222223</v>
      </c>
      <c r="E176" s="6">
        <f>VLOOKUP(A176,vertices!$A:$C,3,0)</f>
        <v>-42.714647222222226</v>
      </c>
      <c r="F176" s="6">
        <f>VLOOKUP(B176,vertices!$A:$C,2,0)</f>
        <v>-23.799177777777778</v>
      </c>
      <c r="G176" s="6">
        <f>VLOOKUP(B176,vertices!$A:$C,3,0)</f>
        <v>-42.800652777777778</v>
      </c>
      <c r="AE176"/>
      <c r="AF176" s="3"/>
    </row>
    <row r="177" spans="1:32" x14ac:dyDescent="0.25">
      <c r="A177" s="8" t="s">
        <v>108</v>
      </c>
      <c r="B177" s="7" t="s">
        <v>109</v>
      </c>
      <c r="C177" s="5">
        <f t="shared" si="5"/>
        <v>12.668730695756505</v>
      </c>
      <c r="D177" s="6">
        <f>VLOOKUP(A177,vertices!$A:$C,2,0)</f>
        <v>-23.799177777777778</v>
      </c>
      <c r="E177" s="6">
        <f>VLOOKUP(A177,vertices!$A:$C,3,0)</f>
        <v>-42.800652777777778</v>
      </c>
      <c r="F177" s="6">
        <f>VLOOKUP(B177,vertices!$A:$C,2,0)</f>
        <v>-23.615727777777778</v>
      </c>
      <c r="G177" s="6">
        <f>VLOOKUP(B177,vertices!$A:$C,3,0)</f>
        <v>-42.914522222222217</v>
      </c>
      <c r="AE177"/>
      <c r="AF177" s="3"/>
    </row>
    <row r="178" spans="1:32" x14ac:dyDescent="0.25">
      <c r="A178" s="8" t="s">
        <v>109</v>
      </c>
      <c r="B178" s="7" t="s">
        <v>14</v>
      </c>
      <c r="C178" s="5">
        <f t="shared" si="5"/>
        <v>16.202220224647874</v>
      </c>
      <c r="D178" s="6">
        <f>VLOOKUP(A178,vertices!$A:$C,2,0)</f>
        <v>-23.615727777777778</v>
      </c>
      <c r="E178" s="6">
        <f>VLOOKUP(A178,vertices!$A:$C,3,0)</f>
        <v>-42.914522222222217</v>
      </c>
      <c r="F178" s="6">
        <f>VLOOKUP(B178,vertices!$A:$C,2,0)</f>
        <v>-23.381011111111111</v>
      </c>
      <c r="G178" s="6">
        <f>VLOOKUP(B178,vertices!$A:$C,3,0)</f>
        <v>-43.059727777777773</v>
      </c>
      <c r="AE178"/>
      <c r="AF178" s="3"/>
    </row>
    <row r="179" spans="1:32" x14ac:dyDescent="0.25">
      <c r="A179" s="8" t="s">
        <v>109</v>
      </c>
      <c r="B179" s="7" t="s">
        <v>63</v>
      </c>
      <c r="C179" s="5">
        <f t="shared" si="5"/>
        <v>10.97502881769163</v>
      </c>
      <c r="D179" s="6">
        <f>VLOOKUP(A179,vertices!$A:$C,2,0)</f>
        <v>-23.615727777777778</v>
      </c>
      <c r="E179" s="6">
        <f>VLOOKUP(A179,vertices!$A:$C,3,0)</f>
        <v>-42.914522222222217</v>
      </c>
      <c r="F179" s="6">
        <f>VLOOKUP(B179,vertices!$A:$C,2,0)</f>
        <v>-23.733944444444447</v>
      </c>
      <c r="G179" s="6">
        <f>VLOOKUP(B179,vertices!$A:$C,3,0)</f>
        <v>-42.762283333333336</v>
      </c>
      <c r="AE179"/>
      <c r="AF179" s="3"/>
    </row>
    <row r="180" spans="1:32" x14ac:dyDescent="0.25">
      <c r="A180" s="8" t="s">
        <v>154</v>
      </c>
      <c r="B180" s="7" t="s">
        <v>344</v>
      </c>
      <c r="C180" s="5">
        <f t="shared" ref="C180" si="6">IFERROR(3440*ACOS(COS(PI()*(90-F180)/180)*COS((90-D180)*PI()/180)+SIN((90-F180)*PI()/180)*SIN((90-D180)*PI()/180)*COS(((E180)-G180)*PI()/180)),0)</f>
        <v>10.006554378187786</v>
      </c>
      <c r="D180" s="6">
        <f>VLOOKUP(A180,vertices!$A:$C,2,0)</f>
        <v>-25.833333333333332</v>
      </c>
      <c r="E180" s="6">
        <f>VLOOKUP(A180,vertices!$A:$C,3,0)</f>
        <v>-42.666666666666664</v>
      </c>
      <c r="F180" s="6">
        <f>VLOOKUP(B180,vertices!$A:$C,2,0)</f>
        <v>-26</v>
      </c>
      <c r="G180" s="6">
        <f>VLOOKUP(B180,vertices!$A:$C,3,0)</f>
        <v>-42.666666666666664</v>
      </c>
    </row>
    <row r="181" spans="1:32" x14ac:dyDescent="0.25">
      <c r="A181" s="19" t="s">
        <v>236</v>
      </c>
      <c r="B181" s="20" t="s">
        <v>168</v>
      </c>
      <c r="C181" s="21">
        <f t="shared" ref="C181" si="7">IFERROR(3440*ACOS(COS(PI()*(90-F181)/180)*COS((90-D181)*PI()/180)+SIN((90-F181)*PI()/180)*SIN((90-D181)*PI()/180)*COS(((E181)-G181)*PI()/180)),0)</f>
        <v>40.789773905031623</v>
      </c>
      <c r="D181" s="22">
        <f>VLOOKUP(A181,vertices!$A:$C,2,0)</f>
        <v>-23.004000000000001</v>
      </c>
      <c r="E181" s="22">
        <f>VLOOKUP(A181,vertices!$A:$C,3,0)</f>
        <v>-41.592166666666664</v>
      </c>
      <c r="F181" s="22">
        <f>VLOOKUP(B181,vertices!$A:$C,2,0)</f>
        <v>-22.3445</v>
      </c>
      <c r="G181" s="22">
        <f>VLOOKUP(B181,vertices!$A:$C,3,0)</f>
        <v>-41.768999999999998</v>
      </c>
    </row>
    <row r="182" spans="1:32" x14ac:dyDescent="0.25">
      <c r="A182" s="8" t="s">
        <v>168</v>
      </c>
      <c r="B182" s="7" t="s">
        <v>235</v>
      </c>
      <c r="C182" s="5">
        <f t="shared" ref="C182:C198" si="8">IFERROR(3440*ACOS(COS(PI()*(90-F182)/180)*COS((90-D182)*PI()/180)+SIN((90-F182)*PI()/180)*SIN((90-D182)*PI()/180)*COS(((E182)-G182)*PI()/180)),0)</f>
        <v>60.601676258160637</v>
      </c>
      <c r="D182" s="6">
        <f>VLOOKUP(A182,vertices!$A:$C,2,0)</f>
        <v>-22.3445</v>
      </c>
      <c r="E182" s="6">
        <f>VLOOKUP(A182,vertices!$A:$C,3,0)</f>
        <v>-41.768999999999998</v>
      </c>
      <c r="F182" s="6">
        <f>VLOOKUP(B182,vertices!$A:$C,2,0)</f>
        <v>-23.109833333333334</v>
      </c>
      <c r="G182" s="6">
        <f>VLOOKUP(B182,vertices!$A:$C,3,0)</f>
        <v>-41.055500000000002</v>
      </c>
    </row>
    <row r="183" spans="1:32" x14ac:dyDescent="0.25">
      <c r="A183" s="8" t="s">
        <v>239</v>
      </c>
      <c r="B183" s="7" t="s">
        <v>241</v>
      </c>
      <c r="C183" s="5">
        <f t="shared" si="8"/>
        <v>15.299463128651407</v>
      </c>
      <c r="D183" s="6">
        <f>VLOOKUP(A183,vertices!$A:$C,2,0)</f>
        <v>-23.209833333333332</v>
      </c>
      <c r="E183" s="6">
        <f>VLOOKUP(A183,vertices!$A:$C,3,0)</f>
        <v>-41.043500000000002</v>
      </c>
      <c r="F183" s="6">
        <f>VLOOKUP(B183,vertices!$A:$C,2,0)</f>
        <v>-23.008500000000002</v>
      </c>
      <c r="G183" s="6">
        <f>VLOOKUP(B183,vertices!$A:$C,3,0)</f>
        <v>-41.213333333333331</v>
      </c>
    </row>
    <row r="184" spans="1:32" x14ac:dyDescent="0.25">
      <c r="A184" s="8" t="s">
        <v>241</v>
      </c>
      <c r="B184" s="7" t="s">
        <v>168</v>
      </c>
      <c r="C184" s="5">
        <f t="shared" si="8"/>
        <v>50.367390083279098</v>
      </c>
      <c r="D184" s="6">
        <f>VLOOKUP(A184,vertices!$A:$C,2,0)</f>
        <v>-23.008500000000002</v>
      </c>
      <c r="E184" s="6">
        <f>VLOOKUP(A184,vertices!$A:$C,3,0)</f>
        <v>-41.213333333333331</v>
      </c>
      <c r="F184" s="6">
        <f>VLOOKUP(B184,vertices!$A:$C,2,0)</f>
        <v>-22.3445</v>
      </c>
      <c r="G184" s="6">
        <f>VLOOKUP(B184,vertices!$A:$C,3,0)</f>
        <v>-41.768999999999998</v>
      </c>
    </row>
    <row r="185" spans="1:32" x14ac:dyDescent="0.25">
      <c r="A185" s="8" t="s">
        <v>168</v>
      </c>
      <c r="B185" s="7" t="s">
        <v>240</v>
      </c>
      <c r="C185" s="5">
        <f t="shared" si="8"/>
        <v>49.492053894565409</v>
      </c>
      <c r="D185" s="6">
        <f>VLOOKUP(A185,vertices!$A:$C,2,0)</f>
        <v>-22.3445</v>
      </c>
      <c r="E185" s="6">
        <f>VLOOKUP(A185,vertices!$A:$C,3,0)</f>
        <v>-41.768999999999998</v>
      </c>
      <c r="F185" s="6">
        <f>VLOOKUP(B185,vertices!$A:$C,2,0)</f>
        <v>-22.907</v>
      </c>
      <c r="G185" s="6">
        <f>VLOOKUP(B185,vertices!$A:$C,3,0)</f>
        <v>-41.116166666666665</v>
      </c>
    </row>
    <row r="186" spans="1:32" x14ac:dyDescent="0.25">
      <c r="A186" s="8" t="s">
        <v>240</v>
      </c>
      <c r="B186" s="7" t="s">
        <v>238</v>
      </c>
      <c r="C186" s="5">
        <f t="shared" si="8"/>
        <v>43.224703681684602</v>
      </c>
      <c r="D186" s="6">
        <f>VLOOKUP(A186,vertices!$A:$C,2,0)</f>
        <v>-22.907</v>
      </c>
      <c r="E186" s="6">
        <f>VLOOKUP(A186,vertices!$A:$C,3,0)</f>
        <v>-41.116166666666665</v>
      </c>
      <c r="F186" s="6">
        <f>VLOOKUP(B186,vertices!$A:$C,2,0)</f>
        <v>-23.396333333333335</v>
      </c>
      <c r="G186" s="6">
        <f>VLOOKUP(B186,vertices!$A:$C,3,0)</f>
        <v>-40.541833333333336</v>
      </c>
    </row>
    <row r="187" spans="1:32" x14ac:dyDescent="0.25">
      <c r="A187" s="8" t="s">
        <v>224</v>
      </c>
      <c r="B187" s="7" t="s">
        <v>256</v>
      </c>
      <c r="C187" s="5">
        <f t="shared" si="8"/>
        <v>43.994977034476562</v>
      </c>
      <c r="D187" s="6">
        <f>VLOOKUP(A187,vertices!$A:$C,2,0)</f>
        <v>-23.2485</v>
      </c>
      <c r="E187" s="6">
        <f>VLOOKUP(A187,vertices!$A:$C,3,0)</f>
        <v>-40.25116666666667</v>
      </c>
      <c r="F187" s="6">
        <f>VLOOKUP(B187,vertices!$A:$C,2,0)</f>
        <v>-22.852666666666668</v>
      </c>
      <c r="G187" s="6">
        <f>VLOOKUP(B187,vertices!$A:$C,3,0)</f>
        <v>-40.921333333333337</v>
      </c>
    </row>
    <row r="188" spans="1:32" x14ac:dyDescent="0.25">
      <c r="A188" s="8" t="s">
        <v>256</v>
      </c>
      <c r="B188" s="7" t="s">
        <v>215</v>
      </c>
      <c r="C188" s="5">
        <f t="shared" si="8"/>
        <v>6.0023209490674923</v>
      </c>
      <c r="D188" s="6">
        <f>VLOOKUP(A188,vertices!$A:$C,2,0)</f>
        <v>-22.852666666666668</v>
      </c>
      <c r="E188" s="6">
        <f>VLOOKUP(A188,vertices!$A:$C,3,0)</f>
        <v>-40.921333333333337</v>
      </c>
      <c r="F188" s="6">
        <f>VLOOKUP(B188,vertices!$A:$C,2,0)</f>
        <v>-22.798500000000001</v>
      </c>
      <c r="G188" s="6">
        <f>VLOOKUP(B188,vertices!$A:$C,3,0)</f>
        <v>-41.012500000000003</v>
      </c>
    </row>
    <row r="189" spans="1:32" x14ac:dyDescent="0.25">
      <c r="A189" s="8" t="s">
        <v>215</v>
      </c>
      <c r="B189" s="7" t="s">
        <v>168</v>
      </c>
      <c r="C189" s="5">
        <f t="shared" si="8"/>
        <v>50.019909852431788</v>
      </c>
      <c r="D189" s="6">
        <f>VLOOKUP(A189,vertices!$A:$C,2,0)</f>
        <v>-22.798500000000001</v>
      </c>
      <c r="E189" s="6">
        <f>VLOOKUP(A189,vertices!$A:$C,3,0)</f>
        <v>-41.012500000000003</v>
      </c>
      <c r="F189" s="6">
        <f>VLOOKUP(B189,vertices!$A:$C,2,0)</f>
        <v>-22.3445</v>
      </c>
      <c r="G189" s="6">
        <f>VLOOKUP(B189,vertices!$A:$C,3,0)</f>
        <v>-41.768999999999998</v>
      </c>
    </row>
    <row r="190" spans="1:32" x14ac:dyDescent="0.25">
      <c r="A190" s="8" t="s">
        <v>168</v>
      </c>
      <c r="B190" s="7" t="s">
        <v>225</v>
      </c>
      <c r="C190" s="5">
        <f t="shared" si="8"/>
        <v>46.149505192258822</v>
      </c>
      <c r="D190" s="6">
        <f>VLOOKUP(A190,vertices!$A:$C,2,0)</f>
        <v>-22.3445</v>
      </c>
      <c r="E190" s="6">
        <f>VLOOKUP(A190,vertices!$A:$C,3,0)</f>
        <v>-41.768999999999998</v>
      </c>
      <c r="F190" s="6">
        <f>VLOOKUP(B190,vertices!$A:$C,2,0)</f>
        <v>-22.6815</v>
      </c>
      <c r="G190" s="6">
        <f>VLOOKUP(B190,vertices!$A:$C,3,0)</f>
        <v>-41.021166666666666</v>
      </c>
    </row>
    <row r="191" spans="1:32" x14ac:dyDescent="0.25">
      <c r="A191" s="8" t="s">
        <v>225</v>
      </c>
      <c r="B191" s="7" t="s">
        <v>214</v>
      </c>
      <c r="C191" s="5">
        <f t="shared" si="8"/>
        <v>6.8328658201513015</v>
      </c>
      <c r="D191" s="6">
        <f>VLOOKUP(A191,vertices!$A:$C,2,0)</f>
        <v>-22.6815</v>
      </c>
      <c r="E191" s="6">
        <f>VLOOKUP(A191,vertices!$A:$C,3,0)</f>
        <v>-41.021166666666666</v>
      </c>
      <c r="F191" s="6">
        <f>VLOOKUP(B191,vertices!$A:$C,2,0)</f>
        <v>-22.731166666666667</v>
      </c>
      <c r="G191" s="6">
        <f>VLOOKUP(B191,vertices!$A:$C,3,0)</f>
        <v>-40.910166666666669</v>
      </c>
    </row>
    <row r="192" spans="1:32" x14ac:dyDescent="0.25">
      <c r="A192" s="8" t="s">
        <v>214</v>
      </c>
      <c r="B192" s="7" t="s">
        <v>223</v>
      </c>
      <c r="C192" s="5">
        <f t="shared" si="8"/>
        <v>49.973897494679669</v>
      </c>
      <c r="D192" s="6">
        <f>VLOOKUP(A192,vertices!$A:$C,2,0)</f>
        <v>-22.731166666666667</v>
      </c>
      <c r="E192" s="6">
        <f>VLOOKUP(A192,vertices!$A:$C,3,0)</f>
        <v>-40.910166666666669</v>
      </c>
      <c r="F192" s="6">
        <f>VLOOKUP(B192,vertices!$A:$C,2,0)</f>
        <v>-23.091333333333335</v>
      </c>
      <c r="G192" s="6">
        <f>VLOOKUP(B192,vertices!$A:$C,3,0)</f>
        <v>-40.095500000000001</v>
      </c>
    </row>
    <row r="193" spans="1:7" x14ac:dyDescent="0.25">
      <c r="A193" s="8" t="s">
        <v>222</v>
      </c>
      <c r="B193" s="7" t="s">
        <v>255</v>
      </c>
      <c r="C193" s="5">
        <f t="shared" si="8"/>
        <v>13.984688248837216</v>
      </c>
      <c r="D193" s="6">
        <f>VLOOKUP(A193,vertices!$A:$C,2,0)</f>
        <v>-22.975999999999999</v>
      </c>
      <c r="E193" s="6">
        <f>VLOOKUP(A193,vertices!$A:$C,3,0)</f>
        <v>-39.964666666666666</v>
      </c>
      <c r="F193" s="6">
        <f>VLOOKUP(B193,vertices!$A:$C,2,0)</f>
        <v>-22.894666666666666</v>
      </c>
      <c r="G193" s="6">
        <f>VLOOKUP(B193,vertices!$A:$C,3,0)</f>
        <v>-40.201666666666668</v>
      </c>
    </row>
    <row r="194" spans="1:7" x14ac:dyDescent="0.25">
      <c r="A194" s="8" t="s">
        <v>255</v>
      </c>
      <c r="B194" s="7" t="s">
        <v>254</v>
      </c>
      <c r="C194" s="5">
        <f t="shared" si="8"/>
        <v>17.992562882069887</v>
      </c>
      <c r="D194" s="6">
        <f>VLOOKUP(A194,vertices!$A:$C,2,0)</f>
        <v>-22.894666666666666</v>
      </c>
      <c r="E194" s="6">
        <f>VLOOKUP(A194,vertices!$A:$C,3,0)</f>
        <v>-40.201666666666668</v>
      </c>
      <c r="F194" s="6">
        <f>VLOOKUP(B194,vertices!$A:$C,2,0)</f>
        <v>-22.7895</v>
      </c>
      <c r="G194" s="6">
        <f>VLOOKUP(B194,vertices!$A:$C,3,0)</f>
        <v>-40.506166666666665</v>
      </c>
    </row>
    <row r="195" spans="1:7" x14ac:dyDescent="0.25">
      <c r="A195" s="8" t="s">
        <v>254</v>
      </c>
      <c r="B195" s="7" t="s">
        <v>253</v>
      </c>
      <c r="C195" s="5">
        <f t="shared" si="8"/>
        <v>11.984129782053028</v>
      </c>
      <c r="D195" s="6">
        <f>VLOOKUP(A195,vertices!$A:$C,2,0)</f>
        <v>-22.7895</v>
      </c>
      <c r="E195" s="6">
        <f>VLOOKUP(A195,vertices!$A:$C,3,0)</f>
        <v>-40.506166666666665</v>
      </c>
      <c r="F195" s="6">
        <f>VLOOKUP(B195,vertices!$A:$C,2,0)</f>
        <v>-22.719000000000001</v>
      </c>
      <c r="G195" s="6">
        <f>VLOOKUP(B195,vertices!$A:$C,3,0)</f>
        <v>-40.708666666666666</v>
      </c>
    </row>
    <row r="196" spans="1:7" x14ac:dyDescent="0.25">
      <c r="A196" s="8" t="s">
        <v>253</v>
      </c>
      <c r="B196" s="7" t="s">
        <v>213</v>
      </c>
      <c r="C196" s="5">
        <f t="shared" si="8"/>
        <v>5.9915464342842739</v>
      </c>
      <c r="D196" s="6">
        <f>VLOOKUP(A196,vertices!$A:$C,2,0)</f>
        <v>-22.719000000000001</v>
      </c>
      <c r="E196" s="6">
        <f>VLOOKUP(A196,vertices!$A:$C,3,0)</f>
        <v>-40.708666666666666</v>
      </c>
      <c r="F196" s="6">
        <f>VLOOKUP(B196,vertices!$A:$C,2,0)</f>
        <v>-22.683666666666667</v>
      </c>
      <c r="G196" s="6">
        <f>VLOOKUP(B196,vertices!$A:$C,3,0)</f>
        <v>-40.80983333333333</v>
      </c>
    </row>
    <row r="197" spans="1:7" x14ac:dyDescent="0.25">
      <c r="A197" s="8" t="s">
        <v>213</v>
      </c>
      <c r="B197" s="7" t="s">
        <v>226</v>
      </c>
      <c r="C197" s="5">
        <f t="shared" si="8"/>
        <v>12.852133437906428</v>
      </c>
      <c r="D197" s="6">
        <f>VLOOKUP(A197,vertices!$A:$C,2,0)</f>
        <v>-22.683666666666667</v>
      </c>
      <c r="E197" s="6">
        <f>VLOOKUP(A197,vertices!$A:$C,3,0)</f>
        <v>-40.80983333333333</v>
      </c>
      <c r="F197" s="6">
        <f>VLOOKUP(B197,vertices!$A:$C,2,0)</f>
        <v>-22.607666666666667</v>
      </c>
      <c r="G197" s="6">
        <f>VLOOKUP(B197,vertices!$A:$C,3,0)</f>
        <v>-41.026666666666664</v>
      </c>
    </row>
    <row r="198" spans="1:7" x14ac:dyDescent="0.25">
      <c r="A198" s="8" t="s">
        <v>226</v>
      </c>
      <c r="B198" s="7" t="s">
        <v>168</v>
      </c>
      <c r="C198" s="5">
        <f t="shared" si="8"/>
        <v>44.11052785841548</v>
      </c>
      <c r="D198" s="6">
        <f>VLOOKUP(A198,vertices!$A:$C,2,0)</f>
        <v>-22.607666666666667</v>
      </c>
      <c r="E198" s="6">
        <f>VLOOKUP(A198,vertices!$A:$C,3,0)</f>
        <v>-41.026666666666664</v>
      </c>
      <c r="F198" s="6">
        <f>VLOOKUP(B198,vertices!$A:$C,2,0)</f>
        <v>-22.3445</v>
      </c>
      <c r="G198" s="6">
        <f>VLOOKUP(B198,vertices!$A:$C,3,0)</f>
        <v>-41.768999999999998</v>
      </c>
    </row>
    <row r="199" spans="1:7" x14ac:dyDescent="0.25">
      <c r="A199" s="8" t="s">
        <v>168</v>
      </c>
      <c r="B199" s="7" t="s">
        <v>232</v>
      </c>
      <c r="C199" s="5">
        <f t="shared" ref="C199:C216" si="9">IFERROR(3440*ACOS(COS(PI()*(90-F199)/180)*COS((90-D199)*PI()/180)+SIN((90-F199)*PI()/180)*SIN((90-D199)*PI()/180)*COS(((E199)-G199)*PI()/180)),0)</f>
        <v>46.51463134369321</v>
      </c>
      <c r="D199" s="6">
        <f>VLOOKUP(A199,vertices!$A:$C,2,0)</f>
        <v>-22.3445</v>
      </c>
      <c r="E199" s="6">
        <f>VLOOKUP(A199,vertices!$A:$C,3,0)</f>
        <v>-41.768999999999998</v>
      </c>
      <c r="F199" s="6">
        <f>VLOOKUP(B199,vertices!$A:$C,2,0)</f>
        <v>-22.531166666666667</v>
      </c>
      <c r="G199" s="6">
        <f>VLOOKUP(B199,vertices!$A:$C,3,0)</f>
        <v>-40.955500000000001</v>
      </c>
    </row>
    <row r="200" spans="1:7" x14ac:dyDescent="0.25">
      <c r="A200" s="8" t="s">
        <v>232</v>
      </c>
      <c r="B200" s="7" t="s">
        <v>212</v>
      </c>
      <c r="C200" s="5">
        <f t="shared" si="9"/>
        <v>14.421084868406222</v>
      </c>
      <c r="D200" s="6">
        <f>VLOOKUP(A200,vertices!$A:$C,2,0)</f>
        <v>-22.531166666666667</v>
      </c>
      <c r="E200" s="6">
        <f>VLOOKUP(A200,vertices!$A:$C,3,0)</f>
        <v>-40.955500000000001</v>
      </c>
      <c r="F200" s="6">
        <f>VLOOKUP(B200,vertices!$A:$C,2,0)</f>
        <v>-22.588166666666666</v>
      </c>
      <c r="G200" s="6">
        <f>VLOOKUP(B200,vertices!$A:$C,3,0)</f>
        <v>-40.702833333333331</v>
      </c>
    </row>
    <row r="201" spans="1:7" x14ac:dyDescent="0.25">
      <c r="A201" s="8" t="s">
        <v>212</v>
      </c>
      <c r="B201" s="7" t="s">
        <v>221</v>
      </c>
      <c r="C201" s="5">
        <f t="shared" si="9"/>
        <v>42.64702969325473</v>
      </c>
      <c r="D201" s="6">
        <f>VLOOKUP(A201,vertices!$A:$C,2,0)</f>
        <v>-22.588166666666666</v>
      </c>
      <c r="E201" s="6">
        <f>VLOOKUP(A201,vertices!$A:$C,3,0)</f>
        <v>-40.702833333333331</v>
      </c>
      <c r="F201" s="6">
        <f>VLOOKUP(B201,vertices!$A:$C,2,0)</f>
        <v>-22.79</v>
      </c>
      <c r="G201" s="6">
        <f>VLOOKUP(B201,vertices!$A:$C,3,0)</f>
        <v>-39.964666666666666</v>
      </c>
    </row>
    <row r="202" spans="1:7" x14ac:dyDescent="0.25">
      <c r="A202" s="8" t="s">
        <v>220</v>
      </c>
      <c r="B202" s="7" t="s">
        <v>252</v>
      </c>
      <c r="C202" s="5">
        <f t="shared" si="9"/>
        <v>13.991290198193589</v>
      </c>
      <c r="D202" s="6">
        <f>VLOOKUP(A202,vertices!$A:$C,2,0)</f>
        <v>-22.5975</v>
      </c>
      <c r="E202" s="6">
        <f>VLOOKUP(A202,vertices!$A:$C,3,0)</f>
        <v>-39.735500000000002</v>
      </c>
      <c r="F202" s="6">
        <f>VLOOKUP(B202,vertices!$A:$C,2,0)</f>
        <v>-22.567833333333333</v>
      </c>
      <c r="G202" s="6">
        <f>VLOOKUP(B202,vertices!$A:$C,3,0)</f>
        <v>-39.985833333333332</v>
      </c>
    </row>
    <row r="203" spans="1:7" x14ac:dyDescent="0.25">
      <c r="A203" s="8" t="s">
        <v>252</v>
      </c>
      <c r="B203" s="7" t="s">
        <v>251</v>
      </c>
      <c r="C203" s="5">
        <f t="shared" si="9"/>
        <v>5.9823817103012189</v>
      </c>
      <c r="D203" s="6">
        <f>VLOOKUP(A203,vertices!$A:$C,2,0)</f>
        <v>-22.567833333333333</v>
      </c>
      <c r="E203" s="6">
        <f>VLOOKUP(A203,vertices!$A:$C,3,0)</f>
        <v>-39.985833333333332</v>
      </c>
      <c r="F203" s="6">
        <f>VLOOKUP(B203,vertices!$A:$C,2,0)</f>
        <v>-22.555</v>
      </c>
      <c r="G203" s="6">
        <f>VLOOKUP(B203,vertices!$A:$C,3,0)</f>
        <v>-40.092833333333331</v>
      </c>
    </row>
    <row r="204" spans="1:7" x14ac:dyDescent="0.25">
      <c r="A204" s="8" t="s">
        <v>251</v>
      </c>
      <c r="B204" s="7" t="s">
        <v>250</v>
      </c>
      <c r="C204" s="5">
        <f t="shared" si="9"/>
        <v>11.986032581219543</v>
      </c>
      <c r="D204" s="6">
        <f>VLOOKUP(A204,vertices!$A:$C,2,0)</f>
        <v>-22.555</v>
      </c>
      <c r="E204" s="6">
        <f>VLOOKUP(A204,vertices!$A:$C,3,0)</f>
        <v>-40.092833333333331</v>
      </c>
      <c r="F204" s="6">
        <f>VLOOKUP(B204,vertices!$A:$C,2,0)</f>
        <v>-22.529166666666665</v>
      </c>
      <c r="G204" s="6">
        <f>VLOOKUP(B204,vertices!$A:$C,3,0)</f>
        <v>-40.307166666666667</v>
      </c>
    </row>
    <row r="205" spans="1:7" x14ac:dyDescent="0.25">
      <c r="A205" s="8" t="s">
        <v>250</v>
      </c>
      <c r="B205" s="7" t="s">
        <v>249</v>
      </c>
      <c r="C205" s="5">
        <f t="shared" si="9"/>
        <v>5.985330135882645</v>
      </c>
      <c r="D205" s="6">
        <f>VLOOKUP(A205,vertices!$A:$C,2,0)</f>
        <v>-22.529166666666665</v>
      </c>
      <c r="E205" s="6">
        <f>VLOOKUP(A205,vertices!$A:$C,3,0)</f>
        <v>-40.307166666666667</v>
      </c>
      <c r="F205" s="6">
        <f>VLOOKUP(B205,vertices!$A:$C,2,0)</f>
        <v>-22.516166666666667</v>
      </c>
      <c r="G205" s="6">
        <f>VLOOKUP(B205,vertices!$A:$C,3,0)</f>
        <v>-40.414166666666667</v>
      </c>
    </row>
    <row r="206" spans="1:7" x14ac:dyDescent="0.25">
      <c r="A206" s="8" t="s">
        <v>249</v>
      </c>
      <c r="B206" s="7" t="s">
        <v>211</v>
      </c>
      <c r="C206" s="5">
        <f t="shared" si="9"/>
        <v>11.984123251621597</v>
      </c>
      <c r="D206" s="6">
        <f>VLOOKUP(A206,vertices!$A:$C,2,0)</f>
        <v>-22.516166666666667</v>
      </c>
      <c r="E206" s="6">
        <f>VLOOKUP(A206,vertices!$A:$C,3,0)</f>
        <v>-40.414166666666667</v>
      </c>
      <c r="F206" s="6">
        <f>VLOOKUP(B206,vertices!$A:$C,2,0)</f>
        <v>-22.489833333333333</v>
      </c>
      <c r="G206" s="6">
        <f>VLOOKUP(B206,vertices!$A:$C,3,0)</f>
        <v>-40.62833333333333</v>
      </c>
    </row>
    <row r="207" spans="1:7" x14ac:dyDescent="0.25">
      <c r="A207" s="8" t="s">
        <v>211</v>
      </c>
      <c r="B207" s="7" t="s">
        <v>231</v>
      </c>
      <c r="C207" s="5">
        <f t="shared" si="9"/>
        <v>15.217486916819762</v>
      </c>
      <c r="D207" s="6">
        <f>VLOOKUP(A207,vertices!$A:$C,2,0)</f>
        <v>-22.489833333333333</v>
      </c>
      <c r="E207" s="6">
        <f>VLOOKUP(A207,vertices!$A:$C,3,0)</f>
        <v>-40.62833333333333</v>
      </c>
      <c r="F207" s="6">
        <f>VLOOKUP(B207,vertices!$A:$C,2,0)</f>
        <v>-22.456</v>
      </c>
      <c r="G207" s="6">
        <f>VLOOKUP(B207,vertices!$A:$C,3,0)</f>
        <v>-40.900166666666664</v>
      </c>
    </row>
    <row r="208" spans="1:7" x14ac:dyDescent="0.25">
      <c r="A208" s="8" t="s">
        <v>231</v>
      </c>
      <c r="B208" s="7" t="s">
        <v>168</v>
      </c>
      <c r="C208" s="5">
        <f t="shared" si="9"/>
        <v>48.690406312704951</v>
      </c>
      <c r="D208" s="6">
        <f>VLOOKUP(A208,vertices!$A:$C,2,0)</f>
        <v>-22.456</v>
      </c>
      <c r="E208" s="6">
        <f>VLOOKUP(A208,vertices!$A:$C,3,0)</f>
        <v>-40.900166666666664</v>
      </c>
      <c r="F208" s="6">
        <f>VLOOKUP(B208,vertices!$A:$C,2,0)</f>
        <v>-22.3445</v>
      </c>
      <c r="G208" s="6">
        <f>VLOOKUP(B208,vertices!$A:$C,3,0)</f>
        <v>-41.768999999999998</v>
      </c>
    </row>
    <row r="209" spans="1:7" x14ac:dyDescent="0.25">
      <c r="A209" s="8" t="s">
        <v>168</v>
      </c>
      <c r="B209" s="7" t="s">
        <v>237</v>
      </c>
      <c r="C209" s="5">
        <f t="shared" si="9"/>
        <v>43.139719002823099</v>
      </c>
      <c r="D209" s="6">
        <f>VLOOKUP(A209,vertices!$A:$C,2,0)</f>
        <v>-22.3445</v>
      </c>
      <c r="E209" s="6">
        <f>VLOOKUP(A209,vertices!$A:$C,3,0)</f>
        <v>-41.768999999999998</v>
      </c>
      <c r="F209" s="6">
        <f>VLOOKUP(B209,vertices!$A:$C,2,0)</f>
        <v>-22.368166666666667</v>
      </c>
      <c r="G209" s="6">
        <f>VLOOKUP(B209,vertices!$A:$C,3,0)</f>
        <v>-40.9925</v>
      </c>
    </row>
    <row r="210" spans="1:7" x14ac:dyDescent="0.25">
      <c r="A210" s="8" t="s">
        <v>237</v>
      </c>
      <c r="B210" s="7" t="s">
        <v>230</v>
      </c>
      <c r="C210" s="5">
        <f t="shared" si="9"/>
        <v>8.2116645956887702</v>
      </c>
      <c r="D210" s="6">
        <f>VLOOKUP(A210,vertices!$A:$C,2,0)</f>
        <v>-22.368166666666667</v>
      </c>
      <c r="E210" s="6">
        <f>VLOOKUP(A210,vertices!$A:$C,3,0)</f>
        <v>-40.9925</v>
      </c>
      <c r="F210" s="6">
        <f>VLOOKUP(B210,vertices!$A:$C,2,0)</f>
        <v>-22.372333333333334</v>
      </c>
      <c r="G210" s="6">
        <f>VLOOKUP(B210,vertices!$A:$C,3,0)</f>
        <v>-40.844666666666669</v>
      </c>
    </row>
    <row r="211" spans="1:7" x14ac:dyDescent="0.25">
      <c r="A211" s="8" t="s">
        <v>230</v>
      </c>
      <c r="B211" s="7" t="s">
        <v>210</v>
      </c>
      <c r="C211" s="5">
        <f t="shared" si="9"/>
        <v>14.551438303130748</v>
      </c>
      <c r="D211" s="6">
        <f>VLOOKUP(A211,vertices!$A:$C,2,0)</f>
        <v>-22.372333333333334</v>
      </c>
      <c r="E211" s="6">
        <f>VLOOKUP(A211,vertices!$A:$C,3,0)</f>
        <v>-40.844666666666669</v>
      </c>
      <c r="F211" s="6">
        <f>VLOOKUP(B211,vertices!$A:$C,2,0)</f>
        <v>-22.379000000000001</v>
      </c>
      <c r="G211" s="6">
        <f>VLOOKUP(B211,vertices!$A:$C,3,0)</f>
        <v>-40.582666666666668</v>
      </c>
    </row>
    <row r="212" spans="1:7" x14ac:dyDescent="0.25">
      <c r="A212" s="8" t="s">
        <v>210</v>
      </c>
      <c r="B212" s="7" t="s">
        <v>219</v>
      </c>
      <c r="C212" s="5">
        <f t="shared" si="9"/>
        <v>50.911347808595067</v>
      </c>
      <c r="D212" s="6">
        <f>VLOOKUP(A212,vertices!$A:$C,2,0)</f>
        <v>-22.379000000000001</v>
      </c>
      <c r="E212" s="6">
        <f>VLOOKUP(A212,vertices!$A:$C,3,0)</f>
        <v>-40.582666666666668</v>
      </c>
      <c r="F212" s="6">
        <f>VLOOKUP(B212,vertices!$A:$C,2,0)</f>
        <v>-22.3995</v>
      </c>
      <c r="G212" s="6">
        <f>VLOOKUP(B212,vertices!$A:$C,3,0)</f>
        <v>-39.665833333333332</v>
      </c>
    </row>
    <row r="213" spans="1:7" x14ac:dyDescent="0.25">
      <c r="A213" s="8" t="s">
        <v>218</v>
      </c>
      <c r="B213" s="7" t="s">
        <v>248</v>
      </c>
      <c r="C213" s="5">
        <f t="shared" si="9"/>
        <v>15.983044166974274</v>
      </c>
      <c r="D213" s="6">
        <f>VLOOKUP(A213,vertices!$A:$C,2,0)</f>
        <v>-22.157499999999999</v>
      </c>
      <c r="E213" s="6">
        <f>VLOOKUP(A213,vertices!$A:$C,3,0)</f>
        <v>-39.640333333333331</v>
      </c>
      <c r="F213" s="6">
        <f>VLOOKUP(B213,vertices!$A:$C,2,0)</f>
        <v>-22.184333333333335</v>
      </c>
      <c r="G213" s="6">
        <f>VLOOKUP(B213,vertices!$A:$C,3,0)</f>
        <v>-39.926333333333332</v>
      </c>
    </row>
    <row r="214" spans="1:7" x14ac:dyDescent="0.25">
      <c r="A214" s="8" t="s">
        <v>248</v>
      </c>
      <c r="B214" s="7" t="s">
        <v>247</v>
      </c>
      <c r="C214" s="5">
        <f t="shared" si="9"/>
        <v>5.9878784532222085</v>
      </c>
      <c r="D214" s="6">
        <f>VLOOKUP(A214,vertices!$A:$C,2,0)</f>
        <v>-22.184333333333335</v>
      </c>
      <c r="E214" s="6">
        <f>VLOOKUP(A214,vertices!$A:$C,3,0)</f>
        <v>-39.926333333333332</v>
      </c>
      <c r="F214" s="6">
        <f>VLOOKUP(B214,vertices!$A:$C,2,0)</f>
        <v>-22.194333333333333</v>
      </c>
      <c r="G214" s="6">
        <f>VLOOKUP(B214,vertices!$A:$C,3,0)</f>
        <v>-40.033499999999997</v>
      </c>
    </row>
    <row r="215" spans="1:7" x14ac:dyDescent="0.25">
      <c r="A215" s="8" t="s">
        <v>247</v>
      </c>
      <c r="B215" s="7" t="s">
        <v>246</v>
      </c>
      <c r="C215" s="5">
        <f t="shared" si="9"/>
        <v>11.980757935810082</v>
      </c>
      <c r="D215" s="6">
        <f>VLOOKUP(A215,vertices!$A:$C,2,0)</f>
        <v>-22.194333333333333</v>
      </c>
      <c r="E215" s="6">
        <f>VLOOKUP(A215,vertices!$A:$C,3,0)</f>
        <v>-40.033499999999997</v>
      </c>
      <c r="F215" s="6">
        <f>VLOOKUP(B215,vertices!$A:$C,2,0)</f>
        <v>-22.213833333333334</v>
      </c>
      <c r="G215" s="6">
        <f>VLOOKUP(B215,vertices!$A:$C,3,0)</f>
        <v>-40.247999999999998</v>
      </c>
    </row>
    <row r="216" spans="1:7" x14ac:dyDescent="0.25">
      <c r="A216" s="8" t="s">
        <v>246</v>
      </c>
      <c r="B216" s="7" t="s">
        <v>245</v>
      </c>
      <c r="C216" s="5">
        <f t="shared" si="9"/>
        <v>5.9948595244439495</v>
      </c>
      <c r="D216" s="6">
        <f>VLOOKUP(A216,vertices!$A:$C,2,0)</f>
        <v>-22.213833333333334</v>
      </c>
      <c r="E216" s="6">
        <f>VLOOKUP(A216,vertices!$A:$C,3,0)</f>
        <v>-40.247999999999998</v>
      </c>
      <c r="F216" s="6">
        <f>VLOOKUP(B216,vertices!$A:$C,2,0)</f>
        <v>-22.223666666666666</v>
      </c>
      <c r="G216" s="6">
        <f>VLOOKUP(B216,vertices!$A:$C,3,0)</f>
        <v>-40.355333333333334</v>
      </c>
    </row>
    <row r="217" spans="1:7" x14ac:dyDescent="0.25">
      <c r="A217" s="8" t="s">
        <v>245</v>
      </c>
      <c r="B217" s="7" t="s">
        <v>209</v>
      </c>
      <c r="C217" s="5">
        <f t="shared" ref="C217:C224" si="10">IFERROR(3440*ACOS(COS(PI()*(90-F217)/180)*COS((90-D217)*PI()/180)+SIN((90-F217)*PI()/180)*SIN((90-D217)*PI()/180)*COS(((E217)-G217)*PI()/180)),0)</f>
        <v>11.976351234662665</v>
      </c>
      <c r="D217" s="6">
        <f>VLOOKUP(A217,vertices!$A:$C,2,0)</f>
        <v>-22.223666666666666</v>
      </c>
      <c r="E217" s="6">
        <f>VLOOKUP(A217,vertices!$A:$C,3,0)</f>
        <v>-40.355333333333334</v>
      </c>
      <c r="F217" s="6">
        <f>VLOOKUP(B217,vertices!$A:$C,2,0)</f>
        <v>-22.242833333333333</v>
      </c>
      <c r="G217" s="6">
        <f>VLOOKUP(B217,vertices!$A:$C,3,0)</f>
        <v>-40.569833333333335</v>
      </c>
    </row>
    <row r="218" spans="1:7" x14ac:dyDescent="0.25">
      <c r="A218" s="8" t="s">
        <v>209</v>
      </c>
      <c r="B218" s="7" t="s">
        <v>229</v>
      </c>
      <c r="C218" s="5">
        <f t="shared" si="10"/>
        <v>15.191949111488423</v>
      </c>
      <c r="D218" s="6">
        <f>VLOOKUP(A218,vertices!$A:$C,2,0)</f>
        <v>-22.242833333333333</v>
      </c>
      <c r="E218" s="6">
        <f>VLOOKUP(A218,vertices!$A:$C,3,0)</f>
        <v>-40.569833333333335</v>
      </c>
      <c r="F218" s="6">
        <f>VLOOKUP(B218,vertices!$A:$C,2,0)</f>
        <v>-22.266833333333334</v>
      </c>
      <c r="G218" s="6">
        <f>VLOOKUP(B218,vertices!$A:$C,3,0)</f>
        <v>-40.841999999999999</v>
      </c>
    </row>
    <row r="219" spans="1:7" x14ac:dyDescent="0.25">
      <c r="A219" s="8" t="s">
        <v>229</v>
      </c>
      <c r="B219" s="7" t="s">
        <v>168</v>
      </c>
      <c r="C219" s="5">
        <f t="shared" si="10"/>
        <v>51.702428015458253</v>
      </c>
      <c r="D219" s="6">
        <f>VLOOKUP(A219,vertices!$A:$C,2,0)</f>
        <v>-22.266833333333334</v>
      </c>
      <c r="E219" s="6">
        <f>VLOOKUP(A219,vertices!$A:$C,3,0)</f>
        <v>-40.841999999999999</v>
      </c>
      <c r="F219" s="6">
        <f>VLOOKUP(B219,vertices!$A:$C,2,0)</f>
        <v>-22.3445</v>
      </c>
      <c r="G219" s="6">
        <f>VLOOKUP(B219,vertices!$A:$C,3,0)</f>
        <v>-41.768999999999998</v>
      </c>
    </row>
    <row r="220" spans="1:7" x14ac:dyDescent="0.25">
      <c r="A220" s="8" t="s">
        <v>168</v>
      </c>
      <c r="B220" s="7" t="s">
        <v>233</v>
      </c>
      <c r="C220" s="5">
        <f t="shared" si="10"/>
        <v>40.404977080297293</v>
      </c>
      <c r="D220" s="6">
        <f>VLOOKUP(A220,vertices!$A:$C,2,0)</f>
        <v>-22.3445</v>
      </c>
      <c r="E220" s="6">
        <f>VLOOKUP(A220,vertices!$A:$C,3,0)</f>
        <v>-41.768999999999998</v>
      </c>
      <c r="F220" s="6">
        <f>VLOOKUP(B220,vertices!$A:$C,2,0)</f>
        <v>-22.214166666666667</v>
      </c>
      <c r="G220" s="6">
        <f>VLOOKUP(B220,vertices!$A:$C,3,0)</f>
        <v>-41.055500000000002</v>
      </c>
    </row>
    <row r="221" spans="1:7" x14ac:dyDescent="0.25">
      <c r="A221" s="8" t="s">
        <v>233</v>
      </c>
      <c r="B221" s="7" t="s">
        <v>234</v>
      </c>
      <c r="C221" s="5">
        <f t="shared" si="10"/>
        <v>5.4335825569908636</v>
      </c>
      <c r="D221" s="6">
        <f>VLOOKUP(A221,vertices!$A:$C,2,0)</f>
        <v>-22.214166666666667</v>
      </c>
      <c r="E221" s="6">
        <f>VLOOKUP(A221,vertices!$A:$C,3,0)</f>
        <v>-41.055500000000002</v>
      </c>
      <c r="F221" s="6">
        <f>VLOOKUP(B221,vertices!$A:$C,2,0)</f>
        <v>-22.196333333333332</v>
      </c>
      <c r="G221" s="6">
        <f>VLOOKUP(B221,vertices!$A:$C,3,0)</f>
        <v>-40.959666666666664</v>
      </c>
    </row>
    <row r="222" spans="1:7" x14ac:dyDescent="0.25">
      <c r="A222" s="8" t="s">
        <v>234</v>
      </c>
      <c r="B222" s="7" t="s">
        <v>228</v>
      </c>
      <c r="C222" s="5">
        <f t="shared" si="10"/>
        <v>5.5381190850659401</v>
      </c>
      <c r="D222" s="6">
        <f>VLOOKUP(A222,vertices!$A:$C,2,0)</f>
        <v>-22.196333333333332</v>
      </c>
      <c r="E222" s="6">
        <f>VLOOKUP(A222,vertices!$A:$C,3,0)</f>
        <v>-40.959666666666664</v>
      </c>
      <c r="F222" s="6">
        <f>VLOOKUP(B222,vertices!$A:$C,2,0)</f>
        <v>-22.178166666666666</v>
      </c>
      <c r="G222" s="6">
        <f>VLOOKUP(B222,vertices!$A:$C,3,0)</f>
        <v>-40.862000000000002</v>
      </c>
    </row>
    <row r="223" spans="1:7" x14ac:dyDescent="0.25">
      <c r="A223" s="8" t="s">
        <v>228</v>
      </c>
      <c r="B223" s="7" t="s">
        <v>208</v>
      </c>
      <c r="C223" s="5">
        <f t="shared" si="10"/>
        <v>17.523321041714688</v>
      </c>
      <c r="D223" s="6">
        <f>VLOOKUP(A223,vertices!$A:$C,2,0)</f>
        <v>-22.178166666666666</v>
      </c>
      <c r="E223" s="6">
        <f>VLOOKUP(A223,vertices!$A:$C,3,0)</f>
        <v>-40.862000000000002</v>
      </c>
      <c r="F223" s="6">
        <f>VLOOKUP(B223,vertices!$A:$C,2,0)</f>
        <v>-22.120166666666666</v>
      </c>
      <c r="G223" s="6">
        <f>VLOOKUP(B223,vertices!$A:$C,3,0)</f>
        <v>-40.553166666666669</v>
      </c>
    </row>
    <row r="224" spans="1:7" x14ac:dyDescent="0.25">
      <c r="A224" s="8" t="s">
        <v>208</v>
      </c>
      <c r="B224" s="7" t="s">
        <v>217</v>
      </c>
      <c r="C224" s="5">
        <f t="shared" si="10"/>
        <v>52.934008430982175</v>
      </c>
      <c r="D224" s="6">
        <f>VLOOKUP(A224,vertices!$A:$C,2,0)</f>
        <v>-22.120166666666666</v>
      </c>
      <c r="E224" s="6">
        <f>VLOOKUP(A224,vertices!$A:$C,3,0)</f>
        <v>-40.553166666666669</v>
      </c>
      <c r="F224" s="6">
        <f>VLOOKUP(B224,vertices!$A:$C,2,0)</f>
        <v>-21.941333333333333</v>
      </c>
      <c r="G224" s="6">
        <f>VLOOKUP(B224,vertices!$A:$C,3,0)</f>
        <v>-39.621833333333335</v>
      </c>
    </row>
    <row r="225" spans="1:7" x14ac:dyDescent="0.25">
      <c r="A225" s="8" t="s">
        <v>216</v>
      </c>
      <c r="B225" s="7" t="s">
        <v>244</v>
      </c>
      <c r="C225" s="5">
        <f t="shared" ref="C225:C246" si="11">IFERROR(3440*ACOS(COS(PI()*(90-F225)/180)*COS((90-D225)*PI()/180)+SIN((90-F225)*PI()/180)*SIN((90-D225)*PI()/180)*COS(((E225)-G225)*PI()/180)),0)</f>
        <v>19.976375934665374</v>
      </c>
      <c r="D225" s="6">
        <f>VLOOKUP(A225,vertices!$A:$C,2,0)</f>
        <v>-21.709333333333333</v>
      </c>
      <c r="E225" s="6">
        <f>VLOOKUP(A225,vertices!$A:$C,3,0)</f>
        <v>-39.594999999999999</v>
      </c>
      <c r="F225" s="6">
        <f>VLOOKUP(B225,vertices!$A:$C,2,0)</f>
        <v>-21.811333333333334</v>
      </c>
      <c r="G225" s="6">
        <f>VLOOKUP(B225,vertices!$A:$C,3,0)</f>
        <v>-39.936</v>
      </c>
    </row>
    <row r="226" spans="1:7" x14ac:dyDescent="0.25">
      <c r="A226" s="8" t="s">
        <v>244</v>
      </c>
      <c r="B226" s="7" t="s">
        <v>243</v>
      </c>
      <c r="C226" s="5">
        <f t="shared" si="11"/>
        <v>5.9223119816797976</v>
      </c>
      <c r="D226" s="6">
        <f>VLOOKUP(A226,vertices!$A:$C,2,0)</f>
        <v>-21.811333333333334</v>
      </c>
      <c r="E226" s="6">
        <f>VLOOKUP(A226,vertices!$A:$C,3,0)</f>
        <v>-39.936</v>
      </c>
      <c r="F226" s="6">
        <f>VLOOKUP(B226,vertices!$A:$C,2,0)</f>
        <v>-21.8415</v>
      </c>
      <c r="G226" s="6">
        <f>VLOOKUP(B226,vertices!$A:$C,3,0)</f>
        <v>-40.037166666666664</v>
      </c>
    </row>
    <row r="227" spans="1:7" x14ac:dyDescent="0.25">
      <c r="A227" s="8" t="s">
        <v>243</v>
      </c>
      <c r="B227" s="7" t="s">
        <v>242</v>
      </c>
      <c r="C227" s="5">
        <f t="shared" si="11"/>
        <v>12.056818387843915</v>
      </c>
      <c r="D227" s="6">
        <f>VLOOKUP(A227,vertices!$A:$C,2,0)</f>
        <v>-21.8415</v>
      </c>
      <c r="E227" s="6">
        <f>VLOOKUP(A227,vertices!$A:$C,3,0)</f>
        <v>-40.037166666666664</v>
      </c>
      <c r="F227" s="6">
        <f>VLOOKUP(B227,vertices!$A:$C,2,0)</f>
        <v>-21.9025</v>
      </c>
      <c r="G227" s="6">
        <f>VLOOKUP(B227,vertices!$A:$C,3,0)</f>
        <v>-40.243333333333332</v>
      </c>
    </row>
    <row r="228" spans="1:7" x14ac:dyDescent="0.25">
      <c r="A228" s="8" t="s">
        <v>242</v>
      </c>
      <c r="B228" s="7" t="s">
        <v>207</v>
      </c>
      <c r="C228" s="5">
        <f t="shared" si="11"/>
        <v>17.986138711071966</v>
      </c>
      <c r="D228" s="6">
        <f>VLOOKUP(A228,vertices!$A:$C,2,0)</f>
        <v>-21.9025</v>
      </c>
      <c r="E228" s="6">
        <f>VLOOKUP(A228,vertices!$A:$C,3,0)</f>
        <v>-40.243333333333332</v>
      </c>
      <c r="F228" s="6">
        <f>VLOOKUP(B228,vertices!$A:$C,2,0)</f>
        <v>-21.993166666666667</v>
      </c>
      <c r="G228" s="6">
        <f>VLOOKUP(B228,vertices!$A:$C,3,0)</f>
        <v>-40.551166666666667</v>
      </c>
    </row>
    <row r="229" spans="1:7" x14ac:dyDescent="0.25">
      <c r="A229" s="8" t="s">
        <v>207</v>
      </c>
      <c r="B229" s="7" t="s">
        <v>227</v>
      </c>
      <c r="C229" s="5">
        <f t="shared" si="11"/>
        <v>15.852016777261184</v>
      </c>
      <c r="D229" s="6">
        <f>VLOOKUP(A229,vertices!$A:$C,2,0)</f>
        <v>-21.993166666666667</v>
      </c>
      <c r="E229" s="6">
        <f>VLOOKUP(A229,vertices!$A:$C,3,0)</f>
        <v>-40.551166666666667</v>
      </c>
      <c r="F229" s="6">
        <f>VLOOKUP(B229,vertices!$A:$C,2,0)</f>
        <v>-22.072500000000002</v>
      </c>
      <c r="G229" s="6">
        <f>VLOOKUP(B229,vertices!$A:$C,3,0)</f>
        <v>-40.822833333333335</v>
      </c>
    </row>
    <row r="230" spans="1:7" x14ac:dyDescent="0.25">
      <c r="A230" s="8" t="s">
        <v>227</v>
      </c>
      <c r="B230" s="7" t="s">
        <v>168</v>
      </c>
      <c r="C230" s="5">
        <f t="shared" si="11"/>
        <v>55.069884088260359</v>
      </c>
      <c r="D230" s="6">
        <f>VLOOKUP(A230,vertices!$A:$C,2,0)</f>
        <v>-22.072500000000002</v>
      </c>
      <c r="E230" s="6">
        <f>VLOOKUP(A230,vertices!$A:$C,3,0)</f>
        <v>-40.822833333333335</v>
      </c>
      <c r="F230" s="6">
        <f>VLOOKUP(B230,vertices!$A:$C,2,0)</f>
        <v>-22.3445</v>
      </c>
      <c r="G230" s="6">
        <f>VLOOKUP(B230,vertices!$A:$C,3,0)</f>
        <v>-41.768999999999998</v>
      </c>
    </row>
    <row r="231" spans="1:7" x14ac:dyDescent="0.25">
      <c r="A231" s="8" t="s">
        <v>168</v>
      </c>
      <c r="B231" s="7" t="s">
        <v>205</v>
      </c>
      <c r="C231" s="5">
        <f t="shared" si="11"/>
        <v>43.281416566495835</v>
      </c>
      <c r="D231" s="6">
        <f>VLOOKUP(A231,vertices!$A:$C,2,0)</f>
        <v>-22.3445</v>
      </c>
      <c r="E231" s="6">
        <f>VLOOKUP(A231,vertices!$A:$C,3,0)</f>
        <v>-41.768999999999998</v>
      </c>
      <c r="F231" s="6">
        <f>VLOOKUP(B231,vertices!$A:$C,2,0)</f>
        <v>-22.028666666666666</v>
      </c>
      <c r="G231" s="6">
        <f>VLOOKUP(B231,vertices!$A:$C,3,0)</f>
        <v>-41.069166666666668</v>
      </c>
    </row>
    <row r="232" spans="1:7" x14ac:dyDescent="0.25">
      <c r="A232" s="8" t="s">
        <v>205</v>
      </c>
      <c r="B232" s="7" t="s">
        <v>168</v>
      </c>
      <c r="C232" s="5">
        <f t="shared" si="11"/>
        <v>43.281416566495835</v>
      </c>
      <c r="D232" s="6">
        <f>VLOOKUP(A232,vertices!$A:$C,2,0)</f>
        <v>-22.028666666666666</v>
      </c>
      <c r="E232" s="6">
        <f>VLOOKUP(A232,vertices!$A:$C,3,0)</f>
        <v>-41.069166666666668</v>
      </c>
      <c r="F232" s="6">
        <f>VLOOKUP(B232,vertices!$A:$C,2,0)</f>
        <v>-22.3445</v>
      </c>
      <c r="G232" s="6">
        <f>VLOOKUP(B232,vertices!$A:$C,3,0)</f>
        <v>-41.768999999999998</v>
      </c>
    </row>
    <row r="233" spans="1:7" x14ac:dyDescent="0.25">
      <c r="A233" s="8" t="s">
        <v>168</v>
      </c>
      <c r="B233" s="7" t="s">
        <v>206</v>
      </c>
      <c r="C233" s="5">
        <f t="shared" si="11"/>
        <v>46.603964972348564</v>
      </c>
      <c r="D233" s="6">
        <f>VLOOKUP(A233,vertices!$A:$C,2,0)</f>
        <v>-22.3445</v>
      </c>
      <c r="E233" s="6">
        <f>VLOOKUP(A233,vertices!$A:$C,3,0)</f>
        <v>-41.768999999999998</v>
      </c>
      <c r="F233" s="6">
        <f>VLOOKUP(B233,vertices!$A:$C,2,0)</f>
        <v>-21.697333333333333</v>
      </c>
      <c r="G233" s="6">
        <f>VLOOKUP(B233,vertices!$A:$C,3,0)</f>
        <v>-41.306666666666665</v>
      </c>
    </row>
    <row r="234" spans="1:7" x14ac:dyDescent="0.25">
      <c r="A234" s="8" t="s">
        <v>206</v>
      </c>
      <c r="B234" s="7" t="s">
        <v>168</v>
      </c>
      <c r="C234" s="5">
        <f t="shared" si="11"/>
        <v>46.603964972348564</v>
      </c>
      <c r="D234" s="6">
        <f>VLOOKUP(A234,vertices!$A:$C,2,0)</f>
        <v>-21.697333333333333</v>
      </c>
      <c r="E234" s="6">
        <f>VLOOKUP(A234,vertices!$A:$C,3,0)</f>
        <v>-41.306666666666665</v>
      </c>
      <c r="F234" s="6">
        <f>VLOOKUP(B234,vertices!$A:$C,2,0)</f>
        <v>-22.3445</v>
      </c>
      <c r="G234" s="6">
        <f>VLOOKUP(B234,vertices!$A:$C,3,0)</f>
        <v>-41.768999999999998</v>
      </c>
    </row>
    <row r="235" spans="1:7" x14ac:dyDescent="0.25">
      <c r="A235" s="8" t="s">
        <v>206</v>
      </c>
      <c r="B235" s="7" t="s">
        <v>205</v>
      </c>
      <c r="C235" s="5">
        <f t="shared" si="11"/>
        <v>23.892768963441871</v>
      </c>
      <c r="D235" s="6">
        <f>VLOOKUP(A235,vertices!$A:$C,2,0)</f>
        <v>-21.697333333333333</v>
      </c>
      <c r="E235" s="6">
        <f>VLOOKUP(A235,vertices!$A:$C,3,0)</f>
        <v>-41.306666666666665</v>
      </c>
      <c r="F235" s="6">
        <f>VLOOKUP(B235,vertices!$A:$C,2,0)</f>
        <v>-22.028666666666666</v>
      </c>
      <c r="G235" s="6">
        <f>VLOOKUP(B235,vertices!$A:$C,3,0)</f>
        <v>-41.069166666666668</v>
      </c>
    </row>
    <row r="236" spans="1:7" x14ac:dyDescent="0.25">
      <c r="A236" s="8" t="s">
        <v>205</v>
      </c>
      <c r="B236" s="7" t="s">
        <v>206</v>
      </c>
      <c r="C236" s="5">
        <f t="shared" si="11"/>
        <v>23.892768963441871</v>
      </c>
      <c r="D236" s="6">
        <f>VLOOKUP(A236,vertices!$A:$C,2,0)</f>
        <v>-22.028666666666666</v>
      </c>
      <c r="E236" s="6">
        <f>VLOOKUP(A236,vertices!$A:$C,3,0)</f>
        <v>-41.069166666666668</v>
      </c>
      <c r="F236" s="6">
        <f>VLOOKUP(B236,vertices!$A:$C,2,0)</f>
        <v>-21.697333333333333</v>
      </c>
      <c r="G236" s="6">
        <f>VLOOKUP(B236,vertices!$A:$C,3,0)</f>
        <v>-41.306666666666665</v>
      </c>
    </row>
    <row r="237" spans="1:7" x14ac:dyDescent="0.25">
      <c r="A237" s="8" t="s">
        <v>286</v>
      </c>
      <c r="B237" s="7" t="s">
        <v>208</v>
      </c>
      <c r="C237" s="5">
        <f t="shared" si="11"/>
        <v>45.309280624560238</v>
      </c>
      <c r="D237" s="6">
        <f>VLOOKUP(A237,vertices!$A:$C,2,0)</f>
        <v>-21.730499999999999</v>
      </c>
      <c r="E237" s="6">
        <f>VLOOKUP(A237,vertices!$A:$C,3,0)</f>
        <v>-41.249833332999998</v>
      </c>
      <c r="F237" s="6">
        <f>VLOOKUP(B237,vertices!$A:$C,2,0)</f>
        <v>-22.120166666666666</v>
      </c>
      <c r="G237" s="6">
        <f>VLOOKUP(B237,vertices!$A:$C,3,0)</f>
        <v>-40.553166666666669</v>
      </c>
    </row>
    <row r="238" spans="1:7" x14ac:dyDescent="0.25">
      <c r="A238" s="8" t="s">
        <v>207</v>
      </c>
      <c r="B238" s="7" t="s">
        <v>286</v>
      </c>
      <c r="C238" s="5">
        <f t="shared" si="11"/>
        <v>42.003620631621246</v>
      </c>
      <c r="D238" s="6">
        <f>VLOOKUP(A238,vertices!$A:$C,2,0)</f>
        <v>-21.993166666666667</v>
      </c>
      <c r="E238" s="6">
        <f>VLOOKUP(A238,vertices!$A:$C,3,0)</f>
        <v>-40.551166666666667</v>
      </c>
      <c r="F238" s="6">
        <f>VLOOKUP(B238,vertices!$A:$C,2,0)</f>
        <v>-21.730499999999999</v>
      </c>
      <c r="G238" s="6">
        <f>VLOOKUP(B238,vertices!$A:$C,3,0)</f>
        <v>-41.249833332999998</v>
      </c>
    </row>
    <row r="239" spans="1:7" x14ac:dyDescent="0.25">
      <c r="A239" s="8" t="s">
        <v>206</v>
      </c>
      <c r="B239" s="7" t="s">
        <v>260</v>
      </c>
      <c r="C239" s="5">
        <f t="shared" si="11"/>
        <v>43.705212973669632</v>
      </c>
      <c r="D239" s="6">
        <f>VLOOKUP(A239,vertices!$A:$C,2,0)</f>
        <v>-21.697333333333333</v>
      </c>
      <c r="E239" s="6">
        <f>VLOOKUP(A239,vertices!$A:$C,3,0)</f>
        <v>-41.306666666666665</v>
      </c>
      <c r="F239" s="6">
        <f>VLOOKUP(B239,vertices!$A:$C,2,0)</f>
        <v>-21.532499999999999</v>
      </c>
      <c r="G239" s="6">
        <f>VLOOKUP(B239,vertices!$A:$C,3,0)</f>
        <v>-40.543999999999997</v>
      </c>
    </row>
    <row r="240" spans="1:7" x14ac:dyDescent="0.25">
      <c r="A240" s="8" t="s">
        <v>260</v>
      </c>
      <c r="B240" s="7" t="s">
        <v>257</v>
      </c>
      <c r="C240" s="5">
        <f t="shared" si="11"/>
        <v>22.740223486677014</v>
      </c>
      <c r="D240" s="6">
        <f>VLOOKUP(A240,vertices!$A:$C,2,0)</f>
        <v>-21.532499999999999</v>
      </c>
      <c r="E240" s="6">
        <f>VLOOKUP(A240,vertices!$A:$C,3,0)</f>
        <v>-40.543999999999997</v>
      </c>
      <c r="F240" s="6">
        <f>VLOOKUP(B240,vertices!$A:$C,2,0)</f>
        <v>-21.445499999999999</v>
      </c>
      <c r="G240" s="6">
        <f>VLOOKUP(B240,vertices!$A:$C,3,0)</f>
        <v>-40.147833333333331</v>
      </c>
    </row>
    <row r="241" spans="1:7" x14ac:dyDescent="0.25">
      <c r="A241" s="8" t="s">
        <v>258</v>
      </c>
      <c r="B241" s="7" t="s">
        <v>261</v>
      </c>
      <c r="C241" s="5">
        <f t="shared" si="11"/>
        <v>43.531094654092882</v>
      </c>
      <c r="D241" s="6">
        <f>VLOOKUP(A241,vertices!$A:$C,2,0)</f>
        <v>-21.455333333333332</v>
      </c>
      <c r="E241" s="6">
        <f>VLOOKUP(A241,vertices!$A:$C,3,0)</f>
        <v>-39.776666666666664</v>
      </c>
      <c r="F241" s="6">
        <f>VLOOKUP(B241,vertices!$A:$C,2,0)</f>
        <v>-21.578666666666667</v>
      </c>
      <c r="G241" s="6">
        <f>VLOOKUP(B241,vertices!$A:$C,3,0)</f>
        <v>-40.544666666666664</v>
      </c>
    </row>
    <row r="242" spans="1:7" x14ac:dyDescent="0.25">
      <c r="A242" s="8" t="s">
        <v>261</v>
      </c>
      <c r="B242" s="7" t="s">
        <v>206</v>
      </c>
      <c r="C242" s="5">
        <f t="shared" si="11"/>
        <v>43.118701506581075</v>
      </c>
      <c r="D242" s="6">
        <f>VLOOKUP(A242,vertices!$A:$C,2,0)</f>
        <v>-21.578666666666667</v>
      </c>
      <c r="E242" s="6">
        <f>VLOOKUP(A242,vertices!$A:$C,3,0)</f>
        <v>-40.544666666666664</v>
      </c>
      <c r="F242" s="6">
        <f>VLOOKUP(B242,vertices!$A:$C,2,0)</f>
        <v>-21.697333333333333</v>
      </c>
      <c r="G242" s="6">
        <f>VLOOKUP(B242,vertices!$A:$C,3,0)</f>
        <v>-41.306666666666665</v>
      </c>
    </row>
    <row r="243" spans="1:7" x14ac:dyDescent="0.25">
      <c r="A243" s="8" t="s">
        <v>215</v>
      </c>
      <c r="B243" s="7" t="s">
        <v>225</v>
      </c>
      <c r="C243" s="5">
        <f t="shared" si="11"/>
        <v>7.0409743435218353</v>
      </c>
      <c r="D243" s="6">
        <f>VLOOKUP(A243,vertices!$A:$C,2,0)</f>
        <v>-22.798500000000001</v>
      </c>
      <c r="E243" s="6">
        <f>VLOOKUP(A243,vertices!$A:$C,3,0)</f>
        <v>-41.012500000000003</v>
      </c>
      <c r="F243" s="6">
        <f>VLOOKUP(B243,vertices!$A:$C,2,0)</f>
        <v>-22.6815</v>
      </c>
      <c r="G243" s="6">
        <f>VLOOKUP(B243,vertices!$A:$C,3,0)</f>
        <v>-41.021166666666666</v>
      </c>
    </row>
    <row r="244" spans="1:7" x14ac:dyDescent="0.25">
      <c r="A244" s="8" t="s">
        <v>225</v>
      </c>
      <c r="B244" s="7" t="s">
        <v>226</v>
      </c>
      <c r="C244" s="5">
        <f t="shared" si="11"/>
        <v>4.4433673048883371</v>
      </c>
      <c r="D244" s="6">
        <f>VLOOKUP(A244,vertices!$A:$C,2,0)</f>
        <v>-22.6815</v>
      </c>
      <c r="E244" s="6">
        <f>VLOOKUP(A244,vertices!$A:$C,3,0)</f>
        <v>-41.021166666666666</v>
      </c>
      <c r="F244" s="6">
        <f>VLOOKUP(B244,vertices!$A:$C,2,0)</f>
        <v>-22.607666666666667</v>
      </c>
      <c r="G244" s="6">
        <f>VLOOKUP(B244,vertices!$A:$C,3,0)</f>
        <v>-41.026666666666664</v>
      </c>
    </row>
    <row r="245" spans="1:7" x14ac:dyDescent="0.25">
      <c r="A245" s="8" t="s">
        <v>226</v>
      </c>
      <c r="B245" s="7" t="s">
        <v>233</v>
      </c>
      <c r="C245" s="5">
        <f t="shared" si="11"/>
        <v>23.679617560657178</v>
      </c>
      <c r="D245" s="6">
        <f>VLOOKUP(A245,vertices!$A:$C,2,0)</f>
        <v>-22.607666666666667</v>
      </c>
      <c r="E245" s="6">
        <f>VLOOKUP(A245,vertices!$A:$C,3,0)</f>
        <v>-41.026666666666664</v>
      </c>
      <c r="F245" s="6">
        <f>VLOOKUP(B245,vertices!$A:$C,2,0)</f>
        <v>-22.214166666666667</v>
      </c>
      <c r="G245" s="6">
        <f>VLOOKUP(B245,vertices!$A:$C,3,0)</f>
        <v>-41.055500000000002</v>
      </c>
    </row>
    <row r="246" spans="1:7" x14ac:dyDescent="0.25">
      <c r="A246" s="8" t="s">
        <v>233</v>
      </c>
      <c r="B246" s="7" t="s">
        <v>205</v>
      </c>
      <c r="C246" s="5">
        <f t="shared" si="11"/>
        <v>11.163205024410416</v>
      </c>
      <c r="D246" s="6">
        <f>VLOOKUP(A246,vertices!$A:$C,2,0)</f>
        <v>-22.214166666666667</v>
      </c>
      <c r="E246" s="6">
        <f>VLOOKUP(A246,vertices!$A:$C,3,0)</f>
        <v>-41.055500000000002</v>
      </c>
      <c r="F246" s="6">
        <f>VLOOKUP(B246,vertices!$A:$C,2,0)</f>
        <v>-22.028666666666666</v>
      </c>
      <c r="G246" s="6">
        <f>VLOOKUP(B246,vertices!$A:$C,3,0)</f>
        <v>-41.069166666666668</v>
      </c>
    </row>
    <row r="247" spans="1:7" x14ac:dyDescent="0.25">
      <c r="A247" s="8" t="s">
        <v>205</v>
      </c>
      <c r="B247" s="7" t="s">
        <v>237</v>
      </c>
      <c r="C247" s="5">
        <f t="shared" ref="C247:C253" si="12">IFERROR(3440*ACOS(COS(PI()*(90-F247)/180)*COS((90-D247)*PI()/180)+SIN((90-F247)*PI()/180)*SIN((90-D247)*PI()/180)*COS(((E247)-G247)*PI()/180)),0)</f>
        <v>20.82412652111163</v>
      </c>
      <c r="D247" s="6">
        <f>VLOOKUP(A247,vertices!$A:$C,2,0)</f>
        <v>-22.028666666666666</v>
      </c>
      <c r="E247" s="6">
        <f>VLOOKUP(A247,vertices!$A:$C,3,0)</f>
        <v>-41.069166666666668</v>
      </c>
      <c r="F247" s="6">
        <f>VLOOKUP(B247,vertices!$A:$C,2,0)</f>
        <v>-22.368166666666667</v>
      </c>
      <c r="G247" s="6">
        <f>VLOOKUP(B247,vertices!$A:$C,3,0)</f>
        <v>-40.9925</v>
      </c>
    </row>
    <row r="248" spans="1:7" x14ac:dyDescent="0.25">
      <c r="A248" s="8" t="s">
        <v>237</v>
      </c>
      <c r="B248" s="7" t="s">
        <v>232</v>
      </c>
      <c r="C248" s="5">
        <f t="shared" si="12"/>
        <v>9.9994525554269487</v>
      </c>
      <c r="D248" s="6">
        <f>VLOOKUP(A248,vertices!$A:$C,2,0)</f>
        <v>-22.368166666666667</v>
      </c>
      <c r="E248" s="6">
        <f>VLOOKUP(A248,vertices!$A:$C,3,0)</f>
        <v>-40.9925</v>
      </c>
      <c r="F248" s="6">
        <f>VLOOKUP(B248,vertices!$A:$C,2,0)</f>
        <v>-22.531166666666667</v>
      </c>
      <c r="G248" s="6">
        <f>VLOOKUP(B248,vertices!$A:$C,3,0)</f>
        <v>-40.955500000000001</v>
      </c>
    </row>
    <row r="249" spans="1:7" x14ac:dyDescent="0.25">
      <c r="A249" s="8" t="s">
        <v>232</v>
      </c>
      <c r="B249" s="7" t="s">
        <v>214</v>
      </c>
      <c r="C249" s="5">
        <f t="shared" si="12"/>
        <v>12.26784450967207</v>
      </c>
      <c r="D249" s="6">
        <f>VLOOKUP(A249,vertices!$A:$C,2,0)</f>
        <v>-22.531166666666667</v>
      </c>
      <c r="E249" s="6">
        <f>VLOOKUP(A249,vertices!$A:$C,3,0)</f>
        <v>-40.955500000000001</v>
      </c>
      <c r="F249" s="6">
        <f>VLOOKUP(B249,vertices!$A:$C,2,0)</f>
        <v>-22.731166666666667</v>
      </c>
      <c r="G249" s="6">
        <f>VLOOKUP(B249,vertices!$A:$C,3,0)</f>
        <v>-40.910166666666669</v>
      </c>
    </row>
    <row r="250" spans="1:7" x14ac:dyDescent="0.25">
      <c r="A250" s="8" t="s">
        <v>213</v>
      </c>
      <c r="B250" s="7" t="s">
        <v>231</v>
      </c>
      <c r="C250" s="5">
        <f t="shared" si="12"/>
        <v>14.557542961975507</v>
      </c>
      <c r="D250" s="6">
        <f>VLOOKUP(A250,vertices!$A:$C,2,0)</f>
        <v>-22.683666666666667</v>
      </c>
      <c r="E250" s="6">
        <f>VLOOKUP(A250,vertices!$A:$C,3,0)</f>
        <v>-40.80983333333333</v>
      </c>
      <c r="F250" s="6">
        <f>VLOOKUP(B250,vertices!$A:$C,2,0)</f>
        <v>-22.456</v>
      </c>
      <c r="G250" s="6">
        <f>VLOOKUP(B250,vertices!$A:$C,3,0)</f>
        <v>-40.900166666666664</v>
      </c>
    </row>
    <row r="251" spans="1:7" x14ac:dyDescent="0.25">
      <c r="A251" s="8" t="s">
        <v>231</v>
      </c>
      <c r="B251" s="7" t="s">
        <v>205</v>
      </c>
      <c r="C251" s="5">
        <f t="shared" si="12"/>
        <v>27.321677399027742</v>
      </c>
      <c r="D251" s="6">
        <f>VLOOKUP(A251,vertices!$A:$C,2,0)</f>
        <v>-22.456</v>
      </c>
      <c r="E251" s="6">
        <f>VLOOKUP(A251,vertices!$A:$C,3,0)</f>
        <v>-40.900166666666664</v>
      </c>
      <c r="F251" s="6">
        <f>VLOOKUP(B251,vertices!$A:$C,2,0)</f>
        <v>-22.028666666666666</v>
      </c>
      <c r="G251" s="6">
        <f>VLOOKUP(B251,vertices!$A:$C,3,0)</f>
        <v>-41.069166666666668</v>
      </c>
    </row>
    <row r="252" spans="1:7" x14ac:dyDescent="0.25">
      <c r="A252" s="8" t="s">
        <v>205</v>
      </c>
      <c r="B252" s="7" t="s">
        <v>234</v>
      </c>
      <c r="C252" s="5">
        <f t="shared" si="12"/>
        <v>11.765773250897933</v>
      </c>
      <c r="D252" s="6">
        <f>VLOOKUP(A252,vertices!$A:$C,2,0)</f>
        <v>-22.028666666666666</v>
      </c>
      <c r="E252" s="6">
        <f>VLOOKUP(A252,vertices!$A:$C,3,0)</f>
        <v>-41.069166666666668</v>
      </c>
      <c r="F252" s="6">
        <f>VLOOKUP(B252,vertices!$A:$C,2,0)</f>
        <v>-22.196333333333332</v>
      </c>
      <c r="G252" s="6">
        <f>VLOOKUP(B252,vertices!$A:$C,3,0)</f>
        <v>-40.959666666666664</v>
      </c>
    </row>
    <row r="253" spans="1:7" x14ac:dyDescent="0.25">
      <c r="A253" s="8" t="s">
        <v>234</v>
      </c>
      <c r="B253" s="7" t="s">
        <v>230</v>
      </c>
      <c r="C253" s="5">
        <f t="shared" si="12"/>
        <v>12.34816384525816</v>
      </c>
      <c r="D253" s="6">
        <f>VLOOKUP(A253,vertices!$A:$C,2,0)</f>
        <v>-22.196333333333332</v>
      </c>
      <c r="E253" s="6">
        <f>VLOOKUP(A253,vertices!$A:$C,3,0)</f>
        <v>-40.959666666666664</v>
      </c>
      <c r="F253" s="6">
        <f>VLOOKUP(B253,vertices!$A:$C,2,0)</f>
        <v>-22.372333333333334</v>
      </c>
      <c r="G253" s="6">
        <f>VLOOKUP(B253,vertices!$A:$C,3,0)</f>
        <v>-40.844666666666669</v>
      </c>
    </row>
    <row r="254" spans="1:7" x14ac:dyDescent="0.25">
      <c r="A254" s="8" t="s">
        <v>230</v>
      </c>
      <c r="B254" s="7" t="s">
        <v>212</v>
      </c>
      <c r="C254" s="5">
        <f t="shared" ref="C254:C271" si="13">IFERROR(3440*ACOS(COS(PI()*(90-F254)/180)*COS((90-D254)*PI()/180)+SIN((90-F254)*PI()/180)*SIN((90-D254)*PI()/180)*COS(((E254)-G254)*PI()/180)),0)</f>
        <v>15.160324601693986</v>
      </c>
      <c r="D254" s="6">
        <f>VLOOKUP(A254,vertices!$A:$C,2,0)</f>
        <v>-22.372333333333334</v>
      </c>
      <c r="E254" s="6">
        <f>VLOOKUP(A254,vertices!$A:$C,3,0)</f>
        <v>-40.844666666666669</v>
      </c>
      <c r="F254" s="6">
        <f>VLOOKUP(B254,vertices!$A:$C,2,0)</f>
        <v>-22.588166666666666</v>
      </c>
      <c r="G254" s="6">
        <f>VLOOKUP(B254,vertices!$A:$C,3,0)</f>
        <v>-40.702833333333331</v>
      </c>
    </row>
    <row r="255" spans="1:7" x14ac:dyDescent="0.25">
      <c r="A255" s="8" t="s">
        <v>211</v>
      </c>
      <c r="B255" s="7" t="s">
        <v>229</v>
      </c>
      <c r="C255" s="5">
        <f t="shared" si="13"/>
        <v>17.887787594545994</v>
      </c>
      <c r="D255" s="6">
        <f>VLOOKUP(A255,vertices!$A:$C,2,0)</f>
        <v>-22.489833333333333</v>
      </c>
      <c r="E255" s="6">
        <f>VLOOKUP(A255,vertices!$A:$C,3,0)</f>
        <v>-40.62833333333333</v>
      </c>
      <c r="F255" s="6">
        <f>VLOOKUP(B255,vertices!$A:$C,2,0)</f>
        <v>-22.266833333333334</v>
      </c>
      <c r="G255" s="6">
        <f>VLOOKUP(B255,vertices!$A:$C,3,0)</f>
        <v>-40.841999999999999</v>
      </c>
    </row>
    <row r="256" spans="1:7" x14ac:dyDescent="0.25">
      <c r="A256" s="8" t="s">
        <v>229</v>
      </c>
      <c r="B256" s="7" t="s">
        <v>205</v>
      </c>
      <c r="C256" s="5">
        <f t="shared" si="13"/>
        <v>19.080189222679369</v>
      </c>
      <c r="D256" s="6">
        <f>VLOOKUP(A256,vertices!$A:$C,2,0)</f>
        <v>-22.266833333333334</v>
      </c>
      <c r="E256" s="6">
        <f>VLOOKUP(A256,vertices!$A:$C,3,0)</f>
        <v>-40.841999999999999</v>
      </c>
      <c r="F256" s="6">
        <f>VLOOKUP(B256,vertices!$A:$C,2,0)</f>
        <v>-22.028666666666666</v>
      </c>
      <c r="G256" s="6">
        <f>VLOOKUP(B256,vertices!$A:$C,3,0)</f>
        <v>-41.069166666666668</v>
      </c>
    </row>
    <row r="257" spans="1:7" x14ac:dyDescent="0.25">
      <c r="A257" s="8" t="s">
        <v>205</v>
      </c>
      <c r="B257" s="7" t="s">
        <v>228</v>
      </c>
      <c r="C257" s="5">
        <f t="shared" si="13"/>
        <v>14.607166738745416</v>
      </c>
      <c r="D257" s="6">
        <f>VLOOKUP(A257,vertices!$A:$C,2,0)</f>
        <v>-22.028666666666666</v>
      </c>
      <c r="E257" s="6">
        <f>VLOOKUP(A257,vertices!$A:$C,3,0)</f>
        <v>-41.069166666666668</v>
      </c>
      <c r="F257" s="6">
        <f>VLOOKUP(B257,vertices!$A:$C,2,0)</f>
        <v>-22.178166666666666</v>
      </c>
      <c r="G257" s="6">
        <f>VLOOKUP(B257,vertices!$A:$C,3,0)</f>
        <v>-40.862000000000002</v>
      </c>
    </row>
    <row r="258" spans="1:7" x14ac:dyDescent="0.25">
      <c r="A258" s="8" t="s">
        <v>228</v>
      </c>
      <c r="B258" s="7" t="s">
        <v>210</v>
      </c>
      <c r="C258" s="5">
        <f t="shared" si="13"/>
        <v>19.65282595169052</v>
      </c>
      <c r="D258" s="6">
        <f>VLOOKUP(A258,vertices!$A:$C,2,0)</f>
        <v>-22.178166666666666</v>
      </c>
      <c r="E258" s="6">
        <f>VLOOKUP(A258,vertices!$A:$C,3,0)</f>
        <v>-40.862000000000002</v>
      </c>
      <c r="F258" s="6">
        <f>VLOOKUP(B258,vertices!$A:$C,2,0)</f>
        <v>-22.379000000000001</v>
      </c>
      <c r="G258" s="6">
        <f>VLOOKUP(B258,vertices!$A:$C,3,0)</f>
        <v>-40.582666666666668</v>
      </c>
    </row>
    <row r="259" spans="1:7" x14ac:dyDescent="0.25">
      <c r="A259" s="8" t="s">
        <v>225</v>
      </c>
      <c r="B259" s="7" t="s">
        <v>210</v>
      </c>
      <c r="C259" s="5">
        <f t="shared" si="13"/>
        <v>30.351461985176478</v>
      </c>
      <c r="D259" s="6">
        <f>VLOOKUP(A259,vertices!$A:$C,2,0)</f>
        <v>-22.6815</v>
      </c>
      <c r="E259" s="6">
        <f>VLOOKUP(A259,vertices!$A:$C,3,0)</f>
        <v>-41.021166666666666</v>
      </c>
      <c r="F259" s="6">
        <f>VLOOKUP(B259,vertices!$A:$C,2,0)</f>
        <v>-22.379000000000001</v>
      </c>
      <c r="G259" s="6">
        <f>VLOOKUP(B259,vertices!$A:$C,3,0)</f>
        <v>-40.582666666666668</v>
      </c>
    </row>
    <row r="260" spans="1:7" x14ac:dyDescent="0.25">
      <c r="A260" s="8" t="s">
        <v>225</v>
      </c>
      <c r="B260" s="7" t="s">
        <v>208</v>
      </c>
      <c r="C260" s="5">
        <f t="shared" si="13"/>
        <v>42.552127130773144</v>
      </c>
      <c r="D260" s="6">
        <f>VLOOKUP(A260,vertices!$A:$C,2,0)</f>
        <v>-22.6815</v>
      </c>
      <c r="E260" s="6">
        <f>VLOOKUP(A260,vertices!$A:$C,3,0)</f>
        <v>-41.021166666666666</v>
      </c>
      <c r="F260" s="6">
        <f>VLOOKUP(B260,vertices!$A:$C,2,0)</f>
        <v>-22.120166666666666</v>
      </c>
      <c r="G260" s="6">
        <f>VLOOKUP(B260,vertices!$A:$C,3,0)</f>
        <v>-40.553166666666669</v>
      </c>
    </row>
    <row r="261" spans="1:7" x14ac:dyDescent="0.25">
      <c r="A261" s="8" t="s">
        <v>209</v>
      </c>
      <c r="B261" s="7" t="s">
        <v>205</v>
      </c>
      <c r="C261" s="5">
        <f t="shared" si="13"/>
        <v>30.602402710918941</v>
      </c>
      <c r="D261" s="6">
        <f>VLOOKUP(A261,vertices!$A:$C,2,0)</f>
        <v>-22.242833333333333</v>
      </c>
      <c r="E261" s="6">
        <f>VLOOKUP(A261,vertices!$A:$C,3,0)</f>
        <v>-40.569833333333335</v>
      </c>
      <c r="F261" s="6">
        <f>VLOOKUP(B261,vertices!$A:$C,2,0)</f>
        <v>-22.028666666666666</v>
      </c>
      <c r="G261" s="6">
        <f>VLOOKUP(B261,vertices!$A:$C,3,0)</f>
        <v>-41.069166666666668</v>
      </c>
    </row>
    <row r="262" spans="1:7" x14ac:dyDescent="0.25">
      <c r="A262" s="8" t="s">
        <v>205</v>
      </c>
      <c r="B262" s="7" t="s">
        <v>227</v>
      </c>
      <c r="C262" s="5">
        <f t="shared" si="13"/>
        <v>13.95820250235726</v>
      </c>
      <c r="D262" s="6">
        <f>VLOOKUP(A262,vertices!$A:$C,2,0)</f>
        <v>-22.028666666666666</v>
      </c>
      <c r="E262" s="6">
        <f>VLOOKUP(A262,vertices!$A:$C,3,0)</f>
        <v>-41.069166666666668</v>
      </c>
      <c r="F262" s="6">
        <f>VLOOKUP(B262,vertices!$A:$C,2,0)</f>
        <v>-22.072500000000002</v>
      </c>
      <c r="G262" s="6">
        <f>VLOOKUP(B262,vertices!$A:$C,3,0)</f>
        <v>-40.822833333333335</v>
      </c>
    </row>
    <row r="263" spans="1:7" x14ac:dyDescent="0.25">
      <c r="A263" s="8" t="s">
        <v>227</v>
      </c>
      <c r="B263" s="7" t="s">
        <v>208</v>
      </c>
      <c r="C263" s="5">
        <f t="shared" si="13"/>
        <v>15.27199120812746</v>
      </c>
      <c r="D263" s="6">
        <f>VLOOKUP(A263,vertices!$A:$C,2,0)</f>
        <v>-22.072500000000002</v>
      </c>
      <c r="E263" s="6">
        <f>VLOOKUP(A263,vertices!$A:$C,3,0)</f>
        <v>-40.822833333333335</v>
      </c>
      <c r="F263" s="6">
        <f>VLOOKUP(B263,vertices!$A:$C,2,0)</f>
        <v>-22.120166666666666</v>
      </c>
      <c r="G263" s="6">
        <f>VLOOKUP(B263,vertices!$A:$C,3,0)</f>
        <v>-40.553166666666669</v>
      </c>
    </row>
    <row r="264" spans="1:7" x14ac:dyDescent="0.25">
      <c r="A264" s="8" t="s">
        <v>263</v>
      </c>
      <c r="B264" s="7" t="s">
        <v>267</v>
      </c>
      <c r="C264" s="5">
        <f t="shared" si="13"/>
        <v>58.804932383987406</v>
      </c>
      <c r="D264" s="6">
        <f>VLOOKUP(A264,vertices!$A:$C,2,0)</f>
        <v>-21.460166666666666</v>
      </c>
      <c r="E264" s="6">
        <f>VLOOKUP(A264,vertices!$A:$C,3,0)</f>
        <v>-39.57416666666667</v>
      </c>
      <c r="F264" s="6">
        <f>VLOOKUP(B264,vertices!$A:$C,2,0)</f>
        <v>-21.832833333333333</v>
      </c>
      <c r="G264" s="6">
        <f>VLOOKUP(B264,vertices!$A:$C,3,0)</f>
        <v>-40.548666666666669</v>
      </c>
    </row>
    <row r="265" spans="1:7" x14ac:dyDescent="0.25">
      <c r="A265" s="8" t="s">
        <v>267</v>
      </c>
      <c r="B265" s="7" t="s">
        <v>205</v>
      </c>
      <c r="C265" s="5">
        <f t="shared" si="13"/>
        <v>31.282695461174832</v>
      </c>
      <c r="D265" s="6">
        <f>VLOOKUP(A265,vertices!$A:$C,2,0)</f>
        <v>-21.832833333333333</v>
      </c>
      <c r="E265" s="6">
        <f>VLOOKUP(A265,vertices!$A:$C,3,0)</f>
        <v>-40.548666666666669</v>
      </c>
      <c r="F265" s="6">
        <f>VLOOKUP(B265,vertices!$A:$C,2,0)</f>
        <v>-22.028666666666666</v>
      </c>
      <c r="G265" s="6">
        <f>VLOOKUP(B265,vertices!$A:$C,3,0)</f>
        <v>-41.069166666666668</v>
      </c>
    </row>
    <row r="266" spans="1:7" x14ac:dyDescent="0.25">
      <c r="A266" s="8" t="s">
        <v>205</v>
      </c>
      <c r="B266" s="7" t="s">
        <v>266</v>
      </c>
      <c r="C266" s="5">
        <f t="shared" si="13"/>
        <v>32.121058113003485</v>
      </c>
      <c r="D266" s="6">
        <f>VLOOKUP(A266,vertices!$A:$C,2,0)</f>
        <v>-22.028666666666666</v>
      </c>
      <c r="E266" s="6">
        <f>VLOOKUP(A266,vertices!$A:$C,3,0)</f>
        <v>-41.069166666666668</v>
      </c>
      <c r="F266" s="6">
        <f>VLOOKUP(B266,vertices!$A:$C,2,0)</f>
        <v>-21.799333333333333</v>
      </c>
      <c r="G266" s="6">
        <f>VLOOKUP(B266,vertices!$A:$C,3,0)</f>
        <v>-40.548166666666667</v>
      </c>
    </row>
    <row r="267" spans="1:7" x14ac:dyDescent="0.25">
      <c r="A267" s="8" t="s">
        <v>266</v>
      </c>
      <c r="B267" s="7" t="s">
        <v>258</v>
      </c>
      <c r="C267" s="5">
        <f t="shared" si="13"/>
        <v>47.756362837163607</v>
      </c>
      <c r="D267" s="6">
        <f>VLOOKUP(A267,vertices!$A:$C,2,0)</f>
        <v>-21.799333333333333</v>
      </c>
      <c r="E267" s="6">
        <f>VLOOKUP(A267,vertices!$A:$C,3,0)</f>
        <v>-40.548166666666667</v>
      </c>
      <c r="F267" s="6">
        <f>VLOOKUP(B267,vertices!$A:$C,2,0)</f>
        <v>-21.455333333333332</v>
      </c>
      <c r="G267" s="6">
        <f>VLOOKUP(B267,vertices!$A:$C,3,0)</f>
        <v>-39.776666666666664</v>
      </c>
    </row>
    <row r="268" spans="1:7" x14ac:dyDescent="0.25">
      <c r="A268" s="8" t="s">
        <v>262</v>
      </c>
      <c r="B268" s="7" t="s">
        <v>265</v>
      </c>
      <c r="C268" s="5">
        <f t="shared" si="13"/>
        <v>37.511368226603032</v>
      </c>
      <c r="D268" s="6">
        <f>VLOOKUP(A268,vertices!$A:$C,2,0)</f>
        <v>-21.450500000000002</v>
      </c>
      <c r="E268" s="6">
        <f>VLOOKUP(A268,vertices!$A:$C,3,0)</f>
        <v>-39.962333333333333</v>
      </c>
      <c r="F268" s="6">
        <f>VLOOKUP(B268,vertices!$A:$C,2,0)</f>
        <v>-21.757666666666665</v>
      </c>
      <c r="G268" s="6">
        <f>VLOOKUP(B268,vertices!$A:$C,3,0)</f>
        <v>-40.547499999999999</v>
      </c>
    </row>
    <row r="269" spans="1:7" x14ac:dyDescent="0.25">
      <c r="A269" s="8" t="s">
        <v>265</v>
      </c>
      <c r="B269" s="7" t="s">
        <v>205</v>
      </c>
      <c r="C269" s="5">
        <f t="shared" si="13"/>
        <v>33.306361248238403</v>
      </c>
      <c r="D269" s="6">
        <f>VLOOKUP(A269,vertices!$A:$C,2,0)</f>
        <v>-21.757666666666665</v>
      </c>
      <c r="E269" s="6">
        <f>VLOOKUP(A269,vertices!$A:$C,3,0)</f>
        <v>-40.547499999999999</v>
      </c>
      <c r="F269" s="6">
        <f>VLOOKUP(B269,vertices!$A:$C,2,0)</f>
        <v>-22.028666666666666</v>
      </c>
      <c r="G269" s="6">
        <f>VLOOKUP(B269,vertices!$A:$C,3,0)</f>
        <v>-41.069166666666668</v>
      </c>
    </row>
    <row r="270" spans="1:7" x14ac:dyDescent="0.25">
      <c r="A270" s="8" t="s">
        <v>205</v>
      </c>
      <c r="B270" s="7" t="s">
        <v>264</v>
      </c>
      <c r="C270" s="5">
        <f t="shared" si="13"/>
        <v>35.212632763496252</v>
      </c>
      <c r="D270" s="6">
        <f>VLOOKUP(A270,vertices!$A:$C,2,0)</f>
        <v>-22.028666666666666</v>
      </c>
      <c r="E270" s="6">
        <f>VLOOKUP(A270,vertices!$A:$C,3,0)</f>
        <v>-41.069166666666668</v>
      </c>
      <c r="F270" s="6">
        <f>VLOOKUP(B270,vertices!$A:$C,2,0)</f>
        <v>-21.699000000000002</v>
      </c>
      <c r="G270" s="6">
        <f>VLOOKUP(B270,vertices!$A:$C,3,0)</f>
        <v>-40.546500000000002</v>
      </c>
    </row>
    <row r="271" spans="1:7" x14ac:dyDescent="0.25">
      <c r="A271" s="8" t="s">
        <v>264</v>
      </c>
      <c r="B271" s="7" t="s">
        <v>257</v>
      </c>
      <c r="C271" s="5">
        <f t="shared" si="13"/>
        <v>26.965039263383819</v>
      </c>
      <c r="D271" s="6">
        <f>VLOOKUP(A271,vertices!$A:$C,2,0)</f>
        <v>-21.699000000000002</v>
      </c>
      <c r="E271" s="6">
        <f>VLOOKUP(A271,vertices!$A:$C,3,0)</f>
        <v>-40.546500000000002</v>
      </c>
      <c r="F271" s="6">
        <f>VLOOKUP(B271,vertices!$A:$C,2,0)</f>
        <v>-21.445499999999999</v>
      </c>
      <c r="G271" s="6">
        <f>VLOOKUP(B271,vertices!$A:$C,3,0)</f>
        <v>-40.147833333333331</v>
      </c>
    </row>
    <row r="272" spans="1:7" x14ac:dyDescent="0.25">
      <c r="A272" s="8" t="s">
        <v>168</v>
      </c>
      <c r="B272" s="7" t="s">
        <v>1</v>
      </c>
      <c r="C272" s="5">
        <f t="shared" ref="C272:C273" si="14">IFERROR(3440*ACOS(COS(PI()*(90-F272)/180)*COS((90-D272)*PI()/180)+SIN((90-F272)*PI()/180)*SIN((90-D272)*PI()/180)*COS(((E272)-G272)*PI()/180)),0)</f>
        <v>38.446604839574618</v>
      </c>
      <c r="D272" s="6">
        <f>VLOOKUP(A272,vertices!$A:$C,2,0)</f>
        <v>-22.3445</v>
      </c>
      <c r="E272" s="6">
        <f>VLOOKUP(A272,vertices!$A:$C,3,0)</f>
        <v>-41.768999999999998</v>
      </c>
      <c r="F272" s="6">
        <f>VLOOKUP(B272,vertices!$A:$C,2,0)</f>
        <v>-22.920833333333334</v>
      </c>
      <c r="G272" s="6">
        <f>VLOOKUP(B272,vertices!$A:$C,3,0)</f>
        <v>-42.07138888888889</v>
      </c>
    </row>
    <row r="273" spans="1:7" x14ac:dyDescent="0.25">
      <c r="A273" s="8" t="s">
        <v>1</v>
      </c>
      <c r="B273" s="7" t="s">
        <v>168</v>
      </c>
      <c r="C273" s="5">
        <f t="shared" si="14"/>
        <v>38.446604839574618</v>
      </c>
      <c r="D273" s="6">
        <f>VLOOKUP(A273,vertices!$A:$C,2,0)</f>
        <v>-22.920833333333334</v>
      </c>
      <c r="E273" s="6">
        <f>VLOOKUP(A273,vertices!$A:$C,3,0)</f>
        <v>-42.07138888888889</v>
      </c>
      <c r="F273" s="6">
        <f>VLOOKUP(B273,vertices!$A:$C,2,0)</f>
        <v>-22.3445</v>
      </c>
      <c r="G273" s="6">
        <f>VLOOKUP(B273,vertices!$A:$C,3,0)</f>
        <v>-41.768999999999998</v>
      </c>
    </row>
    <row r="274" spans="1:7" x14ac:dyDescent="0.25">
      <c r="A274" s="8" t="s">
        <v>225</v>
      </c>
      <c r="B274" s="7" t="s">
        <v>212</v>
      </c>
      <c r="C274" s="5">
        <f t="shared" ref="C274" si="15">IFERROR(3440*ACOS(COS(PI()*(90-F274)/180)*COS((90-D274)*PI()/180)+SIN((90-F274)*PI()/180)*SIN((90-D274)*PI()/180)*COS(((E274)-G274)*PI()/180)),0)</f>
        <v>18.509045229711276</v>
      </c>
      <c r="D274" s="6">
        <f>VLOOKUP(A274,vertices!$A:$C,2,0)</f>
        <v>-22.6815</v>
      </c>
      <c r="E274" s="6">
        <f>VLOOKUP(A274,vertices!$A:$C,3,0)</f>
        <v>-41.021166666666666</v>
      </c>
      <c r="F274" s="6">
        <f>VLOOKUP(B274,vertices!$A:$C,2,0)</f>
        <v>-22.588166666666666</v>
      </c>
      <c r="G274" s="6">
        <f>VLOOKUP(B274,vertices!$A:$C,3,0)</f>
        <v>-40.702833333333331</v>
      </c>
    </row>
    <row r="275" spans="1:7" x14ac:dyDescent="0.25">
      <c r="A275" s="8" t="s">
        <v>227</v>
      </c>
      <c r="B275" s="7" t="s">
        <v>229</v>
      </c>
      <c r="C275" s="5">
        <f t="shared" ref="C275:C279" si="16">IFERROR(3440*ACOS(COS(PI()*(90-F275)/180)*COS((90-D275)*PI()/180)+SIN((90-F275)*PI()/180)*SIN((90-D275)*PI()/180)*COS(((E275)-G275)*PI()/180)),0)</f>
        <v>11.716208839979529</v>
      </c>
      <c r="D275" s="6">
        <f>VLOOKUP(A275,vertices!$A:$C,2,0)</f>
        <v>-22.072500000000002</v>
      </c>
      <c r="E275" s="6">
        <f>VLOOKUP(A275,vertices!$A:$C,3,0)</f>
        <v>-40.822833333333335</v>
      </c>
      <c r="F275" s="6">
        <f>VLOOKUP(B275,vertices!$A:$C,2,0)</f>
        <v>-22.266833333333334</v>
      </c>
      <c r="G275" s="6">
        <f>VLOOKUP(B275,vertices!$A:$C,3,0)</f>
        <v>-40.841999999999999</v>
      </c>
    </row>
    <row r="276" spans="1:7" x14ac:dyDescent="0.25">
      <c r="A276" s="8" t="s">
        <v>229</v>
      </c>
      <c r="B276" s="7" t="s">
        <v>231</v>
      </c>
      <c r="C276" s="5">
        <f t="shared" si="16"/>
        <v>11.807718582344862</v>
      </c>
      <c r="D276" s="6">
        <f>VLOOKUP(A276,vertices!$A:$C,2,0)</f>
        <v>-22.266833333333334</v>
      </c>
      <c r="E276" s="6">
        <f>VLOOKUP(A276,vertices!$A:$C,3,0)</f>
        <v>-40.841999999999999</v>
      </c>
      <c r="F276" s="6">
        <f>VLOOKUP(B276,vertices!$A:$C,2,0)</f>
        <v>-22.456</v>
      </c>
      <c r="G276" s="6">
        <f>VLOOKUP(B276,vertices!$A:$C,3,0)</f>
        <v>-40.900166666666664</v>
      </c>
    </row>
    <row r="277" spans="1:7" x14ac:dyDescent="0.25">
      <c r="A277" s="8" t="s">
        <v>231</v>
      </c>
      <c r="B277" s="7" t="s">
        <v>226</v>
      </c>
      <c r="C277" s="5">
        <f t="shared" si="16"/>
        <v>11.494865644698322</v>
      </c>
      <c r="D277" s="6">
        <f>VLOOKUP(A277,vertices!$A:$C,2,0)</f>
        <v>-22.456</v>
      </c>
      <c r="E277" s="6">
        <f>VLOOKUP(A277,vertices!$A:$C,3,0)</f>
        <v>-40.900166666666664</v>
      </c>
      <c r="F277" s="6">
        <f>VLOOKUP(B277,vertices!$A:$C,2,0)</f>
        <v>-22.607666666666667</v>
      </c>
      <c r="G277" s="6">
        <f>VLOOKUP(B277,vertices!$A:$C,3,0)</f>
        <v>-41.026666666666664</v>
      </c>
    </row>
    <row r="278" spans="1:7" x14ac:dyDescent="0.25">
      <c r="A278" s="8" t="s">
        <v>226</v>
      </c>
      <c r="B278" s="7" t="s">
        <v>225</v>
      </c>
      <c r="C278" s="5">
        <f t="shared" si="16"/>
        <v>4.4433673048883371</v>
      </c>
      <c r="D278" s="6">
        <f>VLOOKUP(A278,vertices!$A:$C,2,0)</f>
        <v>-22.607666666666667</v>
      </c>
      <c r="E278" s="6">
        <f>VLOOKUP(A278,vertices!$A:$C,3,0)</f>
        <v>-41.026666666666664</v>
      </c>
      <c r="F278" s="6">
        <f>VLOOKUP(B278,vertices!$A:$C,2,0)</f>
        <v>-22.6815</v>
      </c>
      <c r="G278" s="6">
        <f>VLOOKUP(B278,vertices!$A:$C,3,0)</f>
        <v>-41.021166666666666</v>
      </c>
    </row>
    <row r="279" spans="1:7" x14ac:dyDescent="0.25">
      <c r="A279" s="8" t="s">
        <v>225</v>
      </c>
      <c r="B279" s="7" t="s">
        <v>215</v>
      </c>
      <c r="C279" s="5">
        <f t="shared" si="16"/>
        <v>7.0409743435218353</v>
      </c>
      <c r="D279" s="6">
        <f>VLOOKUP(A279,vertices!$A:$C,2,0)</f>
        <v>-22.6815</v>
      </c>
      <c r="E279" s="6">
        <f>VLOOKUP(A279,vertices!$A:$C,3,0)</f>
        <v>-41.021166666666666</v>
      </c>
      <c r="F279" s="6">
        <f>VLOOKUP(B279,vertices!$A:$C,2,0)</f>
        <v>-22.798500000000001</v>
      </c>
      <c r="G279" s="6">
        <f>VLOOKUP(B279,vertices!$A:$C,3,0)</f>
        <v>-41.012500000000003</v>
      </c>
    </row>
    <row r="280" spans="1:7" x14ac:dyDescent="0.25">
      <c r="A280" s="8" t="s">
        <v>206</v>
      </c>
      <c r="B280" s="7" t="s">
        <v>286</v>
      </c>
      <c r="C280" s="5">
        <f t="shared" ref="C280:C281" si="17">IFERROR(3440*ACOS(COS(PI()*(90-F280)/180)*COS((90-D280)*PI()/180)+SIN((90-F280)*PI()/180)*SIN((90-D280)*PI()/180)*COS(((E280)-G280)*PI()/180)),0)</f>
        <v>3.7436484504442369</v>
      </c>
      <c r="D280" s="6">
        <f>VLOOKUP(A280,vertices!$A:$C,2,0)</f>
        <v>-21.697333333333333</v>
      </c>
      <c r="E280" s="6">
        <f>VLOOKUP(A280,vertices!$A:$C,3,0)</f>
        <v>-41.306666666666665</v>
      </c>
      <c r="F280" s="6">
        <f>VLOOKUP(B280,vertices!$A:$C,2,0)</f>
        <v>-21.730499999999999</v>
      </c>
      <c r="G280" s="6">
        <f>VLOOKUP(B280,vertices!$A:$C,3,0)</f>
        <v>-41.249833332999998</v>
      </c>
    </row>
    <row r="281" spans="1:7" x14ac:dyDescent="0.25">
      <c r="A281" s="8" t="s">
        <v>286</v>
      </c>
      <c r="B281" s="7" t="s">
        <v>206</v>
      </c>
      <c r="C281" s="5">
        <f t="shared" si="17"/>
        <v>3.7436484504442369</v>
      </c>
      <c r="D281" s="6">
        <f>VLOOKUP(A281,vertices!$A:$C,2,0)</f>
        <v>-21.730499999999999</v>
      </c>
      <c r="E281" s="6">
        <f>VLOOKUP(A281,vertices!$A:$C,3,0)</f>
        <v>-41.249833332999998</v>
      </c>
      <c r="F281" s="6">
        <f>VLOOKUP(B281,vertices!$A:$C,2,0)</f>
        <v>-21.697333333333333</v>
      </c>
      <c r="G281" s="6">
        <f>VLOOKUP(B281,vertices!$A:$C,3,0)</f>
        <v>-41.306666666666665</v>
      </c>
    </row>
    <row r="282" spans="1:7" x14ac:dyDescent="0.25">
      <c r="A282" s="8" t="s">
        <v>207</v>
      </c>
      <c r="B282" s="7" t="s">
        <v>205</v>
      </c>
      <c r="C282" s="5">
        <f t="shared" ref="C282" si="18">IFERROR(3440*ACOS(COS(PI()*(90-F282)/180)*COS((90-D282)*PI()/180)+SIN((90-F282)*PI()/180)*SIN((90-D282)*PI()/180)*COS(((E282)-G282)*PI()/180)),0)</f>
        <v>28.912196974126658</v>
      </c>
      <c r="D282" s="6">
        <f>VLOOKUP(A282,vertices!$A:$C,2,0)</f>
        <v>-21.993166666666667</v>
      </c>
      <c r="E282" s="6">
        <f>VLOOKUP(A282,vertices!$A:$C,3,0)</f>
        <v>-40.551166666666667</v>
      </c>
      <c r="F282" s="6">
        <f>VLOOKUP(B282,vertices!$A:$C,2,0)</f>
        <v>-22.028666666666666</v>
      </c>
      <c r="G282" s="6">
        <f>VLOOKUP(B282,vertices!$A:$C,3,0)</f>
        <v>-41.069166666666668</v>
      </c>
    </row>
    <row r="283" spans="1:7" x14ac:dyDescent="0.25">
      <c r="A283" s="8" t="s">
        <v>427</v>
      </c>
      <c r="B283" s="7" t="s">
        <v>17</v>
      </c>
      <c r="C283" s="5">
        <f t="shared" ref="C283:C286" si="19">IFERROR(3440*ACOS(COS(PI()*(90-F283)/180)*COS((90-D283)*PI()/180)+SIN((90-F283)*PI()/180)*SIN((90-D283)*PI()/180)*COS(((E283)-G283)*PI()/180)),0)</f>
        <v>38.750240717127546</v>
      </c>
      <c r="D283" s="6">
        <f>VLOOKUP(A283,vertices!$A:$C,2,0)</f>
        <v>-22.932777777777801</v>
      </c>
      <c r="E283" s="6">
        <f>VLOOKUP(A283,vertices!$A:$C,3,0)</f>
        <v>-43.719444444444399</v>
      </c>
      <c r="F283" s="6">
        <f>VLOOKUP(B283,vertices!$A:$C,2,0)</f>
        <v>-23.381527777777777</v>
      </c>
      <c r="G283" s="6">
        <f>VLOOKUP(B283,vertices!$A:$C,3,0)</f>
        <v>-43.214913888888894</v>
      </c>
    </row>
    <row r="284" spans="1:7" x14ac:dyDescent="0.25">
      <c r="A284" s="8" t="s">
        <v>427</v>
      </c>
      <c r="B284" s="7" t="s">
        <v>69</v>
      </c>
      <c r="C284" s="5">
        <f t="shared" si="19"/>
        <v>78.644015040547743</v>
      </c>
      <c r="D284" s="6">
        <f>VLOOKUP(A284,vertices!$A:$C,2,0)</f>
        <v>-22.932777777777801</v>
      </c>
      <c r="E284" s="6">
        <f>VLOOKUP(A284,vertices!$A:$C,3,0)</f>
        <v>-43.719444444444399</v>
      </c>
      <c r="F284" s="6">
        <f>VLOOKUP(B284,vertices!$A:$C,2,0)</f>
        <v>-23.356677777777779</v>
      </c>
      <c r="G284" s="6">
        <f>VLOOKUP(B284,vertices!$A:$C,3,0)</f>
        <v>-42.371563888888886</v>
      </c>
    </row>
    <row r="285" spans="1:7" x14ac:dyDescent="0.25">
      <c r="A285" s="8" t="s">
        <v>427</v>
      </c>
      <c r="B285" s="7" t="s">
        <v>74</v>
      </c>
      <c r="C285" s="5">
        <f t="shared" si="19"/>
        <v>93.065676708837742</v>
      </c>
      <c r="D285" s="6">
        <f>VLOOKUP(A285,vertices!$A:$C,2,0)</f>
        <v>-22.932777777777801</v>
      </c>
      <c r="E285" s="6">
        <f>VLOOKUP(A285,vertices!$A:$C,3,0)</f>
        <v>-43.719444444444399</v>
      </c>
      <c r="F285" s="6">
        <f>VLOOKUP(B285,vertices!$A:$C,2,0)</f>
        <v>-23.357902777777777</v>
      </c>
      <c r="G285" s="6">
        <f>VLOOKUP(B285,vertices!$A:$C,3,0)</f>
        <v>-42.098305555555555</v>
      </c>
    </row>
    <row r="286" spans="1:7" x14ac:dyDescent="0.25">
      <c r="A286" s="8" t="s">
        <v>427</v>
      </c>
      <c r="B286" s="7" t="s">
        <v>0</v>
      </c>
      <c r="C286" s="5">
        <f t="shared" si="19"/>
        <v>19.595653305442475</v>
      </c>
      <c r="D286" s="6">
        <f>VLOOKUP(A286,vertices!$A:$C,2,0)</f>
        <v>-22.932777777777801</v>
      </c>
      <c r="E286" s="6">
        <f>VLOOKUP(A286,vertices!$A:$C,3,0)</f>
        <v>-43.719444444444399</v>
      </c>
      <c r="F286" s="6">
        <f>VLOOKUP(B286,vertices!$A:$C,2,0)</f>
        <v>-22.987500000000001</v>
      </c>
      <c r="G286" s="6">
        <f>VLOOKUP(B286,vertices!$A:$C,3,0)</f>
        <v>-43.37</v>
      </c>
    </row>
    <row r="287" spans="1:7" x14ac:dyDescent="0.25">
      <c r="A287" s="8" t="s">
        <v>0</v>
      </c>
      <c r="B287" s="7" t="s">
        <v>427</v>
      </c>
      <c r="C287" s="5">
        <f t="shared" ref="C287:C288" si="20">IFERROR(3440*ACOS(COS(PI()*(90-F287)/180)*COS((90-D287)*PI()/180)+SIN((90-F287)*PI()/180)*SIN((90-D287)*PI()/180)*COS(((E287)-G287)*PI()/180)),0)</f>
        <v>19.595653305442475</v>
      </c>
      <c r="D287" s="6">
        <f>VLOOKUP(A287,vertices!$A:$C,2,0)</f>
        <v>-22.987500000000001</v>
      </c>
      <c r="E287" s="6">
        <f>VLOOKUP(A287,vertices!$A:$C,3,0)</f>
        <v>-43.37</v>
      </c>
      <c r="F287" s="6">
        <f>VLOOKUP(B287,vertices!$A:$C,2,0)</f>
        <v>-22.932777777777801</v>
      </c>
      <c r="G287" s="6">
        <f>VLOOKUP(B287,vertices!$A:$C,3,0)</f>
        <v>-43.719444444444399</v>
      </c>
    </row>
    <row r="288" spans="1:7" x14ac:dyDescent="0.25">
      <c r="A288" s="8" t="s">
        <v>14</v>
      </c>
      <c r="B288" s="7" t="s">
        <v>427</v>
      </c>
      <c r="C288" s="5">
        <f t="shared" si="20"/>
        <v>45.282143133087374</v>
      </c>
      <c r="D288" s="6">
        <f>VLOOKUP(A288,vertices!$A:$C,2,0)</f>
        <v>-23.381011111111111</v>
      </c>
      <c r="E288" s="6">
        <f>VLOOKUP(A288,vertices!$A:$C,3,0)</f>
        <v>-43.059727777777773</v>
      </c>
      <c r="F288" s="6">
        <f>VLOOKUP(B288,vertices!$A:$C,2,0)</f>
        <v>-22.932777777777801</v>
      </c>
      <c r="G288" s="6">
        <f>VLOOKUP(B288,vertices!$A:$C,3,0)</f>
        <v>-43.719444444444399</v>
      </c>
    </row>
    <row r="289" spans="1:31" x14ac:dyDescent="0.25">
      <c r="A289" s="27"/>
      <c r="B289" s="28"/>
      <c r="C289" s="29"/>
      <c r="D289" s="30"/>
      <c r="E289" s="30"/>
      <c r="F289" s="30"/>
      <c r="G289" s="30"/>
    </row>
    <row r="290" spans="1:31" x14ac:dyDescent="0.25">
      <c r="A290" s="27"/>
      <c r="B290" s="28"/>
      <c r="C290" s="29"/>
      <c r="D290" s="30"/>
      <c r="E290" s="30"/>
      <c r="F290" s="30"/>
      <c r="G290" s="30"/>
    </row>
    <row r="295" spans="1:31" x14ac:dyDescent="0.25">
      <c r="A295" s="11" t="s">
        <v>269</v>
      </c>
      <c r="J295" s="18"/>
      <c r="K295" s="18"/>
    </row>
    <row r="296" spans="1:31" x14ac:dyDescent="0.25">
      <c r="A296" s="11" t="s">
        <v>241</v>
      </c>
      <c r="D296" s="23">
        <f>VLOOKUP(A296,vertices!$A:$C,2,0)</f>
        <v>-23.008500000000002</v>
      </c>
      <c r="E296" s="23">
        <f>VLOOKUP(A296,vertices!$A:$C,3,0)</f>
        <v>-41.213333333333331</v>
      </c>
      <c r="F296" t="str">
        <f>"("&amp;D296&amp;"_"&amp;E296&amp;")_"</f>
        <v>(-23,0085_-41,2133333333333)_</v>
      </c>
      <c r="H296" t="s">
        <v>301</v>
      </c>
      <c r="J296" t="s">
        <v>301</v>
      </c>
      <c r="K296" t="s">
        <v>302</v>
      </c>
      <c r="L296" t="s">
        <v>304</v>
      </c>
      <c r="M296" t="s">
        <v>306</v>
      </c>
      <c r="N296" t="s">
        <v>308</v>
      </c>
      <c r="O296" t="s">
        <v>310</v>
      </c>
      <c r="P296" t="s">
        <v>312</v>
      </c>
      <c r="Q296" t="s">
        <v>314</v>
      </c>
      <c r="R296" t="s">
        <v>316</v>
      </c>
      <c r="S296" t="s">
        <v>318</v>
      </c>
      <c r="T296" t="s">
        <v>320</v>
      </c>
      <c r="U296" t="s">
        <v>321</v>
      </c>
      <c r="V296" t="s">
        <v>319</v>
      </c>
      <c r="W296" t="s">
        <v>317</v>
      </c>
      <c r="X296" t="s">
        <v>315</v>
      </c>
      <c r="Y296" t="s">
        <v>313</v>
      </c>
      <c r="Z296" t="s">
        <v>311</v>
      </c>
      <c r="AA296" t="s">
        <v>309</v>
      </c>
      <c r="AB296" t="s">
        <v>307</v>
      </c>
      <c r="AC296" t="s">
        <v>305</v>
      </c>
      <c r="AD296" t="s">
        <v>303</v>
      </c>
      <c r="AE296" t="s">
        <v>300</v>
      </c>
    </row>
    <row r="297" spans="1:31" x14ac:dyDescent="0.25">
      <c r="A297" s="11" t="s">
        <v>240</v>
      </c>
      <c r="D297" s="23">
        <f>VLOOKUP(A297,vertices!$A:$C,2,0)</f>
        <v>-22.907</v>
      </c>
      <c r="E297" s="23">
        <f>VLOOKUP(A297,vertices!$A:$C,3,0)</f>
        <v>-41.116166666666665</v>
      </c>
      <c r="F297" t="str">
        <f t="shared" ref="F297:F325" si="21">"("&amp;D297&amp;"_"&amp;E297&amp;")_"</f>
        <v>(-22,907_-41,1161666666667)_</v>
      </c>
      <c r="H297" t="s">
        <v>302</v>
      </c>
      <c r="J297" s="18"/>
      <c r="K297" s="18"/>
    </row>
    <row r="298" spans="1:31" x14ac:dyDescent="0.25">
      <c r="A298" s="11" t="s">
        <v>215</v>
      </c>
      <c r="D298" s="23">
        <f>VLOOKUP(A298,vertices!$A:$C,2,0)</f>
        <v>-22.798500000000001</v>
      </c>
      <c r="E298" s="23">
        <f>VLOOKUP(A298,vertices!$A:$C,3,0)</f>
        <v>-41.012500000000003</v>
      </c>
      <c r="F298" t="str">
        <f t="shared" si="21"/>
        <v>(-22,7985_-41,0125)_</v>
      </c>
      <c r="H298" t="s">
        <v>304</v>
      </c>
      <c r="J298" s="18"/>
      <c r="K298" s="18"/>
    </row>
    <row r="299" spans="1:31" x14ac:dyDescent="0.25">
      <c r="A299" s="11" t="s">
        <v>214</v>
      </c>
      <c r="D299" s="23">
        <f>VLOOKUP(A299,vertices!$A:$C,2,0)</f>
        <v>-22.731166666666667</v>
      </c>
      <c r="E299" s="23">
        <f>VLOOKUP(A299,vertices!$A:$C,3,0)</f>
        <v>-40.910166666666669</v>
      </c>
      <c r="F299" t="str">
        <f t="shared" si="21"/>
        <v>(-22,7311666666667_-40,9101666666667)_</v>
      </c>
      <c r="H299" t="s">
        <v>306</v>
      </c>
      <c r="J299" s="18"/>
      <c r="K299" s="18"/>
    </row>
    <row r="300" spans="1:31" x14ac:dyDescent="0.25">
      <c r="A300" s="11" t="s">
        <v>213</v>
      </c>
      <c r="D300" s="23">
        <f>VLOOKUP(A300,vertices!$A:$C,2,0)</f>
        <v>-22.683666666666667</v>
      </c>
      <c r="E300" s="23">
        <f>VLOOKUP(A300,vertices!$A:$C,3,0)</f>
        <v>-40.80983333333333</v>
      </c>
      <c r="F300" t="str">
        <f t="shared" si="21"/>
        <v>(-22,6836666666667_-40,8098333333333)_</v>
      </c>
      <c r="H300" t="s">
        <v>308</v>
      </c>
      <c r="J300" s="18"/>
      <c r="K300" s="18"/>
    </row>
    <row r="301" spans="1:31" x14ac:dyDescent="0.25">
      <c r="A301" s="11" t="s">
        <v>212</v>
      </c>
      <c r="D301" s="23">
        <f>VLOOKUP(A301,vertices!$A:$C,2,0)</f>
        <v>-22.588166666666666</v>
      </c>
      <c r="E301" s="23">
        <f>VLOOKUP(A301,vertices!$A:$C,3,0)</f>
        <v>-40.702833333333331</v>
      </c>
      <c r="F301" t="str">
        <f t="shared" si="21"/>
        <v>(-22,5881666666667_-40,7028333333333)_</v>
      </c>
      <c r="H301" t="s">
        <v>310</v>
      </c>
      <c r="J301" s="18"/>
      <c r="K301" s="18"/>
    </row>
    <row r="302" spans="1:31" x14ac:dyDescent="0.25">
      <c r="A302" s="11" t="s">
        <v>211</v>
      </c>
      <c r="D302" s="23">
        <f>VLOOKUP(A302,vertices!$A:$C,2,0)</f>
        <v>-22.489833333333333</v>
      </c>
      <c r="E302" s="23">
        <f>VLOOKUP(A302,vertices!$A:$C,3,0)</f>
        <v>-40.62833333333333</v>
      </c>
      <c r="F302" t="str">
        <f t="shared" si="21"/>
        <v>(-22,4898333333333_-40,6283333333333)_</v>
      </c>
      <c r="H302" t="s">
        <v>312</v>
      </c>
      <c r="J302" s="18"/>
      <c r="K302" s="18"/>
    </row>
    <row r="303" spans="1:31" x14ac:dyDescent="0.25">
      <c r="A303" s="11" t="s">
        <v>210</v>
      </c>
      <c r="D303" s="23">
        <f>VLOOKUP(A303,vertices!$A:$C,2,0)</f>
        <v>-22.379000000000001</v>
      </c>
      <c r="E303" s="23">
        <f>VLOOKUP(A303,vertices!$A:$C,3,0)</f>
        <v>-40.582666666666668</v>
      </c>
      <c r="F303" t="str">
        <f t="shared" si="21"/>
        <v>(-22,379_-40,5826666666667)_</v>
      </c>
      <c r="H303" t="s">
        <v>314</v>
      </c>
      <c r="J303" s="18"/>
      <c r="K303" s="18"/>
    </row>
    <row r="304" spans="1:31" x14ac:dyDescent="0.25">
      <c r="A304" s="11" t="s">
        <v>209</v>
      </c>
      <c r="D304" s="23">
        <f>VLOOKUP(A304,vertices!$A:$C,2,0)</f>
        <v>-22.242833333333333</v>
      </c>
      <c r="E304" s="23">
        <f>VLOOKUP(A304,vertices!$A:$C,3,0)</f>
        <v>-40.569833333333335</v>
      </c>
      <c r="F304" t="str">
        <f t="shared" si="21"/>
        <v>(-22,2428333333333_-40,5698333333333)_</v>
      </c>
      <c r="H304" t="s">
        <v>316</v>
      </c>
      <c r="J304" s="18"/>
      <c r="K304" s="18"/>
    </row>
    <row r="305" spans="1:11" x14ac:dyDescent="0.25">
      <c r="A305" s="11" t="s">
        <v>208</v>
      </c>
      <c r="D305" s="23">
        <f>VLOOKUP(A305,vertices!$A:$C,2,0)</f>
        <v>-22.120166666666666</v>
      </c>
      <c r="E305" s="23">
        <f>VLOOKUP(A305,vertices!$A:$C,3,0)</f>
        <v>-40.553166666666669</v>
      </c>
      <c r="F305" t="str">
        <f t="shared" si="21"/>
        <v>(-22,1201666666667_-40,5531666666667)_</v>
      </c>
      <c r="H305" t="s">
        <v>318</v>
      </c>
      <c r="J305" s="18"/>
      <c r="K305" s="18"/>
    </row>
    <row r="306" spans="1:11" x14ac:dyDescent="0.25">
      <c r="A306" s="11" t="s">
        <v>207</v>
      </c>
      <c r="D306" s="23">
        <f>VLOOKUP(A306,vertices!$A:$C,2,0)</f>
        <v>-21.993166666666667</v>
      </c>
      <c r="E306" s="23">
        <f>VLOOKUP(A306,vertices!$A:$C,3,0)</f>
        <v>-40.551166666666667</v>
      </c>
      <c r="F306" t="str">
        <f t="shared" si="21"/>
        <v>(-21,9931666666667_-40,5511666666667)_</v>
      </c>
      <c r="H306" t="s">
        <v>320</v>
      </c>
      <c r="J306" s="18"/>
      <c r="K306" s="18"/>
    </row>
    <row r="307" spans="1:11" x14ac:dyDescent="0.25">
      <c r="A307" s="11" t="s">
        <v>216</v>
      </c>
      <c r="D307" s="23">
        <f>VLOOKUP(A307,vertices!$A:$C,2,0)</f>
        <v>-21.709333333333333</v>
      </c>
      <c r="E307" s="23">
        <f>VLOOKUP(A307,vertices!$A:$C,3,0)</f>
        <v>-39.594999999999999</v>
      </c>
      <c r="F307" t="str">
        <f t="shared" si="21"/>
        <v>(-21,7093333333333_-39,595)_</v>
      </c>
      <c r="H307" t="s">
        <v>321</v>
      </c>
      <c r="J307" s="18"/>
      <c r="K307" s="18"/>
    </row>
    <row r="308" spans="1:11" x14ac:dyDescent="0.25">
      <c r="A308" s="11" t="s">
        <v>217</v>
      </c>
      <c r="D308" s="23">
        <f>VLOOKUP(A308,vertices!$A:$C,2,0)</f>
        <v>-21.941333333333333</v>
      </c>
      <c r="E308" s="23">
        <f>VLOOKUP(A308,vertices!$A:$C,3,0)</f>
        <v>-39.621833333333335</v>
      </c>
      <c r="F308" t="str">
        <f t="shared" si="21"/>
        <v>(-21,9413333333333_-39,6218333333333)_</v>
      </c>
      <c r="H308" t="s">
        <v>319</v>
      </c>
      <c r="J308" s="18"/>
      <c r="K308" s="18"/>
    </row>
    <row r="309" spans="1:11" x14ac:dyDescent="0.25">
      <c r="A309" s="11" t="s">
        <v>218</v>
      </c>
      <c r="D309" s="23">
        <f>VLOOKUP(A309,vertices!$A:$C,2,0)</f>
        <v>-22.157499999999999</v>
      </c>
      <c r="E309" s="23">
        <f>VLOOKUP(A309,vertices!$A:$C,3,0)</f>
        <v>-39.640333333333331</v>
      </c>
      <c r="F309" t="str">
        <f t="shared" ref="F309:F317" si="22">"("&amp;D309&amp;"_"&amp;E309&amp;")_"</f>
        <v>(-22,1575_-39,6403333333333)_</v>
      </c>
      <c r="H309" t="s">
        <v>317</v>
      </c>
      <c r="J309" s="18"/>
      <c r="K309" s="18"/>
    </row>
    <row r="310" spans="1:11" x14ac:dyDescent="0.25">
      <c r="A310" s="11" t="s">
        <v>219</v>
      </c>
      <c r="D310" s="23">
        <f>VLOOKUP(A310,vertices!$A:$C,2,0)</f>
        <v>-22.3995</v>
      </c>
      <c r="E310" s="23">
        <f>VLOOKUP(A310,vertices!$A:$C,3,0)</f>
        <v>-39.665833333333332</v>
      </c>
      <c r="F310" t="str">
        <f t="shared" si="22"/>
        <v>(-22,3995_-39,6658333333333)_</v>
      </c>
      <c r="H310" t="s">
        <v>315</v>
      </c>
      <c r="J310" s="18"/>
      <c r="K310" s="18"/>
    </row>
    <row r="311" spans="1:11" x14ac:dyDescent="0.25">
      <c r="A311" s="11" t="s">
        <v>220</v>
      </c>
      <c r="D311" s="23">
        <f>VLOOKUP(A311,vertices!$A:$C,2,0)</f>
        <v>-22.5975</v>
      </c>
      <c r="E311" s="23">
        <f>VLOOKUP(A311,vertices!$A:$C,3,0)</f>
        <v>-39.735500000000002</v>
      </c>
      <c r="F311" t="str">
        <f t="shared" si="22"/>
        <v>(-22,5975_-39,7355)_</v>
      </c>
      <c r="H311" t="s">
        <v>313</v>
      </c>
      <c r="J311" s="18"/>
      <c r="K311" s="18"/>
    </row>
    <row r="312" spans="1:11" x14ac:dyDescent="0.25">
      <c r="A312" s="11" t="s">
        <v>221</v>
      </c>
      <c r="D312" s="23">
        <f>VLOOKUP(A312,vertices!$A:$C,2,0)</f>
        <v>-22.79</v>
      </c>
      <c r="E312" s="23">
        <f>VLOOKUP(A312,vertices!$A:$C,3,0)</f>
        <v>-39.964666666666666</v>
      </c>
      <c r="F312" t="str">
        <f t="shared" si="22"/>
        <v>(-22,79_-39,9646666666667)_</v>
      </c>
      <c r="H312" t="s">
        <v>311</v>
      </c>
      <c r="J312" s="18"/>
      <c r="K312" s="18"/>
    </row>
    <row r="313" spans="1:11" x14ac:dyDescent="0.25">
      <c r="A313" s="11" t="s">
        <v>222</v>
      </c>
      <c r="D313" s="23">
        <f>VLOOKUP(A313,vertices!$A:$C,2,0)</f>
        <v>-22.975999999999999</v>
      </c>
      <c r="E313" s="23">
        <f>VLOOKUP(A313,vertices!$A:$C,3,0)</f>
        <v>-39.964666666666666</v>
      </c>
      <c r="F313" t="str">
        <f t="shared" si="22"/>
        <v>(-22,976_-39,9646666666667)_</v>
      </c>
      <c r="H313" t="s">
        <v>309</v>
      </c>
      <c r="J313" s="18"/>
      <c r="K313" s="18"/>
    </row>
    <row r="314" spans="1:11" x14ac:dyDescent="0.25">
      <c r="A314" s="11" t="s">
        <v>223</v>
      </c>
      <c r="D314" s="23">
        <f>VLOOKUP(A314,vertices!$A:$C,2,0)</f>
        <v>-23.091333333333335</v>
      </c>
      <c r="E314" s="23">
        <f>VLOOKUP(A314,vertices!$A:$C,3,0)</f>
        <v>-40.095500000000001</v>
      </c>
      <c r="F314" t="str">
        <f t="shared" si="22"/>
        <v>(-23,0913333333333_-40,0955)_</v>
      </c>
      <c r="H314" t="s">
        <v>307</v>
      </c>
      <c r="J314" s="18"/>
      <c r="K314" s="18"/>
    </row>
    <row r="315" spans="1:11" x14ac:dyDescent="0.25">
      <c r="A315" s="11" t="s">
        <v>224</v>
      </c>
      <c r="D315" s="23">
        <f>VLOOKUP(A315,vertices!$A:$C,2,0)</f>
        <v>-23.2485</v>
      </c>
      <c r="E315" s="23">
        <f>VLOOKUP(A315,vertices!$A:$C,3,0)</f>
        <v>-40.25116666666667</v>
      </c>
      <c r="F315" t="str">
        <f t="shared" si="22"/>
        <v>(-23,2485_-40,2511666666667)_</v>
      </c>
      <c r="H315" t="s">
        <v>305</v>
      </c>
      <c r="J315" s="18"/>
      <c r="K315" s="18"/>
    </row>
    <row r="316" spans="1:11" x14ac:dyDescent="0.25">
      <c r="A316" s="11" t="s">
        <v>238</v>
      </c>
      <c r="D316" s="23">
        <f>VLOOKUP(A316,vertices!$A:$C,2,0)</f>
        <v>-23.396333333333335</v>
      </c>
      <c r="E316" s="23">
        <f>VLOOKUP(A316,vertices!$A:$C,3,0)</f>
        <v>-40.541833333333336</v>
      </c>
      <c r="F316" t="str">
        <f t="shared" si="22"/>
        <v>(-23,3963333333333_-40,5418333333333)_</v>
      </c>
      <c r="H316" t="s">
        <v>303</v>
      </c>
      <c r="J316" s="18"/>
      <c r="K316" s="18"/>
    </row>
    <row r="317" spans="1:11" x14ac:dyDescent="0.25">
      <c r="A317" s="11" t="s">
        <v>239</v>
      </c>
      <c r="D317" s="23">
        <f>VLOOKUP(A317,vertices!$A:$C,2,0)</f>
        <v>-23.209833333333332</v>
      </c>
      <c r="E317" s="23">
        <f>VLOOKUP(A317,vertices!$A:$C,3,0)</f>
        <v>-41.043500000000002</v>
      </c>
      <c r="F317" t="str">
        <f t="shared" si="22"/>
        <v>(-23,2098333333333_-41,0435)_</v>
      </c>
      <c r="H317" t="s">
        <v>300</v>
      </c>
      <c r="J317" s="18"/>
      <c r="K317" s="18"/>
    </row>
    <row r="318" spans="1:11" x14ac:dyDescent="0.25">
      <c r="D318" s="23"/>
      <c r="E318" s="23"/>
      <c r="J318" s="18"/>
      <c r="K318" s="18"/>
    </row>
    <row r="319" spans="1:11" x14ac:dyDescent="0.25">
      <c r="D319" s="23"/>
      <c r="E319" s="23"/>
      <c r="J319" s="18"/>
      <c r="K319" s="18"/>
    </row>
    <row r="320" spans="1:11" x14ac:dyDescent="0.25">
      <c r="D320" s="23"/>
      <c r="E320" s="23"/>
      <c r="J320" s="18"/>
      <c r="K320" s="18"/>
    </row>
    <row r="321" spans="1:14" x14ac:dyDescent="0.25">
      <c r="D321" s="23"/>
      <c r="E321" s="23"/>
      <c r="J321" s="18"/>
      <c r="K321" s="18"/>
    </row>
    <row r="322" spans="1:14" x14ac:dyDescent="0.25">
      <c r="D322" s="23"/>
      <c r="E322" s="23"/>
      <c r="J322" s="18"/>
      <c r="K322" s="18"/>
    </row>
    <row r="323" spans="1:14" x14ac:dyDescent="0.25">
      <c r="A323" s="11" t="s">
        <v>287</v>
      </c>
      <c r="D323" s="23"/>
      <c r="E323" s="23"/>
      <c r="J323" s="18"/>
      <c r="K323" s="18"/>
    </row>
    <row r="324" spans="1:14" x14ac:dyDescent="0.25">
      <c r="A324" s="11" t="s">
        <v>290</v>
      </c>
      <c r="D324" s="23"/>
      <c r="E324" s="23"/>
      <c r="J324" s="18"/>
      <c r="K324" s="18"/>
    </row>
    <row r="325" spans="1:14" x14ac:dyDescent="0.25">
      <c r="A325" s="11" t="s">
        <v>239</v>
      </c>
      <c r="D325" s="23">
        <f>VLOOKUP(A325,vertices!$A:$C,2,0)</f>
        <v>-23.209833333333332</v>
      </c>
      <c r="E325" s="23">
        <f>VLOOKUP(A325,vertices!$A:$C,3,0)</f>
        <v>-41.043500000000002</v>
      </c>
      <c r="F325" t="str">
        <f t="shared" si="21"/>
        <v>(-23,2098333333333_-41,0435)_</v>
      </c>
      <c r="H325" t="s">
        <v>300</v>
      </c>
      <c r="J325" s="18"/>
      <c r="K325" t="s">
        <v>300</v>
      </c>
      <c r="L325" t="s">
        <v>301</v>
      </c>
      <c r="M325" t="s">
        <v>302</v>
      </c>
      <c r="N325" t="s">
        <v>303</v>
      </c>
    </row>
    <row r="326" spans="1:14" x14ac:dyDescent="0.25">
      <c r="A326" s="11" t="s">
        <v>241</v>
      </c>
      <c r="D326" s="23">
        <f>VLOOKUP(A326,vertices!$A:$C,2,0)</f>
        <v>-23.008500000000002</v>
      </c>
      <c r="E326" s="23">
        <f>VLOOKUP(A326,vertices!$A:$C,3,0)</f>
        <v>-41.213333333333331</v>
      </c>
      <c r="F326" t="str">
        <f t="shared" ref="F326:F358" si="23">"("&amp;D326&amp;"_"&amp;E326&amp;")_"</f>
        <v>(-23,0085_-41,2133333333333)_</v>
      </c>
      <c r="H326" t="s">
        <v>301</v>
      </c>
      <c r="J326" s="18"/>
      <c r="K326" s="18"/>
    </row>
    <row r="327" spans="1:14" x14ac:dyDescent="0.25">
      <c r="A327" s="11" t="s">
        <v>240</v>
      </c>
      <c r="D327" s="23">
        <f>VLOOKUP(A327,vertices!$A:$C,2,0)</f>
        <v>-22.907</v>
      </c>
      <c r="E327" s="23">
        <f>VLOOKUP(A327,vertices!$A:$C,3,0)</f>
        <v>-41.116166666666665</v>
      </c>
      <c r="F327" t="str">
        <f t="shared" si="23"/>
        <v>(-22,907_-41,1161666666667)_</v>
      </c>
      <c r="H327" t="s">
        <v>302</v>
      </c>
      <c r="J327" s="18"/>
      <c r="K327" s="18"/>
    </row>
    <row r="328" spans="1:14" x14ac:dyDescent="0.25">
      <c r="A328" s="11" t="s">
        <v>238</v>
      </c>
      <c r="D328" s="23">
        <f>VLOOKUP(A328,vertices!$A:$C,2,0)</f>
        <v>-23.396333333333335</v>
      </c>
      <c r="E328" s="23">
        <f>VLOOKUP(A328,vertices!$A:$C,3,0)</f>
        <v>-40.541833333333336</v>
      </c>
      <c r="F328" t="str">
        <f t="shared" si="23"/>
        <v>(-23,3963333333333_-40,5418333333333)_</v>
      </c>
      <c r="H328" t="s">
        <v>303</v>
      </c>
      <c r="J328" s="18"/>
      <c r="K328" s="18"/>
    </row>
    <row r="329" spans="1:14" x14ac:dyDescent="0.25">
      <c r="D329" s="23"/>
      <c r="E329" s="23"/>
      <c r="J329" s="18"/>
      <c r="K329" s="18"/>
    </row>
    <row r="330" spans="1:14" x14ac:dyDescent="0.25">
      <c r="A330" s="11" t="s">
        <v>291</v>
      </c>
      <c r="D330" s="23"/>
      <c r="E330" s="23"/>
      <c r="J330" s="18"/>
      <c r="K330" s="18"/>
    </row>
    <row r="331" spans="1:14" x14ac:dyDescent="0.25">
      <c r="A331" s="11" t="s">
        <v>238</v>
      </c>
      <c r="D331" s="23">
        <f>VLOOKUP(A331,vertices!$A:$C,2,0)</f>
        <v>-23.396333333333335</v>
      </c>
      <c r="E331" s="23">
        <f>VLOOKUP(A331,vertices!$A:$C,3,0)</f>
        <v>-40.541833333333336</v>
      </c>
      <c r="F331" t="str">
        <f t="shared" si="23"/>
        <v>(-23,3963333333333_-40,5418333333333)_</v>
      </c>
      <c r="H331" t="s">
        <v>303</v>
      </c>
      <c r="J331" s="18"/>
      <c r="K331" t="s">
        <v>303</v>
      </c>
      <c r="L331" t="s">
        <v>302</v>
      </c>
      <c r="M331" t="s">
        <v>304</v>
      </c>
      <c r="N331" t="s">
        <v>305</v>
      </c>
    </row>
    <row r="332" spans="1:14" x14ac:dyDescent="0.25">
      <c r="A332" s="11" t="s">
        <v>240</v>
      </c>
      <c r="D332" s="23">
        <f>VLOOKUP(A332,vertices!$A:$C,2,0)</f>
        <v>-22.907</v>
      </c>
      <c r="E332" s="23">
        <f>VLOOKUP(A332,vertices!$A:$C,3,0)</f>
        <v>-41.116166666666665</v>
      </c>
      <c r="F332" t="str">
        <f t="shared" si="23"/>
        <v>(-22,907_-41,1161666666667)_</v>
      </c>
      <c r="H332" t="s">
        <v>302</v>
      </c>
      <c r="J332" s="18"/>
      <c r="K332" s="18"/>
    </row>
    <row r="333" spans="1:14" x14ac:dyDescent="0.25">
      <c r="A333" s="11" t="s">
        <v>215</v>
      </c>
      <c r="D333" s="23">
        <f>VLOOKUP(A333,vertices!$A:$C,2,0)</f>
        <v>-22.798500000000001</v>
      </c>
      <c r="E333" s="23">
        <f>VLOOKUP(A333,vertices!$A:$C,3,0)</f>
        <v>-41.012500000000003</v>
      </c>
      <c r="F333" t="str">
        <f t="shared" si="23"/>
        <v>(-22,7985_-41,0125)_</v>
      </c>
      <c r="H333" t="s">
        <v>304</v>
      </c>
      <c r="J333" s="18"/>
      <c r="K333" s="18"/>
    </row>
    <row r="334" spans="1:14" x14ac:dyDescent="0.25">
      <c r="A334" s="11" t="s">
        <v>224</v>
      </c>
      <c r="D334" s="23">
        <f>VLOOKUP(A334,vertices!$A:$C,2,0)</f>
        <v>-23.2485</v>
      </c>
      <c r="E334" s="23">
        <f>VLOOKUP(A334,vertices!$A:$C,3,0)</f>
        <v>-40.25116666666667</v>
      </c>
      <c r="F334" t="str">
        <f t="shared" si="23"/>
        <v>(-23,2485_-40,2511666666667)_</v>
      </c>
      <c r="H334" t="s">
        <v>305</v>
      </c>
      <c r="J334" s="18"/>
      <c r="K334" s="18"/>
    </row>
    <row r="335" spans="1:14" x14ac:dyDescent="0.25">
      <c r="D335" s="23"/>
      <c r="E335" s="23"/>
      <c r="J335" s="18"/>
      <c r="K335" s="18"/>
    </row>
    <row r="336" spans="1:14" x14ac:dyDescent="0.25">
      <c r="A336" s="11" t="s">
        <v>292</v>
      </c>
      <c r="D336" s="23"/>
      <c r="E336" s="23"/>
      <c r="J336" s="18"/>
      <c r="K336" s="18"/>
    </row>
    <row r="337" spans="1:14" x14ac:dyDescent="0.25">
      <c r="A337" s="11" t="s">
        <v>224</v>
      </c>
      <c r="D337" s="23">
        <f>VLOOKUP(A337,vertices!$A:$C,2,0)</f>
        <v>-23.2485</v>
      </c>
      <c r="E337" s="23">
        <f>VLOOKUP(A337,vertices!$A:$C,3,0)</f>
        <v>-40.25116666666667</v>
      </c>
      <c r="F337" t="str">
        <f t="shared" si="23"/>
        <v>(-23,2485_-40,2511666666667)_</v>
      </c>
      <c r="H337" t="s">
        <v>305</v>
      </c>
      <c r="J337" s="18"/>
      <c r="K337" t="s">
        <v>305</v>
      </c>
      <c r="L337" t="s">
        <v>304</v>
      </c>
      <c r="M337" t="s">
        <v>306</v>
      </c>
      <c r="N337" t="s">
        <v>307</v>
      </c>
    </row>
    <row r="338" spans="1:14" x14ac:dyDescent="0.25">
      <c r="A338" s="11" t="s">
        <v>215</v>
      </c>
      <c r="D338" s="23">
        <f>VLOOKUP(A338,vertices!$A:$C,2,0)</f>
        <v>-22.798500000000001</v>
      </c>
      <c r="E338" s="23">
        <f>VLOOKUP(A338,vertices!$A:$C,3,0)</f>
        <v>-41.012500000000003</v>
      </c>
      <c r="F338" t="str">
        <f t="shared" si="23"/>
        <v>(-22,7985_-41,0125)_</v>
      </c>
      <c r="H338" t="s">
        <v>304</v>
      </c>
      <c r="J338" s="18"/>
      <c r="K338" s="18"/>
    </row>
    <row r="339" spans="1:14" x14ac:dyDescent="0.25">
      <c r="A339" s="11" t="s">
        <v>214</v>
      </c>
      <c r="D339" s="23">
        <f>VLOOKUP(A339,vertices!$A:$C,2,0)</f>
        <v>-22.731166666666667</v>
      </c>
      <c r="E339" s="23">
        <f>VLOOKUP(A339,vertices!$A:$C,3,0)</f>
        <v>-40.910166666666669</v>
      </c>
      <c r="F339" t="str">
        <f t="shared" si="23"/>
        <v>(-22,7311666666667_-40,9101666666667)_</v>
      </c>
      <c r="H339" t="s">
        <v>306</v>
      </c>
      <c r="J339" s="18"/>
      <c r="K339" s="18"/>
    </row>
    <row r="340" spans="1:14" x14ac:dyDescent="0.25">
      <c r="A340" s="11" t="s">
        <v>223</v>
      </c>
      <c r="D340" s="23">
        <f>VLOOKUP(A340,vertices!$A:$C,2,0)</f>
        <v>-23.091333333333335</v>
      </c>
      <c r="E340" s="23">
        <f>VLOOKUP(A340,vertices!$A:$C,3,0)</f>
        <v>-40.095500000000001</v>
      </c>
      <c r="F340" t="str">
        <f t="shared" si="23"/>
        <v>(-23,0913333333333_-40,0955)_</v>
      </c>
      <c r="H340" t="s">
        <v>307</v>
      </c>
      <c r="J340" s="18"/>
      <c r="K340" s="18"/>
    </row>
    <row r="341" spans="1:14" x14ac:dyDescent="0.25">
      <c r="D341" s="23"/>
      <c r="E341" s="23"/>
      <c r="J341" s="18"/>
      <c r="K341" s="18"/>
    </row>
    <row r="342" spans="1:14" x14ac:dyDescent="0.25">
      <c r="A342" s="11" t="s">
        <v>293</v>
      </c>
      <c r="D342" s="23"/>
      <c r="E342" s="23"/>
      <c r="J342" s="18"/>
      <c r="K342" s="18"/>
    </row>
    <row r="343" spans="1:14" x14ac:dyDescent="0.25">
      <c r="A343" s="11" t="s">
        <v>223</v>
      </c>
      <c r="D343" s="23">
        <f>VLOOKUP(A343,vertices!$A:$C,2,0)</f>
        <v>-23.091333333333335</v>
      </c>
      <c r="E343" s="23">
        <f>VLOOKUP(A343,vertices!$A:$C,3,0)</f>
        <v>-40.095500000000001</v>
      </c>
      <c r="F343" t="str">
        <f t="shared" si="23"/>
        <v>(-23,0913333333333_-40,0955)_</v>
      </c>
      <c r="H343" t="s">
        <v>307</v>
      </c>
      <c r="J343" s="18"/>
      <c r="K343" t="s">
        <v>307</v>
      </c>
      <c r="L343" t="s">
        <v>306</v>
      </c>
      <c r="M343" t="s">
        <v>308</v>
      </c>
      <c r="N343" t="s">
        <v>309</v>
      </c>
    </row>
    <row r="344" spans="1:14" x14ac:dyDescent="0.25">
      <c r="A344" s="11" t="s">
        <v>214</v>
      </c>
      <c r="D344" s="23">
        <f>VLOOKUP(A344,vertices!$A:$C,2,0)</f>
        <v>-22.731166666666667</v>
      </c>
      <c r="E344" s="23">
        <f>VLOOKUP(A344,vertices!$A:$C,3,0)</f>
        <v>-40.910166666666669</v>
      </c>
      <c r="F344" t="str">
        <f t="shared" si="23"/>
        <v>(-22,7311666666667_-40,9101666666667)_</v>
      </c>
      <c r="H344" t="s">
        <v>306</v>
      </c>
      <c r="J344" s="18"/>
      <c r="K344" s="18"/>
    </row>
    <row r="345" spans="1:14" x14ac:dyDescent="0.25">
      <c r="A345" s="11" t="s">
        <v>213</v>
      </c>
      <c r="D345" s="23">
        <f>VLOOKUP(A345,vertices!$A:$C,2,0)</f>
        <v>-22.683666666666667</v>
      </c>
      <c r="E345" s="23">
        <f>VLOOKUP(A345,vertices!$A:$C,3,0)</f>
        <v>-40.80983333333333</v>
      </c>
      <c r="F345" t="str">
        <f t="shared" si="23"/>
        <v>(-22,6836666666667_-40,8098333333333)_</v>
      </c>
      <c r="H345" t="s">
        <v>308</v>
      </c>
      <c r="J345" s="18"/>
      <c r="K345" s="18"/>
    </row>
    <row r="346" spans="1:14" x14ac:dyDescent="0.25">
      <c r="A346" s="11" t="s">
        <v>222</v>
      </c>
      <c r="D346" s="23">
        <f>VLOOKUP(A346,vertices!$A:$C,2,0)</f>
        <v>-22.975999999999999</v>
      </c>
      <c r="E346" s="23">
        <f>VLOOKUP(A346,vertices!$A:$C,3,0)</f>
        <v>-39.964666666666666</v>
      </c>
      <c r="F346" t="str">
        <f t="shared" si="23"/>
        <v>(-22,976_-39,9646666666667)_</v>
      </c>
      <c r="H346" t="s">
        <v>309</v>
      </c>
      <c r="J346" s="18"/>
      <c r="K346" s="18"/>
    </row>
    <row r="347" spans="1:14" x14ac:dyDescent="0.25">
      <c r="D347" s="23"/>
      <c r="E347" s="23"/>
      <c r="J347" s="18"/>
      <c r="K347" s="18"/>
    </row>
    <row r="348" spans="1:14" x14ac:dyDescent="0.25">
      <c r="A348" s="11" t="s">
        <v>294</v>
      </c>
      <c r="D348" s="23"/>
      <c r="E348" s="23"/>
      <c r="J348" s="18"/>
      <c r="K348" s="18"/>
    </row>
    <row r="349" spans="1:14" x14ac:dyDescent="0.25">
      <c r="A349" s="11" t="s">
        <v>222</v>
      </c>
      <c r="D349" s="23">
        <f>VLOOKUP(A349,vertices!$A:$C,2,0)</f>
        <v>-22.975999999999999</v>
      </c>
      <c r="E349" s="23">
        <f>VLOOKUP(A349,vertices!$A:$C,3,0)</f>
        <v>-39.964666666666666</v>
      </c>
      <c r="F349" t="str">
        <f t="shared" si="23"/>
        <v>(-22,976_-39,9646666666667)_</v>
      </c>
      <c r="H349" t="s">
        <v>309</v>
      </c>
      <c r="J349" s="18"/>
      <c r="K349" t="s">
        <v>309</v>
      </c>
      <c r="L349" t="s">
        <v>308</v>
      </c>
      <c r="M349" t="s">
        <v>310</v>
      </c>
      <c r="N349" t="s">
        <v>311</v>
      </c>
    </row>
    <row r="350" spans="1:14" x14ac:dyDescent="0.25">
      <c r="A350" s="11" t="s">
        <v>213</v>
      </c>
      <c r="D350" s="23">
        <f>VLOOKUP(A350,vertices!$A:$C,2,0)</f>
        <v>-22.683666666666667</v>
      </c>
      <c r="E350" s="23">
        <f>VLOOKUP(A350,vertices!$A:$C,3,0)</f>
        <v>-40.80983333333333</v>
      </c>
      <c r="F350" t="str">
        <f t="shared" si="23"/>
        <v>(-22,6836666666667_-40,8098333333333)_</v>
      </c>
      <c r="H350" t="s">
        <v>308</v>
      </c>
      <c r="J350" s="18"/>
      <c r="K350" s="18"/>
    </row>
    <row r="351" spans="1:14" x14ac:dyDescent="0.25">
      <c r="A351" s="11" t="s">
        <v>212</v>
      </c>
      <c r="D351" s="23">
        <f>VLOOKUP(A351,vertices!$A:$C,2,0)</f>
        <v>-22.588166666666666</v>
      </c>
      <c r="E351" s="23">
        <f>VLOOKUP(A351,vertices!$A:$C,3,0)</f>
        <v>-40.702833333333331</v>
      </c>
      <c r="F351" t="str">
        <f t="shared" si="23"/>
        <v>(-22,5881666666667_-40,7028333333333)_</v>
      </c>
      <c r="H351" t="s">
        <v>310</v>
      </c>
      <c r="J351" s="18"/>
      <c r="K351" s="18"/>
    </row>
    <row r="352" spans="1:14" x14ac:dyDescent="0.25">
      <c r="A352" s="11" t="s">
        <v>221</v>
      </c>
      <c r="D352" s="23">
        <f>VLOOKUP(A352,vertices!$A:$C,2,0)</f>
        <v>-22.79</v>
      </c>
      <c r="E352" s="23">
        <f>VLOOKUP(A352,vertices!$A:$C,3,0)</f>
        <v>-39.964666666666666</v>
      </c>
      <c r="F352" t="str">
        <f t="shared" si="23"/>
        <v>(-22,79_-39,9646666666667)_</v>
      </c>
      <c r="H352" t="s">
        <v>311</v>
      </c>
      <c r="J352" s="18"/>
      <c r="K352" s="18"/>
    </row>
    <row r="353" spans="1:14" x14ac:dyDescent="0.25">
      <c r="D353" s="23"/>
      <c r="E353" s="23"/>
      <c r="J353" s="18"/>
      <c r="K353" s="18"/>
    </row>
    <row r="354" spans="1:14" x14ac:dyDescent="0.25">
      <c r="A354" s="11" t="s">
        <v>295</v>
      </c>
      <c r="D354" s="23"/>
      <c r="E354" s="23"/>
      <c r="J354" s="18"/>
      <c r="K354" s="18"/>
    </row>
    <row r="355" spans="1:14" x14ac:dyDescent="0.25">
      <c r="A355" s="11" t="s">
        <v>221</v>
      </c>
      <c r="D355" s="23">
        <f>VLOOKUP(A355,vertices!$A:$C,2,0)</f>
        <v>-22.79</v>
      </c>
      <c r="E355" s="23">
        <f>VLOOKUP(A355,vertices!$A:$C,3,0)</f>
        <v>-39.964666666666666</v>
      </c>
      <c r="F355" t="str">
        <f t="shared" si="23"/>
        <v>(-22,79_-39,9646666666667)_</v>
      </c>
      <c r="H355" t="s">
        <v>311</v>
      </c>
      <c r="J355" s="18"/>
      <c r="K355" t="s">
        <v>311</v>
      </c>
      <c r="L355" t="s">
        <v>310</v>
      </c>
      <c r="M355" t="s">
        <v>312</v>
      </c>
      <c r="N355" t="s">
        <v>313</v>
      </c>
    </row>
    <row r="356" spans="1:14" x14ac:dyDescent="0.25">
      <c r="A356" s="11" t="s">
        <v>212</v>
      </c>
      <c r="D356" s="23">
        <f>VLOOKUP(A356,vertices!$A:$C,2,0)</f>
        <v>-22.588166666666666</v>
      </c>
      <c r="E356" s="23">
        <f>VLOOKUP(A356,vertices!$A:$C,3,0)</f>
        <v>-40.702833333333331</v>
      </c>
      <c r="F356" t="str">
        <f t="shared" si="23"/>
        <v>(-22,5881666666667_-40,7028333333333)_</v>
      </c>
      <c r="H356" t="s">
        <v>310</v>
      </c>
      <c r="J356" s="18"/>
      <c r="K356" s="18"/>
    </row>
    <row r="357" spans="1:14" x14ac:dyDescent="0.25">
      <c r="A357" s="11" t="s">
        <v>211</v>
      </c>
      <c r="D357" s="23">
        <f>VLOOKUP(A357,vertices!$A:$C,2,0)</f>
        <v>-22.489833333333333</v>
      </c>
      <c r="E357" s="23">
        <f>VLOOKUP(A357,vertices!$A:$C,3,0)</f>
        <v>-40.62833333333333</v>
      </c>
      <c r="F357" t="str">
        <f t="shared" si="23"/>
        <v>(-22,4898333333333_-40,6283333333333)_</v>
      </c>
      <c r="H357" t="s">
        <v>312</v>
      </c>
      <c r="J357" s="18"/>
      <c r="K357" s="18"/>
    </row>
    <row r="358" spans="1:14" x14ac:dyDescent="0.25">
      <c r="A358" s="11" t="s">
        <v>220</v>
      </c>
      <c r="D358" s="23">
        <f>VLOOKUP(A358,vertices!$A:$C,2,0)</f>
        <v>-22.5975</v>
      </c>
      <c r="E358" s="23">
        <f>VLOOKUP(A358,vertices!$A:$C,3,0)</f>
        <v>-39.735500000000002</v>
      </c>
      <c r="F358" t="str">
        <f t="shared" si="23"/>
        <v>(-22,5975_-39,7355)_</v>
      </c>
      <c r="H358" t="s">
        <v>313</v>
      </c>
      <c r="J358" s="18"/>
      <c r="K358" s="18"/>
    </row>
    <row r="359" spans="1:14" x14ac:dyDescent="0.25">
      <c r="D359" s="23"/>
      <c r="E359" s="23"/>
      <c r="J359" s="18"/>
      <c r="K359" s="18"/>
    </row>
    <row r="360" spans="1:14" x14ac:dyDescent="0.25">
      <c r="A360" s="11" t="s">
        <v>296</v>
      </c>
      <c r="D360" s="23"/>
      <c r="E360" s="23"/>
      <c r="J360" s="18"/>
      <c r="K360" s="18"/>
    </row>
    <row r="361" spans="1:14" x14ac:dyDescent="0.25">
      <c r="A361" s="11" t="s">
        <v>220</v>
      </c>
      <c r="D361" s="23">
        <f>VLOOKUP(A361,vertices!$A:$C,2,0)</f>
        <v>-22.5975</v>
      </c>
      <c r="E361" s="23">
        <f>VLOOKUP(A361,vertices!$A:$C,3,0)</f>
        <v>-39.735500000000002</v>
      </c>
      <c r="F361" t="str">
        <f t="shared" ref="F361:F382" si="24">"("&amp;D361&amp;"_"&amp;E361&amp;")_"</f>
        <v>(-22,5975_-39,7355)_</v>
      </c>
      <c r="H361" t="s">
        <v>313</v>
      </c>
      <c r="J361" s="18"/>
      <c r="K361" t="s">
        <v>313</v>
      </c>
      <c r="L361" t="s">
        <v>312</v>
      </c>
      <c r="M361" t="s">
        <v>314</v>
      </c>
      <c r="N361" t="s">
        <v>315</v>
      </c>
    </row>
    <row r="362" spans="1:14" x14ac:dyDescent="0.25">
      <c r="A362" s="11" t="s">
        <v>211</v>
      </c>
      <c r="D362" s="23">
        <f>VLOOKUP(A362,vertices!$A:$C,2,0)</f>
        <v>-22.489833333333333</v>
      </c>
      <c r="E362" s="23">
        <f>VLOOKUP(A362,vertices!$A:$C,3,0)</f>
        <v>-40.62833333333333</v>
      </c>
      <c r="F362" t="str">
        <f t="shared" si="24"/>
        <v>(-22,4898333333333_-40,6283333333333)_</v>
      </c>
      <c r="H362" t="s">
        <v>312</v>
      </c>
      <c r="J362" s="18"/>
      <c r="K362" s="18"/>
    </row>
    <row r="363" spans="1:14" x14ac:dyDescent="0.25">
      <c r="A363" s="11" t="s">
        <v>210</v>
      </c>
      <c r="D363" s="23">
        <f>VLOOKUP(A363,vertices!$A:$C,2,0)</f>
        <v>-22.379000000000001</v>
      </c>
      <c r="E363" s="23">
        <f>VLOOKUP(A363,vertices!$A:$C,3,0)</f>
        <v>-40.582666666666668</v>
      </c>
      <c r="F363" t="str">
        <f t="shared" si="24"/>
        <v>(-22,379_-40,5826666666667)_</v>
      </c>
      <c r="H363" t="s">
        <v>314</v>
      </c>
      <c r="J363" s="18"/>
      <c r="K363" s="18"/>
    </row>
    <row r="364" spans="1:14" x14ac:dyDescent="0.25">
      <c r="A364" s="11" t="s">
        <v>219</v>
      </c>
      <c r="D364" s="23">
        <f>VLOOKUP(A364,vertices!$A:$C,2,0)</f>
        <v>-22.3995</v>
      </c>
      <c r="E364" s="23">
        <f>VLOOKUP(A364,vertices!$A:$C,3,0)</f>
        <v>-39.665833333333332</v>
      </c>
      <c r="F364" t="str">
        <f t="shared" si="24"/>
        <v>(-22,3995_-39,6658333333333)_</v>
      </c>
      <c r="H364" t="s">
        <v>315</v>
      </c>
      <c r="J364" s="18"/>
      <c r="K364" s="18"/>
    </row>
    <row r="365" spans="1:14" x14ac:dyDescent="0.25">
      <c r="D365" s="23"/>
      <c r="E365" s="23"/>
      <c r="J365" s="18"/>
      <c r="K365" s="18"/>
    </row>
    <row r="366" spans="1:14" x14ac:dyDescent="0.25">
      <c r="A366" s="11" t="s">
        <v>297</v>
      </c>
      <c r="D366" s="23"/>
      <c r="E366" s="23"/>
      <c r="J366" s="18"/>
      <c r="K366" s="18"/>
    </row>
    <row r="367" spans="1:14" x14ac:dyDescent="0.25">
      <c r="A367" s="11" t="s">
        <v>219</v>
      </c>
      <c r="D367" s="23">
        <f>VLOOKUP(A367,vertices!$A:$C,2,0)</f>
        <v>-22.3995</v>
      </c>
      <c r="E367" s="23">
        <f>VLOOKUP(A367,vertices!$A:$C,3,0)</f>
        <v>-39.665833333333332</v>
      </c>
      <c r="F367" t="str">
        <f t="shared" si="24"/>
        <v>(-22,3995_-39,6658333333333)_</v>
      </c>
      <c r="H367" t="s">
        <v>315</v>
      </c>
      <c r="J367" s="18"/>
      <c r="K367" t="s">
        <v>315</v>
      </c>
      <c r="L367" t="s">
        <v>314</v>
      </c>
      <c r="M367" t="s">
        <v>316</v>
      </c>
      <c r="N367" t="s">
        <v>317</v>
      </c>
    </row>
    <row r="368" spans="1:14" x14ac:dyDescent="0.25">
      <c r="A368" s="11" t="s">
        <v>210</v>
      </c>
      <c r="D368" s="23">
        <f>VLOOKUP(A368,vertices!$A:$C,2,0)</f>
        <v>-22.379000000000001</v>
      </c>
      <c r="E368" s="23">
        <f>VLOOKUP(A368,vertices!$A:$C,3,0)</f>
        <v>-40.582666666666668</v>
      </c>
      <c r="F368" t="str">
        <f t="shared" si="24"/>
        <v>(-22,379_-40,5826666666667)_</v>
      </c>
      <c r="H368" t="s">
        <v>314</v>
      </c>
      <c r="J368" s="18"/>
      <c r="K368" s="18"/>
    </row>
    <row r="369" spans="1:14" x14ac:dyDescent="0.25">
      <c r="A369" s="11" t="s">
        <v>209</v>
      </c>
      <c r="D369" s="23">
        <f>VLOOKUP(A369,vertices!$A:$C,2,0)</f>
        <v>-22.242833333333333</v>
      </c>
      <c r="E369" s="23">
        <f>VLOOKUP(A369,vertices!$A:$C,3,0)</f>
        <v>-40.569833333333335</v>
      </c>
      <c r="F369" t="str">
        <f t="shared" si="24"/>
        <v>(-22,2428333333333_-40,5698333333333)_</v>
      </c>
      <c r="H369" t="s">
        <v>316</v>
      </c>
      <c r="J369" s="18"/>
      <c r="K369" s="18"/>
    </row>
    <row r="370" spans="1:14" x14ac:dyDescent="0.25">
      <c r="A370" s="11" t="s">
        <v>218</v>
      </c>
      <c r="D370" s="23">
        <f>VLOOKUP(A370,vertices!$A:$C,2,0)</f>
        <v>-22.157499999999999</v>
      </c>
      <c r="E370" s="23">
        <f>VLOOKUP(A370,vertices!$A:$C,3,0)</f>
        <v>-39.640333333333331</v>
      </c>
      <c r="F370" t="str">
        <f t="shared" si="24"/>
        <v>(-22,1575_-39,6403333333333)_</v>
      </c>
      <c r="H370" t="s">
        <v>317</v>
      </c>
      <c r="J370" s="18"/>
      <c r="K370" s="18"/>
    </row>
    <row r="371" spans="1:14" x14ac:dyDescent="0.25">
      <c r="D371" s="23"/>
      <c r="E371" s="23"/>
      <c r="J371" s="18"/>
      <c r="K371" s="18"/>
    </row>
    <row r="372" spans="1:14" x14ac:dyDescent="0.25">
      <c r="A372" s="11" t="s">
        <v>298</v>
      </c>
      <c r="D372" s="23"/>
      <c r="E372" s="23"/>
    </row>
    <row r="373" spans="1:14" x14ac:dyDescent="0.25">
      <c r="A373" s="11" t="s">
        <v>218</v>
      </c>
      <c r="D373" s="23">
        <f>VLOOKUP(A373,vertices!$A:$C,2,0)</f>
        <v>-22.157499999999999</v>
      </c>
      <c r="E373" s="23">
        <f>VLOOKUP(A373,vertices!$A:$C,3,0)</f>
        <v>-39.640333333333331</v>
      </c>
      <c r="F373" t="str">
        <f t="shared" si="24"/>
        <v>(-22,1575_-39,6403333333333)_</v>
      </c>
      <c r="H373" t="s">
        <v>317</v>
      </c>
      <c r="K373" t="s">
        <v>317</v>
      </c>
      <c r="L373" t="s">
        <v>316</v>
      </c>
      <c r="M373" t="s">
        <v>318</v>
      </c>
      <c r="N373" t="s">
        <v>319</v>
      </c>
    </row>
    <row r="374" spans="1:14" x14ac:dyDescent="0.25">
      <c r="A374" s="11" t="s">
        <v>209</v>
      </c>
      <c r="D374" s="23">
        <f>VLOOKUP(A374,vertices!$A:$C,2,0)</f>
        <v>-22.242833333333333</v>
      </c>
      <c r="E374" s="23">
        <f>VLOOKUP(A374,vertices!$A:$C,3,0)</f>
        <v>-40.569833333333335</v>
      </c>
      <c r="F374" t="str">
        <f t="shared" si="24"/>
        <v>(-22,2428333333333_-40,5698333333333)_</v>
      </c>
      <c r="H374" t="s">
        <v>316</v>
      </c>
    </row>
    <row r="375" spans="1:14" x14ac:dyDescent="0.25">
      <c r="A375" s="11" t="s">
        <v>208</v>
      </c>
      <c r="D375" s="23">
        <f>VLOOKUP(A375,vertices!$A:$C,2,0)</f>
        <v>-22.120166666666666</v>
      </c>
      <c r="E375" s="23">
        <f>VLOOKUP(A375,vertices!$A:$C,3,0)</f>
        <v>-40.553166666666669</v>
      </c>
      <c r="F375" t="str">
        <f t="shared" si="24"/>
        <v>(-22,1201666666667_-40,5531666666667)_</v>
      </c>
      <c r="H375" t="s">
        <v>318</v>
      </c>
    </row>
    <row r="376" spans="1:14" x14ac:dyDescent="0.25">
      <c r="A376" s="11" t="s">
        <v>217</v>
      </c>
      <c r="D376" s="23">
        <f>VLOOKUP(A376,vertices!$A:$C,2,0)</f>
        <v>-21.941333333333333</v>
      </c>
      <c r="E376" s="23">
        <f>VLOOKUP(A376,vertices!$A:$C,3,0)</f>
        <v>-39.621833333333335</v>
      </c>
      <c r="F376" t="str">
        <f t="shared" si="24"/>
        <v>(-21,9413333333333_-39,6218333333333)_</v>
      </c>
      <c r="H376" t="s">
        <v>319</v>
      </c>
    </row>
    <row r="377" spans="1:14" x14ac:dyDescent="0.25">
      <c r="D377" s="23"/>
      <c r="E377" s="23"/>
    </row>
    <row r="378" spans="1:14" x14ac:dyDescent="0.25">
      <c r="A378" s="11" t="s">
        <v>299</v>
      </c>
      <c r="D378" s="23"/>
      <c r="E378" s="23"/>
    </row>
    <row r="379" spans="1:14" x14ac:dyDescent="0.25">
      <c r="A379" s="11" t="s">
        <v>217</v>
      </c>
      <c r="D379" s="23">
        <f>VLOOKUP(A379,vertices!$A:$C,2,0)</f>
        <v>-21.941333333333333</v>
      </c>
      <c r="E379" s="23">
        <f>VLOOKUP(A379,vertices!$A:$C,3,0)</f>
        <v>-39.621833333333335</v>
      </c>
      <c r="F379" t="str">
        <f t="shared" si="24"/>
        <v>(-21,9413333333333_-39,6218333333333)_</v>
      </c>
      <c r="H379" t="s">
        <v>319</v>
      </c>
      <c r="K379" t="s">
        <v>319</v>
      </c>
      <c r="L379" t="s">
        <v>318</v>
      </c>
      <c r="M379" t="s">
        <v>320</v>
      </c>
      <c r="N379" t="s">
        <v>321</v>
      </c>
    </row>
    <row r="380" spans="1:14" x14ac:dyDescent="0.25">
      <c r="A380" s="11" t="s">
        <v>208</v>
      </c>
      <c r="D380" s="23">
        <f>VLOOKUP(A380,vertices!$A:$C,2,0)</f>
        <v>-22.120166666666666</v>
      </c>
      <c r="E380" s="23">
        <f>VLOOKUP(A380,vertices!$A:$C,3,0)</f>
        <v>-40.553166666666669</v>
      </c>
      <c r="F380" t="str">
        <f t="shared" si="24"/>
        <v>(-22,1201666666667_-40,5531666666667)_</v>
      </c>
      <c r="H380" t="s">
        <v>318</v>
      </c>
    </row>
    <row r="381" spans="1:14" x14ac:dyDescent="0.25">
      <c r="A381" s="11" t="s">
        <v>207</v>
      </c>
      <c r="D381" s="23">
        <f>VLOOKUP(A381,vertices!$A:$C,2,0)</f>
        <v>-21.993166666666667</v>
      </c>
      <c r="E381" s="23">
        <f>VLOOKUP(A381,vertices!$A:$C,3,0)</f>
        <v>-40.551166666666667</v>
      </c>
      <c r="F381" t="str">
        <f t="shared" si="24"/>
        <v>(-21,9931666666667_-40,5511666666667)_</v>
      </c>
      <c r="H381" t="s">
        <v>320</v>
      </c>
    </row>
    <row r="382" spans="1:14" x14ac:dyDescent="0.25">
      <c r="A382" s="11" t="s">
        <v>216</v>
      </c>
      <c r="D382" s="23">
        <f>VLOOKUP(A382,vertices!$A:$C,2,0)</f>
        <v>-21.709333333333333</v>
      </c>
      <c r="E382" s="23">
        <f>VLOOKUP(A382,vertices!$A:$C,3,0)</f>
        <v>-39.594999999999999</v>
      </c>
      <c r="F382" t="str">
        <f t="shared" si="24"/>
        <v>(-21,7093333333333_-39,595)_</v>
      </c>
      <c r="H382" t="s">
        <v>321</v>
      </c>
    </row>
  </sheetData>
  <autoFilter ref="A1:G320" xr:uid="{00000000-0009-0000-0000-000003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vertices</vt:lpstr>
      <vt:lpstr>portoes_quadriculas</vt:lpstr>
      <vt:lpstr>portoes_faixas_bc</vt:lpstr>
      <vt:lpstr>arestas</vt:lpstr>
      <vt:lpstr>quadriculas</vt:lpstr>
      <vt:lpstr>criacao arestas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2022-06-15T18:47:40Z</dcterms:modified>
</cp:coreProperties>
</file>