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hugom\OneDrive\Skrivbord\examensarbete\"/>
    </mc:Choice>
  </mc:AlternateContent>
  <xr:revisionPtr revIDLastSave="0" documentId="8_{8080BA89-9EFD-4285-B2DE-976D4103169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measurements" sheetId="1" r:id="rId1"/>
    <sheet name="depth" sheetId="2" r:id="rId2"/>
    <sheet name="adult" sheetId="3" r:id="rId3"/>
    <sheet name="adult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3" i="2" l="1"/>
  <c r="H122" i="2"/>
  <c r="H118" i="2"/>
  <c r="H114" i="2"/>
  <c r="H111" i="2"/>
  <c r="H106" i="2"/>
  <c r="H104" i="2"/>
  <c r="H103" i="2"/>
  <c r="H101" i="2"/>
  <c r="H98" i="2"/>
  <c r="H97" i="2"/>
  <c r="H96" i="2"/>
  <c r="H84" i="2"/>
  <c r="H78" i="2"/>
  <c r="H63" i="2"/>
  <c r="H57" i="2"/>
  <c r="H56" i="2"/>
  <c r="H50" i="2"/>
  <c r="V373" i="1"/>
  <c r="T373" i="1"/>
  <c r="S373" i="1"/>
  <c r="R373" i="1"/>
  <c r="U373" i="1" s="1"/>
  <c r="N373" i="1"/>
  <c r="K373" i="1"/>
  <c r="V372" i="1"/>
  <c r="T372" i="1"/>
  <c r="R372" i="1"/>
  <c r="S372" i="1" s="1"/>
  <c r="K372" i="1"/>
  <c r="N372" i="1" s="1"/>
  <c r="V371" i="1"/>
  <c r="T371" i="1"/>
  <c r="R371" i="1"/>
  <c r="U371" i="1" s="1"/>
  <c r="N371" i="1"/>
  <c r="K371" i="1"/>
  <c r="V369" i="1"/>
  <c r="T369" i="1"/>
  <c r="S369" i="1"/>
  <c r="R369" i="1"/>
  <c r="U369" i="1" s="1"/>
  <c r="K369" i="1"/>
  <c r="N369" i="1" s="1"/>
  <c r="V368" i="1"/>
  <c r="U368" i="1"/>
  <c r="T368" i="1"/>
  <c r="R368" i="1"/>
  <c r="S368" i="1" s="1"/>
  <c r="K368" i="1"/>
  <c r="N368" i="1" s="1"/>
  <c r="V367" i="1"/>
  <c r="U367" i="1"/>
  <c r="T367" i="1"/>
  <c r="R367" i="1"/>
  <c r="S367" i="1" s="1"/>
  <c r="N367" i="1"/>
  <c r="K367" i="1"/>
  <c r="K366" i="1"/>
  <c r="K365" i="1"/>
  <c r="K364" i="1"/>
  <c r="V363" i="1"/>
  <c r="T363" i="1"/>
  <c r="S363" i="1"/>
  <c r="R363" i="1"/>
  <c r="U363" i="1" s="1"/>
  <c r="K363" i="1"/>
  <c r="N363" i="1" s="1"/>
  <c r="V362" i="1"/>
  <c r="U362" i="1"/>
  <c r="T362" i="1"/>
  <c r="R362" i="1"/>
  <c r="S362" i="1" s="1"/>
  <c r="K362" i="1"/>
  <c r="N362" i="1" s="1"/>
  <c r="V352" i="1"/>
  <c r="U352" i="1"/>
  <c r="T352" i="1"/>
  <c r="R352" i="1"/>
  <c r="S352" i="1" s="1"/>
  <c r="N352" i="1"/>
  <c r="K352" i="1"/>
  <c r="V351" i="1"/>
  <c r="U351" i="1"/>
  <c r="T351" i="1"/>
  <c r="S351" i="1"/>
  <c r="R351" i="1"/>
  <c r="K351" i="1"/>
  <c r="N351" i="1" s="1"/>
  <c r="K350" i="1"/>
  <c r="V349" i="1"/>
  <c r="U349" i="1"/>
  <c r="T349" i="1"/>
  <c r="S349" i="1"/>
  <c r="R349" i="1"/>
  <c r="K349" i="1"/>
  <c r="N349" i="1" s="1"/>
  <c r="K348" i="1"/>
  <c r="V347" i="1"/>
  <c r="U347" i="1"/>
  <c r="T347" i="1"/>
  <c r="S347" i="1"/>
  <c r="R347" i="1"/>
  <c r="K347" i="1"/>
  <c r="N347" i="1" s="1"/>
  <c r="V346" i="1"/>
  <c r="T346" i="1"/>
  <c r="R346" i="1"/>
  <c r="U346" i="1" s="1"/>
  <c r="N346" i="1"/>
  <c r="K346" i="1"/>
  <c r="V345" i="1"/>
  <c r="T345" i="1"/>
  <c r="S345" i="1"/>
  <c r="R345" i="1"/>
  <c r="U345" i="1" s="1"/>
  <c r="N345" i="1"/>
  <c r="K345" i="1"/>
  <c r="K344" i="1"/>
  <c r="K343" i="1"/>
  <c r="V342" i="1"/>
  <c r="T342" i="1"/>
  <c r="R342" i="1"/>
  <c r="U342" i="1" s="1"/>
  <c r="K342" i="1"/>
  <c r="N342" i="1" s="1"/>
  <c r="V330" i="1"/>
  <c r="T330" i="1"/>
  <c r="S330" i="1"/>
  <c r="R330" i="1"/>
  <c r="U330" i="1" s="1"/>
  <c r="N330" i="1"/>
  <c r="K330" i="1"/>
  <c r="V329" i="1"/>
  <c r="T329" i="1"/>
  <c r="R329" i="1"/>
  <c r="U329" i="1" s="1"/>
  <c r="K329" i="1"/>
  <c r="N329" i="1" s="1"/>
  <c r="V327" i="1"/>
  <c r="T327" i="1"/>
  <c r="R327" i="1"/>
  <c r="U327" i="1" s="1"/>
  <c r="N327" i="1"/>
  <c r="K327" i="1"/>
  <c r="V326" i="1"/>
  <c r="T326" i="1"/>
  <c r="R326" i="1"/>
  <c r="U326" i="1" s="1"/>
  <c r="K326" i="1"/>
  <c r="N326" i="1" s="1"/>
  <c r="V323" i="1"/>
  <c r="U323" i="1"/>
  <c r="T323" i="1"/>
  <c r="R323" i="1"/>
  <c r="S323" i="1" s="1"/>
  <c r="K323" i="1"/>
  <c r="N323" i="1" s="1"/>
  <c r="V315" i="1"/>
  <c r="U315" i="1"/>
  <c r="T315" i="1"/>
  <c r="R315" i="1"/>
  <c r="S315" i="1" s="1"/>
  <c r="K315" i="1"/>
  <c r="N315" i="1" s="1"/>
  <c r="V311" i="1"/>
  <c r="U311" i="1"/>
  <c r="T311" i="1"/>
  <c r="S311" i="1"/>
  <c r="R311" i="1"/>
  <c r="K311" i="1"/>
  <c r="N311" i="1" s="1"/>
  <c r="V310" i="1"/>
  <c r="T310" i="1"/>
  <c r="R310" i="1"/>
  <c r="U310" i="1" s="1"/>
  <c r="K310" i="1"/>
  <c r="N310" i="1" s="1"/>
  <c r="V306" i="1"/>
  <c r="T306" i="1"/>
  <c r="S306" i="1"/>
  <c r="R306" i="1"/>
  <c r="U306" i="1" s="1"/>
  <c r="N306" i="1"/>
  <c r="K306" i="1"/>
  <c r="V305" i="1"/>
  <c r="T305" i="1"/>
  <c r="R305" i="1"/>
  <c r="U305" i="1" s="1"/>
  <c r="K305" i="1"/>
  <c r="N305" i="1" s="1"/>
  <c r="V303" i="1"/>
  <c r="T303" i="1"/>
  <c r="R303" i="1"/>
  <c r="U303" i="1" s="1"/>
  <c r="N303" i="1"/>
  <c r="K303" i="1"/>
  <c r="V302" i="1"/>
  <c r="T302" i="1"/>
  <c r="S302" i="1"/>
  <c r="R302" i="1"/>
  <c r="U302" i="1" s="1"/>
  <c r="K302" i="1"/>
  <c r="N302" i="1" s="1"/>
  <c r="V300" i="1"/>
  <c r="U300" i="1"/>
  <c r="T300" i="1"/>
  <c r="R300" i="1"/>
  <c r="S300" i="1" s="1"/>
  <c r="K300" i="1"/>
  <c r="N300" i="1" s="1"/>
  <c r="V299" i="1"/>
  <c r="U299" i="1"/>
  <c r="T299" i="1"/>
  <c r="R299" i="1"/>
  <c r="S299" i="1" s="1"/>
  <c r="N299" i="1"/>
  <c r="K299" i="1"/>
  <c r="V298" i="1"/>
  <c r="U298" i="1"/>
  <c r="T298" i="1"/>
  <c r="S298" i="1"/>
  <c r="R298" i="1"/>
  <c r="K298" i="1"/>
  <c r="N298" i="1" s="1"/>
  <c r="V297" i="1"/>
  <c r="T297" i="1"/>
  <c r="R297" i="1"/>
  <c r="U297" i="1" s="1"/>
  <c r="K297" i="1"/>
  <c r="N297" i="1" s="1"/>
  <c r="V296" i="1"/>
  <c r="T296" i="1"/>
  <c r="S296" i="1"/>
  <c r="R296" i="1"/>
  <c r="U296" i="1" s="1"/>
  <c r="N296" i="1"/>
  <c r="K296" i="1"/>
  <c r="V294" i="1"/>
  <c r="T294" i="1"/>
  <c r="R294" i="1"/>
  <c r="S294" i="1" s="1"/>
  <c r="K294" i="1"/>
  <c r="N294" i="1" s="1"/>
  <c r="V293" i="1"/>
  <c r="T293" i="1"/>
  <c r="R293" i="1"/>
  <c r="U293" i="1" s="1"/>
  <c r="N293" i="1"/>
  <c r="K293" i="1"/>
  <c r="V292" i="1"/>
  <c r="T292" i="1"/>
  <c r="S292" i="1"/>
  <c r="R292" i="1"/>
  <c r="U292" i="1" s="1"/>
  <c r="K292" i="1"/>
  <c r="N292" i="1" s="1"/>
  <c r="V290" i="1"/>
  <c r="U290" i="1"/>
  <c r="T290" i="1"/>
  <c r="R290" i="1"/>
  <c r="S290" i="1" s="1"/>
  <c r="K290" i="1"/>
  <c r="N290" i="1" s="1"/>
  <c r="V288" i="1"/>
  <c r="U288" i="1"/>
  <c r="T288" i="1"/>
  <c r="R288" i="1"/>
  <c r="S288" i="1" s="1"/>
  <c r="N288" i="1"/>
  <c r="K288" i="1"/>
  <c r="V287" i="1"/>
  <c r="U287" i="1"/>
  <c r="T287" i="1"/>
  <c r="S287" i="1"/>
  <c r="R287" i="1"/>
  <c r="K287" i="1"/>
  <c r="N287" i="1" s="1"/>
  <c r="V286" i="1"/>
  <c r="T286" i="1"/>
  <c r="R286" i="1"/>
  <c r="U286" i="1" s="1"/>
  <c r="K286" i="1"/>
  <c r="N286" i="1" s="1"/>
  <c r="V285" i="1"/>
  <c r="T285" i="1"/>
  <c r="S285" i="1"/>
  <c r="R285" i="1"/>
  <c r="U285" i="1" s="1"/>
  <c r="N285" i="1"/>
  <c r="K285" i="1"/>
  <c r="V284" i="1"/>
  <c r="T284" i="1"/>
  <c r="R284" i="1"/>
  <c r="S284" i="1" s="1"/>
  <c r="K284" i="1"/>
  <c r="N284" i="1" s="1"/>
  <c r="V283" i="1"/>
  <c r="T283" i="1"/>
  <c r="R283" i="1"/>
  <c r="U283" i="1" s="1"/>
  <c r="N283" i="1"/>
  <c r="K283" i="1"/>
  <c r="V282" i="1"/>
  <c r="T282" i="1"/>
  <c r="S282" i="1"/>
  <c r="R282" i="1"/>
  <c r="U282" i="1" s="1"/>
  <c r="K282" i="1"/>
  <c r="N282" i="1" s="1"/>
  <c r="V268" i="1"/>
  <c r="U268" i="1"/>
  <c r="T268" i="1"/>
  <c r="R268" i="1"/>
  <c r="S268" i="1" s="1"/>
  <c r="K268" i="1"/>
  <c r="N268" i="1" s="1"/>
  <c r="V267" i="1"/>
  <c r="U267" i="1"/>
  <c r="T267" i="1"/>
  <c r="R267" i="1"/>
  <c r="S267" i="1" s="1"/>
  <c r="N267" i="1"/>
  <c r="K267" i="1"/>
  <c r="V265" i="1"/>
  <c r="U265" i="1"/>
  <c r="T265" i="1"/>
  <c r="S265" i="1"/>
  <c r="R265" i="1"/>
  <c r="K265" i="1"/>
  <c r="N265" i="1" s="1"/>
  <c r="V264" i="1"/>
  <c r="T264" i="1"/>
  <c r="R264" i="1"/>
  <c r="U264" i="1" s="1"/>
  <c r="K264" i="1"/>
  <c r="N264" i="1" s="1"/>
  <c r="V262" i="1"/>
  <c r="T262" i="1"/>
  <c r="S262" i="1"/>
  <c r="R262" i="1"/>
  <c r="U262" i="1" s="1"/>
  <c r="N262" i="1"/>
  <c r="K262" i="1"/>
  <c r="V250" i="1"/>
  <c r="T250" i="1"/>
  <c r="R250" i="1"/>
  <c r="S250" i="1" s="1"/>
  <c r="K250" i="1"/>
  <c r="N250" i="1" s="1"/>
  <c r="V248" i="1"/>
  <c r="T248" i="1"/>
  <c r="R248" i="1"/>
  <c r="U248" i="1" s="1"/>
  <c r="N248" i="1"/>
  <c r="K248" i="1"/>
  <c r="V247" i="1"/>
  <c r="T247" i="1"/>
  <c r="R247" i="1"/>
  <c r="U247" i="1" s="1"/>
  <c r="K247" i="1"/>
  <c r="N247" i="1" s="1"/>
  <c r="V244" i="1"/>
  <c r="U244" i="1"/>
  <c r="T244" i="1"/>
  <c r="R244" i="1"/>
  <c r="S244" i="1" s="1"/>
  <c r="K244" i="1"/>
  <c r="N244" i="1" s="1"/>
  <c r="V242" i="1"/>
  <c r="T242" i="1"/>
  <c r="R242" i="1"/>
  <c r="S242" i="1" s="1"/>
  <c r="N242" i="1"/>
  <c r="K242" i="1"/>
  <c r="V227" i="1"/>
  <c r="U227" i="1"/>
  <c r="T227" i="1"/>
  <c r="S227" i="1"/>
  <c r="R227" i="1"/>
  <c r="K227" i="1"/>
  <c r="N227" i="1" s="1"/>
  <c r="V224" i="1"/>
  <c r="T224" i="1"/>
  <c r="R224" i="1"/>
  <c r="U224" i="1" s="1"/>
  <c r="K224" i="1"/>
  <c r="N224" i="1" s="1"/>
  <c r="V223" i="1"/>
  <c r="T223" i="1"/>
  <c r="S223" i="1"/>
  <c r="R223" i="1"/>
  <c r="U223" i="1" s="1"/>
  <c r="N223" i="1"/>
  <c r="K223" i="1"/>
  <c r="V222" i="1"/>
  <c r="T222" i="1"/>
  <c r="R222" i="1"/>
  <c r="S222" i="1" s="1"/>
  <c r="K222" i="1"/>
  <c r="N222" i="1" s="1"/>
  <c r="V214" i="1"/>
  <c r="T214" i="1"/>
  <c r="R214" i="1"/>
  <c r="U214" i="1" s="1"/>
  <c r="N214" i="1"/>
  <c r="K214" i="1"/>
  <c r="V208" i="1"/>
  <c r="T208" i="1"/>
  <c r="R208" i="1"/>
  <c r="U208" i="1" s="1"/>
  <c r="K208" i="1"/>
  <c r="N208" i="1" s="1"/>
  <c r="V207" i="1"/>
  <c r="U207" i="1"/>
  <c r="T207" i="1"/>
  <c r="R207" i="1"/>
  <c r="S207" i="1" s="1"/>
  <c r="K207" i="1"/>
  <c r="N207" i="1" s="1"/>
  <c r="V206" i="1"/>
  <c r="T206" i="1"/>
  <c r="R206" i="1"/>
  <c r="S206" i="1" s="1"/>
  <c r="N206" i="1"/>
  <c r="K206" i="1"/>
  <c r="V205" i="1"/>
  <c r="U205" i="1"/>
  <c r="T205" i="1"/>
  <c r="S205" i="1"/>
  <c r="R205" i="1"/>
  <c r="K205" i="1"/>
  <c r="N205" i="1" s="1"/>
  <c r="V204" i="1"/>
  <c r="T204" i="1"/>
  <c r="R204" i="1"/>
  <c r="U204" i="1" s="1"/>
  <c r="K204" i="1"/>
  <c r="N204" i="1" s="1"/>
  <c r="V203" i="1"/>
  <c r="T203" i="1"/>
  <c r="S203" i="1"/>
  <c r="R203" i="1"/>
  <c r="U203" i="1" s="1"/>
  <c r="N203" i="1"/>
  <c r="K203" i="1"/>
  <c r="V202" i="1"/>
  <c r="T202" i="1"/>
  <c r="R202" i="1"/>
  <c r="S202" i="1" s="1"/>
  <c r="K202" i="1"/>
  <c r="N202" i="1" s="1"/>
  <c r="V200" i="1"/>
  <c r="T200" i="1"/>
  <c r="R200" i="1"/>
  <c r="U200" i="1" s="1"/>
  <c r="N200" i="1"/>
  <c r="K200" i="1"/>
  <c r="V195" i="1"/>
  <c r="U195" i="1"/>
  <c r="T195" i="1"/>
  <c r="S195" i="1"/>
  <c r="R195" i="1"/>
  <c r="K195" i="1"/>
  <c r="N195" i="1" s="1"/>
  <c r="V194" i="1"/>
  <c r="U194" i="1"/>
  <c r="T194" i="1"/>
  <c r="R194" i="1"/>
  <c r="S194" i="1" s="1"/>
  <c r="K194" i="1"/>
  <c r="N194" i="1" s="1"/>
  <c r="V193" i="1"/>
  <c r="T193" i="1"/>
  <c r="S193" i="1"/>
  <c r="R193" i="1"/>
  <c r="U193" i="1" s="1"/>
  <c r="N193" i="1"/>
  <c r="K193" i="1"/>
  <c r="V192" i="1"/>
  <c r="U192" i="1"/>
  <c r="T192" i="1"/>
  <c r="S192" i="1"/>
  <c r="R192" i="1"/>
  <c r="K192" i="1"/>
  <c r="N192" i="1" s="1"/>
  <c r="V191" i="1"/>
  <c r="T191" i="1"/>
  <c r="R191" i="1"/>
  <c r="U191" i="1" s="1"/>
  <c r="N191" i="1"/>
  <c r="K191" i="1"/>
  <c r="V184" i="1"/>
  <c r="T184" i="1"/>
  <c r="S184" i="1"/>
  <c r="R184" i="1"/>
  <c r="U184" i="1" s="1"/>
  <c r="N184" i="1"/>
  <c r="K184" i="1"/>
  <c r="V183" i="1"/>
  <c r="T183" i="1"/>
  <c r="R183" i="1"/>
  <c r="S183" i="1" s="1"/>
  <c r="K183" i="1"/>
  <c r="N183" i="1" s="1"/>
  <c r="V182" i="1"/>
  <c r="T182" i="1"/>
  <c r="R182" i="1"/>
  <c r="U182" i="1" s="1"/>
  <c r="N182" i="1"/>
  <c r="K182" i="1"/>
  <c r="V181" i="1"/>
  <c r="T181" i="1"/>
  <c r="R181" i="1"/>
  <c r="U181" i="1" s="1"/>
  <c r="K181" i="1"/>
  <c r="N181" i="1" s="1"/>
  <c r="V180" i="1"/>
  <c r="U180" i="1"/>
  <c r="T180" i="1"/>
  <c r="R180" i="1"/>
  <c r="S180" i="1" s="1"/>
  <c r="K180" i="1"/>
  <c r="N180" i="1" s="1"/>
  <c r="V179" i="1"/>
  <c r="T179" i="1"/>
  <c r="S179" i="1"/>
  <c r="R179" i="1"/>
  <c r="U179" i="1" s="1"/>
  <c r="N179" i="1"/>
  <c r="K179" i="1"/>
  <c r="V178" i="1"/>
  <c r="U178" i="1"/>
  <c r="T178" i="1"/>
  <c r="S178" i="1"/>
  <c r="R178" i="1"/>
  <c r="K178" i="1"/>
  <c r="N178" i="1" s="1"/>
  <c r="V177" i="1"/>
  <c r="T177" i="1"/>
  <c r="R177" i="1"/>
  <c r="U177" i="1" s="1"/>
  <c r="N177" i="1"/>
  <c r="K177" i="1"/>
  <c r="V176" i="1"/>
  <c r="T176" i="1"/>
  <c r="S176" i="1"/>
  <c r="R176" i="1"/>
  <c r="U176" i="1" s="1"/>
  <c r="N176" i="1"/>
  <c r="K176" i="1"/>
  <c r="V175" i="1"/>
  <c r="T175" i="1"/>
  <c r="R175" i="1"/>
  <c r="S175" i="1" s="1"/>
  <c r="K175" i="1"/>
  <c r="N175" i="1" s="1"/>
  <c r="V174" i="1"/>
  <c r="T174" i="1"/>
  <c r="R174" i="1"/>
  <c r="U174" i="1" s="1"/>
  <c r="N174" i="1"/>
  <c r="K174" i="1"/>
  <c r="V173" i="1"/>
  <c r="U173" i="1"/>
  <c r="T173" i="1"/>
  <c r="S173" i="1"/>
  <c r="R173" i="1"/>
  <c r="K173" i="1"/>
  <c r="N173" i="1" s="1"/>
  <c r="V172" i="1"/>
  <c r="U172" i="1"/>
  <c r="T172" i="1"/>
  <c r="R172" i="1"/>
  <c r="S172" i="1" s="1"/>
  <c r="K172" i="1"/>
  <c r="N172" i="1" s="1"/>
  <c r="V171" i="1"/>
  <c r="T171" i="1"/>
  <c r="S171" i="1"/>
  <c r="R171" i="1"/>
  <c r="U171" i="1" s="1"/>
  <c r="N171" i="1"/>
  <c r="K171" i="1"/>
  <c r="V168" i="1"/>
  <c r="U168" i="1"/>
  <c r="T168" i="1"/>
  <c r="S168" i="1"/>
  <c r="R168" i="1"/>
  <c r="K168" i="1"/>
  <c r="N168" i="1" s="1"/>
  <c r="V167" i="1"/>
  <c r="T167" i="1"/>
  <c r="R167" i="1"/>
  <c r="U167" i="1" s="1"/>
  <c r="N167" i="1"/>
  <c r="K167" i="1"/>
  <c r="V166" i="1"/>
  <c r="T166" i="1"/>
  <c r="S166" i="1"/>
  <c r="R166" i="1"/>
  <c r="U166" i="1" s="1"/>
  <c r="N166" i="1"/>
  <c r="K166" i="1"/>
  <c r="V165" i="1"/>
  <c r="T165" i="1"/>
  <c r="R165" i="1"/>
  <c r="S165" i="1" s="1"/>
  <c r="K165" i="1"/>
  <c r="N165" i="1" s="1"/>
  <c r="V164" i="1"/>
  <c r="T164" i="1"/>
  <c r="R164" i="1"/>
  <c r="U164" i="1" s="1"/>
  <c r="N164" i="1"/>
  <c r="K164" i="1"/>
  <c r="V162" i="1"/>
  <c r="U162" i="1"/>
  <c r="T162" i="1"/>
  <c r="S162" i="1"/>
  <c r="R162" i="1"/>
  <c r="K162" i="1"/>
  <c r="N162" i="1" s="1"/>
  <c r="V155" i="1"/>
  <c r="U155" i="1"/>
  <c r="T155" i="1"/>
  <c r="R155" i="1"/>
  <c r="S155" i="1" s="1"/>
  <c r="K155" i="1"/>
  <c r="N155" i="1" s="1"/>
  <c r="V154" i="1"/>
  <c r="T154" i="1"/>
  <c r="S154" i="1"/>
  <c r="R154" i="1"/>
  <c r="U154" i="1" s="1"/>
  <c r="N154" i="1"/>
  <c r="K154" i="1"/>
  <c r="V150" i="1"/>
  <c r="U150" i="1"/>
  <c r="T150" i="1"/>
  <c r="S150" i="1"/>
  <c r="R150" i="1"/>
  <c r="K150" i="1"/>
  <c r="N150" i="1" s="1"/>
  <c r="V146" i="1"/>
  <c r="T146" i="1"/>
  <c r="R146" i="1"/>
  <c r="U146" i="1" s="1"/>
  <c r="N146" i="1"/>
  <c r="K146" i="1"/>
  <c r="V145" i="1"/>
  <c r="T145" i="1"/>
  <c r="S145" i="1"/>
  <c r="R145" i="1"/>
  <c r="U145" i="1" s="1"/>
  <c r="N145" i="1"/>
  <c r="K145" i="1"/>
  <c r="V142" i="1"/>
  <c r="T142" i="1"/>
  <c r="R142" i="1"/>
  <c r="U142" i="1" s="1"/>
  <c r="K142" i="1"/>
  <c r="N142" i="1" s="1"/>
  <c r="V126" i="1"/>
  <c r="T126" i="1"/>
  <c r="R126" i="1"/>
  <c r="U126" i="1" s="1"/>
  <c r="N126" i="1"/>
  <c r="K126" i="1"/>
  <c r="V123" i="1"/>
  <c r="U123" i="1"/>
  <c r="T123" i="1"/>
  <c r="S123" i="1"/>
  <c r="R123" i="1"/>
  <c r="K123" i="1"/>
  <c r="N123" i="1" s="1"/>
  <c r="V122" i="1"/>
  <c r="U122" i="1"/>
  <c r="T122" i="1"/>
  <c r="R122" i="1"/>
  <c r="S122" i="1" s="1"/>
  <c r="K122" i="1"/>
  <c r="N122" i="1" s="1"/>
  <c r="V115" i="1"/>
  <c r="T115" i="1"/>
  <c r="S115" i="1"/>
  <c r="R115" i="1"/>
  <c r="U115" i="1" s="1"/>
  <c r="N115" i="1"/>
  <c r="K115" i="1"/>
  <c r="V113" i="1"/>
  <c r="U113" i="1"/>
  <c r="T113" i="1"/>
  <c r="S113" i="1"/>
  <c r="R113" i="1"/>
  <c r="K113" i="1"/>
  <c r="N113" i="1" s="1"/>
  <c r="V112" i="1"/>
  <c r="T112" i="1"/>
  <c r="R112" i="1"/>
  <c r="U112" i="1" s="1"/>
  <c r="N112" i="1"/>
  <c r="K112" i="1"/>
  <c r="V111" i="1"/>
  <c r="T111" i="1"/>
  <c r="S111" i="1"/>
  <c r="R111" i="1"/>
  <c r="U111" i="1" s="1"/>
  <c r="N111" i="1"/>
  <c r="K111" i="1"/>
  <c r="V110" i="1"/>
  <c r="T110" i="1"/>
  <c r="R110" i="1"/>
  <c r="S110" i="1" s="1"/>
  <c r="K110" i="1"/>
  <c r="N110" i="1" s="1"/>
  <c r="V109" i="1"/>
  <c r="T109" i="1"/>
  <c r="R109" i="1"/>
  <c r="U109" i="1" s="1"/>
  <c r="N109" i="1"/>
  <c r="K109" i="1"/>
  <c r="V105" i="1"/>
  <c r="U105" i="1"/>
  <c r="T105" i="1"/>
  <c r="S105" i="1"/>
  <c r="R105" i="1"/>
  <c r="K105" i="1"/>
  <c r="N105" i="1" s="1"/>
  <c r="V104" i="1"/>
  <c r="U104" i="1"/>
  <c r="T104" i="1"/>
  <c r="R104" i="1"/>
  <c r="S104" i="1" s="1"/>
  <c r="K104" i="1"/>
  <c r="N104" i="1" s="1"/>
  <c r="V102" i="1"/>
  <c r="T102" i="1"/>
  <c r="S102" i="1"/>
  <c r="R102" i="1"/>
  <c r="U102" i="1" s="1"/>
  <c r="N102" i="1"/>
  <c r="K102" i="1"/>
  <c r="V87" i="1"/>
  <c r="U87" i="1"/>
  <c r="T87" i="1"/>
  <c r="S87" i="1"/>
  <c r="R87" i="1"/>
  <c r="K87" i="1"/>
  <c r="N87" i="1" s="1"/>
  <c r="V82" i="1"/>
  <c r="T82" i="1"/>
  <c r="R82" i="1"/>
  <c r="U82" i="1" s="1"/>
  <c r="N82" i="1"/>
  <c r="K82" i="1"/>
  <c r="V68" i="1"/>
  <c r="T68" i="1"/>
  <c r="S68" i="1"/>
  <c r="R68" i="1"/>
  <c r="U68" i="1" s="1"/>
  <c r="N68" i="1"/>
  <c r="K68" i="1"/>
  <c r="V66" i="1"/>
  <c r="T66" i="1"/>
  <c r="R66" i="1"/>
  <c r="S66" i="1" s="1"/>
  <c r="K66" i="1"/>
  <c r="N66" i="1" s="1"/>
  <c r="V62" i="1"/>
  <c r="T62" i="1"/>
  <c r="R62" i="1"/>
  <c r="U62" i="1" s="1"/>
  <c r="N62" i="1"/>
  <c r="K62" i="1"/>
  <c r="V53" i="1"/>
  <c r="U53" i="1"/>
  <c r="T53" i="1"/>
  <c r="S53" i="1"/>
  <c r="R53" i="1"/>
  <c r="K53" i="1"/>
  <c r="N53" i="1" s="1"/>
  <c r="V50" i="1"/>
  <c r="U50" i="1"/>
  <c r="T50" i="1"/>
  <c r="R50" i="1"/>
  <c r="S50" i="1" s="1"/>
  <c r="K50" i="1"/>
  <c r="N50" i="1" s="1"/>
  <c r="V49" i="1"/>
  <c r="T49" i="1"/>
  <c r="S49" i="1"/>
  <c r="R49" i="1"/>
  <c r="U49" i="1" s="1"/>
  <c r="N49" i="1"/>
  <c r="K49" i="1"/>
  <c r="V42" i="1"/>
  <c r="U42" i="1"/>
  <c r="T42" i="1"/>
  <c r="S42" i="1"/>
  <c r="R42" i="1"/>
  <c r="K42" i="1"/>
  <c r="N42" i="1" s="1"/>
  <c r="V41" i="1"/>
  <c r="T41" i="1"/>
  <c r="R41" i="1"/>
  <c r="U41" i="1" s="1"/>
  <c r="N41" i="1"/>
  <c r="K41" i="1"/>
  <c r="V40" i="1"/>
  <c r="T40" i="1"/>
  <c r="S40" i="1"/>
  <c r="R40" i="1"/>
  <c r="U40" i="1" s="1"/>
  <c r="N40" i="1"/>
  <c r="K40" i="1"/>
  <c r="V39" i="1"/>
  <c r="T39" i="1"/>
  <c r="R39" i="1"/>
  <c r="S39" i="1" s="1"/>
  <c r="K39" i="1"/>
  <c r="N39" i="1" s="1"/>
  <c r="V38" i="1"/>
  <c r="T38" i="1"/>
  <c r="R38" i="1"/>
  <c r="U38" i="1" s="1"/>
  <c r="N38" i="1"/>
  <c r="K38" i="1"/>
  <c r="V37" i="1"/>
  <c r="U37" i="1"/>
  <c r="T37" i="1"/>
  <c r="S37" i="1"/>
  <c r="R37" i="1"/>
  <c r="K37" i="1"/>
  <c r="N37" i="1" s="1"/>
  <c r="V36" i="1"/>
  <c r="U36" i="1"/>
  <c r="T36" i="1"/>
  <c r="R36" i="1"/>
  <c r="S36" i="1" s="1"/>
  <c r="K36" i="1"/>
  <c r="N36" i="1" s="1"/>
  <c r="V35" i="1"/>
  <c r="T35" i="1"/>
  <c r="S35" i="1"/>
  <c r="R35" i="1"/>
  <c r="U35" i="1" s="1"/>
  <c r="N35" i="1"/>
  <c r="K35" i="1"/>
  <c r="V34" i="1"/>
  <c r="U34" i="1"/>
  <c r="T34" i="1"/>
  <c r="S34" i="1"/>
  <c r="R34" i="1"/>
  <c r="K34" i="1"/>
  <c r="N34" i="1" s="1"/>
  <c r="V33" i="1"/>
  <c r="T33" i="1"/>
  <c r="R33" i="1"/>
  <c r="U33" i="1" s="1"/>
  <c r="N33" i="1"/>
  <c r="K33" i="1"/>
  <c r="V32" i="1"/>
  <c r="T32" i="1"/>
  <c r="S32" i="1"/>
  <c r="R32" i="1"/>
  <c r="U32" i="1" s="1"/>
  <c r="N32" i="1"/>
  <c r="K32" i="1"/>
  <c r="V31" i="1"/>
  <c r="T31" i="1"/>
  <c r="R31" i="1"/>
  <c r="U31" i="1" s="1"/>
  <c r="K31" i="1"/>
  <c r="N31" i="1" s="1"/>
  <c r="V30" i="1"/>
  <c r="T30" i="1"/>
  <c r="R30" i="1"/>
  <c r="U30" i="1" s="1"/>
  <c r="N30" i="1"/>
  <c r="K30" i="1"/>
  <c r="V29" i="1"/>
  <c r="U29" i="1"/>
  <c r="T29" i="1"/>
  <c r="S29" i="1"/>
  <c r="R29" i="1"/>
  <c r="K29" i="1"/>
  <c r="N29" i="1" s="1"/>
  <c r="V28" i="1"/>
  <c r="U28" i="1"/>
  <c r="T28" i="1"/>
  <c r="R28" i="1"/>
  <c r="S28" i="1" s="1"/>
  <c r="K28" i="1"/>
  <c r="N28" i="1" s="1"/>
  <c r="V27" i="1"/>
  <c r="T27" i="1"/>
  <c r="S27" i="1"/>
  <c r="R27" i="1"/>
  <c r="U27" i="1" s="1"/>
  <c r="N27" i="1"/>
  <c r="K27" i="1"/>
  <c r="V26" i="1"/>
  <c r="U26" i="1"/>
  <c r="T26" i="1"/>
  <c r="S26" i="1"/>
  <c r="R26" i="1"/>
  <c r="K26" i="1"/>
  <c r="N26" i="1" s="1"/>
  <c r="V25" i="1"/>
  <c r="T25" i="1"/>
  <c r="R25" i="1"/>
  <c r="U25" i="1" s="1"/>
  <c r="N25" i="1"/>
  <c r="K25" i="1"/>
  <c r="V23" i="1"/>
  <c r="T23" i="1"/>
  <c r="S23" i="1"/>
  <c r="R23" i="1"/>
  <c r="U23" i="1" s="1"/>
  <c r="N23" i="1"/>
  <c r="K23" i="1"/>
  <c r="V22" i="1"/>
  <c r="T22" i="1"/>
  <c r="R22" i="1"/>
  <c r="S22" i="1" s="1"/>
  <c r="K22" i="1"/>
  <c r="N22" i="1" s="1"/>
  <c r="V7" i="1"/>
  <c r="T7" i="1"/>
  <c r="R7" i="1"/>
  <c r="U7" i="1" s="1"/>
  <c r="N7" i="1"/>
  <c r="K7" i="1"/>
  <c r="V6" i="1"/>
  <c r="U6" i="1"/>
  <c r="T6" i="1"/>
  <c r="S6" i="1"/>
  <c r="R6" i="1"/>
  <c r="K6" i="1"/>
  <c r="N6" i="1" s="1"/>
  <c r="V5" i="1"/>
  <c r="U5" i="1"/>
  <c r="T5" i="1"/>
  <c r="R5" i="1"/>
  <c r="S5" i="1" s="1"/>
  <c r="K5" i="1"/>
  <c r="N5" i="1" s="1"/>
  <c r="S25" i="1" l="1"/>
  <c r="S33" i="1"/>
  <c r="S41" i="1"/>
  <c r="S82" i="1"/>
  <c r="S112" i="1"/>
  <c r="S146" i="1"/>
  <c r="S167" i="1"/>
  <c r="S177" i="1"/>
  <c r="S191" i="1"/>
  <c r="S204" i="1"/>
  <c r="U206" i="1"/>
  <c r="S224" i="1"/>
  <c r="U242" i="1"/>
  <c r="S264" i="1"/>
  <c r="S286" i="1"/>
  <c r="S297" i="1"/>
  <c r="S310" i="1"/>
  <c r="S342" i="1"/>
  <c r="S346" i="1"/>
  <c r="S305" i="1"/>
  <c r="S329" i="1"/>
  <c r="S7" i="1"/>
  <c r="S30" i="1"/>
  <c r="S38" i="1"/>
  <c r="S62" i="1"/>
  <c r="S109" i="1"/>
  <c r="S126" i="1"/>
  <c r="S164" i="1"/>
  <c r="S174" i="1"/>
  <c r="S182" i="1"/>
  <c r="S200" i="1"/>
  <c r="S214" i="1"/>
  <c r="S248" i="1"/>
  <c r="S283" i="1"/>
  <c r="S293" i="1"/>
  <c r="S303" i="1"/>
  <c r="S327" i="1"/>
  <c r="S371" i="1"/>
  <c r="S31" i="1"/>
  <c r="S142" i="1"/>
  <c r="U22" i="1"/>
  <c r="U39" i="1"/>
  <c r="U66" i="1"/>
  <c r="U110" i="1"/>
  <c r="U165" i="1"/>
  <c r="U175" i="1"/>
  <c r="S181" i="1"/>
  <c r="U183" i="1"/>
  <c r="U202" i="1"/>
  <c r="S208" i="1"/>
  <c r="U222" i="1"/>
  <c r="S247" i="1"/>
  <c r="U250" i="1"/>
  <c r="U284" i="1"/>
  <c r="U294" i="1"/>
  <c r="S326" i="1"/>
  <c r="U372" i="1"/>
</calcChain>
</file>

<file path=xl/sharedStrings.xml><?xml version="1.0" encoding="utf-8"?>
<sst xmlns="http://schemas.openxmlformats.org/spreadsheetml/2006/main" count="5256" uniqueCount="571">
  <si>
    <t>location</t>
  </si>
  <si>
    <t>coordinates</t>
  </si>
  <si>
    <t>transect</t>
  </si>
  <si>
    <t>transectlabel</t>
  </si>
  <si>
    <t>Condition</t>
  </si>
  <si>
    <t>knot</t>
  </si>
  <si>
    <t>germling_label</t>
  </si>
  <si>
    <t>Morphology</t>
  </si>
  <si>
    <t>germling</t>
  </si>
  <si>
    <t>length_mm</t>
  </si>
  <si>
    <t>width_mm</t>
  </si>
  <si>
    <t>area_mm</t>
  </si>
  <si>
    <t>perimeter_mm</t>
  </si>
  <si>
    <t>LW_ratio</t>
  </si>
  <si>
    <t>wetweight_g</t>
  </si>
  <si>
    <t>weightaluminum_g</t>
  </si>
  <si>
    <t>dryweight&amp;aluminum</t>
  </si>
  <si>
    <t>dryweight_g</t>
  </si>
  <si>
    <t xml:space="preserve">TDMC </t>
  </si>
  <si>
    <t>LP_ratio</t>
  </si>
  <si>
    <t>STAmm2_g</t>
  </si>
  <si>
    <t>SA_P</t>
  </si>
  <si>
    <t>Matkullen</t>
  </si>
  <si>
    <t>A</t>
  </si>
  <si>
    <t>A1</t>
  </si>
  <si>
    <t>Sheltered</t>
  </si>
  <si>
    <t>A1-4</t>
  </si>
  <si>
    <t>Not serrated</t>
  </si>
  <si>
    <t>A1-5</t>
  </si>
  <si>
    <t>A1-6</t>
  </si>
  <si>
    <t>A2</t>
  </si>
  <si>
    <t>A2-1</t>
  </si>
  <si>
    <t>A2-2</t>
  </si>
  <si>
    <t>A2-4</t>
  </si>
  <si>
    <t>A2-5</t>
  </si>
  <si>
    <t>A2-6</t>
  </si>
  <si>
    <t>A2-7</t>
  </si>
  <si>
    <t>A2-8</t>
  </si>
  <si>
    <t>A2-9</t>
  </si>
  <si>
    <t>A2-10</t>
  </si>
  <si>
    <t>A2-11</t>
  </si>
  <si>
    <t>A2-12</t>
  </si>
  <si>
    <t>A2-13</t>
  </si>
  <si>
    <t>A2-14</t>
  </si>
  <si>
    <t>A2-15</t>
  </si>
  <si>
    <t>A. nodosum</t>
  </si>
  <si>
    <t>A2-16</t>
  </si>
  <si>
    <t>A2-17</t>
  </si>
  <si>
    <t>A2-18</t>
  </si>
  <si>
    <t>A2-19</t>
  </si>
  <si>
    <t>A2-20</t>
  </si>
  <si>
    <t>Långholmen</t>
  </si>
  <si>
    <t>B</t>
  </si>
  <si>
    <t>B1</t>
  </si>
  <si>
    <t>B1-1</t>
  </si>
  <si>
    <t>B1-8</t>
  </si>
  <si>
    <t>Serrated</t>
  </si>
  <si>
    <t>B1-9</t>
  </si>
  <si>
    <t>B1-12</t>
  </si>
  <si>
    <t>B2</t>
  </si>
  <si>
    <t>B2-1</t>
  </si>
  <si>
    <t>B2-5</t>
  </si>
  <si>
    <t>B2-7</t>
  </si>
  <si>
    <t>B3</t>
  </si>
  <si>
    <t>B3-1</t>
  </si>
  <si>
    <t>B3-6</t>
  </si>
  <si>
    <t>C</t>
  </si>
  <si>
    <t>C1</t>
  </si>
  <si>
    <t>C1-1</t>
  </si>
  <si>
    <t>C1-3</t>
  </si>
  <si>
    <t>C1-4</t>
  </si>
  <si>
    <t>C1-8</t>
  </si>
  <si>
    <t>C1-9</t>
  </si>
  <si>
    <t>C1-10</t>
  </si>
  <si>
    <t>C1-11</t>
  </si>
  <si>
    <t>C1-12</t>
  </si>
  <si>
    <t>C1-14</t>
  </si>
  <si>
    <t>C2</t>
  </si>
  <si>
    <t>C2-1</t>
  </si>
  <si>
    <t>C2-2</t>
  </si>
  <si>
    <t>C2-5</t>
  </si>
  <si>
    <t>D</t>
  </si>
  <si>
    <t>D1</t>
  </si>
  <si>
    <t>D1-1</t>
  </si>
  <si>
    <t>D1-4</t>
  </si>
  <si>
    <t>D1-5</t>
  </si>
  <si>
    <t>D1-9</t>
  </si>
  <si>
    <t>D1-13</t>
  </si>
  <si>
    <t>D1-14</t>
  </si>
  <si>
    <t>D2</t>
  </si>
  <si>
    <t>D2-1</t>
  </si>
  <si>
    <t>D2-3</t>
  </si>
  <si>
    <t>D2-4</t>
  </si>
  <si>
    <t>D2-5</t>
  </si>
  <si>
    <t>D2-6</t>
  </si>
  <si>
    <t>D2-7</t>
  </si>
  <si>
    <t>D2-10</t>
  </si>
  <si>
    <t>D2-11</t>
  </si>
  <si>
    <t>D2-12</t>
  </si>
  <si>
    <t>D2-13</t>
  </si>
  <si>
    <t>D2-14</t>
  </si>
  <si>
    <t>D2-15</t>
  </si>
  <si>
    <t>D2-16</t>
  </si>
  <si>
    <t>D2-17</t>
  </si>
  <si>
    <t>D2-18</t>
  </si>
  <si>
    <t>D2-19</t>
  </si>
  <si>
    <t>D2-20</t>
  </si>
  <si>
    <t>E</t>
  </si>
  <si>
    <t>E1</t>
  </si>
  <si>
    <t>Exposed</t>
  </si>
  <si>
    <t>E1-1</t>
  </si>
  <si>
    <t>E1-2</t>
  </si>
  <si>
    <t>E1-3</t>
  </si>
  <si>
    <t>E1-10</t>
  </si>
  <si>
    <t>E1-11</t>
  </si>
  <si>
    <t>E1-12</t>
  </si>
  <si>
    <t>E1-13</t>
  </si>
  <si>
    <t>E1-14</t>
  </si>
  <si>
    <t>E1-19</t>
  </si>
  <si>
    <t>E2</t>
  </si>
  <si>
    <t>E2-1</t>
  </si>
  <si>
    <t>E2-2</t>
  </si>
  <si>
    <t>E2-3</t>
  </si>
  <si>
    <t>E2-4</t>
  </si>
  <si>
    <t>E2-5</t>
  </si>
  <si>
    <t>E2-6</t>
  </si>
  <si>
    <t>E2-7</t>
  </si>
  <si>
    <t>E2-13</t>
  </si>
  <si>
    <t>F</t>
  </si>
  <si>
    <t>F1</t>
  </si>
  <si>
    <t>F1-1</t>
  </si>
  <si>
    <t>F1-2</t>
  </si>
  <si>
    <t>F1-3</t>
  </si>
  <si>
    <t>F1-6</t>
  </si>
  <si>
    <t>F2</t>
  </si>
  <si>
    <t>F2-1</t>
  </si>
  <si>
    <t>F2-3</t>
  </si>
  <si>
    <t>F2-6</t>
  </si>
  <si>
    <t>F2-7</t>
  </si>
  <si>
    <t>F2-9</t>
  </si>
  <si>
    <t>G</t>
  </si>
  <si>
    <t>G1</t>
  </si>
  <si>
    <t>G1-1</t>
  </si>
  <si>
    <t>G1-3</t>
  </si>
  <si>
    <t>G1-4</t>
  </si>
  <si>
    <t>G1-6</t>
  </si>
  <si>
    <t>G1-7</t>
  </si>
  <si>
    <t>G2</t>
  </si>
  <si>
    <t>G2-1</t>
  </si>
  <si>
    <t>G2-2</t>
  </si>
  <si>
    <t>G2-3</t>
  </si>
  <si>
    <t>G2-4</t>
  </si>
  <si>
    <t>G2-5</t>
  </si>
  <si>
    <t>G2-6</t>
  </si>
  <si>
    <t>G2-7</t>
  </si>
  <si>
    <t>G2-9</t>
  </si>
  <si>
    <t>G2-11</t>
  </si>
  <si>
    <t>G2-12</t>
  </si>
  <si>
    <t>G2-13</t>
  </si>
  <si>
    <t>G2-15</t>
  </si>
  <si>
    <t>G2-16</t>
  </si>
  <si>
    <t>G2-17</t>
  </si>
  <si>
    <t>G2-18</t>
  </si>
  <si>
    <t>G2-19</t>
  </si>
  <si>
    <t>H</t>
  </si>
  <si>
    <t>H1</t>
  </si>
  <si>
    <t>H1-1</t>
  </si>
  <si>
    <t>H1-2</t>
  </si>
  <si>
    <t>H1-4</t>
  </si>
  <si>
    <t>H1-5</t>
  </si>
  <si>
    <t>H1-9</t>
  </si>
  <si>
    <t>H1-10</t>
  </si>
  <si>
    <t>H1-14</t>
  </si>
  <si>
    <t>H2</t>
  </si>
  <si>
    <t>H2-2</t>
  </si>
  <si>
    <t>H2-5</t>
  </si>
  <si>
    <t>H2-6</t>
  </si>
  <si>
    <t>H2-8</t>
  </si>
  <si>
    <t>H2-9</t>
  </si>
  <si>
    <t>I</t>
  </si>
  <si>
    <t>I1</t>
  </si>
  <si>
    <t>I1-1</t>
  </si>
  <si>
    <t>I1-4</t>
  </si>
  <si>
    <t>I1-5</t>
  </si>
  <si>
    <t>I1-6</t>
  </si>
  <si>
    <t>I1-8</t>
  </si>
  <si>
    <t>I1-10</t>
  </si>
  <si>
    <t>I1-11</t>
  </si>
  <si>
    <t>I2</t>
  </si>
  <si>
    <t>I2-1</t>
  </si>
  <si>
    <t>I2-2</t>
  </si>
  <si>
    <t>I2-6</t>
  </si>
  <si>
    <t>I2-7</t>
  </si>
  <si>
    <t>I2-8</t>
  </si>
  <si>
    <t>I2-10</t>
  </si>
  <si>
    <t>I2-11</t>
  </si>
  <si>
    <t>I2-12</t>
  </si>
  <si>
    <t>date</t>
  </si>
  <si>
    <t>viva(cm)</t>
  </si>
  <si>
    <t>intercept</t>
  </si>
  <si>
    <t>depth_measured (cm)</t>
  </si>
  <si>
    <t>depth_corrected</t>
  </si>
  <si>
    <t>depth_calculated</t>
  </si>
  <si>
    <t>A1-12</t>
  </si>
  <si>
    <t>here</t>
  </si>
  <si>
    <t>-</t>
  </si>
  <si>
    <t>C2-10</t>
  </si>
  <si>
    <t/>
  </si>
  <si>
    <t>E2-8</t>
  </si>
  <si>
    <t>F2-4</t>
  </si>
  <si>
    <t>site_code</t>
  </si>
  <si>
    <t>transect_id</t>
  </si>
  <si>
    <t>transect_waypoint_name</t>
  </si>
  <si>
    <t>GPS_device</t>
  </si>
  <si>
    <t>transect_lat_dd</t>
  </si>
  <si>
    <t>transect_lon_dd</t>
  </si>
  <si>
    <t>time</t>
  </si>
  <si>
    <t>position</t>
  </si>
  <si>
    <t>water_level_cm</t>
  </si>
  <si>
    <t>depth_cm</t>
  </si>
  <si>
    <t>binomial_code</t>
  </si>
  <si>
    <t>length_cm</t>
  </si>
  <si>
    <t>circum_cm</t>
  </si>
  <si>
    <t>field_observer</t>
  </si>
  <si>
    <t>notes</t>
  </si>
  <si>
    <t>2021_06_23</t>
  </si>
  <si>
    <t>laho_a</t>
  </si>
  <si>
    <t>"027"</t>
  </si>
  <si>
    <t>GPS1</t>
  </si>
  <si>
    <t>10h47</t>
  </si>
  <si>
    <t>LG</t>
  </si>
  <si>
    <t>10h50</t>
  </si>
  <si>
    <t>NA</t>
  </si>
  <si>
    <t>10h51</t>
  </si>
  <si>
    <t>fu_sp</t>
  </si>
  <si>
    <t>10h53</t>
  </si>
  <si>
    <t>10H53</t>
  </si>
  <si>
    <t>10h59</t>
  </si>
  <si>
    <t>11h01</t>
  </si>
  <si>
    <t>11 depth does not make sense</t>
  </si>
  <si>
    <t>11h02</t>
  </si>
  <si>
    <t>fu_ve</t>
  </si>
  <si>
    <t>11h04</t>
  </si>
  <si>
    <t>11h07</t>
  </si>
  <si>
    <t>BB</t>
  </si>
  <si>
    <t>11h10</t>
  </si>
  <si>
    <t>10.5</t>
  </si>
  <si>
    <t>1.5</t>
  </si>
  <si>
    <t>11h11</t>
  </si>
  <si>
    <t>fu_se</t>
  </si>
  <si>
    <t>11h13</t>
  </si>
  <si>
    <t>11h20</t>
  </si>
  <si>
    <t>"028"</t>
  </si>
  <si>
    <t>missing data for time and water level so -18 was added as the most likely level given that the subsequent measurements were -18 but the depth measurement does not seem possible</t>
  </si>
  <si>
    <t>missing data for time and water level so -18 was added as the most likely level given that the subsequent measurements were -18</t>
  </si>
  <si>
    <t>11h35</t>
  </si>
  <si>
    <t>11h37</t>
  </si>
  <si>
    <t>11h44</t>
  </si>
  <si>
    <t>11h46</t>
  </si>
  <si>
    <t>11h49</t>
  </si>
  <si>
    <t>11h52</t>
  </si>
  <si>
    <t>11h55</t>
  </si>
  <si>
    <t>11h57</t>
  </si>
  <si>
    <t>3.5</t>
  </si>
  <si>
    <t>11h58</t>
  </si>
  <si>
    <t>11h59</t>
  </si>
  <si>
    <t>12h00</t>
  </si>
  <si>
    <t>12h01</t>
  </si>
  <si>
    <t>12h02</t>
  </si>
  <si>
    <t>12h03</t>
  </si>
  <si>
    <t>"029"</t>
  </si>
  <si>
    <t>13h00</t>
  </si>
  <si>
    <t>13h01</t>
  </si>
  <si>
    <t>13h07</t>
  </si>
  <si>
    <t>13h09</t>
  </si>
  <si>
    <t>13h13</t>
  </si>
  <si>
    <t>13h17</t>
  </si>
  <si>
    <t>13h18</t>
  </si>
  <si>
    <t>13h21</t>
  </si>
  <si>
    <t>13h27</t>
  </si>
  <si>
    <t>13h30</t>
  </si>
  <si>
    <t>13h31</t>
  </si>
  <si>
    <t>13h32</t>
  </si>
  <si>
    <t>13h34</t>
  </si>
  <si>
    <t>13h35</t>
  </si>
  <si>
    <t>13h36</t>
  </si>
  <si>
    <t>originally entered incorrectly as 43 but was corrected</t>
  </si>
  <si>
    <t>"030"</t>
  </si>
  <si>
    <t>13h48</t>
  </si>
  <si>
    <t>13h49</t>
  </si>
  <si>
    <t>13h50</t>
  </si>
  <si>
    <t>sad</t>
  </si>
  <si>
    <t>13h53</t>
  </si>
  <si>
    <t>13h57</t>
  </si>
  <si>
    <t>13h59</t>
  </si>
  <si>
    <t>14h01</t>
  </si>
  <si>
    <t>14h02</t>
  </si>
  <si>
    <t>14h03</t>
  </si>
  <si>
    <t>as_no</t>
  </si>
  <si>
    <t>14h05</t>
  </si>
  <si>
    <t>5.5</t>
  </si>
  <si>
    <t>14h07</t>
  </si>
  <si>
    <t>14h09</t>
  </si>
  <si>
    <t>14h11</t>
  </si>
  <si>
    <t>14h12</t>
  </si>
  <si>
    <t>14h14</t>
  </si>
  <si>
    <t>14h18</t>
  </si>
  <si>
    <t>"031"</t>
  </si>
  <si>
    <t>14h33</t>
  </si>
  <si>
    <t>14h35</t>
  </si>
  <si>
    <t>14h37</t>
  </si>
  <si>
    <t>14h42</t>
  </si>
  <si>
    <t>14h48</t>
  </si>
  <si>
    <t>14h49</t>
  </si>
  <si>
    <t>14h53</t>
  </si>
  <si>
    <t>14h54</t>
  </si>
  <si>
    <t>15h00</t>
  </si>
  <si>
    <t>15h01</t>
  </si>
  <si>
    <t>15h02</t>
  </si>
  <si>
    <t>15h04</t>
  </si>
  <si>
    <t>15h06</t>
  </si>
  <si>
    <t>15h08</t>
  </si>
  <si>
    <t>15h09</t>
  </si>
  <si>
    <t>15h10</t>
  </si>
  <si>
    <t>15h12</t>
  </si>
  <si>
    <t>15h13</t>
  </si>
  <si>
    <t>method</t>
  </si>
  <si>
    <t>field_species_name</t>
  </si>
  <si>
    <t>genus_name</t>
  </si>
  <si>
    <t>binomial</t>
  </si>
  <si>
    <t>sample_number</t>
  </si>
  <si>
    <t>sample_waypoint_name</t>
  </si>
  <si>
    <t>sample_lon_dd</t>
  </si>
  <si>
    <t>sample_lat_dd</t>
  </si>
  <si>
    <t>sub_sample_number</t>
  </si>
  <si>
    <t>sample_id</t>
  </si>
  <si>
    <t>field_sample_id</t>
  </si>
  <si>
    <t>wet_weight_g</t>
  </si>
  <si>
    <t>wet_w_scale</t>
  </si>
  <si>
    <t>wet_w_obs</t>
  </si>
  <si>
    <t>dry_weight_g</t>
  </si>
  <si>
    <t>dry_w_scale</t>
  </si>
  <si>
    <t>dry_w_obs</t>
  </si>
  <si>
    <t>2021_06_02</t>
  </si>
  <si>
    <t>method_1</t>
  </si>
  <si>
    <t>beis_a</t>
  </si>
  <si>
    <t>F. serratus</t>
  </si>
  <si>
    <t>fucus</t>
  </si>
  <si>
    <t>fucus_serratus</t>
  </si>
  <si>
    <t>waterproof_scale</t>
  </si>
  <si>
    <t>scout_pro_field_scale</t>
  </si>
  <si>
    <t>sample label dry weight: BI1 F.S.</t>
  </si>
  <si>
    <t>sartorius_scale</t>
  </si>
  <si>
    <t>sample label dry weight: BI2 F.S.</t>
  </si>
  <si>
    <t>laho_c</t>
  </si>
  <si>
    <t>sample label dry weight: LH1 F.S.</t>
  </si>
  <si>
    <t>sample label dry weight: LH2 F.S.</t>
  </si>
  <si>
    <t>sample label dry weight: LH3 F.S.</t>
  </si>
  <si>
    <t>37.6</t>
  </si>
  <si>
    <t>sample label dry weight: LH4 F.S.</t>
  </si>
  <si>
    <t>sample label dry weight: LH5 F.S.</t>
  </si>
  <si>
    <t>sample label dry weight: LH6 F.S.</t>
  </si>
  <si>
    <t>sample label dry weight: LH7 F.S.</t>
  </si>
  <si>
    <t>sample label dry weight: LH8 F.S.</t>
  </si>
  <si>
    <t>2021_06_01</t>
  </si>
  <si>
    <t>maku_a</t>
  </si>
  <si>
    <t>sample label dry weight: LI1 F.S.</t>
  </si>
  <si>
    <t>sample label dry weight: LI2 F.S.</t>
  </si>
  <si>
    <t>sample label dry weight: LI3 F.S.</t>
  </si>
  <si>
    <t>sample label dry weight: LI4 F.S.</t>
  </si>
  <si>
    <t>sample label dry weight: LI5 F.S.</t>
  </si>
  <si>
    <t>sample label dry weight: LI6 F.S.</t>
  </si>
  <si>
    <t>sample label dry weight: LI7 F.S.</t>
  </si>
  <si>
    <t>2.5</t>
  </si>
  <si>
    <t>sample label dry weight: LI8 F.S.</t>
  </si>
  <si>
    <t>Ascophyllym</t>
  </si>
  <si>
    <t>ascophyllum</t>
  </si>
  <si>
    <t>ascophyllum_nodosum</t>
  </si>
  <si>
    <t>sample label dry weight: FS1 A.N.</t>
  </si>
  <si>
    <t>sample label dry weight: FS2 A.N.</t>
  </si>
  <si>
    <t>sample label dry weight: FS3 A.N.</t>
  </si>
  <si>
    <t>sample label dry weight: FS4 A.N.</t>
  </si>
  <si>
    <t>sample label dry weight: FS5 A.N.</t>
  </si>
  <si>
    <t>9.1</t>
  </si>
  <si>
    <t>sample label dry weight: FS6 A.N.</t>
  </si>
  <si>
    <t>sample label dry weight: FS7 A.N.</t>
  </si>
  <si>
    <t>sample label dry weight: FS8 A.N.</t>
  </si>
  <si>
    <t>sample label dry weight: FS9 A.N.</t>
  </si>
  <si>
    <t>sample label dry weight: FS10 A.N.</t>
  </si>
  <si>
    <t>sample label dry weight: FS11 A.N.</t>
  </si>
  <si>
    <t>2021_06_09</t>
  </si>
  <si>
    <t>method_2</t>
  </si>
  <si>
    <t>Fucus spiralis</t>
  </si>
  <si>
    <t>fucus_spiralis</t>
  </si>
  <si>
    <t>"001"</t>
  </si>
  <si>
    <t>2021_06_2021.laho_c.fu_sp.1.1</t>
  </si>
  <si>
    <t>25.7</t>
  </si>
  <si>
    <t>14h20</t>
  </si>
  <si>
    <t>2021_06_2021.laho_c.fu_sp.1.2</t>
  </si>
  <si>
    <t>14h26</t>
  </si>
  <si>
    <t>2021_06_2021.laho_c.fu_sp.1.3</t>
  </si>
  <si>
    <t>14h27</t>
  </si>
  <si>
    <t>2021_06_2021.laho_c.fu_sp.1.4</t>
  </si>
  <si>
    <t>44.4</t>
  </si>
  <si>
    <t>14h29</t>
  </si>
  <si>
    <t>Fucus vesiculosus</t>
  </si>
  <si>
    <t>fucus_vesiculosus</t>
  </si>
  <si>
    <t>2021_06_2021.laho_c.fu_ve.1.1</t>
  </si>
  <si>
    <t>AA01</t>
  </si>
  <si>
    <t>41.2</t>
  </si>
  <si>
    <t>AA02</t>
  </si>
  <si>
    <t>"002"</t>
  </si>
  <si>
    <t>AA03</t>
  </si>
  <si>
    <t>14h44</t>
  </si>
  <si>
    <t>AA04</t>
  </si>
  <si>
    <t>14h45</t>
  </si>
  <si>
    <t>AA05</t>
  </si>
  <si>
    <t>sub_sample mistakenly labelled as 3 in field notes</t>
  </si>
  <si>
    <t>14h47</t>
  </si>
  <si>
    <t>AA06</t>
  </si>
  <si>
    <t>sub_sample mistakenly labelled as 1 in field notes</t>
  </si>
  <si>
    <t>14h52</t>
  </si>
  <si>
    <t>F. vesiculosus</t>
  </si>
  <si>
    <t>"003"</t>
  </si>
  <si>
    <t>AA07</t>
  </si>
  <si>
    <t>AA08</t>
  </si>
  <si>
    <t>14h56</t>
  </si>
  <si>
    <t>F. spiralis</t>
  </si>
  <si>
    <t>AA09</t>
  </si>
  <si>
    <t>14h59</t>
  </si>
  <si>
    <t>AA10</t>
  </si>
  <si>
    <t>AA11</t>
  </si>
  <si>
    <t>15h05</t>
  </si>
  <si>
    <t>AA12</t>
  </si>
  <si>
    <t>"004"</t>
  </si>
  <si>
    <t>AA13</t>
  </si>
  <si>
    <t>15h11</t>
  </si>
  <si>
    <t>AA14</t>
  </si>
  <si>
    <t>15h15</t>
  </si>
  <si>
    <t>AA15</t>
  </si>
  <si>
    <t>15h17</t>
  </si>
  <si>
    <t>AA16</t>
  </si>
  <si>
    <t>3.2</t>
  </si>
  <si>
    <t>wet weight dry weight ratio is a bit off</t>
  </si>
  <si>
    <t>15h38</t>
  </si>
  <si>
    <t>"005"</t>
  </si>
  <si>
    <t>BB01</t>
  </si>
  <si>
    <t>15h43</t>
  </si>
  <si>
    <t>BB02</t>
  </si>
  <si>
    <t>15h46</t>
  </si>
  <si>
    <t>BB03</t>
  </si>
  <si>
    <t>1.3</t>
  </si>
  <si>
    <t>15h48</t>
  </si>
  <si>
    <t>BB04</t>
  </si>
  <si>
    <t>14.3</t>
  </si>
  <si>
    <t>15h49</t>
  </si>
  <si>
    <t>BB05</t>
  </si>
  <si>
    <t>BB06</t>
  </si>
  <si>
    <t>15h54</t>
  </si>
  <si>
    <t>BB07</t>
  </si>
  <si>
    <t>15h57</t>
  </si>
  <si>
    <t>BB08</t>
  </si>
  <si>
    <t>2021_06_11</t>
  </si>
  <si>
    <t>11h38</t>
  </si>
  <si>
    <t>liho_b</t>
  </si>
  <si>
    <t>"006"</t>
  </si>
  <si>
    <t>CC01</t>
  </si>
  <si>
    <t>11h41</t>
  </si>
  <si>
    <t>CC02</t>
  </si>
  <si>
    <t>CC03</t>
  </si>
  <si>
    <t>11h48</t>
  </si>
  <si>
    <t>CC04</t>
  </si>
  <si>
    <t>2.8</t>
  </si>
  <si>
    <t>CC05</t>
  </si>
  <si>
    <t>12.7</t>
  </si>
  <si>
    <t>11h51</t>
  </si>
  <si>
    <t>CC06</t>
  </si>
  <si>
    <t>11h53</t>
  </si>
  <si>
    <t>CC07</t>
  </si>
  <si>
    <t>CC08</t>
  </si>
  <si>
    <t>37.7</t>
  </si>
  <si>
    <t>12h04</t>
  </si>
  <si>
    <t>"007"</t>
  </si>
  <si>
    <t>CC09</t>
  </si>
  <si>
    <t>15.7</t>
  </si>
  <si>
    <t>12h06</t>
  </si>
  <si>
    <t>CC10</t>
  </si>
  <si>
    <t>129.9</t>
  </si>
  <si>
    <t>12h09</t>
  </si>
  <si>
    <t>CC11</t>
  </si>
  <si>
    <t>12h10</t>
  </si>
  <si>
    <t>CC12</t>
  </si>
  <si>
    <t>12h13</t>
  </si>
  <si>
    <t>CC13</t>
  </si>
  <si>
    <t>110.8</t>
  </si>
  <si>
    <t>12h15</t>
  </si>
  <si>
    <t>CC14</t>
  </si>
  <si>
    <t>12h18</t>
  </si>
  <si>
    <t>CC15</t>
  </si>
  <si>
    <t>12h20</t>
  </si>
  <si>
    <t>CC16</t>
  </si>
  <si>
    <t>47.9</t>
  </si>
  <si>
    <t>2021_06_14</t>
  </si>
  <si>
    <t>9h52</t>
  </si>
  <si>
    <t>stfl_a</t>
  </si>
  <si>
    <t>"009"</t>
  </si>
  <si>
    <t>DD01</t>
  </si>
  <si>
    <t>84.9</t>
  </si>
  <si>
    <t>9h57</t>
  </si>
  <si>
    <t>DD02</t>
  </si>
  <si>
    <t>10.4</t>
  </si>
  <si>
    <t>10h00</t>
  </si>
  <si>
    <t>DD03</t>
  </si>
  <si>
    <t>18.8</t>
  </si>
  <si>
    <t>10h01</t>
  </si>
  <si>
    <t>DD04</t>
  </si>
  <si>
    <t>30.5</t>
  </si>
  <si>
    <t>10h07</t>
  </si>
  <si>
    <t>"008"</t>
  </si>
  <si>
    <t>DD05</t>
  </si>
  <si>
    <t>4.9</t>
  </si>
  <si>
    <t>10h10</t>
  </si>
  <si>
    <t>DD06</t>
  </si>
  <si>
    <t>54.9</t>
  </si>
  <si>
    <t>10h15</t>
  </si>
  <si>
    <t>DD07</t>
  </si>
  <si>
    <t>10h19</t>
  </si>
  <si>
    <t>DD08</t>
  </si>
  <si>
    <t>10h28</t>
  </si>
  <si>
    <t>"010"</t>
  </si>
  <si>
    <t>DD09</t>
  </si>
  <si>
    <t>79.1</t>
  </si>
  <si>
    <t>10h21</t>
  </si>
  <si>
    <t>DD10</t>
  </si>
  <si>
    <t>286.4</t>
  </si>
  <si>
    <t>10h34</t>
  </si>
  <si>
    <t>DD11</t>
  </si>
  <si>
    <t>46.4</t>
  </si>
  <si>
    <t>10h36</t>
  </si>
  <si>
    <t>DD12</t>
  </si>
  <si>
    <t>16.5</t>
  </si>
  <si>
    <t>11h21</t>
  </si>
  <si>
    <t>"011"</t>
  </si>
  <si>
    <t>DD13</t>
  </si>
  <si>
    <t>38.4</t>
  </si>
  <si>
    <t>11h24</t>
  </si>
  <si>
    <t>DD14</t>
  </si>
  <si>
    <t>60.9</t>
  </si>
  <si>
    <t>2021_06_16</t>
  </si>
  <si>
    <t>llyn_a</t>
  </si>
  <si>
    <t>EE01</t>
  </si>
  <si>
    <t>5.7</t>
  </si>
  <si>
    <t>EE02</t>
  </si>
  <si>
    <t>EE03</t>
  </si>
  <si>
    <t>5.4</t>
  </si>
  <si>
    <t>EE04</t>
  </si>
  <si>
    <t>0.6</t>
  </si>
  <si>
    <t>EE05</t>
  </si>
  <si>
    <t>EE06</t>
  </si>
  <si>
    <t>EE07</t>
  </si>
  <si>
    <t>36.6</t>
  </si>
  <si>
    <t>EE08</t>
  </si>
  <si>
    <t>3.7</t>
  </si>
  <si>
    <t>saly_a</t>
  </si>
  <si>
    <t>EE11</t>
  </si>
  <si>
    <t>EE12</t>
  </si>
  <si>
    <t>5.2</t>
  </si>
  <si>
    <t>EE13</t>
  </si>
  <si>
    <t>16.7</t>
  </si>
  <si>
    <t>EE14</t>
  </si>
  <si>
    <t>EE15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</si>
</sst>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00"/>
    <numFmt numFmtId="165" formatCode="d\-mmm"/>
    <numFmt numFmtId="166" formatCode="d\-mmmm\."/>
    <numFmt numFmtId="167" formatCode="hh\.mm"/>
    <numFmt numFmtId="168" formatCode="[hh]\.mm\.ss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i/>
      <sz val="10"/>
      <color theme="1"/>
      <name val="Arial"/>
      <scheme val="minor"/>
    </font>
    <font>
      <sz val="10"/>
      <color rgb="FF1F1F1F"/>
      <name val="Arial"/>
      <scheme val="minor"/>
    </font>
    <font>
      <strike/>
      <sz val="10"/>
      <color theme="1"/>
      <name val="Arial"/>
      <scheme val="minor"/>
    </font>
    <font>
      <strike/>
      <sz val="10"/>
      <color theme="1"/>
      <name val="Arial"/>
      <scheme val="minor"/>
    </font>
    <font>
      <sz val="10"/>
      <color rgb="FF000000"/>
      <name val="Arial"/>
    </font>
    <font>
      <sz val="11"/>
      <color rgb="FF000000"/>
      <name val="Arial"/>
      <scheme val="minor"/>
    </font>
    <font>
      <sz val="11"/>
      <color theme="1"/>
      <name val="Arial"/>
      <scheme val="minor"/>
    </font>
    <font>
      <sz val="10"/>
      <color theme="1"/>
      <name val="Arial"/>
    </font>
  </fonts>
  <fills count="16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6AA84F"/>
        <bgColor rgb="FF6AA84F"/>
      </patternFill>
    </fill>
    <fill>
      <patternFill patternType="solid">
        <fgColor rgb="FFC27BA0"/>
        <bgColor rgb="FFC27BA0"/>
      </patternFill>
    </fill>
    <fill>
      <patternFill patternType="solid">
        <fgColor rgb="FFDD7E6B"/>
        <bgColor rgb="FFDD7E6B"/>
      </patternFill>
    </fill>
    <fill>
      <patternFill patternType="solid">
        <fgColor rgb="FFEAD1DC"/>
        <bgColor rgb="FFEAD1DC"/>
      </patternFill>
    </fill>
    <fill>
      <patternFill patternType="solid">
        <fgColor rgb="FFE06666"/>
        <bgColor rgb="FFE06666"/>
      </patternFill>
    </fill>
    <fill>
      <patternFill patternType="solid">
        <fgColor rgb="FF6D9EEB"/>
        <bgColor rgb="FF6D9EEB"/>
      </patternFill>
    </fill>
    <fill>
      <patternFill patternType="solid">
        <fgColor rgb="FFB6D7A8"/>
        <bgColor rgb="FFB6D7A8"/>
      </patternFill>
    </fill>
    <fill>
      <patternFill patternType="solid">
        <fgColor rgb="FFF6B26B"/>
        <bgColor rgb="FFF6B26B"/>
      </patternFill>
    </fill>
    <fill>
      <patternFill patternType="solid">
        <fgColor rgb="FF76A5AF"/>
        <bgColor rgb="FF76A5AF"/>
      </patternFill>
    </fill>
    <fill>
      <patternFill patternType="solid">
        <fgColor rgb="FFD5A6BD"/>
        <bgColor rgb="FFD5A6BD"/>
      </patternFill>
    </fill>
    <fill>
      <patternFill patternType="solid">
        <fgColor rgb="FFB4A7D6"/>
        <bgColor rgb="FFB4A7D6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2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2" fillId="5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2" fillId="6" borderId="0" xfId="0" applyFont="1" applyFill="1" applyAlignment="1">
      <alignment horizontal="right"/>
    </xf>
    <xf numFmtId="0" fontId="2" fillId="7" borderId="0" xfId="0" applyFont="1" applyFill="1" applyAlignment="1">
      <alignment horizontal="right"/>
    </xf>
    <xf numFmtId="164" fontId="2" fillId="8" borderId="0" xfId="0" applyNumberFormat="1" applyFont="1" applyFill="1" applyAlignment="1">
      <alignment horizontal="right"/>
    </xf>
    <xf numFmtId="0" fontId="2" fillId="9" borderId="0" xfId="0" applyFont="1" applyFill="1" applyAlignment="1">
      <alignment horizontal="right"/>
    </xf>
    <xf numFmtId="0" fontId="2" fillId="10" borderId="0" xfId="0" applyFont="1" applyFill="1" applyAlignment="1">
      <alignment horizontal="right"/>
    </xf>
    <xf numFmtId="0" fontId="2" fillId="11" borderId="0" xfId="0" applyFont="1" applyFill="1" applyAlignment="1">
      <alignment horizontal="right"/>
    </xf>
    <xf numFmtId="0" fontId="2" fillId="12" borderId="0" xfId="0" applyFont="1" applyFill="1" applyAlignment="1">
      <alignment horizontal="right" vertical="top"/>
    </xf>
    <xf numFmtId="0" fontId="2" fillId="13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2" fillId="12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1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2" fillId="6" borderId="1" xfId="0" applyFont="1" applyFill="1" applyBorder="1" applyAlignment="1">
      <alignment horizontal="right"/>
    </xf>
    <xf numFmtId="0" fontId="2" fillId="7" borderId="1" xfId="0" applyFont="1" applyFill="1" applyBorder="1" applyAlignment="1">
      <alignment horizontal="right"/>
    </xf>
    <xf numFmtId="164" fontId="2" fillId="8" borderId="1" xfId="0" applyNumberFormat="1" applyFont="1" applyFill="1" applyBorder="1" applyAlignment="1">
      <alignment horizontal="right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right"/>
    </xf>
    <xf numFmtId="0" fontId="2" fillId="11" borderId="1" xfId="0" applyFont="1" applyFill="1" applyBorder="1" applyAlignment="1">
      <alignment horizontal="right"/>
    </xf>
    <xf numFmtId="0" fontId="2" fillId="12" borderId="1" xfId="0" applyFont="1" applyFill="1" applyBorder="1" applyAlignment="1">
      <alignment horizontal="right"/>
    </xf>
    <xf numFmtId="0" fontId="2" fillId="13" borderId="1" xfId="0" applyFont="1" applyFill="1" applyBorder="1" applyAlignment="1">
      <alignment horizontal="right"/>
    </xf>
    <xf numFmtId="0" fontId="4" fillId="3" borderId="0" xfId="0" applyFont="1" applyFill="1" applyAlignment="1">
      <alignment horizontal="right"/>
    </xf>
    <xf numFmtId="0" fontId="4" fillId="4" borderId="0" xfId="0" applyFont="1" applyFill="1" applyAlignment="1">
      <alignment horizontal="right"/>
    </xf>
    <xf numFmtId="0" fontId="4" fillId="5" borderId="0" xfId="0" applyFont="1" applyFill="1" applyAlignment="1">
      <alignment horizontal="right"/>
    </xf>
    <xf numFmtId="0" fontId="4" fillId="2" borderId="0" xfId="0" applyFont="1" applyFill="1" applyAlignment="1">
      <alignment horizontal="right"/>
    </xf>
    <xf numFmtId="0" fontId="4" fillId="6" borderId="0" xfId="0" applyFont="1" applyFill="1" applyAlignment="1">
      <alignment horizontal="right"/>
    </xf>
    <xf numFmtId="0" fontId="4" fillId="7" borderId="0" xfId="0" applyFont="1" applyFill="1" applyAlignment="1">
      <alignment horizontal="right"/>
    </xf>
    <xf numFmtId="0" fontId="4" fillId="8" borderId="0" xfId="0" applyFont="1" applyFill="1" applyAlignment="1">
      <alignment horizontal="right"/>
    </xf>
    <xf numFmtId="0" fontId="4" fillId="9" borderId="0" xfId="0" applyFont="1" applyFill="1" applyAlignment="1">
      <alignment horizontal="right"/>
    </xf>
    <xf numFmtId="0" fontId="4" fillId="10" borderId="0" xfId="0" applyFont="1" applyFill="1" applyAlignment="1">
      <alignment horizontal="right"/>
    </xf>
    <xf numFmtId="0" fontId="4" fillId="11" borderId="0" xfId="0" applyFont="1" applyFill="1" applyAlignment="1">
      <alignment horizontal="right"/>
    </xf>
    <xf numFmtId="0" fontId="4" fillId="12" borderId="0" xfId="0" applyFont="1" applyFill="1" applyAlignment="1">
      <alignment horizontal="right"/>
    </xf>
    <xf numFmtId="0" fontId="4" fillId="13" borderId="0" xfId="0" applyFont="1" applyFill="1" applyAlignment="1">
      <alignment horizontal="right"/>
    </xf>
    <xf numFmtId="0" fontId="5" fillId="2" borderId="0" xfId="0" applyFont="1" applyFill="1" applyAlignment="1">
      <alignment horizontal="right"/>
    </xf>
    <xf numFmtId="0" fontId="6" fillId="3" borderId="0" xfId="0" applyFont="1" applyFill="1" applyAlignment="1">
      <alignment horizontal="right"/>
    </xf>
    <xf numFmtId="0" fontId="6" fillId="4" borderId="0" xfId="0" applyFont="1" applyFill="1" applyAlignment="1">
      <alignment horizontal="right"/>
    </xf>
    <xf numFmtId="0" fontId="6" fillId="5" borderId="0" xfId="0" applyFont="1" applyFill="1" applyAlignment="1">
      <alignment horizontal="right"/>
    </xf>
    <xf numFmtId="0" fontId="6" fillId="2" borderId="0" xfId="0" applyFont="1" applyFill="1" applyAlignment="1">
      <alignment horizontal="right"/>
    </xf>
    <xf numFmtId="0" fontId="6" fillId="6" borderId="0" xfId="0" applyFont="1" applyFill="1" applyAlignment="1">
      <alignment horizontal="right"/>
    </xf>
    <xf numFmtId="0" fontId="6" fillId="7" borderId="0" xfId="0" applyFont="1" applyFill="1" applyAlignment="1">
      <alignment horizontal="right"/>
    </xf>
    <xf numFmtId="164" fontId="6" fillId="8" borderId="0" xfId="0" applyNumberFormat="1" applyFont="1" applyFill="1" applyAlignment="1">
      <alignment horizontal="right"/>
    </xf>
    <xf numFmtId="0" fontId="6" fillId="9" borderId="0" xfId="0" applyFont="1" applyFill="1" applyAlignment="1">
      <alignment horizontal="right"/>
    </xf>
    <xf numFmtId="0" fontId="6" fillId="10" borderId="0" xfId="0" applyFont="1" applyFill="1" applyAlignment="1">
      <alignment horizontal="right"/>
    </xf>
    <xf numFmtId="0" fontId="6" fillId="11" borderId="0" xfId="0" applyFont="1" applyFill="1" applyAlignment="1">
      <alignment horizontal="right"/>
    </xf>
    <xf numFmtId="0" fontId="6" fillId="12" borderId="0" xfId="0" applyFont="1" applyFill="1" applyAlignment="1">
      <alignment horizontal="right"/>
    </xf>
    <xf numFmtId="0" fontId="6" fillId="13" borderId="0" xfId="0" applyFont="1" applyFill="1" applyAlignment="1">
      <alignment horizontal="right"/>
    </xf>
    <xf numFmtId="0" fontId="1" fillId="0" borderId="1" xfId="0" applyFont="1" applyBorder="1" applyAlignment="1">
      <alignment horizontal="right"/>
    </xf>
    <xf numFmtId="0" fontId="7" fillId="4" borderId="0" xfId="0" applyFont="1" applyFill="1" applyAlignment="1">
      <alignment horizontal="right"/>
    </xf>
    <xf numFmtId="0" fontId="1" fillId="14" borderId="0" xfId="0" applyFont="1" applyFill="1" applyAlignment="1">
      <alignment horizontal="right"/>
    </xf>
    <xf numFmtId="0" fontId="1" fillId="0" borderId="1" xfId="0" applyFont="1" applyBorder="1"/>
    <xf numFmtId="164" fontId="1" fillId="0" borderId="0" xfId="0" applyNumberFormat="1" applyFont="1" applyAlignment="1">
      <alignment horizontal="right"/>
    </xf>
    <xf numFmtId="164" fontId="1" fillId="0" borderId="0" xfId="0" applyNumberFormat="1" applyFont="1"/>
    <xf numFmtId="0" fontId="8" fillId="0" borderId="0" xfId="0" applyFont="1"/>
    <xf numFmtId="165" fontId="8" fillId="0" borderId="0" xfId="0" applyNumberFormat="1" applyFont="1" applyAlignment="1">
      <alignment horizontal="right"/>
    </xf>
    <xf numFmtId="0" fontId="8" fillId="0" borderId="0" xfId="0" applyFont="1" applyAlignment="1">
      <alignment horizontal="right"/>
    </xf>
    <xf numFmtId="165" fontId="8" fillId="0" borderId="1" xfId="0" applyNumberFormat="1" applyFont="1" applyBorder="1" applyAlignment="1">
      <alignment horizontal="right"/>
    </xf>
    <xf numFmtId="0" fontId="8" fillId="0" borderId="1" xfId="0" applyFont="1" applyBorder="1"/>
    <xf numFmtId="0" fontId="8" fillId="0" borderId="1" xfId="0" applyFont="1" applyBorder="1" applyAlignment="1">
      <alignment horizontal="right"/>
    </xf>
    <xf numFmtId="166" fontId="9" fillId="0" borderId="0" xfId="0" applyNumberFormat="1" applyFont="1"/>
    <xf numFmtId="0" fontId="9" fillId="0" borderId="0" xfId="0" applyFont="1"/>
    <xf numFmtId="0" fontId="8" fillId="15" borderId="0" xfId="0" applyFont="1" applyFill="1"/>
    <xf numFmtId="166" fontId="9" fillId="0" borderId="1" xfId="0" applyNumberFormat="1" applyFont="1" applyBorder="1"/>
    <xf numFmtId="0" fontId="9" fillId="0" borderId="1" xfId="0" applyFont="1" applyBorder="1"/>
    <xf numFmtId="0" fontId="8" fillId="15" borderId="1" xfId="0" applyFont="1" applyFill="1" applyBorder="1"/>
    <xf numFmtId="0" fontId="9" fillId="0" borderId="0" xfId="0" quotePrefix="1" applyFont="1"/>
    <xf numFmtId="0" fontId="10" fillId="0" borderId="0" xfId="0" applyFont="1"/>
    <xf numFmtId="0" fontId="10" fillId="0" borderId="0" xfId="0" applyFont="1" applyAlignment="1">
      <alignment horizontal="right"/>
    </xf>
    <xf numFmtId="167" fontId="10" fillId="0" borderId="0" xfId="0" applyNumberFormat="1" applyFont="1" applyAlignment="1">
      <alignment horizontal="right"/>
    </xf>
    <xf numFmtId="168" fontId="10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91"/>
  <sheetViews>
    <sheetView tabSelected="1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H2" sqref="H2"/>
    </sheetView>
  </sheetViews>
  <sheetFormatPr defaultColWidth="12.6640625" defaultRowHeight="15.75" customHeight="1" x14ac:dyDescent="0.25"/>
  <cols>
    <col min="1" max="1" width="8.6640625" customWidth="1"/>
    <col min="2" max="2" width="10" customWidth="1"/>
    <col min="3" max="3" width="3.6640625" customWidth="1"/>
    <col min="4" max="4" width="13.88671875" customWidth="1"/>
    <col min="5" max="5" width="7.88671875" customWidth="1"/>
    <col min="6" max="6" width="3.88671875" customWidth="1"/>
    <col min="7" max="7" width="13.77734375" customWidth="1"/>
    <col min="8" max="8" width="12" customWidth="1"/>
    <col min="9" max="9" width="7.33203125" customWidth="1"/>
    <col min="10" max="10" width="14.44140625" customWidth="1"/>
    <col min="21" max="21" width="16.21875" customWidth="1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6" t="s">
        <v>12</v>
      </c>
      <c r="N1" s="7" t="s">
        <v>13</v>
      </c>
      <c r="O1" s="8" t="s">
        <v>14</v>
      </c>
      <c r="P1" s="9" t="s">
        <v>15</v>
      </c>
      <c r="Q1" s="9" t="s">
        <v>16</v>
      </c>
      <c r="R1" s="9" t="s">
        <v>17</v>
      </c>
      <c r="S1" s="10" t="s">
        <v>18</v>
      </c>
      <c r="T1" s="11" t="s">
        <v>19</v>
      </c>
      <c r="U1" s="12" t="s">
        <v>20</v>
      </c>
      <c r="V1" s="13" t="s">
        <v>21</v>
      </c>
    </row>
    <row r="2" spans="1:25" x14ac:dyDescent="0.25">
      <c r="A2" s="1" t="s">
        <v>22</v>
      </c>
      <c r="B2" s="1"/>
      <c r="C2" s="1" t="s">
        <v>23</v>
      </c>
      <c r="D2" s="1" t="s">
        <v>24</v>
      </c>
      <c r="E2" s="1" t="s">
        <v>25</v>
      </c>
      <c r="F2" s="1">
        <v>1</v>
      </c>
      <c r="G2" s="1"/>
      <c r="H2" s="14"/>
      <c r="I2" s="2"/>
      <c r="J2" s="3"/>
      <c r="K2" s="4"/>
      <c r="L2" s="5"/>
      <c r="M2" s="6"/>
      <c r="N2" s="7"/>
      <c r="O2" s="8"/>
      <c r="P2" s="9"/>
      <c r="Q2" s="9"/>
      <c r="R2" s="9"/>
      <c r="S2" s="10"/>
      <c r="T2" s="11"/>
      <c r="U2" s="15"/>
      <c r="V2" s="13"/>
      <c r="W2" s="16"/>
      <c r="X2" s="16"/>
      <c r="Y2" s="16"/>
    </row>
    <row r="3" spans="1:25" x14ac:dyDescent="0.25">
      <c r="A3" s="1" t="s">
        <v>22</v>
      </c>
      <c r="B3" s="1"/>
      <c r="C3" s="1" t="s">
        <v>23</v>
      </c>
      <c r="D3" s="1" t="s">
        <v>24</v>
      </c>
      <c r="E3" s="1" t="s">
        <v>25</v>
      </c>
      <c r="F3" s="1">
        <v>2</v>
      </c>
      <c r="G3" s="1"/>
      <c r="H3" s="14"/>
      <c r="I3" s="2"/>
      <c r="J3" s="3"/>
      <c r="K3" s="4"/>
      <c r="L3" s="5"/>
      <c r="M3" s="6"/>
      <c r="N3" s="7"/>
      <c r="O3" s="8"/>
      <c r="P3" s="9"/>
      <c r="Q3" s="9"/>
      <c r="R3" s="9"/>
      <c r="S3" s="10"/>
      <c r="T3" s="11"/>
      <c r="U3" s="15"/>
      <c r="V3" s="13"/>
      <c r="W3" s="16"/>
      <c r="X3" s="16"/>
      <c r="Y3" s="16"/>
    </row>
    <row r="4" spans="1:25" x14ac:dyDescent="0.25">
      <c r="A4" s="1" t="s">
        <v>22</v>
      </c>
      <c r="B4" s="1"/>
      <c r="C4" s="1" t="s">
        <v>23</v>
      </c>
      <c r="D4" s="1" t="s">
        <v>24</v>
      </c>
      <c r="E4" s="1" t="s">
        <v>25</v>
      </c>
      <c r="F4" s="1">
        <v>3</v>
      </c>
      <c r="G4" s="1"/>
      <c r="H4" s="14"/>
      <c r="I4" s="2"/>
      <c r="J4" s="3"/>
      <c r="K4" s="4"/>
      <c r="L4" s="5"/>
      <c r="M4" s="6"/>
      <c r="N4" s="7"/>
      <c r="O4" s="8"/>
      <c r="P4" s="9"/>
      <c r="Q4" s="9"/>
      <c r="R4" s="9"/>
      <c r="S4" s="10"/>
      <c r="T4" s="11"/>
      <c r="U4" s="15"/>
      <c r="V4" s="13"/>
      <c r="W4" s="16"/>
      <c r="X4" s="16"/>
      <c r="Y4" s="16"/>
    </row>
    <row r="5" spans="1:25" x14ac:dyDescent="0.25">
      <c r="A5" s="1" t="s">
        <v>22</v>
      </c>
      <c r="B5" s="1"/>
      <c r="C5" s="1" t="s">
        <v>23</v>
      </c>
      <c r="D5" s="1" t="s">
        <v>24</v>
      </c>
      <c r="E5" s="1" t="s">
        <v>25</v>
      </c>
      <c r="F5" s="1">
        <v>4</v>
      </c>
      <c r="G5" s="1" t="s">
        <v>26</v>
      </c>
      <c r="H5" s="14" t="s">
        <v>27</v>
      </c>
      <c r="I5" s="2">
        <v>1</v>
      </c>
      <c r="J5" s="3">
        <v>10.3</v>
      </c>
      <c r="K5" s="4">
        <f t="shared" ref="K5:K7" si="0">L5/J5</f>
        <v>1.5139805825242716</v>
      </c>
      <c r="L5" s="5">
        <v>15.593999999999999</v>
      </c>
      <c r="M5" s="6">
        <v>25.873000000000001</v>
      </c>
      <c r="N5" s="7">
        <f t="shared" ref="N5:N7" si="1">J5/K5</f>
        <v>6.803257663203798</v>
      </c>
      <c r="O5" s="8">
        <v>4.3E-3</v>
      </c>
      <c r="P5" s="9">
        <v>6.4799999999999996E-2</v>
      </c>
      <c r="Q5" s="9">
        <v>6.6500000000000004E-2</v>
      </c>
      <c r="R5" s="9">
        <f t="shared" ref="R5:R7" si="2">Q5-P5</f>
        <v>1.7000000000000071E-3</v>
      </c>
      <c r="S5" s="10">
        <f t="shared" ref="S5:S7" si="3">R5/O5</f>
        <v>0.39534883720930397</v>
      </c>
      <c r="T5" s="11">
        <f t="shared" ref="T5:T7" si="4">J5/M5</f>
        <v>0.39809840374135202</v>
      </c>
      <c r="U5" s="15">
        <f t="shared" ref="U5:U7" si="5">L5/R5</f>
        <v>9172.9411764705492</v>
      </c>
      <c r="V5" s="13">
        <f t="shared" ref="V5:V7" si="6">L5/M5</f>
        <v>0.60271325319831481</v>
      </c>
      <c r="W5" s="16"/>
      <c r="X5" s="16"/>
      <c r="Y5" s="16"/>
    </row>
    <row r="6" spans="1:25" x14ac:dyDescent="0.25">
      <c r="A6" s="1" t="s">
        <v>22</v>
      </c>
      <c r="B6" s="1"/>
      <c r="C6" s="1" t="s">
        <v>23</v>
      </c>
      <c r="D6" s="1" t="s">
        <v>24</v>
      </c>
      <c r="E6" s="1" t="s">
        <v>25</v>
      </c>
      <c r="F6" s="1">
        <v>5</v>
      </c>
      <c r="G6" s="1" t="s">
        <v>28</v>
      </c>
      <c r="H6" s="14" t="s">
        <v>27</v>
      </c>
      <c r="I6" s="2">
        <v>2</v>
      </c>
      <c r="J6" s="3">
        <v>14.42</v>
      </c>
      <c r="K6" s="4">
        <f t="shared" si="0"/>
        <v>2.8606102635228847</v>
      </c>
      <c r="L6" s="5">
        <v>41.25</v>
      </c>
      <c r="M6" s="6">
        <v>42.031999999999996</v>
      </c>
      <c r="N6" s="7">
        <f t="shared" si="1"/>
        <v>5.0408824242424242</v>
      </c>
      <c r="O6" s="8">
        <v>1.46E-2</v>
      </c>
      <c r="P6" s="9">
        <v>5.0900000000000001E-2</v>
      </c>
      <c r="Q6" s="9">
        <v>5.4899999999999997E-2</v>
      </c>
      <c r="R6" s="9">
        <f t="shared" si="2"/>
        <v>3.9999999999999966E-3</v>
      </c>
      <c r="S6" s="10">
        <f t="shared" si="3"/>
        <v>0.27397260273972579</v>
      </c>
      <c r="T6" s="11">
        <f t="shared" si="4"/>
        <v>0.34307194518462125</v>
      </c>
      <c r="U6" s="15">
        <f t="shared" si="5"/>
        <v>10312.500000000009</v>
      </c>
      <c r="V6" s="13">
        <f t="shared" si="6"/>
        <v>0.98139512752188818</v>
      </c>
      <c r="W6" s="16"/>
      <c r="X6" s="16"/>
      <c r="Y6" s="16"/>
    </row>
    <row r="7" spans="1:25" x14ac:dyDescent="0.25">
      <c r="A7" s="1" t="s">
        <v>22</v>
      </c>
      <c r="B7" s="1"/>
      <c r="C7" s="1" t="s">
        <v>23</v>
      </c>
      <c r="D7" s="1" t="s">
        <v>24</v>
      </c>
      <c r="E7" s="1" t="s">
        <v>25</v>
      </c>
      <c r="F7" s="1">
        <v>6</v>
      </c>
      <c r="G7" s="1" t="s">
        <v>29</v>
      </c>
      <c r="H7" s="14" t="s">
        <v>27</v>
      </c>
      <c r="I7" s="2">
        <v>3</v>
      </c>
      <c r="J7" s="3">
        <v>35.32</v>
      </c>
      <c r="K7" s="4">
        <f t="shared" si="0"/>
        <v>4.6618912797281986</v>
      </c>
      <c r="L7" s="5">
        <v>164.65799999999999</v>
      </c>
      <c r="M7" s="6">
        <v>112.724</v>
      </c>
      <c r="N7" s="7">
        <f t="shared" si="1"/>
        <v>7.5763242599812957</v>
      </c>
      <c r="O7" s="8">
        <v>7.2099999999999997E-2</v>
      </c>
      <c r="P7" s="9">
        <v>0.17519999999999999</v>
      </c>
      <c r="Q7" s="9">
        <v>0.1958</v>
      </c>
      <c r="R7" s="9">
        <f t="shared" si="2"/>
        <v>2.0600000000000007E-2</v>
      </c>
      <c r="S7" s="10">
        <f t="shared" si="3"/>
        <v>0.28571428571428581</v>
      </c>
      <c r="T7" s="11">
        <f t="shared" si="4"/>
        <v>0.31333167737127854</v>
      </c>
      <c r="U7" s="15">
        <f t="shared" si="5"/>
        <v>7993.1067961165018</v>
      </c>
      <c r="V7" s="13">
        <f t="shared" si="6"/>
        <v>1.4607182143997728</v>
      </c>
      <c r="W7" s="16"/>
      <c r="X7" s="16"/>
      <c r="Y7" s="16"/>
    </row>
    <row r="8" spans="1:25" x14ac:dyDescent="0.25">
      <c r="A8" s="1" t="s">
        <v>22</v>
      </c>
      <c r="B8" s="1"/>
      <c r="C8" s="1" t="s">
        <v>23</v>
      </c>
      <c r="D8" s="1" t="s">
        <v>24</v>
      </c>
      <c r="E8" s="1" t="s">
        <v>25</v>
      </c>
      <c r="F8" s="1">
        <v>7</v>
      </c>
      <c r="G8" s="1"/>
      <c r="H8" s="14"/>
      <c r="I8" s="2"/>
      <c r="J8" s="3"/>
      <c r="K8" s="4"/>
      <c r="L8" s="5"/>
      <c r="M8" s="6"/>
      <c r="N8" s="7"/>
      <c r="O8" s="8"/>
      <c r="P8" s="9"/>
      <c r="Q8" s="9"/>
      <c r="R8" s="9"/>
      <c r="S8" s="10"/>
      <c r="T8" s="11"/>
      <c r="U8" s="15"/>
      <c r="V8" s="13"/>
      <c r="W8" s="16"/>
      <c r="X8" s="16"/>
      <c r="Y8" s="16"/>
    </row>
    <row r="9" spans="1:25" x14ac:dyDescent="0.25">
      <c r="A9" s="1" t="s">
        <v>22</v>
      </c>
      <c r="B9" s="1"/>
      <c r="C9" s="1" t="s">
        <v>23</v>
      </c>
      <c r="D9" s="1" t="s">
        <v>24</v>
      </c>
      <c r="E9" s="1" t="s">
        <v>25</v>
      </c>
      <c r="F9" s="1">
        <v>8</v>
      </c>
      <c r="G9" s="1"/>
      <c r="H9" s="14"/>
      <c r="I9" s="2"/>
      <c r="J9" s="3"/>
      <c r="K9" s="4"/>
      <c r="L9" s="5"/>
      <c r="M9" s="6"/>
      <c r="N9" s="7"/>
      <c r="O9" s="8"/>
      <c r="P9" s="9"/>
      <c r="Q9" s="9"/>
      <c r="R9" s="9"/>
      <c r="S9" s="10"/>
      <c r="T9" s="11"/>
      <c r="U9" s="15"/>
      <c r="V9" s="13"/>
      <c r="W9" s="16"/>
      <c r="X9" s="16"/>
      <c r="Y9" s="16"/>
    </row>
    <row r="10" spans="1:25" x14ac:dyDescent="0.25">
      <c r="A10" s="1" t="s">
        <v>22</v>
      </c>
      <c r="B10" s="1"/>
      <c r="C10" s="1" t="s">
        <v>23</v>
      </c>
      <c r="D10" s="1" t="s">
        <v>24</v>
      </c>
      <c r="E10" s="1" t="s">
        <v>25</v>
      </c>
      <c r="F10" s="1">
        <v>9</v>
      </c>
      <c r="G10" s="1"/>
      <c r="H10" s="14"/>
      <c r="I10" s="2"/>
      <c r="J10" s="3"/>
      <c r="K10" s="4"/>
      <c r="L10" s="5"/>
      <c r="M10" s="6"/>
      <c r="N10" s="7"/>
      <c r="O10" s="8"/>
      <c r="P10" s="9"/>
      <c r="Q10" s="9"/>
      <c r="R10" s="9"/>
      <c r="S10" s="10"/>
      <c r="T10" s="11"/>
      <c r="U10" s="15"/>
      <c r="V10" s="13"/>
      <c r="W10" s="16"/>
      <c r="X10" s="16"/>
      <c r="Y10" s="16"/>
    </row>
    <row r="11" spans="1:25" x14ac:dyDescent="0.25">
      <c r="A11" s="1" t="s">
        <v>22</v>
      </c>
      <c r="B11" s="1"/>
      <c r="C11" s="1" t="s">
        <v>23</v>
      </c>
      <c r="D11" s="1" t="s">
        <v>24</v>
      </c>
      <c r="E11" s="1" t="s">
        <v>25</v>
      </c>
      <c r="F11" s="1">
        <v>10</v>
      </c>
      <c r="G11" s="1"/>
      <c r="H11" s="14"/>
      <c r="I11" s="2"/>
      <c r="J11" s="3"/>
      <c r="K11" s="4"/>
      <c r="L11" s="5"/>
      <c r="M11" s="6"/>
      <c r="N11" s="7"/>
      <c r="O11" s="8"/>
      <c r="P11" s="9"/>
      <c r="Q11" s="9"/>
      <c r="R11" s="9"/>
      <c r="S11" s="10"/>
      <c r="T11" s="11"/>
      <c r="U11" s="15"/>
      <c r="V11" s="13"/>
      <c r="W11" s="16"/>
      <c r="X11" s="16"/>
      <c r="Y11" s="16"/>
    </row>
    <row r="12" spans="1:25" x14ac:dyDescent="0.25">
      <c r="A12" s="1" t="s">
        <v>22</v>
      </c>
      <c r="B12" s="1"/>
      <c r="C12" s="1" t="s">
        <v>23</v>
      </c>
      <c r="D12" s="1" t="s">
        <v>24</v>
      </c>
      <c r="E12" s="1" t="s">
        <v>25</v>
      </c>
      <c r="F12" s="1">
        <v>11</v>
      </c>
      <c r="G12" s="1"/>
      <c r="H12" s="14"/>
      <c r="I12" s="2"/>
      <c r="J12" s="3"/>
      <c r="K12" s="4"/>
      <c r="L12" s="5"/>
      <c r="M12" s="6"/>
      <c r="N12" s="7"/>
      <c r="O12" s="8"/>
      <c r="P12" s="9"/>
      <c r="Q12" s="9"/>
      <c r="R12" s="9"/>
      <c r="S12" s="10"/>
      <c r="T12" s="11"/>
      <c r="U12" s="15"/>
      <c r="V12" s="13"/>
      <c r="W12" s="16"/>
      <c r="X12" s="16"/>
      <c r="Y12" s="16"/>
    </row>
    <row r="13" spans="1:25" x14ac:dyDescent="0.25">
      <c r="A13" s="1" t="s">
        <v>22</v>
      </c>
      <c r="B13" s="1"/>
      <c r="C13" s="1" t="s">
        <v>23</v>
      </c>
      <c r="D13" s="1" t="s">
        <v>24</v>
      </c>
      <c r="E13" s="1" t="s">
        <v>25</v>
      </c>
      <c r="F13" s="1">
        <v>12</v>
      </c>
      <c r="G13" s="1"/>
      <c r="H13" s="14"/>
      <c r="I13" s="2"/>
      <c r="J13" s="3"/>
      <c r="K13" s="4"/>
      <c r="L13" s="5"/>
      <c r="M13" s="6"/>
      <c r="N13" s="7"/>
      <c r="O13" s="8"/>
      <c r="P13" s="9"/>
      <c r="Q13" s="9"/>
      <c r="R13" s="9"/>
      <c r="S13" s="10"/>
      <c r="T13" s="11"/>
      <c r="U13" s="15"/>
      <c r="V13" s="13"/>
      <c r="W13" s="16"/>
      <c r="X13" s="16"/>
      <c r="Y13" s="16"/>
    </row>
    <row r="14" spans="1:25" x14ac:dyDescent="0.25">
      <c r="A14" s="1" t="s">
        <v>22</v>
      </c>
      <c r="B14" s="1"/>
      <c r="C14" s="1" t="s">
        <v>23</v>
      </c>
      <c r="D14" s="1" t="s">
        <v>24</v>
      </c>
      <c r="E14" s="1" t="s">
        <v>25</v>
      </c>
      <c r="F14" s="1">
        <v>13</v>
      </c>
      <c r="G14" s="1"/>
      <c r="H14" s="14"/>
      <c r="I14" s="2"/>
      <c r="J14" s="3"/>
      <c r="K14" s="4"/>
      <c r="L14" s="5"/>
      <c r="M14" s="6"/>
      <c r="N14" s="7"/>
      <c r="O14" s="8"/>
      <c r="P14" s="9"/>
      <c r="Q14" s="9"/>
      <c r="R14" s="9"/>
      <c r="S14" s="10"/>
      <c r="T14" s="11"/>
      <c r="U14" s="15"/>
      <c r="V14" s="13"/>
      <c r="W14" s="16"/>
      <c r="X14" s="16"/>
      <c r="Y14" s="16"/>
    </row>
    <row r="15" spans="1:25" x14ac:dyDescent="0.25">
      <c r="A15" s="1" t="s">
        <v>22</v>
      </c>
      <c r="B15" s="1"/>
      <c r="C15" s="1" t="s">
        <v>23</v>
      </c>
      <c r="D15" s="1" t="s">
        <v>24</v>
      </c>
      <c r="E15" s="1" t="s">
        <v>25</v>
      </c>
      <c r="F15" s="1">
        <v>14</v>
      </c>
      <c r="G15" s="1"/>
      <c r="H15" s="14"/>
      <c r="I15" s="2"/>
      <c r="J15" s="3"/>
      <c r="K15" s="4"/>
      <c r="L15" s="5"/>
      <c r="M15" s="6"/>
      <c r="N15" s="7"/>
      <c r="O15" s="8"/>
      <c r="P15" s="9"/>
      <c r="Q15" s="9"/>
      <c r="R15" s="9"/>
      <c r="S15" s="10"/>
      <c r="T15" s="11"/>
      <c r="U15" s="15"/>
      <c r="V15" s="13"/>
      <c r="W15" s="16"/>
      <c r="X15" s="16"/>
      <c r="Y15" s="16"/>
    </row>
    <row r="16" spans="1:25" x14ac:dyDescent="0.25">
      <c r="A16" s="1" t="s">
        <v>22</v>
      </c>
      <c r="B16" s="1"/>
      <c r="C16" s="1" t="s">
        <v>23</v>
      </c>
      <c r="D16" s="1" t="s">
        <v>24</v>
      </c>
      <c r="E16" s="1" t="s">
        <v>25</v>
      </c>
      <c r="F16" s="1">
        <v>15</v>
      </c>
      <c r="G16" s="1"/>
      <c r="H16" s="14"/>
      <c r="I16" s="2"/>
      <c r="J16" s="3"/>
      <c r="K16" s="4"/>
      <c r="L16" s="5"/>
      <c r="M16" s="6"/>
      <c r="N16" s="7"/>
      <c r="O16" s="8"/>
      <c r="P16" s="9"/>
      <c r="Q16" s="9"/>
      <c r="R16" s="9"/>
      <c r="S16" s="10"/>
      <c r="T16" s="11"/>
      <c r="U16" s="15"/>
      <c r="V16" s="13"/>
      <c r="W16" s="16"/>
      <c r="X16" s="16"/>
      <c r="Y16" s="16"/>
    </row>
    <row r="17" spans="1:25" x14ac:dyDescent="0.25">
      <c r="A17" s="1" t="s">
        <v>22</v>
      </c>
      <c r="B17" s="1"/>
      <c r="C17" s="1" t="s">
        <v>23</v>
      </c>
      <c r="D17" s="1" t="s">
        <v>24</v>
      </c>
      <c r="E17" s="1" t="s">
        <v>25</v>
      </c>
      <c r="F17" s="1">
        <v>16</v>
      </c>
      <c r="G17" s="1"/>
      <c r="H17" s="14"/>
      <c r="I17" s="2"/>
      <c r="J17" s="3"/>
      <c r="K17" s="4"/>
      <c r="L17" s="5"/>
      <c r="M17" s="6"/>
      <c r="N17" s="7"/>
      <c r="O17" s="8"/>
      <c r="P17" s="9"/>
      <c r="Q17" s="9"/>
      <c r="R17" s="9"/>
      <c r="S17" s="10"/>
      <c r="T17" s="11"/>
      <c r="U17" s="15"/>
      <c r="V17" s="13"/>
      <c r="W17" s="16"/>
      <c r="X17" s="16"/>
      <c r="Y17" s="16"/>
    </row>
    <row r="18" spans="1:25" x14ac:dyDescent="0.25">
      <c r="A18" s="1" t="s">
        <v>22</v>
      </c>
      <c r="B18" s="1"/>
      <c r="C18" s="1" t="s">
        <v>23</v>
      </c>
      <c r="D18" s="1" t="s">
        <v>24</v>
      </c>
      <c r="E18" s="1" t="s">
        <v>25</v>
      </c>
      <c r="F18" s="1">
        <v>17</v>
      </c>
      <c r="G18" s="1"/>
      <c r="H18" s="14"/>
      <c r="I18" s="2"/>
      <c r="J18" s="3"/>
      <c r="K18" s="4"/>
      <c r="L18" s="5"/>
      <c r="M18" s="6"/>
      <c r="N18" s="7"/>
      <c r="O18" s="8"/>
      <c r="P18" s="9"/>
      <c r="Q18" s="9"/>
      <c r="R18" s="9"/>
      <c r="S18" s="10"/>
      <c r="T18" s="11"/>
      <c r="U18" s="15"/>
      <c r="V18" s="13"/>
      <c r="W18" s="16"/>
      <c r="X18" s="16"/>
      <c r="Y18" s="16"/>
    </row>
    <row r="19" spans="1:25" x14ac:dyDescent="0.25">
      <c r="A19" s="1" t="s">
        <v>22</v>
      </c>
      <c r="B19" s="1"/>
      <c r="C19" s="1" t="s">
        <v>23</v>
      </c>
      <c r="D19" s="1" t="s">
        <v>24</v>
      </c>
      <c r="E19" s="1" t="s">
        <v>25</v>
      </c>
      <c r="F19" s="1">
        <v>18</v>
      </c>
      <c r="G19" s="1"/>
      <c r="H19" s="14"/>
      <c r="I19" s="2"/>
      <c r="J19" s="3"/>
      <c r="K19" s="4"/>
      <c r="L19" s="5"/>
      <c r="M19" s="6"/>
      <c r="N19" s="7"/>
      <c r="O19" s="8"/>
      <c r="P19" s="9"/>
      <c r="Q19" s="9"/>
      <c r="R19" s="9"/>
      <c r="S19" s="10"/>
      <c r="T19" s="11"/>
      <c r="U19" s="15"/>
      <c r="V19" s="13"/>
      <c r="W19" s="16"/>
      <c r="X19" s="16"/>
      <c r="Y19" s="16"/>
    </row>
    <row r="20" spans="1:25" x14ac:dyDescent="0.25">
      <c r="A20" s="1" t="s">
        <v>22</v>
      </c>
      <c r="B20" s="1"/>
      <c r="C20" s="1" t="s">
        <v>23</v>
      </c>
      <c r="D20" s="1" t="s">
        <v>24</v>
      </c>
      <c r="E20" s="1" t="s">
        <v>25</v>
      </c>
      <c r="F20" s="1">
        <v>19</v>
      </c>
      <c r="G20" s="1"/>
      <c r="H20" s="14"/>
      <c r="I20" s="2"/>
      <c r="J20" s="3"/>
      <c r="K20" s="4"/>
      <c r="L20" s="5"/>
      <c r="M20" s="6"/>
      <c r="N20" s="7"/>
      <c r="O20" s="8"/>
      <c r="P20" s="9"/>
      <c r="Q20" s="9"/>
      <c r="R20" s="9"/>
      <c r="S20" s="10"/>
      <c r="T20" s="11"/>
      <c r="U20" s="15"/>
      <c r="V20" s="13"/>
      <c r="W20" s="16"/>
      <c r="X20" s="16"/>
      <c r="Y20" s="16"/>
    </row>
    <row r="21" spans="1:25" x14ac:dyDescent="0.25">
      <c r="A21" s="17" t="s">
        <v>22</v>
      </c>
      <c r="B21" s="17"/>
      <c r="C21" s="17" t="s">
        <v>23</v>
      </c>
      <c r="D21" s="17" t="s">
        <v>24</v>
      </c>
      <c r="E21" s="17" t="s">
        <v>25</v>
      </c>
      <c r="F21" s="17">
        <v>20</v>
      </c>
      <c r="G21" s="17"/>
      <c r="H21" s="18"/>
      <c r="I21" s="19"/>
      <c r="J21" s="20"/>
      <c r="K21" s="21"/>
      <c r="L21" s="22"/>
      <c r="M21" s="23"/>
      <c r="N21" s="24"/>
      <c r="O21" s="25"/>
      <c r="P21" s="26"/>
      <c r="Q21" s="26"/>
      <c r="R21" s="26"/>
      <c r="S21" s="27"/>
      <c r="T21" s="28"/>
      <c r="U21" s="29"/>
      <c r="V21" s="30"/>
      <c r="W21" s="16"/>
      <c r="X21" s="16"/>
      <c r="Y21" s="16"/>
    </row>
    <row r="22" spans="1:25" x14ac:dyDescent="0.25">
      <c r="A22" s="1" t="s">
        <v>22</v>
      </c>
      <c r="B22" s="1"/>
      <c r="C22" s="1" t="s">
        <v>23</v>
      </c>
      <c r="D22" s="1" t="s">
        <v>30</v>
      </c>
      <c r="E22" s="1" t="s">
        <v>25</v>
      </c>
      <c r="F22" s="1">
        <v>1</v>
      </c>
      <c r="G22" s="1" t="s">
        <v>31</v>
      </c>
      <c r="H22" s="14" t="s">
        <v>27</v>
      </c>
      <c r="I22" s="2">
        <v>4</v>
      </c>
      <c r="J22" s="3">
        <v>7.37</v>
      </c>
      <c r="K22" s="4">
        <f t="shared" ref="K22:K23" si="7">L22/J22</f>
        <v>1.7388059701492535</v>
      </c>
      <c r="L22" s="5">
        <v>12.815</v>
      </c>
      <c r="M22" s="6">
        <v>20.576000000000001</v>
      </c>
      <c r="N22" s="7">
        <f t="shared" ref="N22:N23" si="8">J22/K22</f>
        <v>4.2385407725321897</v>
      </c>
      <c r="O22" s="8">
        <v>3.7000000000000002E-3</v>
      </c>
      <c r="P22" s="9">
        <v>6.3600000000000004E-2</v>
      </c>
      <c r="Q22" s="9">
        <v>6.4799999999999996E-2</v>
      </c>
      <c r="R22" s="9">
        <f t="shared" ref="R22:R23" si="9">Q22-P22</f>
        <v>1.1999999999999927E-3</v>
      </c>
      <c r="S22" s="10">
        <f t="shared" ref="S22:S23" si="10">R22/O22</f>
        <v>0.32432432432432234</v>
      </c>
      <c r="T22" s="11">
        <f t="shared" ref="T22:T23" si="11">J22/M22</f>
        <v>0.35818429237947125</v>
      </c>
      <c r="U22" s="15">
        <f t="shared" ref="U22:U23" si="12">L22/R22</f>
        <v>10679.166666666732</v>
      </c>
      <c r="V22" s="13">
        <f t="shared" ref="V22:V23" si="13">L22/M22</f>
        <v>0.62281298600311041</v>
      </c>
      <c r="W22" s="16"/>
      <c r="X22" s="16"/>
      <c r="Y22" s="16"/>
    </row>
    <row r="23" spans="1:25" x14ac:dyDescent="0.25">
      <c r="A23" s="1" t="s">
        <v>22</v>
      </c>
      <c r="B23" s="1"/>
      <c r="C23" s="1" t="s">
        <v>23</v>
      </c>
      <c r="D23" s="1" t="s">
        <v>30</v>
      </c>
      <c r="E23" s="1" t="s">
        <v>25</v>
      </c>
      <c r="F23" s="1">
        <v>2</v>
      </c>
      <c r="G23" s="1" t="s">
        <v>32</v>
      </c>
      <c r="H23" s="14" t="s">
        <v>27</v>
      </c>
      <c r="I23" s="2">
        <v>5</v>
      </c>
      <c r="J23" s="3">
        <v>9.0299999999999994</v>
      </c>
      <c r="K23" s="4">
        <f t="shared" si="7"/>
        <v>1.3430786267995571</v>
      </c>
      <c r="L23" s="5">
        <v>12.128</v>
      </c>
      <c r="M23" s="6">
        <v>22.512</v>
      </c>
      <c r="N23" s="7">
        <f t="shared" si="8"/>
        <v>6.7233591688654339</v>
      </c>
      <c r="O23" s="8">
        <v>3.5999999999999999E-3</v>
      </c>
      <c r="P23" s="9">
        <v>5.3199999999999997E-2</v>
      </c>
      <c r="Q23" s="9">
        <v>5.4399999999999997E-2</v>
      </c>
      <c r="R23" s="9">
        <f t="shared" si="9"/>
        <v>1.1999999999999997E-3</v>
      </c>
      <c r="S23" s="10">
        <f t="shared" si="10"/>
        <v>0.33333333333333326</v>
      </c>
      <c r="T23" s="11">
        <f t="shared" si="11"/>
        <v>0.40111940298507459</v>
      </c>
      <c r="U23" s="15">
        <f t="shared" si="12"/>
        <v>10106.66666666667</v>
      </c>
      <c r="V23" s="13">
        <f t="shared" si="13"/>
        <v>0.53873489694385213</v>
      </c>
      <c r="W23" s="16"/>
      <c r="X23" s="16"/>
      <c r="Y23" s="16"/>
    </row>
    <row r="24" spans="1:25" x14ac:dyDescent="0.25">
      <c r="A24" s="1" t="s">
        <v>22</v>
      </c>
      <c r="B24" s="1"/>
      <c r="C24" s="1" t="s">
        <v>23</v>
      </c>
      <c r="D24" s="1" t="s">
        <v>30</v>
      </c>
      <c r="E24" s="1" t="s">
        <v>25</v>
      </c>
      <c r="F24" s="1">
        <v>3</v>
      </c>
      <c r="G24" s="1"/>
      <c r="H24" s="14"/>
      <c r="I24" s="2"/>
      <c r="J24" s="3"/>
      <c r="K24" s="4"/>
      <c r="L24" s="5"/>
      <c r="M24" s="6"/>
      <c r="N24" s="7"/>
      <c r="O24" s="8"/>
      <c r="P24" s="9"/>
      <c r="Q24" s="9"/>
      <c r="R24" s="9"/>
      <c r="S24" s="10"/>
      <c r="T24" s="11"/>
      <c r="U24" s="15"/>
      <c r="V24" s="13"/>
      <c r="W24" s="16"/>
      <c r="X24" s="16"/>
      <c r="Y24" s="16"/>
    </row>
    <row r="25" spans="1:25" x14ac:dyDescent="0.25">
      <c r="A25" s="1" t="s">
        <v>22</v>
      </c>
      <c r="B25" s="1"/>
      <c r="C25" s="1" t="s">
        <v>23</v>
      </c>
      <c r="D25" s="1" t="s">
        <v>30</v>
      </c>
      <c r="E25" s="1" t="s">
        <v>25</v>
      </c>
      <c r="F25" s="1">
        <v>4</v>
      </c>
      <c r="G25" s="1" t="s">
        <v>33</v>
      </c>
      <c r="H25" s="14" t="s">
        <v>27</v>
      </c>
      <c r="I25" s="2">
        <v>6</v>
      </c>
      <c r="J25" s="3">
        <v>9.0500000000000007</v>
      </c>
      <c r="K25" s="4">
        <f t="shared" ref="K25:K42" si="14">L25/J25</f>
        <v>1.4316022099447512</v>
      </c>
      <c r="L25" s="5">
        <v>12.956</v>
      </c>
      <c r="M25" s="6">
        <v>26.268999999999998</v>
      </c>
      <c r="N25" s="7">
        <f t="shared" ref="N25:N42" si="15">J25/K25</f>
        <v>6.3215884532263056</v>
      </c>
      <c r="O25" s="8">
        <v>3.2000000000000002E-3</v>
      </c>
      <c r="P25" s="9">
        <v>4.6199999999999998E-2</v>
      </c>
      <c r="Q25" s="9">
        <v>4.7500000000000001E-2</v>
      </c>
      <c r="R25" s="9">
        <f t="shared" ref="R25:R42" si="16">Q25-P25</f>
        <v>1.3000000000000025E-3</v>
      </c>
      <c r="S25" s="10">
        <f t="shared" ref="S25:S42" si="17">R25/O25</f>
        <v>0.40625000000000078</v>
      </c>
      <c r="T25" s="11">
        <f t="shared" ref="T25:T42" si="18">J25/M25</f>
        <v>0.34451254330199099</v>
      </c>
      <c r="U25" s="15">
        <f t="shared" ref="U25:U42" si="19">L25/R25</f>
        <v>9966.1538461538257</v>
      </c>
      <c r="V25" s="13">
        <f t="shared" ref="V25:V42" si="20">L25/M25</f>
        <v>0.49320491834481711</v>
      </c>
      <c r="W25" s="16"/>
      <c r="X25" s="16"/>
      <c r="Y25" s="16"/>
    </row>
    <row r="26" spans="1:25" x14ac:dyDescent="0.25">
      <c r="A26" s="1" t="s">
        <v>22</v>
      </c>
      <c r="B26" s="1"/>
      <c r="C26" s="1" t="s">
        <v>23</v>
      </c>
      <c r="D26" s="1" t="s">
        <v>30</v>
      </c>
      <c r="E26" s="1" t="s">
        <v>25</v>
      </c>
      <c r="F26" s="1">
        <v>5</v>
      </c>
      <c r="G26" s="1" t="s">
        <v>34</v>
      </c>
      <c r="H26" s="14" t="s">
        <v>27</v>
      </c>
      <c r="I26" s="2">
        <v>7</v>
      </c>
      <c r="J26" s="3">
        <v>20.34</v>
      </c>
      <c r="K26" s="4">
        <f t="shared" si="14"/>
        <v>2.8884955752212389</v>
      </c>
      <c r="L26" s="5">
        <v>58.752000000000002</v>
      </c>
      <c r="M26" s="6">
        <v>51.933</v>
      </c>
      <c r="N26" s="7">
        <f t="shared" si="15"/>
        <v>7.0417279411764708</v>
      </c>
      <c r="O26" s="8">
        <v>1.89E-2</v>
      </c>
      <c r="P26" s="9">
        <v>0.1138</v>
      </c>
      <c r="Q26" s="9">
        <v>0.1192</v>
      </c>
      <c r="R26" s="9">
        <f t="shared" si="16"/>
        <v>5.400000000000002E-3</v>
      </c>
      <c r="S26" s="10">
        <f t="shared" si="17"/>
        <v>0.28571428571428581</v>
      </c>
      <c r="T26" s="11">
        <f t="shared" si="18"/>
        <v>0.39165848304546241</v>
      </c>
      <c r="U26" s="15">
        <f t="shared" si="19"/>
        <v>10879.999999999996</v>
      </c>
      <c r="V26" s="13">
        <f t="shared" si="20"/>
        <v>1.1313037952746809</v>
      </c>
      <c r="W26" s="16"/>
      <c r="X26" s="16"/>
      <c r="Y26" s="16"/>
    </row>
    <row r="27" spans="1:25" x14ac:dyDescent="0.25">
      <c r="A27" s="1" t="s">
        <v>22</v>
      </c>
      <c r="B27" s="1"/>
      <c r="C27" s="1" t="s">
        <v>23</v>
      </c>
      <c r="D27" s="1" t="s">
        <v>30</v>
      </c>
      <c r="E27" s="1" t="s">
        <v>25</v>
      </c>
      <c r="F27" s="1">
        <v>6</v>
      </c>
      <c r="G27" s="1" t="s">
        <v>35</v>
      </c>
      <c r="H27" s="14" t="s">
        <v>27</v>
      </c>
      <c r="I27" s="2">
        <v>8</v>
      </c>
      <c r="J27" s="3">
        <v>18.64</v>
      </c>
      <c r="K27" s="4">
        <f t="shared" si="14"/>
        <v>2.9001609442060086</v>
      </c>
      <c r="L27" s="5">
        <v>54.058999999999997</v>
      </c>
      <c r="M27" s="6">
        <v>45.994999999999997</v>
      </c>
      <c r="N27" s="7">
        <f t="shared" si="15"/>
        <v>6.4272295084999724</v>
      </c>
      <c r="O27" s="8">
        <v>1.7299999999999999E-2</v>
      </c>
      <c r="P27" s="9">
        <v>7.1900000000000006E-2</v>
      </c>
      <c r="Q27" s="9">
        <v>7.6700000000000004E-2</v>
      </c>
      <c r="R27" s="9">
        <f t="shared" si="16"/>
        <v>4.7999999999999987E-3</v>
      </c>
      <c r="S27" s="10">
        <f t="shared" si="17"/>
        <v>0.27745664739884385</v>
      </c>
      <c r="T27" s="11">
        <f t="shared" si="18"/>
        <v>0.40526144146102838</v>
      </c>
      <c r="U27" s="15">
        <f t="shared" si="19"/>
        <v>11262.29166666667</v>
      </c>
      <c r="V27" s="13">
        <f t="shared" si="20"/>
        <v>1.1753234047179042</v>
      </c>
      <c r="W27" s="16"/>
      <c r="X27" s="16"/>
      <c r="Y27" s="16"/>
    </row>
    <row r="28" spans="1:25" x14ac:dyDescent="0.25">
      <c r="A28" s="1" t="s">
        <v>22</v>
      </c>
      <c r="B28" s="1"/>
      <c r="C28" s="1" t="s">
        <v>23</v>
      </c>
      <c r="D28" s="1" t="s">
        <v>30</v>
      </c>
      <c r="E28" s="1" t="s">
        <v>25</v>
      </c>
      <c r="F28" s="1">
        <v>7</v>
      </c>
      <c r="G28" s="1" t="s">
        <v>36</v>
      </c>
      <c r="H28" s="14" t="s">
        <v>27</v>
      </c>
      <c r="I28" s="2">
        <v>9</v>
      </c>
      <c r="J28" s="3">
        <v>31.86</v>
      </c>
      <c r="K28" s="4">
        <f t="shared" si="14"/>
        <v>4.8863779033270562</v>
      </c>
      <c r="L28" s="5">
        <v>155.68</v>
      </c>
      <c r="M28" s="6">
        <v>92.682000000000002</v>
      </c>
      <c r="N28" s="7">
        <f t="shared" si="15"/>
        <v>6.5201670092497421</v>
      </c>
      <c r="O28" s="8">
        <v>5.5500000000000001E-2</v>
      </c>
      <c r="P28" s="9">
        <v>0.1013</v>
      </c>
      <c r="Q28" s="9">
        <v>0.1169</v>
      </c>
      <c r="R28" s="9">
        <f t="shared" si="16"/>
        <v>1.5600000000000003E-2</v>
      </c>
      <c r="S28" s="10">
        <f t="shared" si="17"/>
        <v>0.28108108108108115</v>
      </c>
      <c r="T28" s="11">
        <f t="shared" si="18"/>
        <v>0.34375606913963874</v>
      </c>
      <c r="U28" s="15">
        <f t="shared" si="19"/>
        <v>9979.4871794871779</v>
      </c>
      <c r="V28" s="13">
        <f t="shared" si="20"/>
        <v>1.6797220603784986</v>
      </c>
      <c r="W28" s="16"/>
      <c r="X28" s="16"/>
      <c r="Y28" s="16"/>
    </row>
    <row r="29" spans="1:25" x14ac:dyDescent="0.25">
      <c r="A29" s="1" t="s">
        <v>22</v>
      </c>
      <c r="B29" s="1"/>
      <c r="C29" s="1" t="s">
        <v>23</v>
      </c>
      <c r="D29" s="1" t="s">
        <v>30</v>
      </c>
      <c r="E29" s="1" t="s">
        <v>25</v>
      </c>
      <c r="F29" s="1">
        <v>8</v>
      </c>
      <c r="G29" s="1" t="s">
        <v>37</v>
      </c>
      <c r="H29" s="14" t="s">
        <v>27</v>
      </c>
      <c r="I29" s="2">
        <v>10</v>
      </c>
      <c r="J29" s="3">
        <v>27.55</v>
      </c>
      <c r="K29" s="4">
        <f t="shared" si="14"/>
        <v>3.6022141560798548</v>
      </c>
      <c r="L29" s="5">
        <v>99.241</v>
      </c>
      <c r="M29" s="6">
        <v>77.787999999999997</v>
      </c>
      <c r="N29" s="7">
        <f t="shared" si="15"/>
        <v>7.6480738807549304</v>
      </c>
      <c r="O29" s="8">
        <v>3.7900000000000003E-2</v>
      </c>
      <c r="P29" s="9">
        <v>5.5500000000000001E-2</v>
      </c>
      <c r="Q29" s="9">
        <v>6.6299999999999998E-2</v>
      </c>
      <c r="R29" s="9">
        <f t="shared" si="16"/>
        <v>1.0799999999999997E-2</v>
      </c>
      <c r="S29" s="10">
        <f t="shared" si="17"/>
        <v>0.2849604221635883</v>
      </c>
      <c r="T29" s="11">
        <f t="shared" si="18"/>
        <v>0.35416773795444029</v>
      </c>
      <c r="U29" s="15">
        <f t="shared" si="19"/>
        <v>9188.9814814814836</v>
      </c>
      <c r="V29" s="13">
        <f t="shared" si="20"/>
        <v>1.2757880392862653</v>
      </c>
      <c r="W29" s="16"/>
      <c r="X29" s="16"/>
      <c r="Y29" s="16"/>
    </row>
    <row r="30" spans="1:25" x14ac:dyDescent="0.25">
      <c r="A30" s="1" t="s">
        <v>22</v>
      </c>
      <c r="B30" s="1"/>
      <c r="C30" s="1" t="s">
        <v>23</v>
      </c>
      <c r="D30" s="1" t="s">
        <v>30</v>
      </c>
      <c r="E30" s="1" t="s">
        <v>25</v>
      </c>
      <c r="F30" s="1">
        <v>9</v>
      </c>
      <c r="G30" s="1" t="s">
        <v>38</v>
      </c>
      <c r="H30" s="14" t="s">
        <v>27</v>
      </c>
      <c r="I30" s="2">
        <v>11</v>
      </c>
      <c r="J30" s="3">
        <v>21.89</v>
      </c>
      <c r="K30" s="4">
        <f t="shared" si="14"/>
        <v>3.1541799908634078</v>
      </c>
      <c r="L30" s="5">
        <v>69.045000000000002</v>
      </c>
      <c r="M30" s="6">
        <v>56.731000000000002</v>
      </c>
      <c r="N30" s="7">
        <f t="shared" si="15"/>
        <v>6.9399971033384027</v>
      </c>
      <c r="O30" s="8">
        <v>2.41E-2</v>
      </c>
      <c r="P30" s="9">
        <v>0.12429999999999999</v>
      </c>
      <c r="Q30" s="9">
        <v>0.1313</v>
      </c>
      <c r="R30" s="9">
        <f t="shared" si="16"/>
        <v>7.0000000000000062E-3</v>
      </c>
      <c r="S30" s="10">
        <f t="shared" si="17"/>
        <v>0.29045643153526995</v>
      </c>
      <c r="T30" s="11">
        <f t="shared" si="18"/>
        <v>0.38585605753468122</v>
      </c>
      <c r="U30" s="15">
        <f t="shared" si="19"/>
        <v>9863.5714285714203</v>
      </c>
      <c r="V30" s="13">
        <f t="shared" si="20"/>
        <v>1.2170594560293313</v>
      </c>
      <c r="W30" s="16"/>
      <c r="X30" s="16"/>
      <c r="Y30" s="16"/>
    </row>
    <row r="31" spans="1:25" x14ac:dyDescent="0.25">
      <c r="A31" s="1" t="s">
        <v>22</v>
      </c>
      <c r="B31" s="1"/>
      <c r="C31" s="1" t="s">
        <v>23</v>
      </c>
      <c r="D31" s="1" t="s">
        <v>30</v>
      </c>
      <c r="E31" s="1" t="s">
        <v>25</v>
      </c>
      <c r="F31" s="1">
        <v>10</v>
      </c>
      <c r="G31" s="1" t="s">
        <v>39</v>
      </c>
      <c r="H31" s="14" t="s">
        <v>27</v>
      </c>
      <c r="I31" s="2">
        <v>12</v>
      </c>
      <c r="J31" s="3">
        <v>17.23</v>
      </c>
      <c r="K31" s="4">
        <f t="shared" si="14"/>
        <v>2.1369704004643064</v>
      </c>
      <c r="L31" s="5">
        <v>36.82</v>
      </c>
      <c r="M31" s="6">
        <v>42.66</v>
      </c>
      <c r="N31" s="7">
        <f t="shared" si="15"/>
        <v>8.062816404128192</v>
      </c>
      <c r="O31" s="8">
        <v>1.5100000000000001E-2</v>
      </c>
      <c r="P31" s="9">
        <v>5.1999999999999998E-2</v>
      </c>
      <c r="Q31" s="9">
        <v>5.6399999999999999E-2</v>
      </c>
      <c r="R31" s="9">
        <f t="shared" si="16"/>
        <v>4.4000000000000011E-3</v>
      </c>
      <c r="S31" s="10">
        <f t="shared" si="17"/>
        <v>0.29139072847682124</v>
      </c>
      <c r="T31" s="11">
        <f t="shared" si="18"/>
        <v>0.40389123300515711</v>
      </c>
      <c r="U31" s="15">
        <f t="shared" si="19"/>
        <v>8368.1818181818162</v>
      </c>
      <c r="V31" s="13">
        <f t="shared" si="20"/>
        <v>0.86310360993905311</v>
      </c>
      <c r="W31" s="16"/>
      <c r="X31" s="16"/>
      <c r="Y31" s="16"/>
    </row>
    <row r="32" spans="1:25" x14ac:dyDescent="0.25">
      <c r="A32" s="1" t="s">
        <v>22</v>
      </c>
      <c r="B32" s="1"/>
      <c r="C32" s="1" t="s">
        <v>23</v>
      </c>
      <c r="D32" s="1" t="s">
        <v>30</v>
      </c>
      <c r="E32" s="1" t="s">
        <v>25</v>
      </c>
      <c r="F32" s="1">
        <v>11</v>
      </c>
      <c r="G32" s="1" t="s">
        <v>40</v>
      </c>
      <c r="H32" s="14" t="s">
        <v>27</v>
      </c>
      <c r="I32" s="2">
        <v>13</v>
      </c>
      <c r="J32" s="3">
        <v>16.350000000000001</v>
      </c>
      <c r="K32" s="4">
        <f t="shared" si="14"/>
        <v>2.9032415902140674</v>
      </c>
      <c r="L32" s="5">
        <v>47.468000000000004</v>
      </c>
      <c r="M32" s="6">
        <v>42.642000000000003</v>
      </c>
      <c r="N32" s="7">
        <f t="shared" si="15"/>
        <v>5.6316360495491704</v>
      </c>
      <c r="O32" s="8">
        <v>1.7500000000000002E-2</v>
      </c>
      <c r="P32" s="9">
        <v>9.8500000000000004E-2</v>
      </c>
      <c r="Q32" s="9">
        <v>0.10290000000000001</v>
      </c>
      <c r="R32" s="9">
        <f t="shared" si="16"/>
        <v>4.4000000000000011E-3</v>
      </c>
      <c r="S32" s="10">
        <f t="shared" si="17"/>
        <v>0.25142857142857145</v>
      </c>
      <c r="T32" s="11">
        <f t="shared" si="18"/>
        <v>0.38342479245813987</v>
      </c>
      <c r="U32" s="15">
        <f t="shared" si="19"/>
        <v>10788.181818181816</v>
      </c>
      <c r="V32" s="13">
        <f t="shared" si="20"/>
        <v>1.1131748041836687</v>
      </c>
      <c r="W32" s="16"/>
      <c r="X32" s="16"/>
      <c r="Y32" s="16"/>
    </row>
    <row r="33" spans="1:25" x14ac:dyDescent="0.25">
      <c r="A33" s="1" t="s">
        <v>22</v>
      </c>
      <c r="B33" s="1"/>
      <c r="C33" s="1" t="s">
        <v>23</v>
      </c>
      <c r="D33" s="1" t="s">
        <v>30</v>
      </c>
      <c r="E33" s="1" t="s">
        <v>25</v>
      </c>
      <c r="F33" s="1">
        <v>12</v>
      </c>
      <c r="G33" s="1" t="s">
        <v>41</v>
      </c>
      <c r="H33" s="14" t="s">
        <v>27</v>
      </c>
      <c r="I33" s="2">
        <v>14</v>
      </c>
      <c r="J33" s="3">
        <v>23.01</v>
      </c>
      <c r="K33" s="4">
        <f t="shared" si="14"/>
        <v>3.2420252064319861</v>
      </c>
      <c r="L33" s="5">
        <v>74.599000000000004</v>
      </c>
      <c r="M33" s="6">
        <v>58.058999999999997</v>
      </c>
      <c r="N33" s="7">
        <f t="shared" si="15"/>
        <v>7.0974155149532843</v>
      </c>
      <c r="O33" s="8">
        <v>2.4799999999999999E-2</v>
      </c>
      <c r="P33" s="9">
        <v>0.1055</v>
      </c>
      <c r="Q33" s="9">
        <v>0.1129</v>
      </c>
      <c r="R33" s="9">
        <f t="shared" si="16"/>
        <v>7.4000000000000038E-3</v>
      </c>
      <c r="S33" s="10">
        <f t="shared" si="17"/>
        <v>0.29838709677419373</v>
      </c>
      <c r="T33" s="11">
        <f t="shared" si="18"/>
        <v>0.39632098382679692</v>
      </c>
      <c r="U33" s="15">
        <f t="shared" si="19"/>
        <v>10080.945945945941</v>
      </c>
      <c r="V33" s="13">
        <f t="shared" si="20"/>
        <v>1.2848826194043992</v>
      </c>
      <c r="W33" s="16"/>
      <c r="X33" s="16"/>
      <c r="Y33" s="16"/>
    </row>
    <row r="34" spans="1:25" x14ac:dyDescent="0.25">
      <c r="A34" s="1" t="s">
        <v>22</v>
      </c>
      <c r="B34" s="1"/>
      <c r="C34" s="1" t="s">
        <v>23</v>
      </c>
      <c r="D34" s="1" t="s">
        <v>30</v>
      </c>
      <c r="E34" s="1" t="s">
        <v>25</v>
      </c>
      <c r="F34" s="1">
        <v>13</v>
      </c>
      <c r="G34" s="1" t="s">
        <v>42</v>
      </c>
      <c r="H34" s="14" t="s">
        <v>27</v>
      </c>
      <c r="I34" s="2">
        <v>15</v>
      </c>
      <c r="J34" s="3">
        <v>9.75</v>
      </c>
      <c r="K34" s="4">
        <f t="shared" si="14"/>
        <v>1.6607179487179486</v>
      </c>
      <c r="L34" s="5">
        <v>16.192</v>
      </c>
      <c r="M34" s="6">
        <v>23.678999999999998</v>
      </c>
      <c r="N34" s="7">
        <f t="shared" si="15"/>
        <v>5.8709547924901191</v>
      </c>
      <c r="O34" s="8">
        <v>4.5999999999999999E-3</v>
      </c>
      <c r="P34" s="9">
        <v>0.1173</v>
      </c>
      <c r="Q34" s="9">
        <v>0.1183</v>
      </c>
      <c r="R34" s="9">
        <f t="shared" si="16"/>
        <v>1.0000000000000009E-3</v>
      </c>
      <c r="S34" s="10">
        <f t="shared" si="17"/>
        <v>0.21739130434782628</v>
      </c>
      <c r="T34" s="11">
        <f t="shared" si="18"/>
        <v>0.41175725326238444</v>
      </c>
      <c r="U34" s="15">
        <f t="shared" si="19"/>
        <v>16191.999999999985</v>
      </c>
      <c r="V34" s="13">
        <f t="shared" si="20"/>
        <v>0.68381266100764393</v>
      </c>
      <c r="W34" s="16"/>
      <c r="X34" s="16"/>
      <c r="Y34" s="16"/>
    </row>
    <row r="35" spans="1:25" x14ac:dyDescent="0.25">
      <c r="A35" s="1" t="s">
        <v>22</v>
      </c>
      <c r="B35" s="1"/>
      <c r="C35" s="1" t="s">
        <v>23</v>
      </c>
      <c r="D35" s="1" t="s">
        <v>30</v>
      </c>
      <c r="E35" s="1" t="s">
        <v>25</v>
      </c>
      <c r="F35" s="1">
        <v>14</v>
      </c>
      <c r="G35" s="1" t="s">
        <v>43</v>
      </c>
      <c r="H35" s="14" t="s">
        <v>27</v>
      </c>
      <c r="I35" s="2">
        <v>16</v>
      </c>
      <c r="J35" s="3">
        <v>20.03</v>
      </c>
      <c r="K35" s="4">
        <f t="shared" si="14"/>
        <v>3.937843235147279</v>
      </c>
      <c r="L35" s="5">
        <v>78.875</v>
      </c>
      <c r="M35" s="6">
        <v>79.929000000000002</v>
      </c>
      <c r="N35" s="7">
        <f t="shared" si="15"/>
        <v>5.0865407290015856</v>
      </c>
      <c r="O35" s="8">
        <v>2.4400000000000002E-2</v>
      </c>
      <c r="P35" s="9">
        <v>7.4800000000000005E-2</v>
      </c>
      <c r="Q35" s="9">
        <v>7.9000000000000001E-2</v>
      </c>
      <c r="R35" s="9">
        <f t="shared" si="16"/>
        <v>4.1999999999999954E-3</v>
      </c>
      <c r="S35" s="10">
        <f t="shared" si="17"/>
        <v>0.17213114754098341</v>
      </c>
      <c r="T35" s="11">
        <f t="shared" si="18"/>
        <v>0.25059740519711243</v>
      </c>
      <c r="U35" s="15">
        <f t="shared" si="19"/>
        <v>18779.761904761926</v>
      </c>
      <c r="V35" s="13">
        <f t="shared" si="20"/>
        <v>0.98681329680091079</v>
      </c>
      <c r="W35" s="16"/>
      <c r="X35" s="16"/>
      <c r="Y35" s="16"/>
    </row>
    <row r="36" spans="1:25" x14ac:dyDescent="0.25">
      <c r="A36" s="1" t="s">
        <v>22</v>
      </c>
      <c r="B36" s="1"/>
      <c r="C36" s="1" t="s">
        <v>23</v>
      </c>
      <c r="D36" s="1" t="s">
        <v>30</v>
      </c>
      <c r="E36" s="1" t="s">
        <v>25</v>
      </c>
      <c r="F36" s="1">
        <v>15</v>
      </c>
      <c r="G36" s="1" t="s">
        <v>44</v>
      </c>
      <c r="H36" s="14" t="s">
        <v>45</v>
      </c>
      <c r="I36" s="2">
        <v>17</v>
      </c>
      <c r="J36" s="3">
        <v>13.8</v>
      </c>
      <c r="K36" s="4">
        <f t="shared" si="14"/>
        <v>1.1847101449275361</v>
      </c>
      <c r="L36" s="5">
        <v>16.349</v>
      </c>
      <c r="M36" s="6">
        <v>32.542000000000002</v>
      </c>
      <c r="N36" s="7">
        <f t="shared" si="15"/>
        <v>11.648418863539057</v>
      </c>
      <c r="O36" s="8">
        <v>5.1000000000000004E-3</v>
      </c>
      <c r="P36" s="9">
        <v>5.9299999999999999E-2</v>
      </c>
      <c r="Q36" s="9">
        <v>6.0600000000000001E-2</v>
      </c>
      <c r="R36" s="9">
        <f t="shared" si="16"/>
        <v>1.3000000000000025E-3</v>
      </c>
      <c r="S36" s="10">
        <f t="shared" si="17"/>
        <v>0.25490196078431421</v>
      </c>
      <c r="T36" s="11">
        <f t="shared" si="18"/>
        <v>0.42406735910515642</v>
      </c>
      <c r="U36" s="15">
        <f t="shared" si="19"/>
        <v>12576.153846153822</v>
      </c>
      <c r="V36" s="13">
        <f t="shared" si="20"/>
        <v>0.50239690246450741</v>
      </c>
      <c r="W36" s="16"/>
      <c r="X36" s="16"/>
      <c r="Y36" s="16"/>
    </row>
    <row r="37" spans="1:25" x14ac:dyDescent="0.25">
      <c r="A37" s="1" t="s">
        <v>22</v>
      </c>
      <c r="B37" s="1"/>
      <c r="C37" s="1" t="s">
        <v>23</v>
      </c>
      <c r="D37" s="1" t="s">
        <v>30</v>
      </c>
      <c r="E37" s="1" t="s">
        <v>25</v>
      </c>
      <c r="F37" s="1">
        <v>16</v>
      </c>
      <c r="G37" s="1" t="s">
        <v>46</v>
      </c>
      <c r="H37" s="14" t="s">
        <v>45</v>
      </c>
      <c r="I37" s="2">
        <v>18</v>
      </c>
      <c r="J37" s="3">
        <v>19.95</v>
      </c>
      <c r="K37" s="4">
        <f t="shared" si="14"/>
        <v>2.1451127819548872</v>
      </c>
      <c r="L37" s="5">
        <v>42.795000000000002</v>
      </c>
      <c r="M37" s="6">
        <v>73.703999999999994</v>
      </c>
      <c r="N37" s="7">
        <f t="shared" si="15"/>
        <v>9.3002103049421656</v>
      </c>
      <c r="O37" s="8">
        <v>2.4199999999999999E-2</v>
      </c>
      <c r="P37" s="9">
        <v>0.1168</v>
      </c>
      <c r="Q37" s="9">
        <v>0.1231</v>
      </c>
      <c r="R37" s="9">
        <f t="shared" si="16"/>
        <v>6.3E-3</v>
      </c>
      <c r="S37" s="10">
        <f t="shared" si="17"/>
        <v>0.26033057851239672</v>
      </c>
      <c r="T37" s="11">
        <f t="shared" si="18"/>
        <v>0.27067730380983396</v>
      </c>
      <c r="U37" s="15">
        <f t="shared" si="19"/>
        <v>6792.8571428571431</v>
      </c>
      <c r="V37" s="13">
        <f t="shared" si="20"/>
        <v>0.58063334418756118</v>
      </c>
      <c r="W37" s="16"/>
      <c r="X37" s="16"/>
      <c r="Y37" s="16"/>
    </row>
    <row r="38" spans="1:25" x14ac:dyDescent="0.25">
      <c r="A38" s="1" t="s">
        <v>22</v>
      </c>
      <c r="B38" s="1"/>
      <c r="C38" s="1" t="s">
        <v>23</v>
      </c>
      <c r="D38" s="1" t="s">
        <v>30</v>
      </c>
      <c r="E38" s="1" t="s">
        <v>25</v>
      </c>
      <c r="F38" s="1">
        <v>17</v>
      </c>
      <c r="G38" s="1" t="s">
        <v>47</v>
      </c>
      <c r="H38" s="14" t="s">
        <v>45</v>
      </c>
      <c r="I38" s="2">
        <v>19</v>
      </c>
      <c r="J38" s="3">
        <v>18.649999999999999</v>
      </c>
      <c r="K38" s="4">
        <f t="shared" si="14"/>
        <v>3.4228418230563005</v>
      </c>
      <c r="L38" s="5">
        <v>63.835999999999999</v>
      </c>
      <c r="M38" s="6">
        <v>89.275000000000006</v>
      </c>
      <c r="N38" s="7">
        <f t="shared" si="15"/>
        <v>5.4486888276207779</v>
      </c>
      <c r="O38" s="8">
        <v>3.44E-2</v>
      </c>
      <c r="P38" s="9">
        <v>9.8100000000000007E-2</v>
      </c>
      <c r="Q38" s="9">
        <v>0.1066</v>
      </c>
      <c r="R38" s="9">
        <f t="shared" si="16"/>
        <v>8.4999999999999937E-3</v>
      </c>
      <c r="S38" s="10">
        <f t="shared" si="17"/>
        <v>0.24709302325581378</v>
      </c>
      <c r="T38" s="11">
        <f t="shared" si="18"/>
        <v>0.20890506860823296</v>
      </c>
      <c r="U38" s="15">
        <f t="shared" si="19"/>
        <v>7510.1176470588289</v>
      </c>
      <c r="V38" s="13">
        <f t="shared" si="20"/>
        <v>0.71504900588070563</v>
      </c>
      <c r="W38" s="16"/>
      <c r="X38" s="16"/>
      <c r="Y38" s="16"/>
    </row>
    <row r="39" spans="1:25" x14ac:dyDescent="0.25">
      <c r="A39" s="1" t="s">
        <v>22</v>
      </c>
      <c r="B39" s="1"/>
      <c r="C39" s="1" t="s">
        <v>23</v>
      </c>
      <c r="D39" s="1" t="s">
        <v>30</v>
      </c>
      <c r="E39" s="1" t="s">
        <v>25</v>
      </c>
      <c r="F39" s="1">
        <v>18</v>
      </c>
      <c r="G39" s="1" t="s">
        <v>48</v>
      </c>
      <c r="H39" s="14" t="s">
        <v>45</v>
      </c>
      <c r="I39" s="2">
        <v>20</v>
      </c>
      <c r="J39" s="3">
        <v>12.79</v>
      </c>
      <c r="K39" s="4">
        <f t="shared" si="14"/>
        <v>1.0845191555903051</v>
      </c>
      <c r="L39" s="5">
        <v>13.871</v>
      </c>
      <c r="M39" s="6">
        <v>28.294</v>
      </c>
      <c r="N39" s="7">
        <f t="shared" si="15"/>
        <v>11.793244899430464</v>
      </c>
      <c r="O39" s="8">
        <v>6.8999999999999999E-3</v>
      </c>
      <c r="P39" s="9">
        <v>3.1600000000000003E-2</v>
      </c>
      <c r="Q39" s="9">
        <v>3.3099999999999997E-2</v>
      </c>
      <c r="R39" s="9">
        <f t="shared" si="16"/>
        <v>1.4999999999999944E-3</v>
      </c>
      <c r="S39" s="10">
        <f t="shared" si="17"/>
        <v>0.21739130434782528</v>
      </c>
      <c r="T39" s="11">
        <f t="shared" si="18"/>
        <v>0.45203930161871769</v>
      </c>
      <c r="U39" s="15">
        <f t="shared" si="19"/>
        <v>9247.3333333333685</v>
      </c>
      <c r="V39" s="13">
        <f t="shared" si="20"/>
        <v>0.49024528168516296</v>
      </c>
      <c r="W39" s="16"/>
      <c r="X39" s="16"/>
      <c r="Y39" s="16"/>
    </row>
    <row r="40" spans="1:25" x14ac:dyDescent="0.25">
      <c r="A40" s="1" t="s">
        <v>22</v>
      </c>
      <c r="B40" s="1"/>
      <c r="C40" s="1" t="s">
        <v>23</v>
      </c>
      <c r="D40" s="1" t="s">
        <v>30</v>
      </c>
      <c r="E40" s="1" t="s">
        <v>25</v>
      </c>
      <c r="F40" s="1">
        <v>19</v>
      </c>
      <c r="G40" s="1" t="s">
        <v>49</v>
      </c>
      <c r="H40" s="14" t="s">
        <v>45</v>
      </c>
      <c r="I40" s="2">
        <v>21</v>
      </c>
      <c r="J40" s="3">
        <v>43.23</v>
      </c>
      <c r="K40" s="4">
        <f t="shared" si="14"/>
        <v>4.0475133009484159</v>
      </c>
      <c r="L40" s="5">
        <v>174.97399999999999</v>
      </c>
      <c r="M40" s="6">
        <v>213.55600000000001</v>
      </c>
      <c r="N40" s="7">
        <f t="shared" si="15"/>
        <v>10.680631979608398</v>
      </c>
      <c r="O40" s="8">
        <v>0.13619999999999999</v>
      </c>
      <c r="P40" s="9">
        <v>0.22600000000000001</v>
      </c>
      <c r="Q40" s="9">
        <v>0.26090000000000002</v>
      </c>
      <c r="R40" s="9">
        <f t="shared" si="16"/>
        <v>3.4900000000000014E-2</v>
      </c>
      <c r="S40" s="10">
        <f t="shared" si="17"/>
        <v>0.25624082232011758</v>
      </c>
      <c r="T40" s="11">
        <f t="shared" si="18"/>
        <v>0.2024293393770252</v>
      </c>
      <c r="U40" s="15">
        <f t="shared" si="19"/>
        <v>5013.5816618911149</v>
      </c>
      <c r="V40" s="13">
        <f t="shared" si="20"/>
        <v>0.81933544363071031</v>
      </c>
      <c r="W40" s="16"/>
      <c r="X40" s="16"/>
      <c r="Y40" s="16"/>
    </row>
    <row r="41" spans="1:25" x14ac:dyDescent="0.25">
      <c r="A41" s="17" t="s">
        <v>22</v>
      </c>
      <c r="B41" s="17"/>
      <c r="C41" s="17" t="s">
        <v>23</v>
      </c>
      <c r="D41" s="17" t="s">
        <v>30</v>
      </c>
      <c r="E41" s="17" t="s">
        <v>25</v>
      </c>
      <c r="F41" s="17">
        <v>20</v>
      </c>
      <c r="G41" s="17" t="s">
        <v>50</v>
      </c>
      <c r="H41" s="18" t="s">
        <v>45</v>
      </c>
      <c r="I41" s="19">
        <v>22</v>
      </c>
      <c r="J41" s="20">
        <v>20.67</v>
      </c>
      <c r="K41" s="21">
        <f t="shared" si="14"/>
        <v>3.7425253991291725</v>
      </c>
      <c r="L41" s="22">
        <v>77.358000000000004</v>
      </c>
      <c r="M41" s="23">
        <v>138.79499999999999</v>
      </c>
      <c r="N41" s="24">
        <f t="shared" si="15"/>
        <v>5.523008609322889</v>
      </c>
      <c r="O41" s="25">
        <v>4.8500000000000001E-2</v>
      </c>
      <c r="P41" s="26">
        <v>0.1191</v>
      </c>
      <c r="Q41" s="26">
        <v>0.1318</v>
      </c>
      <c r="R41" s="26">
        <f t="shared" si="16"/>
        <v>1.2700000000000003E-2</v>
      </c>
      <c r="S41" s="27">
        <f t="shared" si="17"/>
        <v>0.26185567010309285</v>
      </c>
      <c r="T41" s="28">
        <f t="shared" si="18"/>
        <v>0.14892467307900142</v>
      </c>
      <c r="U41" s="29">
        <f t="shared" si="19"/>
        <v>6091.181102362204</v>
      </c>
      <c r="V41" s="30">
        <f t="shared" si="20"/>
        <v>0.55735437155517142</v>
      </c>
      <c r="W41" s="16"/>
      <c r="X41" s="16"/>
      <c r="Y41" s="16"/>
    </row>
    <row r="42" spans="1:25" x14ac:dyDescent="0.25">
      <c r="A42" s="1" t="s">
        <v>51</v>
      </c>
      <c r="B42" s="1"/>
      <c r="C42" s="1" t="s">
        <v>52</v>
      </c>
      <c r="D42" s="1" t="s">
        <v>53</v>
      </c>
      <c r="E42" s="1" t="s">
        <v>25</v>
      </c>
      <c r="F42" s="1">
        <v>1</v>
      </c>
      <c r="G42" s="1" t="s">
        <v>54</v>
      </c>
      <c r="H42" s="14" t="s">
        <v>27</v>
      </c>
      <c r="I42" s="2">
        <v>23</v>
      </c>
      <c r="J42" s="3">
        <v>14.6</v>
      </c>
      <c r="K42" s="4">
        <f t="shared" si="14"/>
        <v>2.1706164383561646</v>
      </c>
      <c r="L42" s="5">
        <v>31.690999999999999</v>
      </c>
      <c r="M42" s="6">
        <v>40.573</v>
      </c>
      <c r="N42" s="7">
        <f t="shared" si="15"/>
        <v>6.7261998674702586</v>
      </c>
      <c r="O42" s="8">
        <v>1.11E-2</v>
      </c>
      <c r="P42" s="9">
        <v>0.1515</v>
      </c>
      <c r="Q42" s="9">
        <v>0.15529999999999999</v>
      </c>
      <c r="R42" s="9">
        <f t="shared" si="16"/>
        <v>3.7999999999999978E-3</v>
      </c>
      <c r="S42" s="10">
        <f t="shared" si="17"/>
        <v>0.34234234234234212</v>
      </c>
      <c r="T42" s="11">
        <f t="shared" si="18"/>
        <v>0.35984521726271163</v>
      </c>
      <c r="U42" s="15">
        <f t="shared" si="19"/>
        <v>8339.736842105267</v>
      </c>
      <c r="V42" s="13">
        <f t="shared" si="20"/>
        <v>0.78108594385428731</v>
      </c>
      <c r="W42" s="16"/>
      <c r="X42" s="16"/>
      <c r="Y42" s="16"/>
    </row>
    <row r="43" spans="1:25" x14ac:dyDescent="0.25">
      <c r="A43" s="1" t="s">
        <v>51</v>
      </c>
      <c r="B43" s="1"/>
      <c r="C43" s="1" t="s">
        <v>52</v>
      </c>
      <c r="D43" s="1" t="s">
        <v>53</v>
      </c>
      <c r="E43" s="1" t="s">
        <v>25</v>
      </c>
      <c r="F43" s="1">
        <v>2</v>
      </c>
      <c r="G43" s="1"/>
      <c r="H43" s="14"/>
      <c r="I43" s="31"/>
      <c r="J43" s="32"/>
      <c r="K43" s="33"/>
      <c r="L43" s="34"/>
      <c r="M43" s="35"/>
      <c r="N43" s="36"/>
      <c r="O43" s="37"/>
      <c r="P43" s="38"/>
      <c r="Q43" s="38"/>
      <c r="R43" s="38"/>
      <c r="S43" s="39"/>
      <c r="T43" s="40"/>
      <c r="U43" s="41"/>
      <c r="V43" s="42"/>
      <c r="W43" s="16"/>
      <c r="X43" s="16"/>
      <c r="Y43" s="16"/>
    </row>
    <row r="44" spans="1:25" x14ac:dyDescent="0.25">
      <c r="A44" s="1" t="s">
        <v>51</v>
      </c>
      <c r="B44" s="1"/>
      <c r="C44" s="1" t="s">
        <v>52</v>
      </c>
      <c r="D44" s="1" t="s">
        <v>53</v>
      </c>
      <c r="E44" s="1" t="s">
        <v>25</v>
      </c>
      <c r="F44" s="1">
        <v>3</v>
      </c>
      <c r="G44" s="1"/>
      <c r="H44" s="14"/>
      <c r="I44" s="31"/>
      <c r="J44" s="32"/>
      <c r="K44" s="33"/>
      <c r="L44" s="34"/>
      <c r="M44" s="35"/>
      <c r="N44" s="36"/>
      <c r="O44" s="37"/>
      <c r="P44" s="38"/>
      <c r="Q44" s="38"/>
      <c r="R44" s="38"/>
      <c r="S44" s="39"/>
      <c r="T44" s="40"/>
      <c r="U44" s="41"/>
      <c r="V44" s="42"/>
      <c r="W44" s="16"/>
      <c r="X44" s="16"/>
      <c r="Y44" s="16"/>
    </row>
    <row r="45" spans="1:25" x14ac:dyDescent="0.25">
      <c r="A45" s="1" t="s">
        <v>51</v>
      </c>
      <c r="B45" s="1"/>
      <c r="C45" s="1" t="s">
        <v>52</v>
      </c>
      <c r="D45" s="1" t="s">
        <v>53</v>
      </c>
      <c r="E45" s="1" t="s">
        <v>25</v>
      </c>
      <c r="F45" s="1">
        <v>4</v>
      </c>
      <c r="G45" s="1"/>
      <c r="H45" s="14"/>
      <c r="I45" s="31"/>
      <c r="J45" s="32"/>
      <c r="K45" s="33"/>
      <c r="L45" s="34"/>
      <c r="M45" s="35"/>
      <c r="N45" s="36"/>
      <c r="O45" s="37"/>
      <c r="P45" s="38"/>
      <c r="Q45" s="38"/>
      <c r="R45" s="38"/>
      <c r="S45" s="39"/>
      <c r="T45" s="40"/>
      <c r="U45" s="41"/>
      <c r="V45" s="42"/>
      <c r="W45" s="16"/>
      <c r="X45" s="16"/>
      <c r="Y45" s="16"/>
    </row>
    <row r="46" spans="1:25" x14ac:dyDescent="0.25">
      <c r="A46" s="1" t="s">
        <v>51</v>
      </c>
      <c r="B46" s="1"/>
      <c r="C46" s="1" t="s">
        <v>52</v>
      </c>
      <c r="D46" s="1" t="s">
        <v>53</v>
      </c>
      <c r="E46" s="1" t="s">
        <v>25</v>
      </c>
      <c r="F46" s="1">
        <v>5</v>
      </c>
      <c r="G46" s="1"/>
      <c r="H46" s="14"/>
      <c r="I46" s="31"/>
      <c r="J46" s="32"/>
      <c r="K46" s="33"/>
      <c r="L46" s="34"/>
      <c r="M46" s="35"/>
      <c r="N46" s="36"/>
      <c r="O46" s="37"/>
      <c r="P46" s="38"/>
      <c r="Q46" s="38"/>
      <c r="R46" s="38"/>
      <c r="S46" s="39"/>
      <c r="T46" s="40"/>
      <c r="U46" s="41"/>
      <c r="V46" s="42"/>
      <c r="W46" s="16"/>
      <c r="X46" s="16"/>
      <c r="Y46" s="16"/>
    </row>
    <row r="47" spans="1:25" x14ac:dyDescent="0.25">
      <c r="A47" s="1" t="s">
        <v>51</v>
      </c>
      <c r="B47" s="1"/>
      <c r="C47" s="1" t="s">
        <v>52</v>
      </c>
      <c r="D47" s="1" t="s">
        <v>53</v>
      </c>
      <c r="E47" s="1" t="s">
        <v>25</v>
      </c>
      <c r="F47" s="1">
        <v>6</v>
      </c>
      <c r="G47" s="1"/>
      <c r="H47" s="14"/>
      <c r="I47" s="2"/>
      <c r="J47" s="32"/>
      <c r="K47" s="4"/>
      <c r="L47" s="34"/>
      <c r="M47" s="35"/>
      <c r="N47" s="7"/>
      <c r="O47" s="37"/>
      <c r="P47" s="38"/>
      <c r="Q47" s="38"/>
      <c r="R47" s="38"/>
      <c r="S47" s="39"/>
      <c r="T47" s="40"/>
      <c r="U47" s="41"/>
      <c r="V47" s="42"/>
      <c r="W47" s="16"/>
      <c r="X47" s="16"/>
      <c r="Y47" s="16"/>
    </row>
    <row r="48" spans="1:25" x14ac:dyDescent="0.25">
      <c r="A48" s="1" t="s">
        <v>51</v>
      </c>
      <c r="B48" s="1"/>
      <c r="C48" s="1" t="s">
        <v>52</v>
      </c>
      <c r="D48" s="1" t="s">
        <v>53</v>
      </c>
      <c r="E48" s="1" t="s">
        <v>25</v>
      </c>
      <c r="F48" s="1">
        <v>7</v>
      </c>
      <c r="G48" s="1"/>
      <c r="H48" s="14"/>
      <c r="I48" s="2"/>
      <c r="J48" s="3"/>
      <c r="K48" s="4"/>
      <c r="L48" s="5"/>
      <c r="M48" s="6"/>
      <c r="N48" s="7"/>
      <c r="O48" s="8"/>
      <c r="P48" s="9"/>
      <c r="Q48" s="9"/>
      <c r="R48" s="9"/>
      <c r="S48" s="10"/>
      <c r="T48" s="11"/>
      <c r="U48" s="15"/>
      <c r="V48" s="13"/>
      <c r="W48" s="16"/>
      <c r="X48" s="16"/>
      <c r="Y48" s="16"/>
    </row>
    <row r="49" spans="1:25" x14ac:dyDescent="0.25">
      <c r="A49" s="1" t="s">
        <v>51</v>
      </c>
      <c r="B49" s="1"/>
      <c r="C49" s="1" t="s">
        <v>52</v>
      </c>
      <c r="D49" s="1" t="s">
        <v>53</v>
      </c>
      <c r="E49" s="1" t="s">
        <v>25</v>
      </c>
      <c r="F49" s="1">
        <v>8</v>
      </c>
      <c r="G49" s="1" t="s">
        <v>55</v>
      </c>
      <c r="H49" s="14" t="s">
        <v>56</v>
      </c>
      <c r="I49" s="2">
        <v>24</v>
      </c>
      <c r="J49" s="3">
        <v>16.63</v>
      </c>
      <c r="K49" s="4">
        <f t="shared" ref="K49:K50" si="21">L49/J49</f>
        <v>2.2330126277811186</v>
      </c>
      <c r="L49" s="5">
        <v>37.134999999999998</v>
      </c>
      <c r="M49" s="6">
        <v>40.988999999999997</v>
      </c>
      <c r="N49" s="7">
        <f t="shared" ref="N49:N50" si="22">J49/K49</f>
        <v>7.4473380907499651</v>
      </c>
      <c r="O49" s="8">
        <v>1.2800000000000001E-2</v>
      </c>
      <c r="P49" s="9">
        <v>0.13880000000000001</v>
      </c>
      <c r="Q49" s="9">
        <v>0.14169999999999999</v>
      </c>
      <c r="R49" s="9">
        <f t="shared" ref="R49:R50" si="23">Q49-P49</f>
        <v>2.8999999999999859E-3</v>
      </c>
      <c r="S49" s="10">
        <f t="shared" ref="S49:S50" si="24">R49/O49</f>
        <v>0.22656249999999889</v>
      </c>
      <c r="T49" s="11">
        <f t="shared" ref="T49:T50" si="25">J49/M49</f>
        <v>0.40571860743126203</v>
      </c>
      <c r="U49" s="15">
        <f t="shared" ref="U49:U50" si="26">L49/R49</f>
        <v>12805.172413793165</v>
      </c>
      <c r="V49" s="13">
        <f t="shared" ref="V49:V50" si="27">L49/M49</f>
        <v>0.90597477371977853</v>
      </c>
      <c r="W49" s="16"/>
      <c r="X49" s="16"/>
      <c r="Y49" s="16"/>
    </row>
    <row r="50" spans="1:25" x14ac:dyDescent="0.25">
      <c r="A50" s="1" t="s">
        <v>51</v>
      </c>
      <c r="B50" s="1"/>
      <c r="C50" s="1" t="s">
        <v>52</v>
      </c>
      <c r="D50" s="1" t="s">
        <v>53</v>
      </c>
      <c r="E50" s="1" t="s">
        <v>25</v>
      </c>
      <c r="F50" s="1">
        <v>9</v>
      </c>
      <c r="G50" s="1" t="s">
        <v>57</v>
      </c>
      <c r="H50" s="14" t="s">
        <v>56</v>
      </c>
      <c r="I50" s="2">
        <v>25</v>
      </c>
      <c r="J50" s="3">
        <v>17.09</v>
      </c>
      <c r="K50" s="4">
        <f t="shared" si="21"/>
        <v>2.366705675833821</v>
      </c>
      <c r="L50" s="5">
        <v>40.447000000000003</v>
      </c>
      <c r="M50" s="6">
        <v>43.064999999999998</v>
      </c>
      <c r="N50" s="7">
        <f t="shared" si="22"/>
        <v>7.2210077385220162</v>
      </c>
      <c r="O50" s="8">
        <v>1.4999999999999999E-2</v>
      </c>
      <c r="P50" s="9">
        <v>0.18440000000000001</v>
      </c>
      <c r="Q50" s="9">
        <v>0.18759999999999999</v>
      </c>
      <c r="R50" s="9">
        <f t="shared" si="23"/>
        <v>3.1999999999999806E-3</v>
      </c>
      <c r="S50" s="10">
        <f t="shared" si="24"/>
        <v>0.21333333333333204</v>
      </c>
      <c r="T50" s="11">
        <f t="shared" si="25"/>
        <v>0.39684198304887963</v>
      </c>
      <c r="U50" s="15">
        <f t="shared" si="26"/>
        <v>12639.687500000078</v>
      </c>
      <c r="V50" s="13">
        <f t="shared" si="27"/>
        <v>0.93920817369093246</v>
      </c>
      <c r="W50" s="16"/>
      <c r="X50" s="16"/>
      <c r="Y50" s="16"/>
    </row>
    <row r="51" spans="1:25" x14ac:dyDescent="0.25">
      <c r="A51" s="1" t="s">
        <v>51</v>
      </c>
      <c r="B51" s="1"/>
      <c r="C51" s="1" t="s">
        <v>52</v>
      </c>
      <c r="D51" s="1" t="s">
        <v>53</v>
      </c>
      <c r="E51" s="1" t="s">
        <v>25</v>
      </c>
      <c r="F51" s="1">
        <v>10</v>
      </c>
      <c r="G51" s="1"/>
      <c r="H51" s="14"/>
      <c r="I51" s="2"/>
      <c r="J51" s="3"/>
      <c r="K51" s="4"/>
      <c r="L51" s="5"/>
      <c r="M51" s="6"/>
      <c r="N51" s="7"/>
      <c r="O51" s="8"/>
      <c r="P51" s="9"/>
      <c r="Q51" s="9"/>
      <c r="R51" s="9"/>
      <c r="S51" s="10"/>
      <c r="T51" s="11"/>
      <c r="U51" s="15"/>
      <c r="V51" s="13"/>
      <c r="W51" s="16"/>
      <c r="X51" s="16"/>
      <c r="Y51" s="16"/>
    </row>
    <row r="52" spans="1:25" x14ac:dyDescent="0.25">
      <c r="A52" s="1" t="s">
        <v>51</v>
      </c>
      <c r="B52" s="1"/>
      <c r="C52" s="1" t="s">
        <v>52</v>
      </c>
      <c r="D52" s="1" t="s">
        <v>53</v>
      </c>
      <c r="E52" s="1" t="s">
        <v>25</v>
      </c>
      <c r="F52" s="1">
        <v>11</v>
      </c>
      <c r="G52" s="1"/>
      <c r="H52" s="14"/>
      <c r="I52" s="2"/>
      <c r="J52" s="3"/>
      <c r="K52" s="4"/>
      <c r="L52" s="5"/>
      <c r="M52" s="6"/>
      <c r="N52" s="7"/>
      <c r="O52" s="8"/>
      <c r="P52" s="9"/>
      <c r="Q52" s="9"/>
      <c r="R52" s="9"/>
      <c r="S52" s="10"/>
      <c r="T52" s="11"/>
      <c r="U52" s="15"/>
      <c r="V52" s="13"/>
      <c r="W52" s="16"/>
      <c r="X52" s="16"/>
      <c r="Y52" s="16"/>
    </row>
    <row r="53" spans="1:25" x14ac:dyDescent="0.25">
      <c r="A53" s="1" t="s">
        <v>51</v>
      </c>
      <c r="B53" s="1"/>
      <c r="C53" s="1" t="s">
        <v>52</v>
      </c>
      <c r="D53" s="1" t="s">
        <v>53</v>
      </c>
      <c r="E53" s="1" t="s">
        <v>25</v>
      </c>
      <c r="F53" s="1">
        <v>12</v>
      </c>
      <c r="G53" s="1" t="s">
        <v>58</v>
      </c>
      <c r="H53" s="14" t="s">
        <v>56</v>
      </c>
      <c r="I53" s="2">
        <v>26</v>
      </c>
      <c r="J53" s="3">
        <v>38.729999999999997</v>
      </c>
      <c r="K53" s="4">
        <f>L53/J53</f>
        <v>6.4741802220500908</v>
      </c>
      <c r="L53" s="5">
        <v>250.745</v>
      </c>
      <c r="M53" s="6">
        <v>101.60299999999999</v>
      </c>
      <c r="N53" s="7">
        <f>J53/K53</f>
        <v>5.9822245707790778</v>
      </c>
      <c r="O53" s="8">
        <v>9.0499999999999997E-2</v>
      </c>
      <c r="P53" s="9">
        <v>0.20130000000000001</v>
      </c>
      <c r="Q53" s="9">
        <v>0.2213</v>
      </c>
      <c r="R53" s="9">
        <f>Q53-P53</f>
        <v>1.999999999999999E-2</v>
      </c>
      <c r="S53" s="10">
        <f>R53/O53</f>
        <v>0.22099447513812145</v>
      </c>
      <c r="T53" s="11">
        <f>J53/M53</f>
        <v>0.38118953180516324</v>
      </c>
      <c r="U53" s="15">
        <f>L53/R53</f>
        <v>12537.250000000007</v>
      </c>
      <c r="V53" s="13">
        <f>L53/M53</f>
        <v>2.4678897276655221</v>
      </c>
      <c r="W53" s="16"/>
      <c r="X53" s="16"/>
      <c r="Y53" s="16"/>
    </row>
    <row r="54" spans="1:25" x14ac:dyDescent="0.25">
      <c r="A54" s="1" t="s">
        <v>51</v>
      </c>
      <c r="B54" s="1"/>
      <c r="C54" s="1" t="s">
        <v>52</v>
      </c>
      <c r="D54" s="1" t="s">
        <v>53</v>
      </c>
      <c r="E54" s="1" t="s">
        <v>25</v>
      </c>
      <c r="F54" s="1">
        <v>13</v>
      </c>
      <c r="G54" s="1"/>
      <c r="H54" s="14"/>
      <c r="I54" s="2"/>
      <c r="J54" s="3"/>
      <c r="K54" s="4"/>
      <c r="L54" s="5"/>
      <c r="M54" s="6"/>
      <c r="N54" s="7"/>
      <c r="O54" s="8"/>
      <c r="P54" s="9"/>
      <c r="Q54" s="9"/>
      <c r="R54" s="9"/>
      <c r="S54" s="10"/>
      <c r="T54" s="11"/>
      <c r="U54" s="15"/>
      <c r="V54" s="13"/>
      <c r="W54" s="16"/>
      <c r="X54" s="16"/>
      <c r="Y54" s="16"/>
    </row>
    <row r="55" spans="1:25" x14ac:dyDescent="0.25">
      <c r="A55" s="1" t="s">
        <v>51</v>
      </c>
      <c r="B55" s="1"/>
      <c r="C55" s="1" t="s">
        <v>52</v>
      </c>
      <c r="D55" s="1" t="s">
        <v>53</v>
      </c>
      <c r="E55" s="1" t="s">
        <v>25</v>
      </c>
      <c r="F55" s="1">
        <v>14</v>
      </c>
      <c r="G55" s="1"/>
      <c r="H55" s="14"/>
      <c r="I55" s="2"/>
      <c r="J55" s="3"/>
      <c r="K55" s="4"/>
      <c r="L55" s="5"/>
      <c r="M55" s="6"/>
      <c r="N55" s="7"/>
      <c r="O55" s="8"/>
      <c r="P55" s="9"/>
      <c r="Q55" s="9"/>
      <c r="R55" s="9"/>
      <c r="S55" s="10"/>
      <c r="T55" s="11"/>
      <c r="U55" s="15"/>
      <c r="V55" s="13"/>
      <c r="W55" s="16"/>
      <c r="X55" s="16"/>
      <c r="Y55" s="16"/>
    </row>
    <row r="56" spans="1:25" x14ac:dyDescent="0.25">
      <c r="A56" s="1" t="s">
        <v>51</v>
      </c>
      <c r="B56" s="1"/>
      <c r="C56" s="1" t="s">
        <v>52</v>
      </c>
      <c r="D56" s="1" t="s">
        <v>53</v>
      </c>
      <c r="E56" s="1" t="s">
        <v>25</v>
      </c>
      <c r="F56" s="1">
        <v>15</v>
      </c>
      <c r="G56" s="1"/>
      <c r="H56" s="14"/>
      <c r="I56" s="2"/>
      <c r="J56" s="3"/>
      <c r="K56" s="4"/>
      <c r="L56" s="5"/>
      <c r="M56" s="6"/>
      <c r="N56" s="7"/>
      <c r="O56" s="8"/>
      <c r="P56" s="9"/>
      <c r="Q56" s="9"/>
      <c r="R56" s="9"/>
      <c r="S56" s="10"/>
      <c r="T56" s="11"/>
      <c r="U56" s="15"/>
      <c r="V56" s="13"/>
      <c r="W56" s="16"/>
      <c r="X56" s="16"/>
      <c r="Y56" s="16"/>
    </row>
    <row r="57" spans="1:25" x14ac:dyDescent="0.25">
      <c r="A57" s="1" t="s">
        <v>51</v>
      </c>
      <c r="B57" s="1"/>
      <c r="C57" s="1" t="s">
        <v>52</v>
      </c>
      <c r="D57" s="1" t="s">
        <v>53</v>
      </c>
      <c r="E57" s="1" t="s">
        <v>25</v>
      </c>
      <c r="F57" s="1">
        <v>16</v>
      </c>
      <c r="G57" s="1"/>
      <c r="H57" s="14"/>
      <c r="I57" s="2"/>
      <c r="J57" s="3"/>
      <c r="K57" s="4"/>
      <c r="L57" s="5"/>
      <c r="M57" s="6"/>
      <c r="N57" s="7"/>
      <c r="O57" s="8"/>
      <c r="P57" s="9"/>
      <c r="Q57" s="9"/>
      <c r="R57" s="9"/>
      <c r="S57" s="10"/>
      <c r="T57" s="11"/>
      <c r="U57" s="15"/>
      <c r="V57" s="13"/>
      <c r="W57" s="16"/>
      <c r="X57" s="16"/>
      <c r="Y57" s="16"/>
    </row>
    <row r="58" spans="1:25" x14ac:dyDescent="0.25">
      <c r="A58" s="1" t="s">
        <v>51</v>
      </c>
      <c r="B58" s="1"/>
      <c r="C58" s="1" t="s">
        <v>52</v>
      </c>
      <c r="D58" s="1" t="s">
        <v>53</v>
      </c>
      <c r="E58" s="1" t="s">
        <v>25</v>
      </c>
      <c r="F58" s="1">
        <v>17</v>
      </c>
      <c r="G58" s="1"/>
      <c r="H58" s="14"/>
      <c r="I58" s="2"/>
      <c r="J58" s="3"/>
      <c r="K58" s="4"/>
      <c r="L58" s="5"/>
      <c r="M58" s="6"/>
      <c r="N58" s="7"/>
      <c r="O58" s="8"/>
      <c r="P58" s="9"/>
      <c r="Q58" s="9"/>
      <c r="R58" s="9"/>
      <c r="S58" s="10"/>
      <c r="T58" s="11"/>
      <c r="U58" s="15"/>
      <c r="V58" s="13"/>
      <c r="W58" s="16"/>
      <c r="X58" s="16"/>
      <c r="Y58" s="16"/>
    </row>
    <row r="59" spans="1:25" x14ac:dyDescent="0.25">
      <c r="A59" s="1" t="s">
        <v>51</v>
      </c>
      <c r="B59" s="1"/>
      <c r="C59" s="1" t="s">
        <v>52</v>
      </c>
      <c r="D59" s="1" t="s">
        <v>53</v>
      </c>
      <c r="E59" s="1" t="s">
        <v>25</v>
      </c>
      <c r="F59" s="1">
        <v>18</v>
      </c>
      <c r="G59" s="1"/>
      <c r="H59" s="14"/>
      <c r="I59" s="2"/>
      <c r="J59" s="3"/>
      <c r="K59" s="4"/>
      <c r="L59" s="5"/>
      <c r="M59" s="6"/>
      <c r="N59" s="7"/>
      <c r="O59" s="8"/>
      <c r="P59" s="9"/>
      <c r="Q59" s="9"/>
      <c r="R59" s="9"/>
      <c r="S59" s="10"/>
      <c r="T59" s="11"/>
      <c r="U59" s="15"/>
      <c r="V59" s="13"/>
      <c r="W59" s="16"/>
      <c r="X59" s="16"/>
      <c r="Y59" s="16"/>
    </row>
    <row r="60" spans="1:25" x14ac:dyDescent="0.25">
      <c r="A60" s="1" t="s">
        <v>51</v>
      </c>
      <c r="B60" s="1"/>
      <c r="C60" s="1" t="s">
        <v>52</v>
      </c>
      <c r="D60" s="1" t="s">
        <v>53</v>
      </c>
      <c r="E60" s="1" t="s">
        <v>25</v>
      </c>
      <c r="F60" s="1">
        <v>19</v>
      </c>
      <c r="G60" s="1"/>
      <c r="H60" s="14"/>
      <c r="I60" s="2"/>
      <c r="J60" s="3"/>
      <c r="K60" s="4"/>
      <c r="L60" s="5"/>
      <c r="M60" s="6"/>
      <c r="N60" s="7"/>
      <c r="O60" s="8"/>
      <c r="P60" s="9"/>
      <c r="Q60" s="9"/>
      <c r="R60" s="9"/>
      <c r="S60" s="10"/>
      <c r="T60" s="11"/>
      <c r="U60" s="15"/>
      <c r="V60" s="13"/>
      <c r="W60" s="16"/>
      <c r="X60" s="16"/>
      <c r="Y60" s="16"/>
    </row>
    <row r="61" spans="1:25" x14ac:dyDescent="0.25">
      <c r="A61" s="17" t="s">
        <v>51</v>
      </c>
      <c r="B61" s="17"/>
      <c r="C61" s="17" t="s">
        <v>52</v>
      </c>
      <c r="D61" s="17" t="s">
        <v>53</v>
      </c>
      <c r="E61" s="17" t="s">
        <v>25</v>
      </c>
      <c r="F61" s="17">
        <v>20</v>
      </c>
      <c r="G61" s="17"/>
      <c r="H61" s="18"/>
      <c r="I61" s="19"/>
      <c r="J61" s="20"/>
      <c r="K61" s="21"/>
      <c r="L61" s="22"/>
      <c r="M61" s="23"/>
      <c r="N61" s="24"/>
      <c r="O61" s="25"/>
      <c r="P61" s="26"/>
      <c r="Q61" s="26"/>
      <c r="R61" s="26"/>
      <c r="S61" s="27"/>
      <c r="T61" s="28"/>
      <c r="U61" s="29"/>
      <c r="V61" s="30"/>
      <c r="W61" s="16"/>
      <c r="X61" s="16"/>
      <c r="Y61" s="16"/>
    </row>
    <row r="62" spans="1:25" x14ac:dyDescent="0.25">
      <c r="A62" s="1" t="s">
        <v>51</v>
      </c>
      <c r="B62" s="1"/>
      <c r="C62" s="1" t="s">
        <v>52</v>
      </c>
      <c r="D62" s="1" t="s">
        <v>59</v>
      </c>
      <c r="E62" s="1" t="s">
        <v>25</v>
      </c>
      <c r="F62" s="1">
        <v>1</v>
      </c>
      <c r="G62" s="1" t="s">
        <v>60</v>
      </c>
      <c r="H62" s="14" t="s">
        <v>27</v>
      </c>
      <c r="I62" s="2">
        <v>27</v>
      </c>
      <c r="J62" s="3">
        <v>18.52</v>
      </c>
      <c r="K62" s="4">
        <f>L62/J62</f>
        <v>6.022030237580994</v>
      </c>
      <c r="L62" s="5">
        <v>111.52800000000001</v>
      </c>
      <c r="M62" s="6">
        <v>88.631</v>
      </c>
      <c r="N62" s="7">
        <f>J62/K62</f>
        <v>3.0753747937737606</v>
      </c>
      <c r="O62" s="8">
        <v>4.8500000000000001E-2</v>
      </c>
      <c r="P62" s="9">
        <v>0.16470000000000001</v>
      </c>
      <c r="Q62" s="9">
        <v>0.1802</v>
      </c>
      <c r="R62" s="9">
        <f>Q62-P62</f>
        <v>1.5499999999999986E-2</v>
      </c>
      <c r="S62" s="10">
        <f>R62/O62</f>
        <v>0.31958762886597908</v>
      </c>
      <c r="T62" s="11">
        <f>J62/M62</f>
        <v>0.20895623427468943</v>
      </c>
      <c r="U62" s="15">
        <f>L62/R62</f>
        <v>7195.3548387096844</v>
      </c>
      <c r="V62" s="13">
        <f>L62/M62</f>
        <v>1.2583407611332378</v>
      </c>
      <c r="W62" s="16"/>
      <c r="X62" s="16"/>
      <c r="Y62" s="16"/>
    </row>
    <row r="63" spans="1:25" x14ac:dyDescent="0.25">
      <c r="A63" s="1" t="s">
        <v>51</v>
      </c>
      <c r="B63" s="1"/>
      <c r="C63" s="1" t="s">
        <v>52</v>
      </c>
      <c r="D63" s="1" t="s">
        <v>59</v>
      </c>
      <c r="E63" s="1" t="s">
        <v>25</v>
      </c>
      <c r="F63" s="1">
        <v>2</v>
      </c>
      <c r="G63" s="1"/>
      <c r="H63" s="14"/>
      <c r="I63" s="2"/>
      <c r="J63" s="3"/>
      <c r="K63" s="4"/>
      <c r="L63" s="5"/>
      <c r="M63" s="6"/>
      <c r="N63" s="7"/>
      <c r="O63" s="8"/>
      <c r="P63" s="9"/>
      <c r="Q63" s="9"/>
      <c r="R63" s="9"/>
      <c r="S63" s="10"/>
      <c r="T63" s="11"/>
      <c r="U63" s="15"/>
      <c r="V63" s="13"/>
      <c r="W63" s="16"/>
      <c r="X63" s="16"/>
      <c r="Y63" s="16"/>
    </row>
    <row r="64" spans="1:25" x14ac:dyDescent="0.25">
      <c r="A64" s="1" t="s">
        <v>51</v>
      </c>
      <c r="B64" s="1"/>
      <c r="C64" s="1" t="s">
        <v>52</v>
      </c>
      <c r="D64" s="1" t="s">
        <v>59</v>
      </c>
      <c r="E64" s="1" t="s">
        <v>25</v>
      </c>
      <c r="F64" s="1">
        <v>3</v>
      </c>
      <c r="G64" s="1"/>
      <c r="H64" s="14"/>
      <c r="I64" s="2"/>
      <c r="J64" s="3"/>
      <c r="K64" s="4"/>
      <c r="L64" s="5"/>
      <c r="M64" s="6"/>
      <c r="N64" s="7"/>
      <c r="O64" s="8"/>
      <c r="P64" s="9"/>
      <c r="Q64" s="9"/>
      <c r="R64" s="9"/>
      <c r="S64" s="10"/>
      <c r="T64" s="11"/>
      <c r="U64" s="15"/>
      <c r="V64" s="13"/>
      <c r="W64" s="16"/>
      <c r="X64" s="16"/>
      <c r="Y64" s="16"/>
    </row>
    <row r="65" spans="1:25" x14ac:dyDescent="0.25">
      <c r="A65" s="1" t="s">
        <v>51</v>
      </c>
      <c r="B65" s="1"/>
      <c r="C65" s="1" t="s">
        <v>52</v>
      </c>
      <c r="D65" s="1" t="s">
        <v>59</v>
      </c>
      <c r="E65" s="1" t="s">
        <v>25</v>
      </c>
      <c r="F65" s="1">
        <v>4</v>
      </c>
      <c r="G65" s="1"/>
      <c r="H65" s="14"/>
      <c r="I65" s="2"/>
      <c r="J65" s="3"/>
      <c r="K65" s="4"/>
      <c r="L65" s="5"/>
      <c r="M65" s="6"/>
      <c r="N65" s="7"/>
      <c r="O65" s="8"/>
      <c r="P65" s="9"/>
      <c r="Q65" s="9"/>
      <c r="R65" s="9"/>
      <c r="S65" s="10"/>
      <c r="T65" s="11"/>
      <c r="U65" s="15"/>
      <c r="V65" s="13"/>
      <c r="W65" s="16"/>
      <c r="X65" s="16"/>
      <c r="Y65" s="16"/>
    </row>
    <row r="66" spans="1:25" x14ac:dyDescent="0.25">
      <c r="A66" s="1" t="s">
        <v>51</v>
      </c>
      <c r="B66" s="1"/>
      <c r="C66" s="1" t="s">
        <v>52</v>
      </c>
      <c r="D66" s="1" t="s">
        <v>59</v>
      </c>
      <c r="E66" s="1" t="s">
        <v>25</v>
      </c>
      <c r="F66" s="1">
        <v>5</v>
      </c>
      <c r="G66" s="1" t="s">
        <v>61</v>
      </c>
      <c r="H66" s="14" t="s">
        <v>45</v>
      </c>
      <c r="I66" s="2">
        <v>28</v>
      </c>
      <c r="J66" s="3">
        <v>21.56</v>
      </c>
      <c r="K66" s="4">
        <f>L66/J66</f>
        <v>1.6684601113172544</v>
      </c>
      <c r="L66" s="5">
        <v>35.972000000000001</v>
      </c>
      <c r="M66" s="6">
        <v>70.054000000000002</v>
      </c>
      <c r="N66" s="7">
        <f>J66/K66</f>
        <v>12.922094962748803</v>
      </c>
      <c r="O66" s="8">
        <v>2.3699999999999999E-2</v>
      </c>
      <c r="P66" s="9">
        <v>0.16089999999999999</v>
      </c>
      <c r="Q66" s="9">
        <v>0.16830000000000001</v>
      </c>
      <c r="R66" s="9">
        <f>Q66-P66</f>
        <v>7.4000000000000177E-3</v>
      </c>
      <c r="S66" s="10">
        <f>R66/O66</f>
        <v>0.31223628691983196</v>
      </c>
      <c r="T66" s="11">
        <f>J66/M66</f>
        <v>0.30776258315014127</v>
      </c>
      <c r="U66" s="15">
        <f>L66/R66</f>
        <v>4861.0810810810699</v>
      </c>
      <c r="V66" s="13">
        <f>L66/M66</f>
        <v>0.51348959374197045</v>
      </c>
      <c r="W66" s="16"/>
      <c r="X66" s="16"/>
      <c r="Y66" s="16"/>
    </row>
    <row r="67" spans="1:25" x14ac:dyDescent="0.25">
      <c r="A67" s="1" t="s">
        <v>51</v>
      </c>
      <c r="B67" s="1"/>
      <c r="C67" s="1" t="s">
        <v>52</v>
      </c>
      <c r="D67" s="1" t="s">
        <v>59</v>
      </c>
      <c r="E67" s="1" t="s">
        <v>25</v>
      </c>
      <c r="F67" s="1">
        <v>6</v>
      </c>
      <c r="G67" s="1"/>
      <c r="H67" s="14"/>
      <c r="I67" s="2"/>
      <c r="J67" s="3"/>
      <c r="K67" s="4"/>
      <c r="L67" s="5"/>
      <c r="M67" s="6"/>
      <c r="N67" s="7"/>
      <c r="O67" s="8"/>
      <c r="P67" s="9"/>
      <c r="Q67" s="9"/>
      <c r="R67" s="9"/>
      <c r="S67" s="10"/>
      <c r="T67" s="11"/>
      <c r="U67" s="15"/>
      <c r="V67" s="13"/>
      <c r="W67" s="16"/>
      <c r="X67" s="16"/>
      <c r="Y67" s="16"/>
    </row>
    <row r="68" spans="1:25" x14ac:dyDescent="0.25">
      <c r="A68" s="1" t="s">
        <v>51</v>
      </c>
      <c r="B68" s="1"/>
      <c r="C68" s="1" t="s">
        <v>52</v>
      </c>
      <c r="D68" s="1" t="s">
        <v>59</v>
      </c>
      <c r="E68" s="1" t="s">
        <v>25</v>
      </c>
      <c r="F68" s="1">
        <v>7</v>
      </c>
      <c r="G68" s="1" t="s">
        <v>62</v>
      </c>
      <c r="H68" s="14" t="s">
        <v>45</v>
      </c>
      <c r="I68" s="2">
        <v>29</v>
      </c>
      <c r="J68" s="3">
        <v>24.5</v>
      </c>
      <c r="K68" s="4">
        <f>L68/J68</f>
        <v>1.8487346938775508</v>
      </c>
      <c r="L68" s="5">
        <v>45.293999999999997</v>
      </c>
      <c r="M68" s="6">
        <v>83.405000000000001</v>
      </c>
      <c r="N68" s="7">
        <f>J68/K68</f>
        <v>13.252307148849738</v>
      </c>
      <c r="O68" s="8">
        <v>5.8500000000000003E-2</v>
      </c>
      <c r="P68" s="9">
        <v>0.19919999999999999</v>
      </c>
      <c r="Q68" s="9">
        <v>0.21790000000000001</v>
      </c>
      <c r="R68" s="9">
        <f>Q68-P68</f>
        <v>1.8700000000000022E-2</v>
      </c>
      <c r="S68" s="10">
        <f>R68/O68</f>
        <v>0.31965811965812002</v>
      </c>
      <c r="T68" s="11">
        <f>J68/M68</f>
        <v>0.29374737725556022</v>
      </c>
      <c r="U68" s="15">
        <f>L68/R68</f>
        <v>2422.1390374331522</v>
      </c>
      <c r="V68" s="13">
        <f>L68/M68</f>
        <v>0.54306096756789157</v>
      </c>
      <c r="W68" s="16"/>
      <c r="X68" s="16"/>
      <c r="Y68" s="16"/>
    </row>
    <row r="69" spans="1:25" x14ac:dyDescent="0.25">
      <c r="A69" s="1" t="s">
        <v>51</v>
      </c>
      <c r="B69" s="1"/>
      <c r="C69" s="1" t="s">
        <v>52</v>
      </c>
      <c r="D69" s="1" t="s">
        <v>59</v>
      </c>
      <c r="E69" s="1" t="s">
        <v>25</v>
      </c>
      <c r="F69" s="1">
        <v>8</v>
      </c>
      <c r="G69" s="1"/>
      <c r="H69" s="14"/>
      <c r="I69" s="2"/>
      <c r="J69" s="3"/>
      <c r="K69" s="4"/>
      <c r="L69" s="5"/>
      <c r="M69" s="6"/>
      <c r="N69" s="7"/>
      <c r="O69" s="8"/>
      <c r="P69" s="9"/>
      <c r="Q69" s="9"/>
      <c r="R69" s="9"/>
      <c r="S69" s="10"/>
      <c r="T69" s="11"/>
      <c r="U69" s="15"/>
      <c r="V69" s="13"/>
      <c r="W69" s="16"/>
      <c r="X69" s="16"/>
      <c r="Y69" s="16"/>
    </row>
    <row r="70" spans="1:25" x14ac:dyDescent="0.25">
      <c r="A70" s="1" t="s">
        <v>51</v>
      </c>
      <c r="B70" s="1"/>
      <c r="C70" s="1" t="s">
        <v>52</v>
      </c>
      <c r="D70" s="1" t="s">
        <v>59</v>
      </c>
      <c r="E70" s="1" t="s">
        <v>25</v>
      </c>
      <c r="F70" s="1">
        <v>9</v>
      </c>
      <c r="G70" s="1"/>
      <c r="H70" s="14"/>
      <c r="I70" s="2"/>
      <c r="J70" s="3"/>
      <c r="K70" s="4"/>
      <c r="L70" s="5"/>
      <c r="M70" s="6"/>
      <c r="N70" s="7"/>
      <c r="O70" s="8"/>
      <c r="P70" s="9"/>
      <c r="Q70" s="9"/>
      <c r="R70" s="9"/>
      <c r="S70" s="10"/>
      <c r="T70" s="11"/>
      <c r="U70" s="15"/>
      <c r="V70" s="13"/>
      <c r="W70" s="16"/>
      <c r="X70" s="16"/>
      <c r="Y70" s="16"/>
    </row>
    <row r="71" spans="1:25" x14ac:dyDescent="0.25">
      <c r="A71" s="1" t="s">
        <v>51</v>
      </c>
      <c r="B71" s="1"/>
      <c r="C71" s="1" t="s">
        <v>52</v>
      </c>
      <c r="D71" s="1" t="s">
        <v>59</v>
      </c>
      <c r="E71" s="1" t="s">
        <v>25</v>
      </c>
      <c r="F71" s="1">
        <v>10</v>
      </c>
      <c r="G71" s="1"/>
      <c r="H71" s="14"/>
      <c r="I71" s="2"/>
      <c r="J71" s="3"/>
      <c r="K71" s="4"/>
      <c r="L71" s="5"/>
      <c r="M71" s="6"/>
      <c r="N71" s="7"/>
      <c r="O71" s="8"/>
      <c r="P71" s="9"/>
      <c r="Q71" s="9"/>
      <c r="R71" s="9"/>
      <c r="S71" s="10"/>
      <c r="T71" s="11"/>
      <c r="U71" s="15"/>
      <c r="V71" s="13"/>
      <c r="W71" s="16"/>
      <c r="X71" s="16"/>
      <c r="Y71" s="16"/>
    </row>
    <row r="72" spans="1:25" x14ac:dyDescent="0.25">
      <c r="A72" s="1" t="s">
        <v>51</v>
      </c>
      <c r="B72" s="1"/>
      <c r="C72" s="1" t="s">
        <v>52</v>
      </c>
      <c r="D72" s="1" t="s">
        <v>59</v>
      </c>
      <c r="E72" s="1" t="s">
        <v>25</v>
      </c>
      <c r="F72" s="1">
        <v>11</v>
      </c>
      <c r="G72" s="1"/>
      <c r="H72" s="14"/>
      <c r="I72" s="2"/>
      <c r="J72" s="3"/>
      <c r="K72" s="4"/>
      <c r="L72" s="5"/>
      <c r="M72" s="6"/>
      <c r="N72" s="7"/>
      <c r="O72" s="8"/>
      <c r="P72" s="9"/>
      <c r="Q72" s="9"/>
      <c r="R72" s="9"/>
      <c r="S72" s="10"/>
      <c r="T72" s="11"/>
      <c r="U72" s="15"/>
      <c r="V72" s="13"/>
      <c r="W72" s="16"/>
      <c r="X72" s="16"/>
      <c r="Y72" s="16"/>
    </row>
    <row r="73" spans="1:25" x14ac:dyDescent="0.25">
      <c r="A73" s="1" t="s">
        <v>51</v>
      </c>
      <c r="B73" s="1"/>
      <c r="C73" s="1" t="s">
        <v>52</v>
      </c>
      <c r="D73" s="1" t="s">
        <v>59</v>
      </c>
      <c r="E73" s="1" t="s">
        <v>25</v>
      </c>
      <c r="F73" s="1">
        <v>12</v>
      </c>
      <c r="G73" s="1"/>
      <c r="H73" s="14"/>
      <c r="I73" s="2"/>
      <c r="J73" s="3"/>
      <c r="K73" s="4"/>
      <c r="L73" s="5"/>
      <c r="M73" s="6"/>
      <c r="N73" s="7"/>
      <c r="O73" s="8"/>
      <c r="P73" s="9"/>
      <c r="Q73" s="9"/>
      <c r="R73" s="9"/>
      <c r="S73" s="10"/>
      <c r="T73" s="11"/>
      <c r="U73" s="15"/>
      <c r="V73" s="13"/>
      <c r="W73" s="16"/>
      <c r="X73" s="16"/>
      <c r="Y73" s="16"/>
    </row>
    <row r="74" spans="1:25" x14ac:dyDescent="0.25">
      <c r="A74" s="1" t="s">
        <v>51</v>
      </c>
      <c r="B74" s="1"/>
      <c r="C74" s="1" t="s">
        <v>52</v>
      </c>
      <c r="D74" s="1" t="s">
        <v>59</v>
      </c>
      <c r="E74" s="1" t="s">
        <v>25</v>
      </c>
      <c r="F74" s="1">
        <v>13</v>
      </c>
      <c r="G74" s="1"/>
      <c r="H74" s="14"/>
      <c r="I74" s="2"/>
      <c r="J74" s="3"/>
      <c r="K74" s="4"/>
      <c r="L74" s="5"/>
      <c r="M74" s="6"/>
      <c r="N74" s="7"/>
      <c r="O74" s="8"/>
      <c r="P74" s="9"/>
      <c r="Q74" s="9"/>
      <c r="R74" s="9"/>
      <c r="S74" s="10"/>
      <c r="T74" s="11"/>
      <c r="U74" s="15"/>
      <c r="V74" s="13"/>
      <c r="W74" s="16"/>
      <c r="X74" s="16"/>
      <c r="Y74" s="16"/>
    </row>
    <row r="75" spans="1:25" x14ac:dyDescent="0.25">
      <c r="A75" s="1" t="s">
        <v>51</v>
      </c>
      <c r="B75" s="1"/>
      <c r="C75" s="1" t="s">
        <v>52</v>
      </c>
      <c r="D75" s="1" t="s">
        <v>59</v>
      </c>
      <c r="E75" s="1" t="s">
        <v>25</v>
      </c>
      <c r="F75" s="1">
        <v>14</v>
      </c>
      <c r="G75" s="1"/>
      <c r="H75" s="14"/>
      <c r="I75" s="2"/>
      <c r="J75" s="3"/>
      <c r="K75" s="4"/>
      <c r="L75" s="5"/>
      <c r="M75" s="6"/>
      <c r="N75" s="7"/>
      <c r="O75" s="8"/>
      <c r="P75" s="9"/>
      <c r="Q75" s="9"/>
      <c r="R75" s="9"/>
      <c r="S75" s="10"/>
      <c r="T75" s="11"/>
      <c r="U75" s="15"/>
      <c r="V75" s="13"/>
      <c r="W75" s="16"/>
      <c r="X75" s="16"/>
      <c r="Y75" s="16"/>
    </row>
    <row r="76" spans="1:25" x14ac:dyDescent="0.25">
      <c r="A76" s="1" t="s">
        <v>51</v>
      </c>
      <c r="B76" s="1"/>
      <c r="C76" s="1" t="s">
        <v>52</v>
      </c>
      <c r="D76" s="1" t="s">
        <v>59</v>
      </c>
      <c r="E76" s="1" t="s">
        <v>25</v>
      </c>
      <c r="F76" s="1">
        <v>15</v>
      </c>
      <c r="G76" s="1"/>
      <c r="H76" s="14"/>
      <c r="I76" s="2"/>
      <c r="J76" s="3"/>
      <c r="K76" s="4"/>
      <c r="L76" s="5"/>
      <c r="M76" s="6"/>
      <c r="N76" s="7"/>
      <c r="O76" s="8"/>
      <c r="P76" s="9"/>
      <c r="Q76" s="9"/>
      <c r="R76" s="9"/>
      <c r="S76" s="10"/>
      <c r="T76" s="11"/>
      <c r="U76" s="15"/>
      <c r="V76" s="13"/>
      <c r="W76" s="16"/>
      <c r="X76" s="16"/>
      <c r="Y76" s="16"/>
    </row>
    <row r="77" spans="1:25" x14ac:dyDescent="0.25">
      <c r="A77" s="1" t="s">
        <v>51</v>
      </c>
      <c r="B77" s="1"/>
      <c r="C77" s="1" t="s">
        <v>52</v>
      </c>
      <c r="D77" s="1" t="s">
        <v>59</v>
      </c>
      <c r="E77" s="1" t="s">
        <v>25</v>
      </c>
      <c r="F77" s="1">
        <v>16</v>
      </c>
      <c r="G77" s="1"/>
      <c r="H77" s="14"/>
      <c r="I77" s="2"/>
      <c r="J77" s="3"/>
      <c r="K77" s="4"/>
      <c r="L77" s="5"/>
      <c r="M77" s="6"/>
      <c r="N77" s="7"/>
      <c r="O77" s="8"/>
      <c r="P77" s="9"/>
      <c r="Q77" s="9"/>
      <c r="R77" s="9"/>
      <c r="S77" s="10"/>
      <c r="T77" s="11"/>
      <c r="U77" s="15"/>
      <c r="V77" s="13"/>
      <c r="W77" s="16"/>
      <c r="X77" s="16"/>
      <c r="Y77" s="16"/>
    </row>
    <row r="78" spans="1:25" x14ac:dyDescent="0.25">
      <c r="A78" s="1" t="s">
        <v>51</v>
      </c>
      <c r="B78" s="1"/>
      <c r="C78" s="1" t="s">
        <v>52</v>
      </c>
      <c r="D78" s="1" t="s">
        <v>59</v>
      </c>
      <c r="E78" s="1" t="s">
        <v>25</v>
      </c>
      <c r="F78" s="1">
        <v>17</v>
      </c>
      <c r="G78" s="1"/>
      <c r="H78" s="14"/>
      <c r="I78" s="2"/>
      <c r="J78" s="3"/>
      <c r="K78" s="4"/>
      <c r="L78" s="5"/>
      <c r="M78" s="6"/>
      <c r="N78" s="7"/>
      <c r="O78" s="8"/>
      <c r="P78" s="9"/>
      <c r="Q78" s="9"/>
      <c r="R78" s="9"/>
      <c r="S78" s="10"/>
      <c r="T78" s="11"/>
      <c r="U78" s="15"/>
      <c r="V78" s="13"/>
      <c r="W78" s="16"/>
      <c r="X78" s="16"/>
      <c r="Y78" s="16"/>
    </row>
    <row r="79" spans="1:25" x14ac:dyDescent="0.25">
      <c r="A79" s="1" t="s">
        <v>51</v>
      </c>
      <c r="B79" s="1"/>
      <c r="C79" s="1" t="s">
        <v>52</v>
      </c>
      <c r="D79" s="1" t="s">
        <v>59</v>
      </c>
      <c r="E79" s="1" t="s">
        <v>25</v>
      </c>
      <c r="F79" s="1">
        <v>18</v>
      </c>
      <c r="G79" s="1"/>
      <c r="H79" s="14"/>
      <c r="I79" s="2"/>
      <c r="J79" s="3"/>
      <c r="K79" s="4"/>
      <c r="L79" s="5"/>
      <c r="M79" s="6"/>
      <c r="N79" s="7"/>
      <c r="O79" s="8"/>
      <c r="P79" s="9"/>
      <c r="Q79" s="9"/>
      <c r="R79" s="9"/>
      <c r="S79" s="10"/>
      <c r="T79" s="11"/>
      <c r="U79" s="15"/>
      <c r="V79" s="13"/>
      <c r="W79" s="16"/>
      <c r="X79" s="16"/>
      <c r="Y79" s="16"/>
    </row>
    <row r="80" spans="1:25" x14ac:dyDescent="0.25">
      <c r="A80" s="1" t="s">
        <v>51</v>
      </c>
      <c r="B80" s="1"/>
      <c r="C80" s="1" t="s">
        <v>52</v>
      </c>
      <c r="D80" s="1" t="s">
        <v>59</v>
      </c>
      <c r="E80" s="1" t="s">
        <v>25</v>
      </c>
      <c r="F80" s="1">
        <v>19</v>
      </c>
      <c r="G80" s="1"/>
      <c r="H80" s="14"/>
      <c r="I80" s="2"/>
      <c r="J80" s="3"/>
      <c r="K80" s="4"/>
      <c r="L80" s="5"/>
      <c r="M80" s="6"/>
      <c r="N80" s="7"/>
      <c r="O80" s="8"/>
      <c r="P80" s="9"/>
      <c r="Q80" s="9"/>
      <c r="R80" s="9"/>
      <c r="S80" s="10"/>
      <c r="T80" s="11"/>
      <c r="U80" s="15"/>
      <c r="V80" s="13"/>
      <c r="W80" s="16"/>
      <c r="X80" s="16"/>
      <c r="Y80" s="16"/>
    </row>
    <row r="81" spans="1:25" x14ac:dyDescent="0.25">
      <c r="A81" s="17" t="s">
        <v>51</v>
      </c>
      <c r="B81" s="17"/>
      <c r="C81" s="17" t="s">
        <v>52</v>
      </c>
      <c r="D81" s="17" t="s">
        <v>59</v>
      </c>
      <c r="E81" s="17" t="s">
        <v>25</v>
      </c>
      <c r="F81" s="17">
        <v>20</v>
      </c>
      <c r="G81" s="17"/>
      <c r="H81" s="18"/>
      <c r="I81" s="19"/>
      <c r="J81" s="20"/>
      <c r="K81" s="21"/>
      <c r="L81" s="22"/>
      <c r="M81" s="23"/>
      <c r="N81" s="24"/>
      <c r="O81" s="25"/>
      <c r="P81" s="26"/>
      <c r="Q81" s="26"/>
      <c r="R81" s="26"/>
      <c r="S81" s="27"/>
      <c r="T81" s="28"/>
      <c r="U81" s="29"/>
      <c r="V81" s="30"/>
      <c r="W81" s="16"/>
      <c r="X81" s="16"/>
      <c r="Y81" s="16"/>
    </row>
    <row r="82" spans="1:25" x14ac:dyDescent="0.25">
      <c r="A82" s="1" t="s">
        <v>51</v>
      </c>
      <c r="B82" s="1"/>
      <c r="C82" s="1" t="s">
        <v>52</v>
      </c>
      <c r="D82" s="1" t="s">
        <v>63</v>
      </c>
      <c r="E82" s="1" t="s">
        <v>25</v>
      </c>
      <c r="F82" s="1">
        <v>1</v>
      </c>
      <c r="G82" s="1" t="s">
        <v>64</v>
      </c>
      <c r="H82" s="14" t="s">
        <v>27</v>
      </c>
      <c r="I82" s="2">
        <v>30</v>
      </c>
      <c r="J82" s="3">
        <v>27.47</v>
      </c>
      <c r="K82" s="4">
        <f>L82/J82</f>
        <v>4.1953767746632691</v>
      </c>
      <c r="L82" s="5">
        <v>115.247</v>
      </c>
      <c r="M82" s="6">
        <v>88.031999999999996</v>
      </c>
      <c r="N82" s="7">
        <f>J82/K82</f>
        <v>6.5476836707246173</v>
      </c>
      <c r="O82" s="8">
        <v>5.0200000000000002E-2</v>
      </c>
      <c r="P82" s="9">
        <v>0.12709999999999999</v>
      </c>
      <c r="Q82" s="9">
        <v>0.14360000000000001</v>
      </c>
      <c r="R82" s="9">
        <f>Q82-P82</f>
        <v>1.6500000000000015E-2</v>
      </c>
      <c r="S82" s="10">
        <f>R82/O82</f>
        <v>0.32868525896414369</v>
      </c>
      <c r="T82" s="11">
        <f>J82/M82</f>
        <v>0.31204561977462741</v>
      </c>
      <c r="U82" s="15">
        <f>L82/R82</f>
        <v>6984.6666666666606</v>
      </c>
      <c r="V82" s="13">
        <f>L82/M82</f>
        <v>1.3091489458378771</v>
      </c>
      <c r="W82" s="16"/>
      <c r="X82" s="16"/>
      <c r="Y82" s="16"/>
    </row>
    <row r="83" spans="1:25" x14ac:dyDescent="0.25">
      <c r="A83" s="1" t="s">
        <v>51</v>
      </c>
      <c r="B83" s="1"/>
      <c r="C83" s="1" t="s">
        <v>52</v>
      </c>
      <c r="D83" s="1" t="s">
        <v>63</v>
      </c>
      <c r="E83" s="1" t="s">
        <v>25</v>
      </c>
      <c r="F83" s="1">
        <v>2</v>
      </c>
      <c r="G83" s="1"/>
      <c r="H83" s="14"/>
      <c r="I83" s="2"/>
      <c r="J83" s="3"/>
      <c r="K83" s="4"/>
      <c r="L83" s="5"/>
      <c r="M83" s="6"/>
      <c r="N83" s="7"/>
      <c r="O83" s="8"/>
      <c r="P83" s="9"/>
      <c r="Q83" s="9"/>
      <c r="R83" s="9"/>
      <c r="S83" s="10"/>
      <c r="T83" s="11"/>
      <c r="U83" s="15"/>
      <c r="V83" s="13"/>
      <c r="W83" s="16"/>
      <c r="X83" s="16"/>
      <c r="Y83" s="16"/>
    </row>
    <row r="84" spans="1:25" x14ac:dyDescent="0.25">
      <c r="A84" s="1" t="s">
        <v>51</v>
      </c>
      <c r="B84" s="1"/>
      <c r="C84" s="1" t="s">
        <v>52</v>
      </c>
      <c r="D84" s="1" t="s">
        <v>63</v>
      </c>
      <c r="E84" s="1" t="s">
        <v>25</v>
      </c>
      <c r="F84" s="1">
        <v>3</v>
      </c>
      <c r="G84" s="1"/>
      <c r="H84" s="14"/>
      <c r="I84" s="2"/>
      <c r="J84" s="3"/>
      <c r="K84" s="4"/>
      <c r="L84" s="5"/>
      <c r="M84" s="6"/>
      <c r="N84" s="7"/>
      <c r="O84" s="8"/>
      <c r="P84" s="9"/>
      <c r="Q84" s="9"/>
      <c r="R84" s="9"/>
      <c r="S84" s="10"/>
      <c r="T84" s="11"/>
      <c r="U84" s="15"/>
      <c r="V84" s="13"/>
      <c r="W84" s="16"/>
      <c r="X84" s="16"/>
      <c r="Y84" s="16"/>
    </row>
    <row r="85" spans="1:25" x14ac:dyDescent="0.25">
      <c r="A85" s="1" t="s">
        <v>51</v>
      </c>
      <c r="B85" s="1"/>
      <c r="C85" s="1" t="s">
        <v>52</v>
      </c>
      <c r="D85" s="1" t="s">
        <v>63</v>
      </c>
      <c r="E85" s="1" t="s">
        <v>25</v>
      </c>
      <c r="F85" s="1">
        <v>4</v>
      </c>
      <c r="G85" s="1"/>
      <c r="H85" s="14"/>
      <c r="I85" s="2"/>
      <c r="J85" s="3"/>
      <c r="K85" s="4"/>
      <c r="L85" s="5"/>
      <c r="M85" s="6"/>
      <c r="N85" s="7"/>
      <c r="O85" s="8"/>
      <c r="P85" s="9"/>
      <c r="Q85" s="9"/>
      <c r="R85" s="9"/>
      <c r="S85" s="10"/>
      <c r="T85" s="11"/>
      <c r="U85" s="15"/>
      <c r="V85" s="13"/>
      <c r="W85" s="16"/>
      <c r="X85" s="16"/>
      <c r="Y85" s="16"/>
    </row>
    <row r="86" spans="1:25" x14ac:dyDescent="0.25">
      <c r="A86" s="1" t="s">
        <v>51</v>
      </c>
      <c r="B86" s="1"/>
      <c r="C86" s="1" t="s">
        <v>52</v>
      </c>
      <c r="D86" s="1" t="s">
        <v>63</v>
      </c>
      <c r="E86" s="1" t="s">
        <v>25</v>
      </c>
      <c r="F86" s="1">
        <v>5</v>
      </c>
      <c r="G86" s="1"/>
      <c r="H86" s="14"/>
      <c r="I86" s="2"/>
      <c r="J86" s="3"/>
      <c r="K86" s="4"/>
      <c r="L86" s="5"/>
      <c r="M86" s="6"/>
      <c r="N86" s="7"/>
      <c r="O86" s="8"/>
      <c r="P86" s="9"/>
      <c r="Q86" s="9"/>
      <c r="R86" s="9"/>
      <c r="S86" s="10"/>
      <c r="T86" s="11"/>
      <c r="U86" s="15"/>
      <c r="V86" s="13"/>
      <c r="W86" s="16"/>
      <c r="X86" s="16"/>
      <c r="Y86" s="16"/>
    </row>
    <row r="87" spans="1:25" x14ac:dyDescent="0.25">
      <c r="A87" s="1" t="s">
        <v>51</v>
      </c>
      <c r="B87" s="1"/>
      <c r="C87" s="1" t="s">
        <v>52</v>
      </c>
      <c r="D87" s="1" t="s">
        <v>63</v>
      </c>
      <c r="E87" s="1" t="s">
        <v>25</v>
      </c>
      <c r="F87" s="1">
        <v>6</v>
      </c>
      <c r="G87" s="1" t="s">
        <v>65</v>
      </c>
      <c r="H87" s="14" t="s">
        <v>45</v>
      </c>
      <c r="I87" s="2">
        <v>31</v>
      </c>
      <c r="J87" s="3">
        <v>38.4</v>
      </c>
      <c r="K87" s="4">
        <f>L87/J87</f>
        <v>2.1382812499999999</v>
      </c>
      <c r="L87" s="5">
        <v>82.11</v>
      </c>
      <c r="M87" s="6">
        <v>119.654</v>
      </c>
      <c r="N87" s="7">
        <f>J87/K87</f>
        <v>17.95834855681403</v>
      </c>
      <c r="O87" s="8">
        <v>5.8200000000000002E-2</v>
      </c>
      <c r="P87" s="9">
        <v>0.18959999999999999</v>
      </c>
      <c r="Q87" s="9">
        <v>0.2072</v>
      </c>
      <c r="R87" s="9">
        <f>Q87-P87</f>
        <v>1.7600000000000005E-2</v>
      </c>
      <c r="S87" s="10">
        <f>R87/O87</f>
        <v>0.30240549828178703</v>
      </c>
      <c r="T87" s="11">
        <f>J87/M87</f>
        <v>0.32092533471509521</v>
      </c>
      <c r="U87" s="15">
        <f>L87/R87</f>
        <v>4665.3409090909081</v>
      </c>
      <c r="V87" s="13">
        <f>L87/M87</f>
        <v>0.68622862587126221</v>
      </c>
      <c r="W87" s="16"/>
      <c r="X87" s="16"/>
      <c r="Y87" s="16"/>
    </row>
    <row r="88" spans="1:25" x14ac:dyDescent="0.25">
      <c r="A88" s="1" t="s">
        <v>51</v>
      </c>
      <c r="B88" s="1"/>
      <c r="C88" s="1" t="s">
        <v>52</v>
      </c>
      <c r="D88" s="1" t="s">
        <v>63</v>
      </c>
      <c r="E88" s="1" t="s">
        <v>25</v>
      </c>
      <c r="F88" s="1">
        <v>7</v>
      </c>
      <c r="G88" s="1"/>
      <c r="H88" s="14"/>
      <c r="I88" s="2"/>
      <c r="J88" s="3"/>
      <c r="K88" s="4"/>
      <c r="L88" s="5"/>
      <c r="M88" s="6"/>
      <c r="N88" s="7"/>
      <c r="O88" s="8"/>
      <c r="P88" s="9"/>
      <c r="Q88" s="9"/>
      <c r="R88" s="9"/>
      <c r="S88" s="10"/>
      <c r="T88" s="11"/>
      <c r="U88" s="15"/>
      <c r="V88" s="13"/>
      <c r="W88" s="16"/>
      <c r="X88" s="16"/>
      <c r="Y88" s="16"/>
    </row>
    <row r="89" spans="1:25" x14ac:dyDescent="0.25">
      <c r="A89" s="1" t="s">
        <v>51</v>
      </c>
      <c r="B89" s="1"/>
      <c r="C89" s="1" t="s">
        <v>52</v>
      </c>
      <c r="D89" s="1" t="s">
        <v>63</v>
      </c>
      <c r="E89" s="1" t="s">
        <v>25</v>
      </c>
      <c r="F89" s="1">
        <v>8</v>
      </c>
      <c r="G89" s="1"/>
      <c r="H89" s="14"/>
      <c r="I89" s="2"/>
      <c r="J89" s="3"/>
      <c r="K89" s="4"/>
      <c r="L89" s="5"/>
      <c r="M89" s="6"/>
      <c r="N89" s="7"/>
      <c r="O89" s="8"/>
      <c r="P89" s="9"/>
      <c r="Q89" s="9"/>
      <c r="R89" s="9"/>
      <c r="S89" s="10"/>
      <c r="T89" s="11"/>
      <c r="U89" s="15"/>
      <c r="V89" s="13"/>
      <c r="W89" s="16"/>
      <c r="X89" s="16"/>
      <c r="Y89" s="16"/>
    </row>
    <row r="90" spans="1:25" x14ac:dyDescent="0.25">
      <c r="A90" s="1" t="s">
        <v>51</v>
      </c>
      <c r="B90" s="1"/>
      <c r="C90" s="1" t="s">
        <v>52</v>
      </c>
      <c r="D90" s="1" t="s">
        <v>63</v>
      </c>
      <c r="E90" s="1" t="s">
        <v>25</v>
      </c>
      <c r="F90" s="1">
        <v>9</v>
      </c>
      <c r="G90" s="1"/>
      <c r="H90" s="14"/>
      <c r="I90" s="2"/>
      <c r="J90" s="3"/>
      <c r="K90" s="4"/>
      <c r="L90" s="5"/>
      <c r="M90" s="6"/>
      <c r="N90" s="7"/>
      <c r="O90" s="8"/>
      <c r="P90" s="9"/>
      <c r="Q90" s="9"/>
      <c r="R90" s="9"/>
      <c r="S90" s="10"/>
      <c r="T90" s="11"/>
      <c r="U90" s="15"/>
      <c r="V90" s="13"/>
      <c r="W90" s="16"/>
      <c r="X90" s="16"/>
      <c r="Y90" s="16"/>
    </row>
    <row r="91" spans="1:25" x14ac:dyDescent="0.25">
      <c r="A91" s="1" t="s">
        <v>51</v>
      </c>
      <c r="B91" s="1"/>
      <c r="C91" s="1" t="s">
        <v>52</v>
      </c>
      <c r="D91" s="1" t="s">
        <v>63</v>
      </c>
      <c r="E91" s="1" t="s">
        <v>25</v>
      </c>
      <c r="F91" s="1">
        <v>10</v>
      </c>
      <c r="G91" s="1"/>
      <c r="H91" s="14"/>
      <c r="I91" s="2"/>
      <c r="J91" s="3"/>
      <c r="K91" s="4"/>
      <c r="L91" s="5"/>
      <c r="M91" s="6"/>
      <c r="N91" s="7"/>
      <c r="O91" s="8"/>
      <c r="P91" s="9"/>
      <c r="Q91" s="9"/>
      <c r="R91" s="9"/>
      <c r="S91" s="10"/>
      <c r="T91" s="11"/>
      <c r="U91" s="15"/>
      <c r="V91" s="13"/>
      <c r="W91" s="16"/>
      <c r="X91" s="16"/>
      <c r="Y91" s="16"/>
    </row>
    <row r="92" spans="1:25" x14ac:dyDescent="0.25">
      <c r="A92" s="1" t="s">
        <v>51</v>
      </c>
      <c r="B92" s="1"/>
      <c r="C92" s="1" t="s">
        <v>52</v>
      </c>
      <c r="D92" s="1" t="s">
        <v>63</v>
      </c>
      <c r="E92" s="1" t="s">
        <v>25</v>
      </c>
      <c r="F92" s="1">
        <v>11</v>
      </c>
      <c r="G92" s="1"/>
      <c r="H92" s="14"/>
      <c r="I92" s="2"/>
      <c r="J92" s="3"/>
      <c r="K92" s="4"/>
      <c r="L92" s="5"/>
      <c r="M92" s="6"/>
      <c r="N92" s="7"/>
      <c r="O92" s="8"/>
      <c r="P92" s="9"/>
      <c r="Q92" s="9"/>
      <c r="R92" s="9"/>
      <c r="S92" s="10"/>
      <c r="T92" s="11"/>
      <c r="U92" s="15"/>
      <c r="V92" s="13"/>
      <c r="W92" s="16"/>
      <c r="X92" s="16"/>
      <c r="Y92" s="16"/>
    </row>
    <row r="93" spans="1:25" x14ac:dyDescent="0.25">
      <c r="A93" s="1" t="s">
        <v>51</v>
      </c>
      <c r="B93" s="1"/>
      <c r="C93" s="1" t="s">
        <v>52</v>
      </c>
      <c r="D93" s="1" t="s">
        <v>63</v>
      </c>
      <c r="E93" s="1" t="s">
        <v>25</v>
      </c>
      <c r="F93" s="1">
        <v>12</v>
      </c>
      <c r="G93" s="1"/>
      <c r="H93" s="14"/>
      <c r="I93" s="2"/>
      <c r="J93" s="3"/>
      <c r="K93" s="4"/>
      <c r="L93" s="5"/>
      <c r="M93" s="6"/>
      <c r="N93" s="7"/>
      <c r="O93" s="8"/>
      <c r="P93" s="9"/>
      <c r="Q93" s="9"/>
      <c r="R93" s="9"/>
      <c r="S93" s="10"/>
      <c r="T93" s="11"/>
      <c r="U93" s="15"/>
      <c r="V93" s="13"/>
      <c r="W93" s="16"/>
      <c r="X93" s="16"/>
      <c r="Y93" s="16"/>
    </row>
    <row r="94" spans="1:25" x14ac:dyDescent="0.25">
      <c r="A94" s="1" t="s">
        <v>51</v>
      </c>
      <c r="B94" s="1"/>
      <c r="C94" s="1" t="s">
        <v>52</v>
      </c>
      <c r="D94" s="1" t="s">
        <v>63</v>
      </c>
      <c r="E94" s="1" t="s">
        <v>25</v>
      </c>
      <c r="F94" s="1">
        <v>13</v>
      </c>
      <c r="G94" s="1"/>
      <c r="H94" s="14"/>
      <c r="I94" s="2"/>
      <c r="J94" s="3"/>
      <c r="K94" s="4"/>
      <c r="L94" s="5"/>
      <c r="M94" s="6"/>
      <c r="N94" s="7"/>
      <c r="O94" s="8"/>
      <c r="P94" s="9"/>
      <c r="Q94" s="9"/>
      <c r="R94" s="9"/>
      <c r="S94" s="10"/>
      <c r="T94" s="11"/>
      <c r="U94" s="15"/>
      <c r="V94" s="13"/>
      <c r="W94" s="16"/>
      <c r="X94" s="16"/>
      <c r="Y94" s="16"/>
    </row>
    <row r="95" spans="1:25" x14ac:dyDescent="0.25">
      <c r="A95" s="1" t="s">
        <v>51</v>
      </c>
      <c r="B95" s="1"/>
      <c r="C95" s="1" t="s">
        <v>52</v>
      </c>
      <c r="D95" s="1" t="s">
        <v>63</v>
      </c>
      <c r="E95" s="1" t="s">
        <v>25</v>
      </c>
      <c r="F95" s="1">
        <v>14</v>
      </c>
      <c r="G95" s="1"/>
      <c r="H95" s="14"/>
      <c r="I95" s="2"/>
      <c r="J95" s="3"/>
      <c r="K95" s="4"/>
      <c r="L95" s="5"/>
      <c r="M95" s="6"/>
      <c r="N95" s="7"/>
      <c r="O95" s="8"/>
      <c r="P95" s="9"/>
      <c r="Q95" s="9"/>
      <c r="R95" s="9"/>
      <c r="S95" s="10"/>
      <c r="T95" s="11"/>
      <c r="U95" s="15"/>
      <c r="V95" s="13"/>
      <c r="W95" s="16"/>
      <c r="X95" s="16"/>
      <c r="Y95" s="16"/>
    </row>
    <row r="96" spans="1:25" x14ac:dyDescent="0.25">
      <c r="A96" s="1" t="s">
        <v>51</v>
      </c>
      <c r="B96" s="1"/>
      <c r="C96" s="1" t="s">
        <v>52</v>
      </c>
      <c r="D96" s="1" t="s">
        <v>63</v>
      </c>
      <c r="E96" s="1" t="s">
        <v>25</v>
      </c>
      <c r="F96" s="1">
        <v>15</v>
      </c>
      <c r="G96" s="1"/>
      <c r="H96" s="14"/>
      <c r="I96" s="2"/>
      <c r="J96" s="3"/>
      <c r="K96" s="4"/>
      <c r="L96" s="5"/>
      <c r="M96" s="6"/>
      <c r="N96" s="7"/>
      <c r="O96" s="8"/>
      <c r="P96" s="9"/>
      <c r="Q96" s="9"/>
      <c r="R96" s="9"/>
      <c r="S96" s="10"/>
      <c r="T96" s="11"/>
      <c r="U96" s="15"/>
      <c r="V96" s="13"/>
      <c r="W96" s="16"/>
      <c r="X96" s="16"/>
      <c r="Y96" s="16"/>
    </row>
    <row r="97" spans="1:25" x14ac:dyDescent="0.25">
      <c r="A97" s="1" t="s">
        <v>51</v>
      </c>
      <c r="B97" s="1"/>
      <c r="C97" s="1" t="s">
        <v>52</v>
      </c>
      <c r="D97" s="1" t="s">
        <v>63</v>
      </c>
      <c r="E97" s="1" t="s">
        <v>25</v>
      </c>
      <c r="F97" s="1">
        <v>16</v>
      </c>
      <c r="G97" s="1"/>
      <c r="H97" s="14"/>
      <c r="I97" s="2"/>
      <c r="J97" s="3"/>
      <c r="K97" s="4"/>
      <c r="L97" s="5"/>
      <c r="M97" s="6"/>
      <c r="N97" s="7"/>
      <c r="O97" s="8"/>
      <c r="P97" s="9"/>
      <c r="Q97" s="9"/>
      <c r="R97" s="9"/>
      <c r="S97" s="10"/>
      <c r="T97" s="11"/>
      <c r="U97" s="15"/>
      <c r="V97" s="13"/>
      <c r="W97" s="16"/>
      <c r="X97" s="16"/>
      <c r="Y97" s="16"/>
    </row>
    <row r="98" spans="1:25" x14ac:dyDescent="0.25">
      <c r="A98" s="1" t="s">
        <v>51</v>
      </c>
      <c r="B98" s="1"/>
      <c r="C98" s="1" t="s">
        <v>52</v>
      </c>
      <c r="D98" s="1" t="s">
        <v>63</v>
      </c>
      <c r="E98" s="1" t="s">
        <v>25</v>
      </c>
      <c r="F98" s="1">
        <v>17</v>
      </c>
      <c r="G98" s="1"/>
      <c r="H98" s="14"/>
      <c r="I98" s="2"/>
      <c r="J98" s="3"/>
      <c r="K98" s="4"/>
      <c r="L98" s="5"/>
      <c r="M98" s="6"/>
      <c r="N98" s="7"/>
      <c r="O98" s="8"/>
      <c r="P98" s="9"/>
      <c r="Q98" s="9"/>
      <c r="R98" s="9"/>
      <c r="S98" s="10"/>
      <c r="T98" s="11"/>
      <c r="U98" s="15"/>
      <c r="V98" s="13"/>
      <c r="W98" s="16"/>
      <c r="X98" s="16"/>
      <c r="Y98" s="16"/>
    </row>
    <row r="99" spans="1:25" x14ac:dyDescent="0.25">
      <c r="A99" s="1" t="s">
        <v>51</v>
      </c>
      <c r="B99" s="1"/>
      <c r="C99" s="1" t="s">
        <v>52</v>
      </c>
      <c r="D99" s="1" t="s">
        <v>63</v>
      </c>
      <c r="E99" s="1" t="s">
        <v>25</v>
      </c>
      <c r="F99" s="1">
        <v>18</v>
      </c>
      <c r="G99" s="1"/>
      <c r="H99" s="14"/>
      <c r="I99" s="2"/>
      <c r="J99" s="3"/>
      <c r="K99" s="4"/>
      <c r="L99" s="5"/>
      <c r="M99" s="6"/>
      <c r="N99" s="7"/>
      <c r="O99" s="8"/>
      <c r="P99" s="9"/>
      <c r="Q99" s="9"/>
      <c r="R99" s="9"/>
      <c r="S99" s="10"/>
      <c r="T99" s="11"/>
      <c r="U99" s="15"/>
      <c r="V99" s="13"/>
      <c r="W99" s="16"/>
      <c r="X99" s="16"/>
      <c r="Y99" s="16"/>
    </row>
    <row r="100" spans="1:25" x14ac:dyDescent="0.25">
      <c r="A100" s="1" t="s">
        <v>51</v>
      </c>
      <c r="B100" s="1"/>
      <c r="C100" s="1" t="s">
        <v>52</v>
      </c>
      <c r="D100" s="1" t="s">
        <v>63</v>
      </c>
      <c r="E100" s="1" t="s">
        <v>25</v>
      </c>
      <c r="F100" s="1">
        <v>19</v>
      </c>
      <c r="G100" s="1"/>
      <c r="H100" s="14"/>
      <c r="I100" s="2"/>
      <c r="J100" s="3"/>
      <c r="K100" s="4"/>
      <c r="L100" s="5"/>
      <c r="M100" s="6"/>
      <c r="N100" s="7"/>
      <c r="O100" s="8"/>
      <c r="P100" s="9"/>
      <c r="Q100" s="9"/>
      <c r="R100" s="9"/>
      <c r="S100" s="10"/>
      <c r="T100" s="11"/>
      <c r="U100" s="15"/>
      <c r="V100" s="13"/>
      <c r="W100" s="16"/>
      <c r="X100" s="16"/>
      <c r="Y100" s="16"/>
    </row>
    <row r="101" spans="1:25" x14ac:dyDescent="0.25">
      <c r="A101" s="17" t="s">
        <v>51</v>
      </c>
      <c r="B101" s="17"/>
      <c r="C101" s="17" t="s">
        <v>52</v>
      </c>
      <c r="D101" s="17" t="s">
        <v>63</v>
      </c>
      <c r="E101" s="17" t="s">
        <v>25</v>
      </c>
      <c r="F101" s="17">
        <v>20</v>
      </c>
      <c r="G101" s="17"/>
      <c r="H101" s="18"/>
      <c r="I101" s="19"/>
      <c r="J101" s="20"/>
      <c r="K101" s="21"/>
      <c r="L101" s="22"/>
      <c r="M101" s="23"/>
      <c r="N101" s="24"/>
      <c r="O101" s="25"/>
      <c r="P101" s="26"/>
      <c r="Q101" s="26"/>
      <c r="R101" s="26"/>
      <c r="S101" s="27"/>
      <c r="T101" s="28"/>
      <c r="U101" s="29"/>
      <c r="V101" s="30"/>
      <c r="W101" s="16"/>
      <c r="X101" s="16"/>
      <c r="Y101" s="16"/>
    </row>
    <row r="102" spans="1:25" x14ac:dyDescent="0.25">
      <c r="A102" s="1"/>
      <c r="B102" s="1"/>
      <c r="C102" s="1" t="s">
        <v>66</v>
      </c>
      <c r="D102" s="1" t="s">
        <v>67</v>
      </c>
      <c r="E102" s="1" t="s">
        <v>25</v>
      </c>
      <c r="F102" s="1">
        <v>1</v>
      </c>
      <c r="G102" s="1" t="s">
        <v>68</v>
      </c>
      <c r="H102" s="14" t="s">
        <v>27</v>
      </c>
      <c r="I102" s="2">
        <v>32</v>
      </c>
      <c r="J102" s="3">
        <v>27.82</v>
      </c>
      <c r="K102" s="4">
        <f>L102/J102</f>
        <v>4.7714593817397555</v>
      </c>
      <c r="L102" s="5">
        <v>132.74199999999999</v>
      </c>
      <c r="M102" s="6">
        <v>88.402000000000001</v>
      </c>
      <c r="N102" s="7">
        <f>J102/K102</f>
        <v>5.8305012731464041</v>
      </c>
      <c r="O102" s="8">
        <v>5.91E-2</v>
      </c>
      <c r="P102" s="9">
        <v>0.1239</v>
      </c>
      <c r="Q102" s="9">
        <v>0.1439</v>
      </c>
      <c r="R102" s="9">
        <f>Q102-P102</f>
        <v>2.0000000000000004E-2</v>
      </c>
      <c r="S102" s="10">
        <f>R102/O102</f>
        <v>0.33840947546531308</v>
      </c>
      <c r="T102" s="11">
        <f>J102/M102</f>
        <v>0.3146987624714373</v>
      </c>
      <c r="U102" s="15">
        <f>L102/R102</f>
        <v>6637.0999999999985</v>
      </c>
      <c r="V102" s="13">
        <f>L102/M102</f>
        <v>1.5015723626162303</v>
      </c>
      <c r="W102" s="16"/>
      <c r="X102" s="16"/>
      <c r="Y102" s="16"/>
    </row>
    <row r="103" spans="1:25" x14ac:dyDescent="0.25">
      <c r="A103" s="1"/>
      <c r="B103" s="1"/>
      <c r="C103" s="1" t="s">
        <v>66</v>
      </c>
      <c r="D103" s="1" t="s">
        <v>67</v>
      </c>
      <c r="E103" s="1" t="s">
        <v>25</v>
      </c>
      <c r="F103" s="1">
        <v>2</v>
      </c>
      <c r="G103" s="1"/>
      <c r="H103" s="14"/>
      <c r="I103" s="2"/>
      <c r="J103" s="3"/>
      <c r="K103" s="4"/>
      <c r="L103" s="5"/>
      <c r="M103" s="6"/>
      <c r="N103" s="7"/>
      <c r="O103" s="8"/>
      <c r="P103" s="9"/>
      <c r="Q103" s="9"/>
      <c r="R103" s="9"/>
      <c r="S103" s="10"/>
      <c r="T103" s="11"/>
      <c r="U103" s="15"/>
      <c r="V103" s="13"/>
      <c r="W103" s="16"/>
      <c r="X103" s="16"/>
      <c r="Y103" s="16"/>
    </row>
    <row r="104" spans="1:25" x14ac:dyDescent="0.25">
      <c r="A104" s="1"/>
      <c r="B104" s="1"/>
      <c r="C104" s="1" t="s">
        <v>66</v>
      </c>
      <c r="D104" s="1" t="s">
        <v>67</v>
      </c>
      <c r="E104" s="1" t="s">
        <v>25</v>
      </c>
      <c r="F104" s="1">
        <v>3</v>
      </c>
      <c r="G104" s="1" t="s">
        <v>69</v>
      </c>
      <c r="H104" s="14" t="s">
        <v>27</v>
      </c>
      <c r="I104" s="2">
        <v>33</v>
      </c>
      <c r="J104" s="3">
        <v>13.84</v>
      </c>
      <c r="K104" s="4">
        <f t="shared" ref="K104:K105" si="28">L104/J104</f>
        <v>3.8247832369942198</v>
      </c>
      <c r="L104" s="5">
        <v>52.935000000000002</v>
      </c>
      <c r="M104" s="6">
        <v>69.302999999999997</v>
      </c>
      <c r="N104" s="7">
        <f t="shared" ref="N104:N105" si="29">J104/K104</f>
        <v>3.618505714555587</v>
      </c>
      <c r="O104" s="8">
        <v>1.7999999999999999E-2</v>
      </c>
      <c r="P104" s="9">
        <v>0.17150000000000001</v>
      </c>
      <c r="Q104" s="9">
        <v>0.17799999999999999</v>
      </c>
      <c r="R104" s="9">
        <f t="shared" ref="R104:R105" si="30">Q104-P104</f>
        <v>6.499999999999978E-3</v>
      </c>
      <c r="S104" s="10">
        <f t="shared" ref="S104:S105" si="31">R104/O104</f>
        <v>0.36111111111110994</v>
      </c>
      <c r="T104" s="11">
        <f t="shared" ref="T104:T105" si="32">J104/M104</f>
        <v>0.19970275457050921</v>
      </c>
      <c r="U104" s="15">
        <f t="shared" ref="U104:U105" si="33">L104/R104</f>
        <v>8143.8461538461816</v>
      </c>
      <c r="V104" s="13">
        <f t="shared" ref="V104:V105" si="34">L104/M104</f>
        <v>0.76381974806285446</v>
      </c>
      <c r="W104" s="16"/>
      <c r="X104" s="16"/>
      <c r="Y104" s="16"/>
    </row>
    <row r="105" spans="1:25" x14ac:dyDescent="0.25">
      <c r="A105" s="1"/>
      <c r="B105" s="1"/>
      <c r="C105" s="1" t="s">
        <v>66</v>
      </c>
      <c r="D105" s="1" t="s">
        <v>67</v>
      </c>
      <c r="E105" s="1" t="s">
        <v>25</v>
      </c>
      <c r="F105" s="1">
        <v>4</v>
      </c>
      <c r="G105" s="1" t="s">
        <v>70</v>
      </c>
      <c r="H105" s="14" t="s">
        <v>27</v>
      </c>
      <c r="I105" s="2">
        <v>34</v>
      </c>
      <c r="J105" s="3">
        <v>14.04</v>
      </c>
      <c r="K105" s="4">
        <f t="shared" si="28"/>
        <v>1.6556267806267808</v>
      </c>
      <c r="L105" s="5">
        <v>23.245000000000001</v>
      </c>
      <c r="M105" s="6">
        <v>35.935000000000002</v>
      </c>
      <c r="N105" s="7">
        <f t="shared" si="29"/>
        <v>8.4801720800172067</v>
      </c>
      <c r="O105" s="8">
        <v>8.2000000000000007E-3</v>
      </c>
      <c r="P105" s="9">
        <v>0.13270000000000001</v>
      </c>
      <c r="Q105" s="9">
        <v>0.1351</v>
      </c>
      <c r="R105" s="9">
        <f t="shared" si="30"/>
        <v>2.3999999999999855E-3</v>
      </c>
      <c r="S105" s="10">
        <f t="shared" si="31"/>
        <v>0.2926829268292665</v>
      </c>
      <c r="T105" s="11">
        <f t="shared" si="32"/>
        <v>0.39070544037846106</v>
      </c>
      <c r="U105" s="15">
        <f t="shared" si="33"/>
        <v>9685.4166666667261</v>
      </c>
      <c r="V105" s="13">
        <f t="shared" si="34"/>
        <v>0.64686239042716009</v>
      </c>
      <c r="W105" s="16"/>
      <c r="X105" s="16"/>
      <c r="Y105" s="16"/>
    </row>
    <row r="106" spans="1:25" x14ac:dyDescent="0.25">
      <c r="A106" s="1"/>
      <c r="B106" s="1"/>
      <c r="C106" s="1" t="s">
        <v>66</v>
      </c>
      <c r="D106" s="1" t="s">
        <v>67</v>
      </c>
      <c r="E106" s="1" t="s">
        <v>25</v>
      </c>
      <c r="F106" s="1">
        <v>5</v>
      </c>
      <c r="G106" s="1"/>
      <c r="H106" s="14"/>
      <c r="I106" s="2"/>
      <c r="J106" s="3"/>
      <c r="K106" s="4"/>
      <c r="L106" s="5"/>
      <c r="M106" s="6"/>
      <c r="N106" s="7"/>
      <c r="O106" s="8"/>
      <c r="P106" s="9"/>
      <c r="Q106" s="9"/>
      <c r="R106" s="9"/>
      <c r="S106" s="10"/>
      <c r="T106" s="11"/>
      <c r="U106" s="15"/>
      <c r="V106" s="13"/>
      <c r="W106" s="16"/>
      <c r="X106" s="16"/>
      <c r="Y106" s="16"/>
    </row>
    <row r="107" spans="1:25" x14ac:dyDescent="0.25">
      <c r="A107" s="1"/>
      <c r="B107" s="1"/>
      <c r="C107" s="1" t="s">
        <v>66</v>
      </c>
      <c r="D107" s="1" t="s">
        <v>67</v>
      </c>
      <c r="E107" s="1" t="s">
        <v>25</v>
      </c>
      <c r="F107" s="1">
        <v>6</v>
      </c>
      <c r="G107" s="1"/>
      <c r="H107" s="14"/>
      <c r="I107" s="2"/>
      <c r="J107" s="3"/>
      <c r="K107" s="4"/>
      <c r="L107" s="5"/>
      <c r="M107" s="6"/>
      <c r="N107" s="7"/>
      <c r="O107" s="8"/>
      <c r="P107" s="9"/>
      <c r="Q107" s="9"/>
      <c r="R107" s="9"/>
      <c r="S107" s="10"/>
      <c r="T107" s="11"/>
      <c r="U107" s="15"/>
      <c r="V107" s="13"/>
      <c r="W107" s="16"/>
      <c r="X107" s="16"/>
      <c r="Y107" s="16"/>
    </row>
    <row r="108" spans="1:25" x14ac:dyDescent="0.25">
      <c r="A108" s="1"/>
      <c r="B108" s="1"/>
      <c r="C108" s="1" t="s">
        <v>66</v>
      </c>
      <c r="D108" s="1" t="s">
        <v>67</v>
      </c>
      <c r="E108" s="1" t="s">
        <v>25</v>
      </c>
      <c r="F108" s="1">
        <v>7</v>
      </c>
      <c r="G108" s="1"/>
      <c r="H108" s="14"/>
      <c r="I108" s="2"/>
      <c r="J108" s="3"/>
      <c r="K108" s="4"/>
      <c r="L108" s="5"/>
      <c r="M108" s="6"/>
      <c r="N108" s="7"/>
      <c r="O108" s="8"/>
      <c r="P108" s="9"/>
      <c r="Q108" s="9"/>
      <c r="R108" s="9"/>
      <c r="S108" s="10"/>
      <c r="T108" s="11"/>
      <c r="U108" s="15"/>
      <c r="V108" s="13"/>
      <c r="W108" s="16"/>
      <c r="X108" s="16"/>
      <c r="Y108" s="16"/>
    </row>
    <row r="109" spans="1:25" x14ac:dyDescent="0.25">
      <c r="A109" s="1"/>
      <c r="B109" s="1"/>
      <c r="C109" s="1" t="s">
        <v>66</v>
      </c>
      <c r="D109" s="1" t="s">
        <v>67</v>
      </c>
      <c r="E109" s="1" t="s">
        <v>25</v>
      </c>
      <c r="F109" s="1">
        <v>8</v>
      </c>
      <c r="G109" s="1" t="s">
        <v>71</v>
      </c>
      <c r="H109" s="14" t="s">
        <v>45</v>
      </c>
      <c r="I109" s="2">
        <v>35</v>
      </c>
      <c r="J109" s="3">
        <v>46.05</v>
      </c>
      <c r="K109" s="4">
        <f t="shared" ref="K109:K113" si="35">L109/J109</f>
        <v>4.7867969598262761</v>
      </c>
      <c r="L109" s="5">
        <v>220.43199999999999</v>
      </c>
      <c r="M109" s="6">
        <v>297.10500000000002</v>
      </c>
      <c r="N109" s="7">
        <f t="shared" ref="N109:N113" si="36">J109/K109</f>
        <v>9.6202116752558595</v>
      </c>
      <c r="O109" s="8">
        <v>0.29220000000000002</v>
      </c>
      <c r="P109" s="9">
        <v>0.33329999999999999</v>
      </c>
      <c r="Q109" s="9">
        <v>0.42180000000000001</v>
      </c>
      <c r="R109" s="9">
        <f t="shared" ref="R109:R113" si="37">Q109-P109</f>
        <v>8.8500000000000023E-2</v>
      </c>
      <c r="S109" s="10">
        <f t="shared" ref="S109:S113" si="38">R109/O109</f>
        <v>0.30287474332648878</v>
      </c>
      <c r="T109" s="11">
        <f t="shared" ref="T109:T113" si="39">J109/M109</f>
        <v>0.15499570858787295</v>
      </c>
      <c r="U109" s="15">
        <f t="shared" ref="U109:U113" si="40">L109/R109</f>
        <v>2490.7570621468917</v>
      </c>
      <c r="V109" s="13">
        <f t="shared" ref="V109:V113" si="41">L109/M109</f>
        <v>0.74193298665454965</v>
      </c>
      <c r="W109" s="16"/>
      <c r="X109" s="16"/>
      <c r="Y109" s="16"/>
    </row>
    <row r="110" spans="1:25" x14ac:dyDescent="0.25">
      <c r="A110" s="1"/>
      <c r="B110" s="1"/>
      <c r="C110" s="1" t="s">
        <v>66</v>
      </c>
      <c r="D110" s="1" t="s">
        <v>67</v>
      </c>
      <c r="E110" s="1" t="s">
        <v>25</v>
      </c>
      <c r="F110" s="1">
        <v>9</v>
      </c>
      <c r="G110" s="1" t="s">
        <v>72</v>
      </c>
      <c r="H110" s="14" t="s">
        <v>27</v>
      </c>
      <c r="I110" s="2">
        <v>36</v>
      </c>
      <c r="J110" s="3">
        <v>16.559999999999999</v>
      </c>
      <c r="K110" s="4">
        <f t="shared" si="35"/>
        <v>2.1948671497584544</v>
      </c>
      <c r="L110" s="5">
        <v>36.347000000000001</v>
      </c>
      <c r="M110" s="6">
        <v>42.692</v>
      </c>
      <c r="N110" s="7">
        <f t="shared" si="36"/>
        <v>7.5448757806696545</v>
      </c>
      <c r="O110" s="8">
        <v>9.5999999999999992E-3</v>
      </c>
      <c r="P110" s="9">
        <v>0.1628</v>
      </c>
      <c r="Q110" s="9">
        <v>0.16500000000000001</v>
      </c>
      <c r="R110" s="9">
        <f t="shared" si="37"/>
        <v>2.2000000000000075E-3</v>
      </c>
      <c r="S110" s="10">
        <f t="shared" si="38"/>
        <v>0.22916666666666746</v>
      </c>
      <c r="T110" s="11">
        <f t="shared" si="39"/>
        <v>0.38789468752927947</v>
      </c>
      <c r="U110" s="15">
        <f t="shared" si="40"/>
        <v>16521.363636363581</v>
      </c>
      <c r="V110" s="13">
        <f t="shared" si="41"/>
        <v>0.85137730722383587</v>
      </c>
      <c r="W110" s="16"/>
      <c r="X110" s="16"/>
      <c r="Y110" s="16"/>
    </row>
    <row r="111" spans="1:25" x14ac:dyDescent="0.25">
      <c r="A111" s="1"/>
      <c r="B111" s="1"/>
      <c r="C111" s="1" t="s">
        <v>66</v>
      </c>
      <c r="D111" s="1" t="s">
        <v>67</v>
      </c>
      <c r="E111" s="1" t="s">
        <v>25</v>
      </c>
      <c r="F111" s="1">
        <v>10</v>
      </c>
      <c r="G111" s="1" t="s">
        <v>73</v>
      </c>
      <c r="H111" s="14" t="s">
        <v>56</v>
      </c>
      <c r="I111" s="2">
        <v>37</v>
      </c>
      <c r="J111" s="3">
        <v>19.57</v>
      </c>
      <c r="K111" s="4">
        <f t="shared" si="35"/>
        <v>3.1073071027082269</v>
      </c>
      <c r="L111" s="5">
        <v>60.81</v>
      </c>
      <c r="M111" s="6">
        <v>49.962000000000003</v>
      </c>
      <c r="N111" s="7">
        <f t="shared" si="36"/>
        <v>6.2980578852162479</v>
      </c>
      <c r="O111" s="8">
        <v>2.0799999999999999E-2</v>
      </c>
      <c r="P111" s="9">
        <v>0.1588</v>
      </c>
      <c r="Q111" s="9">
        <v>0.16200000000000001</v>
      </c>
      <c r="R111" s="9">
        <f t="shared" si="37"/>
        <v>3.2000000000000084E-3</v>
      </c>
      <c r="S111" s="10">
        <f t="shared" si="38"/>
        <v>0.15384615384615424</v>
      </c>
      <c r="T111" s="11">
        <f t="shared" si="39"/>
        <v>0.39169769024458584</v>
      </c>
      <c r="U111" s="15">
        <f t="shared" si="40"/>
        <v>19003.124999999949</v>
      </c>
      <c r="V111" s="13">
        <f t="shared" si="41"/>
        <v>1.2171250150114086</v>
      </c>
      <c r="W111" s="16"/>
      <c r="X111" s="16"/>
      <c r="Y111" s="16"/>
    </row>
    <row r="112" spans="1:25" x14ac:dyDescent="0.25">
      <c r="A112" s="1"/>
      <c r="B112" s="1"/>
      <c r="C112" s="1" t="s">
        <v>66</v>
      </c>
      <c r="D112" s="1" t="s">
        <v>67</v>
      </c>
      <c r="E112" s="1" t="s">
        <v>25</v>
      </c>
      <c r="F112" s="1">
        <v>11</v>
      </c>
      <c r="G112" s="1" t="s">
        <v>74</v>
      </c>
      <c r="H112" s="14" t="s">
        <v>56</v>
      </c>
      <c r="I112" s="2">
        <v>38</v>
      </c>
      <c r="J112" s="3">
        <v>28.3</v>
      </c>
      <c r="K112" s="4">
        <f t="shared" si="35"/>
        <v>4.2540636042402822</v>
      </c>
      <c r="L112" s="5">
        <v>120.39</v>
      </c>
      <c r="M112" s="6">
        <v>71.924999999999997</v>
      </c>
      <c r="N112" s="7">
        <f t="shared" si="36"/>
        <v>6.6524628291386341</v>
      </c>
      <c r="O112" s="8">
        <v>4.0500000000000001E-2</v>
      </c>
      <c r="P112" s="9">
        <v>0.26050000000000001</v>
      </c>
      <c r="Q112" s="9">
        <v>0.27800000000000002</v>
      </c>
      <c r="R112" s="9">
        <f t="shared" si="37"/>
        <v>1.7500000000000016E-2</v>
      </c>
      <c r="S112" s="10">
        <f t="shared" si="38"/>
        <v>0.43209876543209913</v>
      </c>
      <c r="T112" s="11">
        <f t="shared" si="39"/>
        <v>0.3934654153632256</v>
      </c>
      <c r="U112" s="15">
        <f t="shared" si="40"/>
        <v>6879.4285714285652</v>
      </c>
      <c r="V112" s="13">
        <f t="shared" si="41"/>
        <v>1.6738269030239834</v>
      </c>
      <c r="W112" s="16"/>
      <c r="X112" s="16"/>
      <c r="Y112" s="16"/>
    </row>
    <row r="113" spans="1:25" x14ac:dyDescent="0.25">
      <c r="A113" s="1"/>
      <c r="B113" s="1"/>
      <c r="C113" s="1" t="s">
        <v>66</v>
      </c>
      <c r="D113" s="1" t="s">
        <v>67</v>
      </c>
      <c r="E113" s="1" t="s">
        <v>25</v>
      </c>
      <c r="F113" s="1">
        <v>12</v>
      </c>
      <c r="G113" s="1" t="s">
        <v>75</v>
      </c>
      <c r="H113" s="14" t="s">
        <v>56</v>
      </c>
      <c r="I113" s="2">
        <v>39</v>
      </c>
      <c r="J113" s="3">
        <v>29.45</v>
      </c>
      <c r="K113" s="4">
        <f t="shared" si="35"/>
        <v>3.9905263157894737</v>
      </c>
      <c r="L113" s="5">
        <v>117.521</v>
      </c>
      <c r="M113" s="6">
        <v>73.399000000000001</v>
      </c>
      <c r="N113" s="7">
        <f t="shared" si="36"/>
        <v>7.3799788973885514</v>
      </c>
      <c r="O113" s="8">
        <v>3.73E-2</v>
      </c>
      <c r="P113" s="9">
        <v>0.32700000000000001</v>
      </c>
      <c r="Q113" s="9">
        <v>0.33639999999999998</v>
      </c>
      <c r="R113" s="9">
        <f t="shared" si="37"/>
        <v>9.3999999999999639E-3</v>
      </c>
      <c r="S113" s="10">
        <f t="shared" si="38"/>
        <v>0.25201072386058887</v>
      </c>
      <c r="T113" s="11">
        <f t="shared" si="39"/>
        <v>0.40123162440905186</v>
      </c>
      <c r="U113" s="15">
        <f t="shared" si="40"/>
        <v>12502.23404255324</v>
      </c>
      <c r="V113" s="13">
        <f t="shared" si="41"/>
        <v>1.6011253559312797</v>
      </c>
      <c r="W113" s="16"/>
      <c r="X113" s="16"/>
      <c r="Y113" s="16"/>
    </row>
    <row r="114" spans="1:25" x14ac:dyDescent="0.25">
      <c r="A114" s="1"/>
      <c r="B114" s="1"/>
      <c r="C114" s="1" t="s">
        <v>66</v>
      </c>
      <c r="D114" s="1" t="s">
        <v>67</v>
      </c>
      <c r="E114" s="1" t="s">
        <v>25</v>
      </c>
      <c r="F114" s="1">
        <v>13</v>
      </c>
      <c r="G114" s="1"/>
      <c r="H114" s="14"/>
      <c r="I114" s="2"/>
      <c r="J114" s="3"/>
      <c r="K114" s="4"/>
      <c r="L114" s="5"/>
      <c r="M114" s="6"/>
      <c r="N114" s="7"/>
      <c r="O114" s="8"/>
      <c r="P114" s="9"/>
      <c r="Q114" s="9"/>
      <c r="R114" s="9"/>
      <c r="S114" s="10"/>
      <c r="T114" s="11"/>
      <c r="U114" s="15"/>
      <c r="V114" s="13"/>
      <c r="W114" s="16"/>
      <c r="X114" s="16"/>
      <c r="Y114" s="16"/>
    </row>
    <row r="115" spans="1:25" x14ac:dyDescent="0.25">
      <c r="A115" s="1"/>
      <c r="B115" s="1"/>
      <c r="C115" s="1" t="s">
        <v>66</v>
      </c>
      <c r="D115" s="1" t="s">
        <v>67</v>
      </c>
      <c r="E115" s="1" t="s">
        <v>25</v>
      </c>
      <c r="F115" s="1">
        <v>14</v>
      </c>
      <c r="G115" s="1" t="s">
        <v>76</v>
      </c>
      <c r="H115" s="14" t="s">
        <v>27</v>
      </c>
      <c r="I115" s="2">
        <v>40</v>
      </c>
      <c r="J115" s="3">
        <v>48.72</v>
      </c>
      <c r="K115" s="4">
        <f>L115/J115</f>
        <v>5.7714080459770116</v>
      </c>
      <c r="L115" s="5">
        <v>281.18299999999999</v>
      </c>
      <c r="M115" s="6">
        <v>147.239</v>
      </c>
      <c r="N115" s="7">
        <f>J115/K115</f>
        <v>8.4416141800891236</v>
      </c>
      <c r="O115" s="8">
        <v>0.12230000000000001</v>
      </c>
      <c r="P115" s="9">
        <v>0.32929999999999998</v>
      </c>
      <c r="Q115" s="9">
        <v>0.36</v>
      </c>
      <c r="R115" s="9">
        <f>Q115-P115</f>
        <v>3.0700000000000005E-2</v>
      </c>
      <c r="S115" s="10">
        <f>R115/O115</f>
        <v>0.25102207686017991</v>
      </c>
      <c r="T115" s="11">
        <f>J115/M115</f>
        <v>0.33089059284564548</v>
      </c>
      <c r="U115" s="15">
        <f>L115/R115</f>
        <v>9159.0553745928319</v>
      </c>
      <c r="V115" s="13">
        <f>L115/M115</f>
        <v>1.9097046298874618</v>
      </c>
      <c r="W115" s="16"/>
      <c r="X115" s="16"/>
      <c r="Y115" s="16"/>
    </row>
    <row r="116" spans="1:25" x14ac:dyDescent="0.25">
      <c r="A116" s="1"/>
      <c r="B116" s="1"/>
      <c r="C116" s="1" t="s">
        <v>66</v>
      </c>
      <c r="D116" s="1" t="s">
        <v>67</v>
      </c>
      <c r="E116" s="1" t="s">
        <v>25</v>
      </c>
      <c r="F116" s="1">
        <v>15</v>
      </c>
      <c r="G116" s="1"/>
      <c r="H116" s="14"/>
      <c r="I116" s="2"/>
      <c r="J116" s="3"/>
      <c r="K116" s="4"/>
      <c r="L116" s="5"/>
      <c r="M116" s="6"/>
      <c r="N116" s="7"/>
      <c r="O116" s="8"/>
      <c r="P116" s="9"/>
      <c r="Q116" s="9"/>
      <c r="R116" s="9"/>
      <c r="S116" s="10"/>
      <c r="T116" s="11"/>
      <c r="U116" s="15"/>
      <c r="V116" s="13"/>
      <c r="W116" s="16"/>
      <c r="X116" s="16"/>
      <c r="Y116" s="16"/>
    </row>
    <row r="117" spans="1:25" x14ac:dyDescent="0.25">
      <c r="A117" s="1"/>
      <c r="B117" s="1"/>
      <c r="C117" s="1" t="s">
        <v>66</v>
      </c>
      <c r="D117" s="1" t="s">
        <v>67</v>
      </c>
      <c r="E117" s="1" t="s">
        <v>25</v>
      </c>
      <c r="F117" s="1">
        <v>16</v>
      </c>
      <c r="G117" s="1"/>
      <c r="H117" s="14"/>
      <c r="I117" s="2"/>
      <c r="J117" s="3"/>
      <c r="K117" s="4"/>
      <c r="L117" s="5"/>
      <c r="M117" s="6"/>
      <c r="N117" s="7"/>
      <c r="O117" s="8"/>
      <c r="P117" s="9"/>
      <c r="Q117" s="9"/>
      <c r="R117" s="9"/>
      <c r="S117" s="10"/>
      <c r="T117" s="11"/>
      <c r="U117" s="15"/>
      <c r="V117" s="13"/>
      <c r="W117" s="16"/>
      <c r="X117" s="16"/>
      <c r="Y117" s="16"/>
    </row>
    <row r="118" spans="1:25" x14ac:dyDescent="0.25">
      <c r="A118" s="1"/>
      <c r="B118" s="1"/>
      <c r="C118" s="1" t="s">
        <v>66</v>
      </c>
      <c r="D118" s="1" t="s">
        <v>67</v>
      </c>
      <c r="E118" s="1" t="s">
        <v>25</v>
      </c>
      <c r="F118" s="1">
        <v>17</v>
      </c>
      <c r="G118" s="1"/>
      <c r="H118" s="14"/>
      <c r="I118" s="2"/>
      <c r="J118" s="3"/>
      <c r="K118" s="4"/>
      <c r="L118" s="5"/>
      <c r="M118" s="6"/>
      <c r="N118" s="7"/>
      <c r="O118" s="8"/>
      <c r="P118" s="9"/>
      <c r="Q118" s="9"/>
      <c r="R118" s="9"/>
      <c r="S118" s="10"/>
      <c r="T118" s="11"/>
      <c r="U118" s="15"/>
      <c r="V118" s="13"/>
      <c r="W118" s="16"/>
      <c r="X118" s="16"/>
      <c r="Y118" s="16"/>
    </row>
    <row r="119" spans="1:25" x14ac:dyDescent="0.25">
      <c r="A119" s="1"/>
      <c r="B119" s="1"/>
      <c r="C119" s="1" t="s">
        <v>66</v>
      </c>
      <c r="D119" s="1" t="s">
        <v>67</v>
      </c>
      <c r="E119" s="1" t="s">
        <v>25</v>
      </c>
      <c r="F119" s="1">
        <v>18</v>
      </c>
      <c r="G119" s="1"/>
      <c r="H119" s="14"/>
      <c r="I119" s="2"/>
      <c r="J119" s="3"/>
      <c r="K119" s="4"/>
      <c r="L119" s="5"/>
      <c r="M119" s="6"/>
      <c r="N119" s="7"/>
      <c r="O119" s="8"/>
      <c r="P119" s="9"/>
      <c r="Q119" s="9"/>
      <c r="R119" s="9"/>
      <c r="S119" s="10"/>
      <c r="T119" s="11"/>
      <c r="U119" s="15"/>
      <c r="V119" s="13"/>
      <c r="W119" s="16"/>
      <c r="X119" s="16"/>
      <c r="Y119" s="16"/>
    </row>
    <row r="120" spans="1:25" x14ac:dyDescent="0.25">
      <c r="A120" s="1"/>
      <c r="B120" s="1"/>
      <c r="C120" s="1" t="s">
        <v>66</v>
      </c>
      <c r="D120" s="1" t="s">
        <v>67</v>
      </c>
      <c r="E120" s="1" t="s">
        <v>25</v>
      </c>
      <c r="F120" s="1">
        <v>19</v>
      </c>
      <c r="G120" s="1"/>
      <c r="H120" s="14"/>
      <c r="I120" s="2"/>
      <c r="J120" s="3"/>
      <c r="K120" s="4"/>
      <c r="L120" s="5"/>
      <c r="M120" s="6"/>
      <c r="N120" s="7"/>
      <c r="O120" s="8"/>
      <c r="P120" s="9"/>
      <c r="Q120" s="9"/>
      <c r="R120" s="9"/>
      <c r="S120" s="10"/>
      <c r="T120" s="11"/>
      <c r="U120" s="15"/>
      <c r="V120" s="13"/>
      <c r="W120" s="16"/>
      <c r="X120" s="16"/>
      <c r="Y120" s="16"/>
    </row>
    <row r="121" spans="1:25" x14ac:dyDescent="0.25">
      <c r="A121" s="17"/>
      <c r="B121" s="17"/>
      <c r="C121" s="17" t="s">
        <v>66</v>
      </c>
      <c r="D121" s="17" t="s">
        <v>67</v>
      </c>
      <c r="E121" s="17" t="s">
        <v>25</v>
      </c>
      <c r="F121" s="17">
        <v>20</v>
      </c>
      <c r="G121" s="17"/>
      <c r="H121" s="18"/>
      <c r="I121" s="19"/>
      <c r="J121" s="20"/>
      <c r="K121" s="21"/>
      <c r="L121" s="22"/>
      <c r="M121" s="23"/>
      <c r="N121" s="24"/>
      <c r="O121" s="25"/>
      <c r="P121" s="26"/>
      <c r="Q121" s="26"/>
      <c r="R121" s="26"/>
      <c r="S121" s="27"/>
      <c r="T121" s="28"/>
      <c r="U121" s="29"/>
      <c r="V121" s="30"/>
      <c r="W121" s="16"/>
      <c r="X121" s="16"/>
      <c r="Y121" s="16"/>
    </row>
    <row r="122" spans="1:25" x14ac:dyDescent="0.25">
      <c r="A122" s="1"/>
      <c r="B122" s="1"/>
      <c r="C122" s="1" t="s">
        <v>66</v>
      </c>
      <c r="D122" s="1" t="s">
        <v>77</v>
      </c>
      <c r="E122" s="1" t="s">
        <v>25</v>
      </c>
      <c r="F122" s="1">
        <v>1</v>
      </c>
      <c r="G122" s="1" t="s">
        <v>78</v>
      </c>
      <c r="H122" s="14" t="s">
        <v>27</v>
      </c>
      <c r="I122" s="2">
        <v>41</v>
      </c>
      <c r="J122" s="3">
        <v>17.53</v>
      </c>
      <c r="K122" s="4">
        <f t="shared" ref="K122:K123" si="42">L122/J122</f>
        <v>2.5849401026811178</v>
      </c>
      <c r="L122" s="5">
        <v>45.314</v>
      </c>
      <c r="M122" s="6">
        <v>49.302999999999997</v>
      </c>
      <c r="N122" s="7">
        <f t="shared" ref="N122:N123" si="43">J122/K122</f>
        <v>6.7815884715540458</v>
      </c>
      <c r="O122" s="8">
        <v>1.83E-2</v>
      </c>
      <c r="P122" s="9">
        <v>0.19259999999999999</v>
      </c>
      <c r="Q122" s="9">
        <v>0.19850000000000001</v>
      </c>
      <c r="R122" s="9">
        <f t="shared" ref="R122:R123" si="44">Q122-P122</f>
        <v>5.9000000000000163E-3</v>
      </c>
      <c r="S122" s="10">
        <f t="shared" ref="S122:S123" si="45">R122/O122</f>
        <v>0.32240437158470037</v>
      </c>
      <c r="T122" s="11">
        <f t="shared" ref="T122:T123" si="46">J122/M122</f>
        <v>0.35555645701072963</v>
      </c>
      <c r="U122" s="15">
        <f t="shared" ref="U122:U123" si="47">L122/R122</f>
        <v>7680.3389830508258</v>
      </c>
      <c r="V122" s="13">
        <f t="shared" ref="V122:V123" si="48">L122/M122</f>
        <v>0.91909214449424992</v>
      </c>
      <c r="W122" s="16"/>
      <c r="X122" s="16"/>
      <c r="Y122" s="16"/>
    </row>
    <row r="123" spans="1:25" x14ac:dyDescent="0.25">
      <c r="A123" s="1"/>
      <c r="B123" s="1"/>
      <c r="C123" s="1" t="s">
        <v>66</v>
      </c>
      <c r="D123" s="1" t="s">
        <v>77</v>
      </c>
      <c r="E123" s="1" t="s">
        <v>25</v>
      </c>
      <c r="F123" s="1">
        <v>2</v>
      </c>
      <c r="G123" s="1" t="s">
        <v>79</v>
      </c>
      <c r="H123" s="14" t="s">
        <v>27</v>
      </c>
      <c r="I123" s="2">
        <v>42</v>
      </c>
      <c r="J123" s="3">
        <v>6.95</v>
      </c>
      <c r="K123" s="4">
        <f t="shared" si="42"/>
        <v>2.1929496402877695</v>
      </c>
      <c r="L123" s="5">
        <v>15.241</v>
      </c>
      <c r="M123" s="6">
        <v>29.588000000000001</v>
      </c>
      <c r="N123" s="7">
        <f t="shared" si="43"/>
        <v>3.1692474247096651</v>
      </c>
      <c r="O123" s="8">
        <v>4.7000000000000002E-3</v>
      </c>
      <c r="P123" s="9">
        <v>0.1573</v>
      </c>
      <c r="Q123" s="9">
        <v>0.15790000000000001</v>
      </c>
      <c r="R123" s="9">
        <f t="shared" si="44"/>
        <v>6.0000000000001719E-4</v>
      </c>
      <c r="S123" s="10">
        <f t="shared" si="45"/>
        <v>0.12765957446808876</v>
      </c>
      <c r="T123" s="11">
        <f t="shared" si="46"/>
        <v>0.23489252399621469</v>
      </c>
      <c r="U123" s="15">
        <f t="shared" si="47"/>
        <v>25401.66666666594</v>
      </c>
      <c r="V123" s="13">
        <f t="shared" si="48"/>
        <v>0.51510747600378526</v>
      </c>
      <c r="W123" s="16"/>
      <c r="X123" s="16"/>
      <c r="Y123" s="16"/>
    </row>
    <row r="124" spans="1:25" x14ac:dyDescent="0.25">
      <c r="A124" s="1"/>
      <c r="B124" s="1"/>
      <c r="C124" s="1" t="s">
        <v>66</v>
      </c>
      <c r="D124" s="1" t="s">
        <v>77</v>
      </c>
      <c r="E124" s="1" t="s">
        <v>25</v>
      </c>
      <c r="F124" s="1">
        <v>3</v>
      </c>
      <c r="G124" s="1"/>
      <c r="H124" s="14"/>
      <c r="I124" s="2"/>
      <c r="J124" s="3"/>
      <c r="K124" s="4"/>
      <c r="L124" s="5"/>
      <c r="M124" s="6"/>
      <c r="N124" s="7"/>
      <c r="O124" s="8"/>
      <c r="P124" s="9"/>
      <c r="Q124" s="9"/>
      <c r="R124" s="9"/>
      <c r="S124" s="10"/>
      <c r="T124" s="11"/>
      <c r="U124" s="15"/>
      <c r="V124" s="13"/>
      <c r="W124" s="16"/>
      <c r="X124" s="16"/>
      <c r="Y124" s="16"/>
    </row>
    <row r="125" spans="1:25" x14ac:dyDescent="0.25">
      <c r="A125" s="1"/>
      <c r="B125" s="1"/>
      <c r="C125" s="1" t="s">
        <v>66</v>
      </c>
      <c r="D125" s="1" t="s">
        <v>77</v>
      </c>
      <c r="E125" s="1" t="s">
        <v>25</v>
      </c>
      <c r="F125" s="1">
        <v>4</v>
      </c>
      <c r="G125" s="1"/>
      <c r="H125" s="14"/>
      <c r="I125" s="2"/>
      <c r="J125" s="3"/>
      <c r="K125" s="4"/>
      <c r="L125" s="5"/>
      <c r="M125" s="6"/>
      <c r="N125" s="7"/>
      <c r="O125" s="8"/>
      <c r="P125" s="9"/>
      <c r="Q125" s="9"/>
      <c r="R125" s="9"/>
      <c r="S125" s="10"/>
      <c r="T125" s="11"/>
      <c r="U125" s="15"/>
      <c r="V125" s="13"/>
      <c r="W125" s="16"/>
      <c r="X125" s="16"/>
      <c r="Y125" s="16"/>
    </row>
    <row r="126" spans="1:25" x14ac:dyDescent="0.25">
      <c r="A126" s="1"/>
      <c r="B126" s="1"/>
      <c r="C126" s="1" t="s">
        <v>66</v>
      </c>
      <c r="D126" s="1" t="s">
        <v>77</v>
      </c>
      <c r="E126" s="1" t="s">
        <v>25</v>
      </c>
      <c r="F126" s="1">
        <v>5</v>
      </c>
      <c r="G126" s="1" t="s">
        <v>80</v>
      </c>
      <c r="H126" s="14" t="s">
        <v>27</v>
      </c>
      <c r="I126" s="2">
        <v>43</v>
      </c>
      <c r="J126" s="3">
        <v>8.1199999999999992</v>
      </c>
      <c r="K126" s="4">
        <f>L126/J126</f>
        <v>1.0938423645320197</v>
      </c>
      <c r="L126" s="5">
        <v>8.8819999999999997</v>
      </c>
      <c r="M126" s="6">
        <v>20.302</v>
      </c>
      <c r="N126" s="7">
        <f>J126/K126</f>
        <v>7.4233731141634767</v>
      </c>
      <c r="O126" s="8">
        <v>2.2000000000000001E-3</v>
      </c>
      <c r="P126" s="9">
        <v>0.12690000000000001</v>
      </c>
      <c r="Q126" s="9">
        <v>0.12720000000000001</v>
      </c>
      <c r="R126" s="9">
        <f>Q126-P126</f>
        <v>2.9999999999999472E-4</v>
      </c>
      <c r="S126" s="10">
        <f>R126/O126</f>
        <v>0.13636363636363397</v>
      </c>
      <c r="T126" s="11">
        <f>J126/M126</f>
        <v>0.39996059501526943</v>
      </c>
      <c r="U126" s="15">
        <f>L126/R126</f>
        <v>29606.666666667188</v>
      </c>
      <c r="V126" s="13">
        <f>L126/M126</f>
        <v>0.43749384297113586</v>
      </c>
      <c r="W126" s="16"/>
      <c r="X126" s="16"/>
      <c r="Y126" s="16"/>
    </row>
    <row r="127" spans="1:25" x14ac:dyDescent="0.25">
      <c r="A127" s="1"/>
      <c r="B127" s="1"/>
      <c r="C127" s="1" t="s">
        <v>66</v>
      </c>
      <c r="D127" s="1" t="s">
        <v>77</v>
      </c>
      <c r="E127" s="1" t="s">
        <v>25</v>
      </c>
      <c r="F127" s="1">
        <v>6</v>
      </c>
      <c r="G127" s="1"/>
      <c r="H127" s="14"/>
      <c r="I127" s="2"/>
      <c r="J127" s="3"/>
      <c r="K127" s="4"/>
      <c r="L127" s="5"/>
      <c r="M127" s="6"/>
      <c r="N127" s="7"/>
      <c r="O127" s="8"/>
      <c r="P127" s="9"/>
      <c r="Q127" s="9"/>
      <c r="R127" s="9"/>
      <c r="S127" s="10"/>
      <c r="T127" s="11"/>
      <c r="U127" s="15"/>
      <c r="V127" s="13"/>
      <c r="W127" s="16"/>
      <c r="X127" s="16"/>
      <c r="Y127" s="16"/>
    </row>
    <row r="128" spans="1:25" x14ac:dyDescent="0.25">
      <c r="A128" s="1"/>
      <c r="B128" s="1"/>
      <c r="C128" s="1" t="s">
        <v>66</v>
      </c>
      <c r="D128" s="1" t="s">
        <v>77</v>
      </c>
      <c r="E128" s="1" t="s">
        <v>25</v>
      </c>
      <c r="F128" s="1">
        <v>7</v>
      </c>
      <c r="G128" s="1"/>
      <c r="H128" s="14"/>
      <c r="I128" s="2"/>
      <c r="J128" s="3"/>
      <c r="K128" s="4"/>
      <c r="L128" s="5"/>
      <c r="M128" s="6"/>
      <c r="N128" s="7"/>
      <c r="O128" s="8"/>
      <c r="P128" s="9"/>
      <c r="Q128" s="9"/>
      <c r="R128" s="9"/>
      <c r="S128" s="10"/>
      <c r="T128" s="11"/>
      <c r="U128" s="15"/>
      <c r="V128" s="13"/>
      <c r="W128" s="16"/>
      <c r="X128" s="16"/>
      <c r="Y128" s="16"/>
    </row>
    <row r="129" spans="1:25" x14ac:dyDescent="0.25">
      <c r="A129" s="1"/>
      <c r="B129" s="1"/>
      <c r="C129" s="1" t="s">
        <v>66</v>
      </c>
      <c r="D129" s="1" t="s">
        <v>77</v>
      </c>
      <c r="E129" s="1" t="s">
        <v>25</v>
      </c>
      <c r="F129" s="1">
        <v>8</v>
      </c>
      <c r="G129" s="1"/>
      <c r="H129" s="14"/>
      <c r="I129" s="2"/>
      <c r="J129" s="3"/>
      <c r="K129" s="4"/>
      <c r="L129" s="5"/>
      <c r="M129" s="6"/>
      <c r="N129" s="7"/>
      <c r="O129" s="8"/>
      <c r="P129" s="9"/>
      <c r="Q129" s="9"/>
      <c r="R129" s="9"/>
      <c r="S129" s="10"/>
      <c r="T129" s="11"/>
      <c r="U129" s="15"/>
      <c r="V129" s="13"/>
      <c r="W129" s="16"/>
      <c r="X129" s="16"/>
      <c r="Y129" s="16"/>
    </row>
    <row r="130" spans="1:25" x14ac:dyDescent="0.25">
      <c r="A130" s="1"/>
      <c r="B130" s="1"/>
      <c r="C130" s="1" t="s">
        <v>66</v>
      </c>
      <c r="D130" s="1" t="s">
        <v>77</v>
      </c>
      <c r="E130" s="1" t="s">
        <v>25</v>
      </c>
      <c r="F130" s="1">
        <v>9</v>
      </c>
      <c r="G130" s="1"/>
      <c r="H130" s="14"/>
      <c r="I130" s="2"/>
      <c r="J130" s="3"/>
      <c r="K130" s="4"/>
      <c r="L130" s="5"/>
      <c r="M130" s="6"/>
      <c r="N130" s="7"/>
      <c r="O130" s="8"/>
      <c r="P130" s="9"/>
      <c r="Q130" s="9"/>
      <c r="R130" s="9"/>
      <c r="S130" s="10"/>
      <c r="T130" s="11"/>
      <c r="U130" s="15"/>
      <c r="V130" s="13"/>
      <c r="W130" s="16"/>
      <c r="X130" s="16"/>
      <c r="Y130" s="16"/>
    </row>
    <row r="131" spans="1:25" x14ac:dyDescent="0.25">
      <c r="A131" s="1"/>
      <c r="B131" s="1"/>
      <c r="C131" s="1" t="s">
        <v>66</v>
      </c>
      <c r="D131" s="1" t="s">
        <v>77</v>
      </c>
      <c r="E131" s="1" t="s">
        <v>25</v>
      </c>
      <c r="F131" s="1">
        <v>10</v>
      </c>
      <c r="G131" s="1"/>
      <c r="H131" s="14"/>
      <c r="I131" s="2"/>
      <c r="J131" s="3"/>
      <c r="K131" s="4"/>
      <c r="L131" s="5"/>
      <c r="M131" s="6"/>
      <c r="N131" s="7"/>
      <c r="O131" s="8"/>
      <c r="P131" s="9"/>
      <c r="Q131" s="9"/>
      <c r="R131" s="9"/>
      <c r="S131" s="10"/>
      <c r="T131" s="11"/>
      <c r="U131" s="15"/>
      <c r="V131" s="13"/>
      <c r="W131" s="16"/>
      <c r="X131" s="16"/>
      <c r="Y131" s="16"/>
    </row>
    <row r="132" spans="1:25" x14ac:dyDescent="0.25">
      <c r="A132" s="1"/>
      <c r="B132" s="1"/>
      <c r="C132" s="1" t="s">
        <v>66</v>
      </c>
      <c r="D132" s="1" t="s">
        <v>77</v>
      </c>
      <c r="E132" s="1" t="s">
        <v>25</v>
      </c>
      <c r="F132" s="1">
        <v>11</v>
      </c>
      <c r="G132" s="1"/>
      <c r="H132" s="14"/>
      <c r="I132" s="2"/>
      <c r="J132" s="3"/>
      <c r="K132" s="4"/>
      <c r="L132" s="5"/>
      <c r="M132" s="6"/>
      <c r="N132" s="7"/>
      <c r="O132" s="8"/>
      <c r="P132" s="9"/>
      <c r="Q132" s="9"/>
      <c r="R132" s="9"/>
      <c r="S132" s="10"/>
      <c r="T132" s="11"/>
      <c r="U132" s="15"/>
      <c r="V132" s="13"/>
      <c r="W132" s="16"/>
      <c r="X132" s="16"/>
      <c r="Y132" s="16"/>
    </row>
    <row r="133" spans="1:25" x14ac:dyDescent="0.25">
      <c r="A133" s="1"/>
      <c r="B133" s="1"/>
      <c r="C133" s="1" t="s">
        <v>66</v>
      </c>
      <c r="D133" s="1" t="s">
        <v>77</v>
      </c>
      <c r="E133" s="1" t="s">
        <v>25</v>
      </c>
      <c r="F133" s="1">
        <v>12</v>
      </c>
      <c r="G133" s="1"/>
      <c r="H133" s="14"/>
      <c r="I133" s="2"/>
      <c r="J133" s="3"/>
      <c r="K133" s="4"/>
      <c r="L133" s="5"/>
      <c r="M133" s="6"/>
      <c r="N133" s="7"/>
      <c r="O133" s="8"/>
      <c r="P133" s="9"/>
      <c r="Q133" s="9"/>
      <c r="R133" s="9"/>
      <c r="S133" s="10"/>
      <c r="T133" s="11"/>
      <c r="U133" s="15"/>
      <c r="V133" s="13"/>
      <c r="W133" s="16"/>
      <c r="X133" s="16"/>
      <c r="Y133" s="16"/>
    </row>
    <row r="134" spans="1:25" x14ac:dyDescent="0.25">
      <c r="A134" s="1"/>
      <c r="B134" s="1"/>
      <c r="C134" s="1" t="s">
        <v>66</v>
      </c>
      <c r="D134" s="1" t="s">
        <v>77</v>
      </c>
      <c r="E134" s="1" t="s">
        <v>25</v>
      </c>
      <c r="F134" s="1">
        <v>13</v>
      </c>
      <c r="G134" s="1"/>
      <c r="H134" s="14"/>
      <c r="I134" s="2"/>
      <c r="J134" s="3"/>
      <c r="K134" s="4"/>
      <c r="L134" s="5"/>
      <c r="M134" s="6"/>
      <c r="N134" s="7"/>
      <c r="O134" s="8"/>
      <c r="P134" s="9"/>
      <c r="Q134" s="9"/>
      <c r="R134" s="9"/>
      <c r="S134" s="10"/>
      <c r="T134" s="11"/>
      <c r="U134" s="15"/>
      <c r="V134" s="13"/>
      <c r="W134" s="16"/>
      <c r="X134" s="16"/>
      <c r="Y134" s="16"/>
    </row>
    <row r="135" spans="1:25" x14ac:dyDescent="0.25">
      <c r="A135" s="1"/>
      <c r="B135" s="1"/>
      <c r="C135" s="1" t="s">
        <v>66</v>
      </c>
      <c r="D135" s="1" t="s">
        <v>77</v>
      </c>
      <c r="E135" s="1" t="s">
        <v>25</v>
      </c>
      <c r="F135" s="1">
        <v>14</v>
      </c>
      <c r="G135" s="1"/>
      <c r="H135" s="14"/>
      <c r="I135" s="2"/>
      <c r="J135" s="3"/>
      <c r="K135" s="4"/>
      <c r="L135" s="5"/>
      <c r="M135" s="6"/>
      <c r="N135" s="7"/>
      <c r="O135" s="8"/>
      <c r="P135" s="9"/>
      <c r="Q135" s="9"/>
      <c r="R135" s="9"/>
      <c r="S135" s="10"/>
      <c r="T135" s="11"/>
      <c r="U135" s="15"/>
      <c r="V135" s="13"/>
      <c r="W135" s="16"/>
      <c r="X135" s="16"/>
      <c r="Y135" s="16"/>
    </row>
    <row r="136" spans="1:25" x14ac:dyDescent="0.25">
      <c r="A136" s="1"/>
      <c r="B136" s="1"/>
      <c r="C136" s="1" t="s">
        <v>66</v>
      </c>
      <c r="D136" s="1" t="s">
        <v>77</v>
      </c>
      <c r="E136" s="1" t="s">
        <v>25</v>
      </c>
      <c r="F136" s="1">
        <v>15</v>
      </c>
      <c r="G136" s="1"/>
      <c r="H136" s="14"/>
      <c r="I136" s="2"/>
      <c r="J136" s="3"/>
      <c r="K136" s="4"/>
      <c r="L136" s="5"/>
      <c r="M136" s="6"/>
      <c r="N136" s="7"/>
      <c r="O136" s="8"/>
      <c r="P136" s="9"/>
      <c r="Q136" s="9"/>
      <c r="R136" s="9"/>
      <c r="S136" s="10"/>
      <c r="T136" s="11"/>
      <c r="U136" s="15"/>
      <c r="V136" s="13"/>
      <c r="W136" s="16"/>
      <c r="X136" s="16"/>
      <c r="Y136" s="16"/>
    </row>
    <row r="137" spans="1:25" x14ac:dyDescent="0.25">
      <c r="A137" s="1"/>
      <c r="B137" s="1"/>
      <c r="C137" s="1" t="s">
        <v>66</v>
      </c>
      <c r="D137" s="1" t="s">
        <v>77</v>
      </c>
      <c r="E137" s="1" t="s">
        <v>25</v>
      </c>
      <c r="F137" s="1">
        <v>16</v>
      </c>
      <c r="G137" s="1"/>
      <c r="H137" s="14"/>
      <c r="I137" s="2"/>
      <c r="J137" s="3"/>
      <c r="K137" s="4"/>
      <c r="L137" s="5"/>
      <c r="M137" s="6"/>
      <c r="N137" s="7"/>
      <c r="O137" s="8"/>
      <c r="P137" s="9"/>
      <c r="Q137" s="9"/>
      <c r="R137" s="9"/>
      <c r="S137" s="10"/>
      <c r="T137" s="11"/>
      <c r="U137" s="15"/>
      <c r="V137" s="13"/>
      <c r="W137" s="16"/>
      <c r="X137" s="16"/>
      <c r="Y137" s="16"/>
    </row>
    <row r="138" spans="1:25" x14ac:dyDescent="0.25">
      <c r="A138" s="1"/>
      <c r="B138" s="1"/>
      <c r="C138" s="1" t="s">
        <v>66</v>
      </c>
      <c r="D138" s="1" t="s">
        <v>77</v>
      </c>
      <c r="E138" s="1" t="s">
        <v>25</v>
      </c>
      <c r="F138" s="1">
        <v>17</v>
      </c>
      <c r="G138" s="1"/>
      <c r="H138" s="14"/>
      <c r="I138" s="2"/>
      <c r="J138" s="3"/>
      <c r="K138" s="4"/>
      <c r="L138" s="5"/>
      <c r="M138" s="6"/>
      <c r="N138" s="7"/>
      <c r="O138" s="8"/>
      <c r="P138" s="9"/>
      <c r="Q138" s="9"/>
      <c r="R138" s="9"/>
      <c r="S138" s="10"/>
      <c r="T138" s="11"/>
      <c r="U138" s="15"/>
      <c r="V138" s="13"/>
      <c r="W138" s="16"/>
      <c r="X138" s="16"/>
      <c r="Y138" s="16"/>
    </row>
    <row r="139" spans="1:25" x14ac:dyDescent="0.25">
      <c r="A139" s="1"/>
      <c r="B139" s="1"/>
      <c r="C139" s="1" t="s">
        <v>66</v>
      </c>
      <c r="D139" s="1" t="s">
        <v>77</v>
      </c>
      <c r="E139" s="1" t="s">
        <v>25</v>
      </c>
      <c r="F139" s="1">
        <v>18</v>
      </c>
      <c r="G139" s="1"/>
      <c r="H139" s="14"/>
      <c r="I139" s="2"/>
      <c r="J139" s="3"/>
      <c r="K139" s="4"/>
      <c r="L139" s="5"/>
      <c r="M139" s="6"/>
      <c r="N139" s="7"/>
      <c r="O139" s="8"/>
      <c r="P139" s="9"/>
      <c r="Q139" s="9"/>
      <c r="R139" s="9"/>
      <c r="S139" s="10"/>
      <c r="T139" s="11"/>
      <c r="U139" s="15"/>
      <c r="V139" s="13"/>
      <c r="W139" s="16"/>
      <c r="X139" s="16"/>
      <c r="Y139" s="16"/>
    </row>
    <row r="140" spans="1:25" x14ac:dyDescent="0.25">
      <c r="A140" s="1"/>
      <c r="B140" s="1"/>
      <c r="C140" s="1" t="s">
        <v>66</v>
      </c>
      <c r="D140" s="1" t="s">
        <v>77</v>
      </c>
      <c r="E140" s="1" t="s">
        <v>25</v>
      </c>
      <c r="F140" s="1">
        <v>19</v>
      </c>
      <c r="G140" s="1"/>
      <c r="H140" s="14"/>
      <c r="I140" s="2"/>
      <c r="J140" s="3"/>
      <c r="K140" s="4"/>
      <c r="L140" s="5"/>
      <c r="M140" s="6"/>
      <c r="N140" s="7"/>
      <c r="O140" s="8"/>
      <c r="P140" s="9"/>
      <c r="Q140" s="9"/>
      <c r="R140" s="9"/>
      <c r="S140" s="10"/>
      <c r="T140" s="11"/>
      <c r="U140" s="15"/>
      <c r="V140" s="13"/>
      <c r="W140" s="16"/>
      <c r="X140" s="16"/>
      <c r="Y140" s="16"/>
    </row>
    <row r="141" spans="1:25" x14ac:dyDescent="0.25">
      <c r="A141" s="17"/>
      <c r="B141" s="17"/>
      <c r="C141" s="17" t="s">
        <v>66</v>
      </c>
      <c r="D141" s="17" t="s">
        <v>77</v>
      </c>
      <c r="E141" s="17" t="s">
        <v>25</v>
      </c>
      <c r="F141" s="17">
        <v>20</v>
      </c>
      <c r="G141" s="17"/>
      <c r="H141" s="18"/>
      <c r="I141" s="19"/>
      <c r="J141" s="20"/>
      <c r="K141" s="21"/>
      <c r="L141" s="22"/>
      <c r="M141" s="23"/>
      <c r="N141" s="24"/>
      <c r="O141" s="25"/>
      <c r="P141" s="26"/>
      <c r="Q141" s="26"/>
      <c r="R141" s="26"/>
      <c r="S141" s="27"/>
      <c r="T141" s="28"/>
      <c r="U141" s="29"/>
      <c r="V141" s="30"/>
      <c r="W141" s="16"/>
      <c r="X141" s="16"/>
      <c r="Y141" s="16"/>
    </row>
    <row r="142" spans="1:25" x14ac:dyDescent="0.25">
      <c r="A142" s="1"/>
      <c r="B142" s="1"/>
      <c r="C142" s="1" t="s">
        <v>81</v>
      </c>
      <c r="D142" s="1" t="s">
        <v>82</v>
      </c>
      <c r="E142" s="1" t="s">
        <v>25</v>
      </c>
      <c r="F142" s="1">
        <v>1</v>
      </c>
      <c r="G142" s="1" t="s">
        <v>83</v>
      </c>
      <c r="H142" s="14" t="s">
        <v>27</v>
      </c>
      <c r="I142" s="2">
        <v>45</v>
      </c>
      <c r="J142" s="3">
        <v>8.36</v>
      </c>
      <c r="K142" s="4">
        <f>L142/J142</f>
        <v>1.4194976076555026</v>
      </c>
      <c r="L142" s="5">
        <v>11.867000000000001</v>
      </c>
      <c r="M142" s="6">
        <v>23.925999999999998</v>
      </c>
      <c r="N142" s="7">
        <f>J142/K142</f>
        <v>5.8894076009100855</v>
      </c>
      <c r="O142" s="8">
        <v>3.5999999999999999E-3</v>
      </c>
      <c r="P142" s="9">
        <v>0.13170000000000001</v>
      </c>
      <c r="Q142" s="9">
        <v>0.13289999999999999</v>
      </c>
      <c r="R142" s="9">
        <f>Q142-P142</f>
        <v>1.1999999999999789E-3</v>
      </c>
      <c r="S142" s="10">
        <f>R142/O142</f>
        <v>0.33333333333332749</v>
      </c>
      <c r="T142" s="11">
        <f>J142/M142</f>
        <v>0.34941068293906213</v>
      </c>
      <c r="U142" s="15">
        <f>L142/R142</f>
        <v>9889.1666666668425</v>
      </c>
      <c r="V142" s="13">
        <f>L142/M142</f>
        <v>0.49598762852127398</v>
      </c>
      <c r="W142" s="16"/>
      <c r="X142" s="16"/>
      <c r="Y142" s="16"/>
    </row>
    <row r="143" spans="1:25" x14ac:dyDescent="0.25">
      <c r="A143" s="1"/>
      <c r="B143" s="1"/>
      <c r="C143" s="1" t="s">
        <v>81</v>
      </c>
      <c r="D143" s="1" t="s">
        <v>82</v>
      </c>
      <c r="E143" s="1" t="s">
        <v>25</v>
      </c>
      <c r="F143" s="1">
        <v>2</v>
      </c>
      <c r="G143" s="1"/>
      <c r="H143" s="14"/>
      <c r="I143" s="2"/>
      <c r="J143" s="3"/>
      <c r="K143" s="4"/>
      <c r="L143" s="5"/>
      <c r="M143" s="6"/>
      <c r="N143" s="7"/>
      <c r="O143" s="8"/>
      <c r="P143" s="9"/>
      <c r="Q143" s="9"/>
      <c r="R143" s="9"/>
      <c r="S143" s="10"/>
      <c r="T143" s="11"/>
      <c r="U143" s="15"/>
      <c r="V143" s="13"/>
      <c r="W143" s="16"/>
      <c r="X143" s="16"/>
      <c r="Y143" s="16"/>
    </row>
    <row r="144" spans="1:25" x14ac:dyDescent="0.25">
      <c r="A144" s="1"/>
      <c r="B144" s="1"/>
      <c r="C144" s="1" t="s">
        <v>81</v>
      </c>
      <c r="D144" s="1" t="s">
        <v>82</v>
      </c>
      <c r="E144" s="1" t="s">
        <v>25</v>
      </c>
      <c r="F144" s="1">
        <v>3</v>
      </c>
      <c r="G144" s="1"/>
      <c r="H144" s="14"/>
      <c r="I144" s="2"/>
      <c r="J144" s="3"/>
      <c r="K144" s="4"/>
      <c r="L144" s="5"/>
      <c r="M144" s="6"/>
      <c r="N144" s="7"/>
      <c r="O144" s="8"/>
      <c r="P144" s="9"/>
      <c r="Q144" s="9"/>
      <c r="R144" s="9"/>
      <c r="S144" s="10"/>
      <c r="T144" s="11"/>
      <c r="U144" s="15"/>
      <c r="V144" s="13"/>
      <c r="W144" s="16"/>
      <c r="X144" s="16"/>
      <c r="Y144" s="16"/>
    </row>
    <row r="145" spans="1:25" x14ac:dyDescent="0.25">
      <c r="A145" s="1"/>
      <c r="B145" s="1"/>
      <c r="C145" s="1" t="s">
        <v>81</v>
      </c>
      <c r="D145" s="1" t="s">
        <v>82</v>
      </c>
      <c r="E145" s="1" t="s">
        <v>25</v>
      </c>
      <c r="F145" s="1">
        <v>4</v>
      </c>
      <c r="G145" s="1" t="s">
        <v>84</v>
      </c>
      <c r="H145" s="14" t="s">
        <v>27</v>
      </c>
      <c r="I145" s="2">
        <v>46</v>
      </c>
      <c r="J145" s="3">
        <v>39.380000000000003</v>
      </c>
      <c r="K145" s="4">
        <f t="shared" ref="K145:K146" si="49">L145/J145</f>
        <v>2.8719400711020819</v>
      </c>
      <c r="L145" s="5">
        <v>113.09699999999999</v>
      </c>
      <c r="M145" s="6">
        <v>120.601</v>
      </c>
      <c r="N145" s="7">
        <f t="shared" ref="N145:N146" si="50">J145/K145</f>
        <v>13.711985286966058</v>
      </c>
      <c r="O145" s="8">
        <v>5.9700000000000003E-2</v>
      </c>
      <c r="P145" s="9">
        <v>0.21010000000000001</v>
      </c>
      <c r="Q145" s="9">
        <v>0.22869999999999999</v>
      </c>
      <c r="R145" s="9">
        <f t="shared" ref="R145:R146" si="51">Q145-P145</f>
        <v>1.8599999999999978E-2</v>
      </c>
      <c r="S145" s="10">
        <f t="shared" ref="S145:S146" si="52">R145/O145</f>
        <v>0.31155778894472325</v>
      </c>
      <c r="T145" s="11">
        <f t="shared" ref="T145:T146" si="53">J145/M145</f>
        <v>0.32653128912695584</v>
      </c>
      <c r="U145" s="15">
        <f t="shared" ref="U145:U146" si="54">L145/R145</f>
        <v>6080.4838709677488</v>
      </c>
      <c r="V145" s="13">
        <f t="shared" ref="V145:V146" si="55">L145/M145</f>
        <v>0.93777829371232402</v>
      </c>
      <c r="W145" s="16"/>
      <c r="X145" s="16"/>
      <c r="Y145" s="16"/>
    </row>
    <row r="146" spans="1:25" x14ac:dyDescent="0.25">
      <c r="A146" s="1"/>
      <c r="B146" s="1"/>
      <c r="C146" s="1" t="s">
        <v>81</v>
      </c>
      <c r="D146" s="1" t="s">
        <v>82</v>
      </c>
      <c r="E146" s="1" t="s">
        <v>25</v>
      </c>
      <c r="F146" s="1">
        <v>5</v>
      </c>
      <c r="G146" s="1" t="s">
        <v>85</v>
      </c>
      <c r="H146" s="14" t="s">
        <v>27</v>
      </c>
      <c r="I146" s="2">
        <v>47</v>
      </c>
      <c r="J146" s="3">
        <v>46.46</v>
      </c>
      <c r="K146" s="4">
        <f t="shared" si="49"/>
        <v>4.5671760654326299</v>
      </c>
      <c r="L146" s="5">
        <v>212.191</v>
      </c>
      <c r="M146" s="6">
        <v>199.56200000000001</v>
      </c>
      <c r="N146" s="7">
        <f t="shared" si="50"/>
        <v>10.172587904293774</v>
      </c>
      <c r="O146" s="8">
        <v>0.1212</v>
      </c>
      <c r="P146" s="9">
        <v>0.2273</v>
      </c>
      <c r="Q146" s="9">
        <v>0.26679999999999998</v>
      </c>
      <c r="R146" s="9">
        <f t="shared" si="51"/>
        <v>3.949999999999998E-2</v>
      </c>
      <c r="S146" s="10">
        <f t="shared" si="52"/>
        <v>0.32590759075907572</v>
      </c>
      <c r="T146" s="11">
        <f t="shared" si="53"/>
        <v>0.23280985357933875</v>
      </c>
      <c r="U146" s="15">
        <f t="shared" si="54"/>
        <v>5371.9240506329143</v>
      </c>
      <c r="V146" s="13">
        <f t="shared" si="55"/>
        <v>1.0632835910644312</v>
      </c>
      <c r="W146" s="16"/>
      <c r="X146" s="16"/>
      <c r="Y146" s="16"/>
    </row>
    <row r="147" spans="1:25" x14ac:dyDescent="0.25">
      <c r="A147" s="1"/>
      <c r="B147" s="1"/>
      <c r="C147" s="1" t="s">
        <v>81</v>
      </c>
      <c r="D147" s="1" t="s">
        <v>82</v>
      </c>
      <c r="E147" s="1" t="s">
        <v>25</v>
      </c>
      <c r="F147" s="1">
        <v>6</v>
      </c>
      <c r="G147" s="1"/>
      <c r="H147" s="14"/>
      <c r="I147" s="2"/>
      <c r="J147" s="3"/>
      <c r="K147" s="4"/>
      <c r="L147" s="5"/>
      <c r="M147" s="6"/>
      <c r="N147" s="7"/>
      <c r="O147" s="8"/>
      <c r="P147" s="9"/>
      <c r="Q147" s="9"/>
      <c r="R147" s="9"/>
      <c r="S147" s="10"/>
      <c r="T147" s="11"/>
      <c r="U147" s="15"/>
      <c r="V147" s="13"/>
      <c r="W147" s="16"/>
      <c r="X147" s="16"/>
      <c r="Y147" s="16"/>
    </row>
    <row r="148" spans="1:25" x14ac:dyDescent="0.25">
      <c r="A148" s="1"/>
      <c r="B148" s="1"/>
      <c r="C148" s="1" t="s">
        <v>81</v>
      </c>
      <c r="D148" s="1" t="s">
        <v>82</v>
      </c>
      <c r="E148" s="1" t="s">
        <v>25</v>
      </c>
      <c r="F148" s="1">
        <v>7</v>
      </c>
      <c r="G148" s="1"/>
      <c r="H148" s="14"/>
      <c r="I148" s="2"/>
      <c r="J148" s="3"/>
      <c r="K148" s="4"/>
      <c r="L148" s="5"/>
      <c r="M148" s="6"/>
      <c r="N148" s="7"/>
      <c r="O148" s="8"/>
      <c r="P148" s="9"/>
      <c r="Q148" s="9"/>
      <c r="R148" s="9"/>
      <c r="S148" s="10"/>
      <c r="T148" s="11"/>
      <c r="U148" s="15"/>
      <c r="V148" s="13"/>
      <c r="W148" s="16"/>
      <c r="X148" s="16"/>
      <c r="Y148" s="16"/>
    </row>
    <row r="149" spans="1:25" x14ac:dyDescent="0.25">
      <c r="A149" s="1"/>
      <c r="B149" s="1"/>
      <c r="C149" s="1" t="s">
        <v>81</v>
      </c>
      <c r="D149" s="1" t="s">
        <v>82</v>
      </c>
      <c r="E149" s="1" t="s">
        <v>25</v>
      </c>
      <c r="F149" s="1">
        <v>8</v>
      </c>
      <c r="G149" s="1"/>
      <c r="H149" s="14"/>
      <c r="I149" s="2"/>
      <c r="J149" s="3"/>
      <c r="K149" s="4"/>
      <c r="L149" s="5"/>
      <c r="M149" s="6"/>
      <c r="N149" s="7"/>
      <c r="O149" s="8"/>
      <c r="P149" s="9"/>
      <c r="Q149" s="9"/>
      <c r="R149" s="9"/>
      <c r="S149" s="10"/>
      <c r="T149" s="11"/>
      <c r="U149" s="15"/>
      <c r="V149" s="13"/>
      <c r="W149" s="16"/>
      <c r="X149" s="16"/>
      <c r="Y149" s="16"/>
    </row>
    <row r="150" spans="1:25" x14ac:dyDescent="0.25">
      <c r="A150" s="1"/>
      <c r="B150" s="1"/>
      <c r="C150" s="1" t="s">
        <v>81</v>
      </c>
      <c r="D150" s="1" t="s">
        <v>82</v>
      </c>
      <c r="E150" s="1" t="s">
        <v>25</v>
      </c>
      <c r="F150" s="1">
        <v>9</v>
      </c>
      <c r="G150" s="1" t="s">
        <v>86</v>
      </c>
      <c r="H150" s="14" t="s">
        <v>45</v>
      </c>
      <c r="I150" s="2">
        <v>48</v>
      </c>
      <c r="J150" s="3">
        <v>7.2</v>
      </c>
      <c r="K150" s="4">
        <f>L150/J150</f>
        <v>1.3590277777777777</v>
      </c>
      <c r="L150" s="5">
        <v>9.7850000000000001</v>
      </c>
      <c r="M150" s="6">
        <v>30.414999999999999</v>
      </c>
      <c r="N150" s="7">
        <f>J150/K150</f>
        <v>5.2979049565661729</v>
      </c>
      <c r="O150" s="8">
        <v>4.3E-3</v>
      </c>
      <c r="P150" s="9">
        <v>0.1055</v>
      </c>
      <c r="Q150" s="9">
        <v>0.10730000000000001</v>
      </c>
      <c r="R150" s="9">
        <f>Q150-P150</f>
        <v>1.8000000000000099E-3</v>
      </c>
      <c r="S150" s="10">
        <f>R150/O150</f>
        <v>0.418604651162793</v>
      </c>
      <c r="T150" s="11">
        <f>J150/M150</f>
        <v>0.23672530001643927</v>
      </c>
      <c r="U150" s="15">
        <f>L150/R150</f>
        <v>5436.1111111110813</v>
      </c>
      <c r="V150" s="13">
        <f>L150/M150</f>
        <v>0.32171625842511919</v>
      </c>
      <c r="W150" s="16"/>
      <c r="X150" s="16"/>
      <c r="Y150" s="16"/>
    </row>
    <row r="151" spans="1:25" x14ac:dyDescent="0.25">
      <c r="A151" s="1"/>
      <c r="B151" s="1"/>
      <c r="C151" s="1" t="s">
        <v>81</v>
      </c>
      <c r="D151" s="1" t="s">
        <v>82</v>
      </c>
      <c r="E151" s="1" t="s">
        <v>25</v>
      </c>
      <c r="F151" s="1">
        <v>10</v>
      </c>
      <c r="G151" s="1"/>
      <c r="H151" s="14"/>
      <c r="I151" s="2"/>
      <c r="J151" s="3"/>
      <c r="K151" s="4"/>
      <c r="L151" s="5"/>
      <c r="M151" s="6"/>
      <c r="N151" s="7"/>
      <c r="O151" s="8"/>
      <c r="P151" s="9"/>
      <c r="Q151" s="9"/>
      <c r="R151" s="9"/>
      <c r="S151" s="10"/>
      <c r="T151" s="11"/>
      <c r="U151" s="15"/>
      <c r="V151" s="13"/>
      <c r="W151" s="16"/>
      <c r="X151" s="16"/>
      <c r="Y151" s="16"/>
    </row>
    <row r="152" spans="1:25" x14ac:dyDescent="0.25">
      <c r="A152" s="1"/>
      <c r="B152" s="1"/>
      <c r="C152" s="1" t="s">
        <v>81</v>
      </c>
      <c r="D152" s="1" t="s">
        <v>82</v>
      </c>
      <c r="E152" s="1" t="s">
        <v>25</v>
      </c>
      <c r="F152" s="1">
        <v>11</v>
      </c>
      <c r="G152" s="1"/>
      <c r="H152" s="14"/>
      <c r="I152" s="2"/>
      <c r="J152" s="3"/>
      <c r="K152" s="4"/>
      <c r="L152" s="5"/>
      <c r="M152" s="6"/>
      <c r="N152" s="7"/>
      <c r="O152" s="8"/>
      <c r="P152" s="9"/>
      <c r="Q152" s="9"/>
      <c r="R152" s="9"/>
      <c r="S152" s="10"/>
      <c r="T152" s="11"/>
      <c r="U152" s="15"/>
      <c r="V152" s="13"/>
      <c r="W152" s="16"/>
      <c r="X152" s="16"/>
      <c r="Y152" s="16"/>
    </row>
    <row r="153" spans="1:25" x14ac:dyDescent="0.25">
      <c r="A153" s="1"/>
      <c r="B153" s="1"/>
      <c r="C153" s="1" t="s">
        <v>81</v>
      </c>
      <c r="D153" s="1" t="s">
        <v>82</v>
      </c>
      <c r="E153" s="1" t="s">
        <v>25</v>
      </c>
      <c r="F153" s="1">
        <v>12</v>
      </c>
      <c r="G153" s="1"/>
      <c r="H153" s="14"/>
      <c r="I153" s="2"/>
      <c r="J153" s="3"/>
      <c r="K153" s="4"/>
      <c r="L153" s="5"/>
      <c r="M153" s="6"/>
      <c r="N153" s="7"/>
      <c r="O153" s="8"/>
      <c r="P153" s="9"/>
      <c r="Q153" s="9"/>
      <c r="R153" s="9"/>
      <c r="S153" s="10"/>
      <c r="T153" s="11"/>
      <c r="U153" s="15"/>
      <c r="V153" s="13"/>
      <c r="W153" s="16"/>
      <c r="X153" s="16"/>
      <c r="Y153" s="16"/>
    </row>
    <row r="154" spans="1:25" x14ac:dyDescent="0.25">
      <c r="A154" s="1"/>
      <c r="B154" s="1"/>
      <c r="C154" s="1" t="s">
        <v>81</v>
      </c>
      <c r="D154" s="1" t="s">
        <v>82</v>
      </c>
      <c r="E154" s="1" t="s">
        <v>25</v>
      </c>
      <c r="F154" s="1">
        <v>13</v>
      </c>
      <c r="G154" s="1" t="s">
        <v>87</v>
      </c>
      <c r="H154" s="14" t="s">
        <v>56</v>
      </c>
      <c r="I154" s="2">
        <v>49</v>
      </c>
      <c r="J154" s="3">
        <v>8.89</v>
      </c>
      <c r="K154" s="4">
        <f t="shared" ref="K154:K155" si="56">L154/J154</f>
        <v>0.80764904386951619</v>
      </c>
      <c r="L154" s="5">
        <v>7.18</v>
      </c>
      <c r="M154" s="6">
        <v>20.501000000000001</v>
      </c>
      <c r="N154" s="7">
        <f t="shared" ref="N154:N155" si="57">J154/K154</f>
        <v>11.007256267409472</v>
      </c>
      <c r="O154" s="8">
        <v>1.2999999999999999E-3</v>
      </c>
      <c r="P154" s="9">
        <v>8.0600000000000005E-2</v>
      </c>
      <c r="Q154" s="9">
        <v>8.1000000000000003E-2</v>
      </c>
      <c r="R154" s="9">
        <f t="shared" ref="R154:R155" si="58">Q154-P154</f>
        <v>3.9999999999999758E-4</v>
      </c>
      <c r="S154" s="10">
        <f t="shared" ref="S154:S155" si="59">R154/O154</f>
        <v>0.30769230769230582</v>
      </c>
      <c r="T154" s="11">
        <f t="shared" ref="T154:T155" si="60">J154/M154</f>
        <v>0.43363738354226622</v>
      </c>
      <c r="U154" s="15">
        <f t="shared" ref="U154:U155" si="61">L154/R154</f>
        <v>17950.000000000109</v>
      </c>
      <c r="V154" s="13">
        <f t="shared" ref="V154:V155" si="62">L154/M154</f>
        <v>0.35022681820398999</v>
      </c>
      <c r="W154" s="16"/>
      <c r="X154" s="16"/>
      <c r="Y154" s="16"/>
    </row>
    <row r="155" spans="1:25" x14ac:dyDescent="0.25">
      <c r="A155" s="1"/>
      <c r="B155" s="1"/>
      <c r="C155" s="1" t="s">
        <v>81</v>
      </c>
      <c r="D155" s="1" t="s">
        <v>82</v>
      </c>
      <c r="E155" s="1" t="s">
        <v>25</v>
      </c>
      <c r="F155" s="1">
        <v>14</v>
      </c>
      <c r="G155" s="1" t="s">
        <v>88</v>
      </c>
      <c r="H155" s="14" t="s">
        <v>27</v>
      </c>
      <c r="I155" s="2">
        <v>50</v>
      </c>
      <c r="J155" s="3">
        <v>8.67</v>
      </c>
      <c r="K155" s="4">
        <f t="shared" si="56"/>
        <v>0.81372549019607843</v>
      </c>
      <c r="L155" s="5">
        <v>7.0549999999999997</v>
      </c>
      <c r="M155" s="6">
        <v>19.161999999999999</v>
      </c>
      <c r="N155" s="7">
        <f t="shared" si="57"/>
        <v>10.654698795180723</v>
      </c>
      <c r="O155" s="8">
        <v>1.6999999999999999E-3</v>
      </c>
      <c r="P155" s="9">
        <v>0.1229</v>
      </c>
      <c r="Q155" s="9">
        <v>0.1242</v>
      </c>
      <c r="R155" s="9">
        <f t="shared" si="58"/>
        <v>1.3000000000000095E-3</v>
      </c>
      <c r="S155" s="10">
        <f t="shared" si="59"/>
        <v>0.76470588235294679</v>
      </c>
      <c r="T155" s="11">
        <f t="shared" si="60"/>
        <v>0.45245798977142265</v>
      </c>
      <c r="U155" s="15">
        <f t="shared" si="61"/>
        <v>5426.9230769230371</v>
      </c>
      <c r="V155" s="13">
        <f t="shared" si="62"/>
        <v>0.36817659951988313</v>
      </c>
      <c r="W155" s="16"/>
      <c r="X155" s="16"/>
      <c r="Y155" s="16"/>
    </row>
    <row r="156" spans="1:25" x14ac:dyDescent="0.25">
      <c r="A156" s="1"/>
      <c r="B156" s="1"/>
      <c r="C156" s="1" t="s">
        <v>81</v>
      </c>
      <c r="D156" s="1" t="s">
        <v>82</v>
      </c>
      <c r="E156" s="1" t="s">
        <v>25</v>
      </c>
      <c r="F156" s="1">
        <v>15</v>
      </c>
      <c r="G156" s="1"/>
      <c r="H156" s="14"/>
      <c r="I156" s="2"/>
      <c r="J156" s="3"/>
      <c r="K156" s="4"/>
      <c r="L156" s="5"/>
      <c r="M156" s="6"/>
      <c r="N156" s="7"/>
      <c r="O156" s="8"/>
      <c r="P156" s="9"/>
      <c r="Q156" s="9"/>
      <c r="R156" s="9"/>
      <c r="S156" s="10"/>
      <c r="T156" s="11"/>
      <c r="U156" s="15"/>
      <c r="V156" s="13"/>
      <c r="W156" s="16"/>
      <c r="X156" s="16"/>
      <c r="Y156" s="16"/>
    </row>
    <row r="157" spans="1:25" x14ac:dyDescent="0.25">
      <c r="A157" s="1"/>
      <c r="B157" s="1"/>
      <c r="C157" s="1" t="s">
        <v>81</v>
      </c>
      <c r="D157" s="1" t="s">
        <v>82</v>
      </c>
      <c r="E157" s="1" t="s">
        <v>25</v>
      </c>
      <c r="F157" s="1">
        <v>16</v>
      </c>
      <c r="G157" s="1"/>
      <c r="H157" s="14"/>
      <c r="I157" s="2"/>
      <c r="J157" s="3"/>
      <c r="K157" s="4"/>
      <c r="L157" s="5"/>
      <c r="M157" s="6"/>
      <c r="N157" s="7"/>
      <c r="O157" s="8"/>
      <c r="P157" s="9"/>
      <c r="Q157" s="9"/>
      <c r="R157" s="9"/>
      <c r="S157" s="10"/>
      <c r="T157" s="11"/>
      <c r="U157" s="15"/>
      <c r="V157" s="13"/>
      <c r="W157" s="16"/>
      <c r="X157" s="16"/>
      <c r="Y157" s="16"/>
    </row>
    <row r="158" spans="1:25" x14ac:dyDescent="0.25">
      <c r="A158" s="1"/>
      <c r="B158" s="1"/>
      <c r="C158" s="1" t="s">
        <v>81</v>
      </c>
      <c r="D158" s="1" t="s">
        <v>82</v>
      </c>
      <c r="E158" s="1" t="s">
        <v>25</v>
      </c>
      <c r="F158" s="1">
        <v>17</v>
      </c>
      <c r="G158" s="1"/>
      <c r="H158" s="14"/>
      <c r="I158" s="2"/>
      <c r="J158" s="3"/>
      <c r="K158" s="4"/>
      <c r="L158" s="5"/>
      <c r="M158" s="6"/>
      <c r="N158" s="7"/>
      <c r="O158" s="8"/>
      <c r="P158" s="9"/>
      <c r="Q158" s="9"/>
      <c r="R158" s="9"/>
      <c r="S158" s="10"/>
      <c r="T158" s="11"/>
      <c r="U158" s="15"/>
      <c r="V158" s="13"/>
      <c r="W158" s="16"/>
      <c r="X158" s="16"/>
      <c r="Y158" s="16"/>
    </row>
    <row r="159" spans="1:25" x14ac:dyDescent="0.25">
      <c r="A159" s="1"/>
      <c r="B159" s="1"/>
      <c r="C159" s="1" t="s">
        <v>81</v>
      </c>
      <c r="D159" s="1" t="s">
        <v>82</v>
      </c>
      <c r="E159" s="1" t="s">
        <v>25</v>
      </c>
      <c r="F159" s="1">
        <v>18</v>
      </c>
      <c r="G159" s="1"/>
      <c r="H159" s="14"/>
      <c r="I159" s="2"/>
      <c r="J159" s="3"/>
      <c r="K159" s="4"/>
      <c r="L159" s="5"/>
      <c r="M159" s="6"/>
      <c r="N159" s="7"/>
      <c r="O159" s="8"/>
      <c r="P159" s="9"/>
      <c r="Q159" s="9"/>
      <c r="R159" s="9"/>
      <c r="S159" s="10"/>
      <c r="T159" s="11"/>
      <c r="U159" s="15"/>
      <c r="V159" s="13"/>
      <c r="W159" s="16"/>
      <c r="X159" s="16"/>
      <c r="Y159" s="16"/>
    </row>
    <row r="160" spans="1:25" x14ac:dyDescent="0.25">
      <c r="A160" s="1"/>
      <c r="B160" s="1"/>
      <c r="C160" s="1" t="s">
        <v>81</v>
      </c>
      <c r="D160" s="1" t="s">
        <v>82</v>
      </c>
      <c r="E160" s="1" t="s">
        <v>25</v>
      </c>
      <c r="F160" s="1">
        <v>19</v>
      </c>
      <c r="G160" s="1"/>
      <c r="H160" s="14"/>
      <c r="I160" s="2"/>
      <c r="J160" s="3"/>
      <c r="K160" s="4"/>
      <c r="L160" s="5"/>
      <c r="M160" s="6"/>
      <c r="N160" s="7"/>
      <c r="O160" s="8"/>
      <c r="P160" s="9"/>
      <c r="Q160" s="9"/>
      <c r="R160" s="9"/>
      <c r="S160" s="10"/>
      <c r="T160" s="11"/>
      <c r="U160" s="15"/>
      <c r="V160" s="13"/>
      <c r="W160" s="16"/>
      <c r="X160" s="16"/>
      <c r="Y160" s="16"/>
    </row>
    <row r="161" spans="1:25" x14ac:dyDescent="0.25">
      <c r="A161" s="17"/>
      <c r="B161" s="17"/>
      <c r="C161" s="17" t="s">
        <v>81</v>
      </c>
      <c r="D161" s="17" t="s">
        <v>82</v>
      </c>
      <c r="E161" s="17" t="s">
        <v>25</v>
      </c>
      <c r="F161" s="17">
        <v>20</v>
      </c>
      <c r="G161" s="17"/>
      <c r="H161" s="18"/>
      <c r="I161" s="19"/>
      <c r="J161" s="20"/>
      <c r="K161" s="21"/>
      <c r="L161" s="22"/>
      <c r="M161" s="23"/>
      <c r="N161" s="24"/>
      <c r="O161" s="25"/>
      <c r="P161" s="26"/>
      <c r="Q161" s="26"/>
      <c r="R161" s="26"/>
      <c r="S161" s="27"/>
      <c r="T161" s="28"/>
      <c r="U161" s="29"/>
      <c r="V161" s="30"/>
      <c r="W161" s="16"/>
      <c r="X161" s="16"/>
      <c r="Y161" s="16"/>
    </row>
    <row r="162" spans="1:25" x14ac:dyDescent="0.25">
      <c r="A162" s="1"/>
      <c r="B162" s="1"/>
      <c r="C162" s="1" t="s">
        <v>81</v>
      </c>
      <c r="D162" s="1" t="s">
        <v>89</v>
      </c>
      <c r="E162" s="1" t="s">
        <v>25</v>
      </c>
      <c r="F162" s="1">
        <v>1</v>
      </c>
      <c r="G162" s="1" t="s">
        <v>90</v>
      </c>
      <c r="H162" s="14" t="s">
        <v>27</v>
      </c>
      <c r="I162" s="2">
        <v>51</v>
      </c>
      <c r="J162" s="3">
        <v>13.25</v>
      </c>
      <c r="K162" s="4">
        <f>L162/J162</f>
        <v>2.9740377358490564</v>
      </c>
      <c r="L162" s="5">
        <v>39.405999999999999</v>
      </c>
      <c r="M162" s="6">
        <v>35.195</v>
      </c>
      <c r="N162" s="7">
        <f>J162/K162</f>
        <v>4.4552225549408719</v>
      </c>
      <c r="O162" s="8">
        <v>1.54E-2</v>
      </c>
      <c r="P162" s="9">
        <v>0.1258</v>
      </c>
      <c r="Q162" s="9">
        <v>0.13170000000000001</v>
      </c>
      <c r="R162" s="9">
        <f>Q162-P162</f>
        <v>5.9000000000000163E-3</v>
      </c>
      <c r="S162" s="10">
        <f>R162/O162</f>
        <v>0.38311688311688419</v>
      </c>
      <c r="T162" s="11">
        <f>J162/M162</f>
        <v>0.37647393095610171</v>
      </c>
      <c r="U162" s="15">
        <f>L162/R162</f>
        <v>6678.9830508474388</v>
      </c>
      <c r="V162" s="13">
        <f>L162/M162</f>
        <v>1.1196476772268789</v>
      </c>
      <c r="W162" s="16"/>
      <c r="X162" s="16"/>
      <c r="Y162" s="16"/>
    </row>
    <row r="163" spans="1:25" x14ac:dyDescent="0.25">
      <c r="A163" s="1"/>
      <c r="B163" s="1"/>
      <c r="C163" s="1" t="s">
        <v>81</v>
      </c>
      <c r="D163" s="1" t="s">
        <v>89</v>
      </c>
      <c r="E163" s="1" t="s">
        <v>25</v>
      </c>
      <c r="F163" s="1">
        <v>2</v>
      </c>
      <c r="G163" s="1"/>
      <c r="H163" s="14"/>
      <c r="I163" s="2"/>
      <c r="J163" s="3"/>
      <c r="K163" s="4"/>
      <c r="L163" s="5"/>
      <c r="M163" s="6"/>
      <c r="N163" s="7"/>
      <c r="O163" s="8"/>
      <c r="P163" s="9"/>
      <c r="Q163" s="9"/>
      <c r="R163" s="9"/>
      <c r="S163" s="10"/>
      <c r="T163" s="11"/>
      <c r="U163" s="15"/>
      <c r="V163" s="13"/>
      <c r="W163" s="16"/>
      <c r="X163" s="16"/>
      <c r="Y163" s="16"/>
    </row>
    <row r="164" spans="1:25" x14ac:dyDescent="0.25">
      <c r="A164" s="1"/>
      <c r="B164" s="1"/>
      <c r="C164" s="1" t="s">
        <v>81</v>
      </c>
      <c r="D164" s="1" t="s">
        <v>89</v>
      </c>
      <c r="E164" s="1" t="s">
        <v>25</v>
      </c>
      <c r="F164" s="1">
        <v>3</v>
      </c>
      <c r="G164" s="1" t="s">
        <v>91</v>
      </c>
      <c r="H164" s="14" t="s">
        <v>27</v>
      </c>
      <c r="I164" s="2">
        <v>52</v>
      </c>
      <c r="J164" s="3">
        <v>12.75</v>
      </c>
      <c r="K164" s="4">
        <f t="shared" ref="K164:K168" si="63">L164/J164</f>
        <v>2.0367058823529414</v>
      </c>
      <c r="L164" s="5">
        <v>25.968</v>
      </c>
      <c r="M164" s="6">
        <v>34.073</v>
      </c>
      <c r="N164" s="7">
        <f t="shared" ref="N164:N168" si="64">J164/K164</f>
        <v>6.260108595194084</v>
      </c>
      <c r="O164" s="8">
        <v>8.9999999999999993E-3</v>
      </c>
      <c r="P164" s="9">
        <v>0.1769</v>
      </c>
      <c r="Q164" s="9">
        <v>0.18029999999999999</v>
      </c>
      <c r="R164" s="9">
        <f t="shared" ref="R164:R168" si="65">Q164-P164</f>
        <v>3.3999999999999864E-3</v>
      </c>
      <c r="S164" s="10">
        <f t="shared" ref="S164:S168" si="66">R164/O164</f>
        <v>0.37777777777777627</v>
      </c>
      <c r="T164" s="11">
        <f t="shared" ref="T164:T168" si="67">J164/M164</f>
        <v>0.37419657793560884</v>
      </c>
      <c r="U164" s="15">
        <f t="shared" ref="U164:U168" si="68">L164/R164</f>
        <v>7637.6470588235597</v>
      </c>
      <c r="V164" s="13">
        <f t="shared" ref="V164:V168" si="69">L164/M164</f>
        <v>0.76212837143779533</v>
      </c>
      <c r="W164" s="16"/>
      <c r="X164" s="16"/>
      <c r="Y164" s="16"/>
    </row>
    <row r="165" spans="1:25" x14ac:dyDescent="0.25">
      <c r="A165" s="1"/>
      <c r="B165" s="1"/>
      <c r="C165" s="1" t="s">
        <v>81</v>
      </c>
      <c r="D165" s="1" t="s">
        <v>89</v>
      </c>
      <c r="E165" s="1" t="s">
        <v>25</v>
      </c>
      <c r="F165" s="1">
        <v>4</v>
      </c>
      <c r="G165" s="1" t="s">
        <v>92</v>
      </c>
      <c r="H165" s="14" t="s">
        <v>27</v>
      </c>
      <c r="I165" s="2">
        <v>53</v>
      </c>
      <c r="J165" s="3">
        <v>18.2</v>
      </c>
      <c r="K165" s="4">
        <f t="shared" si="63"/>
        <v>2.0833516483516483</v>
      </c>
      <c r="L165" s="5">
        <v>37.917000000000002</v>
      </c>
      <c r="M165" s="6">
        <v>55.125</v>
      </c>
      <c r="N165" s="7">
        <f t="shared" si="64"/>
        <v>8.7359232006751579</v>
      </c>
      <c r="O165" s="8">
        <v>1.4200000000000001E-2</v>
      </c>
      <c r="P165" s="9">
        <v>0.152</v>
      </c>
      <c r="Q165" s="9">
        <v>0.15640000000000001</v>
      </c>
      <c r="R165" s="9">
        <f t="shared" si="65"/>
        <v>4.400000000000015E-3</v>
      </c>
      <c r="S165" s="10">
        <f t="shared" si="66"/>
        <v>0.3098591549295785</v>
      </c>
      <c r="T165" s="11">
        <f t="shared" si="67"/>
        <v>0.33015873015873015</v>
      </c>
      <c r="U165" s="15">
        <f t="shared" si="68"/>
        <v>8617.4999999999709</v>
      </c>
      <c r="V165" s="13">
        <f t="shared" si="69"/>
        <v>0.68783673469387763</v>
      </c>
      <c r="W165" s="16"/>
      <c r="X165" s="16"/>
      <c r="Y165" s="16"/>
    </row>
    <row r="166" spans="1:25" x14ac:dyDescent="0.25">
      <c r="A166" s="1"/>
      <c r="B166" s="1"/>
      <c r="C166" s="1" t="s">
        <v>81</v>
      </c>
      <c r="D166" s="1" t="s">
        <v>89</v>
      </c>
      <c r="E166" s="1" t="s">
        <v>25</v>
      </c>
      <c r="F166" s="1">
        <v>5</v>
      </c>
      <c r="G166" s="1" t="s">
        <v>93</v>
      </c>
      <c r="H166" s="14" t="s">
        <v>27</v>
      </c>
      <c r="I166" s="2">
        <v>54</v>
      </c>
      <c r="J166" s="3">
        <v>28.67</v>
      </c>
      <c r="K166" s="4">
        <f t="shared" si="63"/>
        <v>3.6505057551447502</v>
      </c>
      <c r="L166" s="5">
        <v>104.66</v>
      </c>
      <c r="M166" s="6">
        <v>118.449</v>
      </c>
      <c r="N166" s="7">
        <f t="shared" si="64"/>
        <v>7.8537062870246528</v>
      </c>
      <c r="O166" s="8">
        <v>4.8099999999999997E-2</v>
      </c>
      <c r="P166" s="9">
        <v>0.1439</v>
      </c>
      <c r="Q166" s="9">
        <v>0.157</v>
      </c>
      <c r="R166" s="9">
        <f t="shared" si="65"/>
        <v>1.3100000000000001E-2</v>
      </c>
      <c r="S166" s="10">
        <f t="shared" si="66"/>
        <v>0.27234927234927236</v>
      </c>
      <c r="T166" s="11">
        <f t="shared" si="67"/>
        <v>0.24204509957872167</v>
      </c>
      <c r="U166" s="15">
        <f t="shared" si="68"/>
        <v>7989.3129770992364</v>
      </c>
      <c r="V166" s="13">
        <f t="shared" si="69"/>
        <v>0.8835870290167076</v>
      </c>
      <c r="W166" s="16"/>
      <c r="X166" s="16"/>
      <c r="Y166" s="16"/>
    </row>
    <row r="167" spans="1:25" x14ac:dyDescent="0.25">
      <c r="A167" s="1"/>
      <c r="B167" s="1"/>
      <c r="C167" s="1" t="s">
        <v>81</v>
      </c>
      <c r="D167" s="1" t="s">
        <v>89</v>
      </c>
      <c r="E167" s="1" t="s">
        <v>25</v>
      </c>
      <c r="F167" s="1">
        <v>6</v>
      </c>
      <c r="G167" s="1" t="s">
        <v>94</v>
      </c>
      <c r="H167" s="14" t="s">
        <v>27</v>
      </c>
      <c r="I167" s="2">
        <v>55</v>
      </c>
      <c r="J167" s="3">
        <v>22.65</v>
      </c>
      <c r="K167" s="4">
        <f t="shared" si="63"/>
        <v>2.9806622516556294</v>
      </c>
      <c r="L167" s="5">
        <v>67.512</v>
      </c>
      <c r="M167" s="6">
        <v>56.212000000000003</v>
      </c>
      <c r="N167" s="7">
        <f t="shared" si="64"/>
        <v>7.598982403128332</v>
      </c>
      <c r="O167" s="8">
        <v>3.0499999999999999E-2</v>
      </c>
      <c r="P167" s="9">
        <v>0.19450000000000001</v>
      </c>
      <c r="Q167" s="9">
        <v>0.2019</v>
      </c>
      <c r="R167" s="9">
        <f t="shared" si="65"/>
        <v>7.3999999999999899E-3</v>
      </c>
      <c r="S167" s="10">
        <f t="shared" si="66"/>
        <v>0.24262295081967181</v>
      </c>
      <c r="T167" s="11">
        <f t="shared" si="67"/>
        <v>0.40293887426172342</v>
      </c>
      <c r="U167" s="15">
        <f t="shared" si="68"/>
        <v>9123.2432432432561</v>
      </c>
      <c r="V167" s="13">
        <f t="shared" si="69"/>
        <v>1.2010246922365331</v>
      </c>
      <c r="W167" s="16"/>
      <c r="X167" s="16"/>
      <c r="Y167" s="16"/>
    </row>
    <row r="168" spans="1:25" x14ac:dyDescent="0.25">
      <c r="A168" s="1"/>
      <c r="B168" s="1"/>
      <c r="C168" s="1" t="s">
        <v>81</v>
      </c>
      <c r="D168" s="1" t="s">
        <v>89</v>
      </c>
      <c r="E168" s="1" t="s">
        <v>25</v>
      </c>
      <c r="F168" s="1">
        <v>7</v>
      </c>
      <c r="G168" s="1" t="s">
        <v>95</v>
      </c>
      <c r="H168" s="14" t="s">
        <v>27</v>
      </c>
      <c r="I168" s="2">
        <v>56</v>
      </c>
      <c r="J168" s="3">
        <v>24.28</v>
      </c>
      <c r="K168" s="4">
        <f t="shared" si="63"/>
        <v>2.525164744645799</v>
      </c>
      <c r="L168" s="5">
        <v>61.311</v>
      </c>
      <c r="M168" s="6">
        <v>61.77</v>
      </c>
      <c r="N168" s="7">
        <f t="shared" si="64"/>
        <v>9.6152142356184047</v>
      </c>
      <c r="O168" s="8">
        <v>2.92E-2</v>
      </c>
      <c r="P168" s="9">
        <v>0.1111</v>
      </c>
      <c r="Q168" s="9">
        <v>0.11840000000000001</v>
      </c>
      <c r="R168" s="9">
        <f t="shared" si="65"/>
        <v>7.3000000000000009E-3</v>
      </c>
      <c r="S168" s="10">
        <f t="shared" si="66"/>
        <v>0.25000000000000006</v>
      </c>
      <c r="T168" s="11">
        <f t="shared" si="67"/>
        <v>0.39307107009875342</v>
      </c>
      <c r="U168" s="15">
        <f t="shared" si="68"/>
        <v>8398.767123287671</v>
      </c>
      <c r="V168" s="13">
        <f t="shared" si="69"/>
        <v>0.99256920835356965</v>
      </c>
      <c r="W168" s="16"/>
      <c r="X168" s="16"/>
      <c r="Y168" s="16"/>
    </row>
    <row r="169" spans="1:25" x14ac:dyDescent="0.25">
      <c r="A169" s="1"/>
      <c r="B169" s="1"/>
      <c r="C169" s="1" t="s">
        <v>81</v>
      </c>
      <c r="D169" s="1" t="s">
        <v>89</v>
      </c>
      <c r="E169" s="1" t="s">
        <v>25</v>
      </c>
      <c r="F169" s="1">
        <v>8</v>
      </c>
      <c r="G169" s="1"/>
      <c r="H169" s="14"/>
      <c r="I169" s="2"/>
      <c r="J169" s="3"/>
      <c r="K169" s="4"/>
      <c r="L169" s="5"/>
      <c r="M169" s="6"/>
      <c r="N169" s="7"/>
      <c r="O169" s="8"/>
      <c r="P169" s="9"/>
      <c r="Q169" s="9"/>
      <c r="R169" s="9"/>
      <c r="S169" s="10"/>
      <c r="T169" s="11"/>
      <c r="U169" s="15"/>
      <c r="V169" s="13"/>
      <c r="W169" s="16"/>
      <c r="X169" s="16"/>
      <c r="Y169" s="16"/>
    </row>
    <row r="170" spans="1:25" x14ac:dyDescent="0.25">
      <c r="A170" s="1"/>
      <c r="B170" s="1"/>
      <c r="C170" s="1" t="s">
        <v>81</v>
      </c>
      <c r="D170" s="1" t="s">
        <v>89</v>
      </c>
      <c r="E170" s="1" t="s">
        <v>25</v>
      </c>
      <c r="F170" s="1">
        <v>9</v>
      </c>
      <c r="G170" s="1"/>
      <c r="H170" s="14"/>
      <c r="I170" s="2"/>
      <c r="J170" s="3"/>
      <c r="K170" s="4"/>
      <c r="L170" s="5"/>
      <c r="M170" s="6"/>
      <c r="N170" s="7"/>
      <c r="O170" s="8"/>
      <c r="P170" s="9"/>
      <c r="Q170" s="9"/>
      <c r="R170" s="9"/>
      <c r="S170" s="10"/>
      <c r="T170" s="11"/>
      <c r="U170" s="15"/>
      <c r="V170" s="13"/>
      <c r="W170" s="16"/>
      <c r="X170" s="16"/>
      <c r="Y170" s="16"/>
    </row>
    <row r="171" spans="1:25" x14ac:dyDescent="0.25">
      <c r="A171" s="1"/>
      <c r="B171" s="1"/>
      <c r="C171" s="1" t="s">
        <v>81</v>
      </c>
      <c r="D171" s="1" t="s">
        <v>89</v>
      </c>
      <c r="E171" s="1" t="s">
        <v>25</v>
      </c>
      <c r="F171" s="1">
        <v>10</v>
      </c>
      <c r="G171" s="1" t="s">
        <v>96</v>
      </c>
      <c r="H171" s="14" t="s">
        <v>45</v>
      </c>
      <c r="I171" s="2">
        <v>57</v>
      </c>
      <c r="J171" s="3">
        <v>18.05</v>
      </c>
      <c r="K171" s="4">
        <f t="shared" ref="K171:K184" si="70">L171/J171</f>
        <v>3.1720221606648198</v>
      </c>
      <c r="L171" s="5">
        <v>57.255000000000003</v>
      </c>
      <c r="M171" s="6">
        <v>120.30200000000001</v>
      </c>
      <c r="N171" s="7">
        <f t="shared" ref="N171:N184" si="71">J171/K171</f>
        <v>5.6903763863418044</v>
      </c>
      <c r="O171" s="8">
        <v>3.8899999999999997E-2</v>
      </c>
      <c r="P171" s="9">
        <v>0.20200000000000001</v>
      </c>
      <c r="Q171" s="9">
        <v>0.21340000000000001</v>
      </c>
      <c r="R171" s="9">
        <f t="shared" ref="R171:R184" si="72">Q171-P171</f>
        <v>1.1399999999999993E-2</v>
      </c>
      <c r="S171" s="10">
        <f t="shared" ref="S171:S184" si="73">R171/O171</f>
        <v>0.29305912596401013</v>
      </c>
      <c r="T171" s="11">
        <f t="shared" ref="T171:T184" si="74">J171/M171</f>
        <v>0.15003906834466593</v>
      </c>
      <c r="U171" s="15">
        <f t="shared" ref="U171:U184" si="75">L171/R171</f>
        <v>5022.3684210526344</v>
      </c>
      <c r="V171" s="13">
        <f t="shared" ref="V171:V184" si="76">L171/M171</f>
        <v>0.47592724975478379</v>
      </c>
      <c r="W171" s="16"/>
      <c r="X171" s="16"/>
      <c r="Y171" s="16"/>
    </row>
    <row r="172" spans="1:25" x14ac:dyDescent="0.25">
      <c r="A172" s="1"/>
      <c r="B172" s="1"/>
      <c r="C172" s="1" t="s">
        <v>81</v>
      </c>
      <c r="D172" s="1" t="s">
        <v>89</v>
      </c>
      <c r="E172" s="1" t="s">
        <v>25</v>
      </c>
      <c r="F172" s="1">
        <v>11</v>
      </c>
      <c r="G172" s="1" t="s">
        <v>97</v>
      </c>
      <c r="H172" s="14" t="s">
        <v>45</v>
      </c>
      <c r="I172" s="2">
        <v>58</v>
      </c>
      <c r="J172" s="3">
        <v>16.54</v>
      </c>
      <c r="K172" s="4">
        <f t="shared" si="70"/>
        <v>1.8963724304715841</v>
      </c>
      <c r="L172" s="5">
        <v>31.366</v>
      </c>
      <c r="M172" s="6">
        <v>78.968000000000004</v>
      </c>
      <c r="N172" s="7">
        <f t="shared" si="71"/>
        <v>8.7219154498501563</v>
      </c>
      <c r="O172" s="8">
        <v>1.7299999999999999E-2</v>
      </c>
      <c r="P172" s="9">
        <v>0.1176</v>
      </c>
      <c r="Q172" s="9">
        <v>0.1234</v>
      </c>
      <c r="R172" s="9">
        <f t="shared" si="72"/>
        <v>5.7999999999999996E-3</v>
      </c>
      <c r="S172" s="10">
        <f t="shared" si="73"/>
        <v>0.33526011560693642</v>
      </c>
      <c r="T172" s="11">
        <f t="shared" si="74"/>
        <v>0.20945192989565392</v>
      </c>
      <c r="U172" s="15">
        <f t="shared" si="75"/>
        <v>5407.9310344827591</v>
      </c>
      <c r="V172" s="13">
        <f t="shared" si="76"/>
        <v>0.39719886536318505</v>
      </c>
      <c r="W172" s="16"/>
      <c r="X172" s="16"/>
      <c r="Y172" s="16"/>
    </row>
    <row r="173" spans="1:25" x14ac:dyDescent="0.25">
      <c r="A173" s="1"/>
      <c r="B173" s="1"/>
      <c r="C173" s="1" t="s">
        <v>81</v>
      </c>
      <c r="D173" s="1" t="s">
        <v>89</v>
      </c>
      <c r="E173" s="1" t="s">
        <v>25</v>
      </c>
      <c r="F173" s="1">
        <v>12</v>
      </c>
      <c r="G173" s="1" t="s">
        <v>98</v>
      </c>
      <c r="H173" s="14" t="s">
        <v>45</v>
      </c>
      <c r="I173" s="2">
        <v>59</v>
      </c>
      <c r="J173" s="3">
        <v>20.88</v>
      </c>
      <c r="K173" s="4">
        <f t="shared" si="70"/>
        <v>1.93227969348659</v>
      </c>
      <c r="L173" s="5">
        <v>40.345999999999997</v>
      </c>
      <c r="M173" s="6">
        <v>78.801000000000002</v>
      </c>
      <c r="N173" s="7">
        <f t="shared" si="71"/>
        <v>10.805889059634165</v>
      </c>
      <c r="O173" s="8">
        <v>2.9399999999999999E-2</v>
      </c>
      <c r="P173" s="9">
        <v>0.13220000000000001</v>
      </c>
      <c r="Q173" s="9">
        <v>0.14099999999999999</v>
      </c>
      <c r="R173" s="9">
        <f t="shared" si="72"/>
        <v>8.7999999999999745E-3</v>
      </c>
      <c r="S173" s="10">
        <f t="shared" si="73"/>
        <v>0.29931972789115563</v>
      </c>
      <c r="T173" s="11">
        <f t="shared" si="74"/>
        <v>0.26497125670994021</v>
      </c>
      <c r="U173" s="15">
        <f t="shared" si="75"/>
        <v>4584.7727272727398</v>
      </c>
      <c r="V173" s="13">
        <f t="shared" si="76"/>
        <v>0.51199857869823984</v>
      </c>
      <c r="W173" s="16"/>
      <c r="X173" s="16"/>
      <c r="Y173" s="16"/>
    </row>
    <row r="174" spans="1:25" x14ac:dyDescent="0.25">
      <c r="A174" s="1"/>
      <c r="B174" s="1"/>
      <c r="C174" s="1" t="s">
        <v>81</v>
      </c>
      <c r="D174" s="1" t="s">
        <v>89</v>
      </c>
      <c r="E174" s="1" t="s">
        <v>25</v>
      </c>
      <c r="F174" s="1">
        <v>13</v>
      </c>
      <c r="G174" s="1" t="s">
        <v>99</v>
      </c>
      <c r="H174" s="14" t="s">
        <v>45</v>
      </c>
      <c r="I174" s="2">
        <v>60</v>
      </c>
      <c r="J174" s="3">
        <v>36.36</v>
      </c>
      <c r="K174" s="4">
        <f t="shared" si="70"/>
        <v>2.7077557755775574</v>
      </c>
      <c r="L174" s="5">
        <v>98.453999999999994</v>
      </c>
      <c r="M174" s="6">
        <v>161.62</v>
      </c>
      <c r="N174" s="7">
        <f t="shared" si="71"/>
        <v>13.428094338472791</v>
      </c>
      <c r="O174" s="8">
        <v>6.5100000000000005E-2</v>
      </c>
      <c r="P174" s="9">
        <v>0.19539999999999999</v>
      </c>
      <c r="Q174" s="9">
        <v>0.2137</v>
      </c>
      <c r="R174" s="9">
        <f t="shared" si="72"/>
        <v>1.8300000000000011E-2</v>
      </c>
      <c r="S174" s="10">
        <f t="shared" si="73"/>
        <v>0.28110599078341025</v>
      </c>
      <c r="T174" s="11">
        <f t="shared" si="74"/>
        <v>0.22497215691127334</v>
      </c>
      <c r="U174" s="15">
        <f t="shared" si="75"/>
        <v>5379.9999999999964</v>
      </c>
      <c r="V174" s="13">
        <f t="shared" si="76"/>
        <v>0.60916965722064098</v>
      </c>
      <c r="W174" s="16"/>
      <c r="X174" s="16"/>
      <c r="Y174" s="16"/>
    </row>
    <row r="175" spans="1:25" x14ac:dyDescent="0.25">
      <c r="A175" s="1"/>
      <c r="B175" s="1"/>
      <c r="C175" s="1" t="s">
        <v>81</v>
      </c>
      <c r="D175" s="1" t="s">
        <v>89</v>
      </c>
      <c r="E175" s="1" t="s">
        <v>25</v>
      </c>
      <c r="F175" s="1">
        <v>14</v>
      </c>
      <c r="G175" s="1" t="s">
        <v>100</v>
      </c>
      <c r="H175" s="14" t="s">
        <v>56</v>
      </c>
      <c r="I175" s="2">
        <v>61</v>
      </c>
      <c r="J175" s="3">
        <v>30.69</v>
      </c>
      <c r="K175" s="4">
        <f t="shared" si="70"/>
        <v>2.9748452264581298</v>
      </c>
      <c r="L175" s="5">
        <v>91.298000000000002</v>
      </c>
      <c r="M175" s="6">
        <v>78.980999999999995</v>
      </c>
      <c r="N175" s="7">
        <f t="shared" si="71"/>
        <v>10.316503099739315</v>
      </c>
      <c r="O175" s="8">
        <v>3.0200000000000001E-2</v>
      </c>
      <c r="P175" s="9">
        <v>0.1207</v>
      </c>
      <c r="Q175" s="9">
        <v>0.12740000000000001</v>
      </c>
      <c r="R175" s="9">
        <f t="shared" si="72"/>
        <v>6.7000000000000115E-3</v>
      </c>
      <c r="S175" s="10">
        <f t="shared" si="73"/>
        <v>0.22185430463576197</v>
      </c>
      <c r="T175" s="11">
        <f t="shared" si="74"/>
        <v>0.38857446727694006</v>
      </c>
      <c r="U175" s="15">
        <f t="shared" si="75"/>
        <v>13626.567164179081</v>
      </c>
      <c r="V175" s="13">
        <f t="shared" si="76"/>
        <v>1.1559488991023159</v>
      </c>
      <c r="W175" s="16"/>
      <c r="X175" s="16"/>
      <c r="Y175" s="16"/>
    </row>
    <row r="176" spans="1:25" x14ac:dyDescent="0.25">
      <c r="A176" s="1"/>
      <c r="B176" s="1"/>
      <c r="C176" s="1" t="s">
        <v>81</v>
      </c>
      <c r="D176" s="1" t="s">
        <v>89</v>
      </c>
      <c r="E176" s="1" t="s">
        <v>25</v>
      </c>
      <c r="F176" s="1">
        <v>15</v>
      </c>
      <c r="G176" s="1" t="s">
        <v>101</v>
      </c>
      <c r="H176" s="14" t="s">
        <v>56</v>
      </c>
      <c r="I176" s="2">
        <v>62</v>
      </c>
      <c r="J176" s="3">
        <v>22.33</v>
      </c>
      <c r="K176" s="4">
        <f t="shared" si="70"/>
        <v>2.3168383340797134</v>
      </c>
      <c r="L176" s="5">
        <v>51.734999999999999</v>
      </c>
      <c r="M176" s="6">
        <v>55.164999999999999</v>
      </c>
      <c r="N176" s="7">
        <f t="shared" si="71"/>
        <v>9.6381347250410734</v>
      </c>
      <c r="O176" s="8">
        <v>1.6500000000000001E-2</v>
      </c>
      <c r="P176" s="9">
        <v>0.1168</v>
      </c>
      <c r="Q176" s="9">
        <v>0.1212</v>
      </c>
      <c r="R176" s="9">
        <f t="shared" si="72"/>
        <v>4.4000000000000011E-3</v>
      </c>
      <c r="S176" s="10">
        <f t="shared" si="73"/>
        <v>0.26666666666666672</v>
      </c>
      <c r="T176" s="11">
        <f t="shared" si="74"/>
        <v>0.40478564307078763</v>
      </c>
      <c r="U176" s="15">
        <f t="shared" si="75"/>
        <v>11757.954545454542</v>
      </c>
      <c r="V176" s="13">
        <f t="shared" si="76"/>
        <v>0.93782289495150917</v>
      </c>
      <c r="W176" s="16"/>
      <c r="X176" s="16"/>
      <c r="Y176" s="16"/>
    </row>
    <row r="177" spans="1:25" x14ac:dyDescent="0.25">
      <c r="A177" s="1"/>
      <c r="B177" s="1"/>
      <c r="C177" s="1" t="s">
        <v>81</v>
      </c>
      <c r="D177" s="1" t="s">
        <v>89</v>
      </c>
      <c r="E177" s="1" t="s">
        <v>25</v>
      </c>
      <c r="F177" s="1">
        <v>16</v>
      </c>
      <c r="G177" s="1" t="s">
        <v>102</v>
      </c>
      <c r="H177" s="14" t="s">
        <v>56</v>
      </c>
      <c r="I177" s="2">
        <v>63</v>
      </c>
      <c r="J177" s="3">
        <v>24.27</v>
      </c>
      <c r="K177" s="4">
        <f t="shared" si="70"/>
        <v>2.7386897404202721</v>
      </c>
      <c r="L177" s="5">
        <v>66.468000000000004</v>
      </c>
      <c r="M177" s="6">
        <v>64.427000000000007</v>
      </c>
      <c r="N177" s="7">
        <f t="shared" si="71"/>
        <v>8.8619019678642346</v>
      </c>
      <c r="O177" s="8">
        <v>2.01E-2</v>
      </c>
      <c r="P177" s="9">
        <v>0.13300000000000001</v>
      </c>
      <c r="Q177" s="9">
        <v>0.13789999999999999</v>
      </c>
      <c r="R177" s="9">
        <f t="shared" si="72"/>
        <v>4.8999999999999877E-3</v>
      </c>
      <c r="S177" s="10">
        <f t="shared" si="73"/>
        <v>0.24378109452736257</v>
      </c>
      <c r="T177" s="11">
        <f t="shared" si="74"/>
        <v>0.37670541853570705</v>
      </c>
      <c r="U177" s="15">
        <f t="shared" si="75"/>
        <v>13564.897959183709</v>
      </c>
      <c r="V177" s="13">
        <f t="shared" si="76"/>
        <v>1.0316792649044655</v>
      </c>
      <c r="W177" s="16"/>
      <c r="X177" s="16"/>
      <c r="Y177" s="16"/>
    </row>
    <row r="178" spans="1:25" x14ac:dyDescent="0.25">
      <c r="A178" s="1"/>
      <c r="B178" s="1"/>
      <c r="C178" s="1" t="s">
        <v>81</v>
      </c>
      <c r="D178" s="1" t="s">
        <v>89</v>
      </c>
      <c r="E178" s="1" t="s">
        <v>25</v>
      </c>
      <c r="F178" s="1">
        <v>17</v>
      </c>
      <c r="G178" s="1" t="s">
        <v>103</v>
      </c>
      <c r="H178" s="14" t="s">
        <v>56</v>
      </c>
      <c r="I178" s="2">
        <v>64</v>
      </c>
      <c r="J178" s="3">
        <v>24.55</v>
      </c>
      <c r="K178" s="4">
        <f t="shared" si="70"/>
        <v>3.5588594704684318</v>
      </c>
      <c r="L178" s="5">
        <v>87.37</v>
      </c>
      <c r="M178" s="6">
        <v>90.753</v>
      </c>
      <c r="N178" s="7">
        <f t="shared" si="71"/>
        <v>6.8982774407691432</v>
      </c>
      <c r="O178" s="8">
        <v>3.3099999999999997E-2</v>
      </c>
      <c r="P178" s="9">
        <v>0.17100000000000001</v>
      </c>
      <c r="Q178" s="9">
        <v>0.1789</v>
      </c>
      <c r="R178" s="9">
        <f t="shared" si="72"/>
        <v>7.8999999999999904E-3</v>
      </c>
      <c r="S178" s="10">
        <f t="shared" si="73"/>
        <v>0.23867069486404807</v>
      </c>
      <c r="T178" s="11">
        <f t="shared" si="74"/>
        <v>0.27051447335074325</v>
      </c>
      <c r="U178" s="15">
        <f t="shared" si="75"/>
        <v>11059.49367088609</v>
      </c>
      <c r="V178" s="13">
        <f t="shared" si="76"/>
        <v>0.96272299538307282</v>
      </c>
      <c r="W178" s="16"/>
      <c r="X178" s="16"/>
      <c r="Y178" s="16"/>
    </row>
    <row r="179" spans="1:25" x14ac:dyDescent="0.25">
      <c r="A179" s="1"/>
      <c r="B179" s="1"/>
      <c r="C179" s="1" t="s">
        <v>81</v>
      </c>
      <c r="D179" s="1" t="s">
        <v>89</v>
      </c>
      <c r="E179" s="1" t="s">
        <v>25</v>
      </c>
      <c r="F179" s="1">
        <v>18</v>
      </c>
      <c r="G179" s="1" t="s">
        <v>104</v>
      </c>
      <c r="H179" s="14" t="s">
        <v>56</v>
      </c>
      <c r="I179" s="2">
        <v>65</v>
      </c>
      <c r="J179" s="3">
        <v>34.78</v>
      </c>
      <c r="K179" s="4">
        <f t="shared" si="70"/>
        <v>4.8555204140310524</v>
      </c>
      <c r="L179" s="5">
        <v>168.875</v>
      </c>
      <c r="M179" s="6">
        <v>96.944999999999993</v>
      </c>
      <c r="N179" s="7">
        <f t="shared" si="71"/>
        <v>7.1629809030347893</v>
      </c>
      <c r="O179" s="8">
        <v>6.7000000000000004E-2</v>
      </c>
      <c r="P179" s="9">
        <v>0.17430000000000001</v>
      </c>
      <c r="Q179" s="9">
        <v>0.18770000000000001</v>
      </c>
      <c r="R179" s="9">
        <f t="shared" si="72"/>
        <v>1.3399999999999995E-2</v>
      </c>
      <c r="S179" s="10">
        <f t="shared" si="73"/>
        <v>0.19999999999999993</v>
      </c>
      <c r="T179" s="11">
        <f t="shared" si="74"/>
        <v>0.35876012171850019</v>
      </c>
      <c r="U179" s="15">
        <f t="shared" si="75"/>
        <v>12602.611940298511</v>
      </c>
      <c r="V179" s="13">
        <f t="shared" si="76"/>
        <v>1.7419670947444428</v>
      </c>
      <c r="W179" s="16"/>
      <c r="X179" s="16"/>
      <c r="Y179" s="16"/>
    </row>
    <row r="180" spans="1:25" x14ac:dyDescent="0.25">
      <c r="A180" s="1"/>
      <c r="B180" s="1"/>
      <c r="C180" s="1" t="s">
        <v>81</v>
      </c>
      <c r="D180" s="1" t="s">
        <v>89</v>
      </c>
      <c r="E180" s="1" t="s">
        <v>25</v>
      </c>
      <c r="F180" s="1">
        <v>19</v>
      </c>
      <c r="G180" s="1" t="s">
        <v>105</v>
      </c>
      <c r="H180" s="14" t="s">
        <v>56</v>
      </c>
      <c r="I180" s="2">
        <v>66</v>
      </c>
      <c r="J180" s="3">
        <v>40.020000000000003</v>
      </c>
      <c r="K180" s="4">
        <f t="shared" si="70"/>
        <v>3.716766616691654</v>
      </c>
      <c r="L180" s="5">
        <v>148.745</v>
      </c>
      <c r="M180" s="6">
        <v>100.73399999999999</v>
      </c>
      <c r="N180" s="7">
        <f t="shared" si="71"/>
        <v>10.767423442804802</v>
      </c>
      <c r="O180" s="8">
        <v>5.57E-2</v>
      </c>
      <c r="P180" s="9">
        <v>0.25130000000000002</v>
      </c>
      <c r="Q180" s="9">
        <v>0.26250000000000001</v>
      </c>
      <c r="R180" s="9">
        <f t="shared" si="72"/>
        <v>1.1199999999999988E-2</v>
      </c>
      <c r="S180" s="10">
        <f t="shared" si="73"/>
        <v>0.20107719928186693</v>
      </c>
      <c r="T180" s="11">
        <f t="shared" si="74"/>
        <v>0.39728393591041761</v>
      </c>
      <c r="U180" s="15">
        <f t="shared" si="75"/>
        <v>13280.803571428587</v>
      </c>
      <c r="V180" s="13">
        <f t="shared" si="76"/>
        <v>1.4766116703397067</v>
      </c>
      <c r="W180" s="16"/>
      <c r="X180" s="16"/>
      <c r="Y180" s="16"/>
    </row>
    <row r="181" spans="1:25" x14ac:dyDescent="0.25">
      <c r="A181" s="17"/>
      <c r="B181" s="17"/>
      <c r="C181" s="17" t="s">
        <v>81</v>
      </c>
      <c r="D181" s="17" t="s">
        <v>89</v>
      </c>
      <c r="E181" s="17" t="s">
        <v>25</v>
      </c>
      <c r="F181" s="17">
        <v>20</v>
      </c>
      <c r="G181" s="17" t="s">
        <v>106</v>
      </c>
      <c r="H181" s="18" t="s">
        <v>27</v>
      </c>
      <c r="I181" s="19">
        <v>67</v>
      </c>
      <c r="J181" s="20">
        <v>14.1</v>
      </c>
      <c r="K181" s="21">
        <f t="shared" si="70"/>
        <v>1.8932624113475178</v>
      </c>
      <c r="L181" s="22">
        <v>26.695</v>
      </c>
      <c r="M181" s="23">
        <v>48.866</v>
      </c>
      <c r="N181" s="24">
        <f t="shared" si="71"/>
        <v>7.447462071548979</v>
      </c>
      <c r="O181" s="25">
        <v>6.1999999999999998E-3</v>
      </c>
      <c r="P181" s="26">
        <v>0.13550000000000001</v>
      </c>
      <c r="Q181" s="26">
        <v>0.13730000000000001</v>
      </c>
      <c r="R181" s="26">
        <f t="shared" si="72"/>
        <v>1.799999999999996E-3</v>
      </c>
      <c r="S181" s="27">
        <f t="shared" si="73"/>
        <v>0.29032258064516064</v>
      </c>
      <c r="T181" s="28">
        <f t="shared" si="74"/>
        <v>0.28854418204886834</v>
      </c>
      <c r="U181" s="29">
        <f t="shared" si="75"/>
        <v>14830.555555555587</v>
      </c>
      <c r="V181" s="30">
        <f t="shared" si="76"/>
        <v>0.5462898538861376</v>
      </c>
      <c r="W181" s="16"/>
      <c r="X181" s="16"/>
      <c r="Y181" s="16"/>
    </row>
    <row r="182" spans="1:25" x14ac:dyDescent="0.25">
      <c r="A182" s="1"/>
      <c r="B182" s="1"/>
      <c r="C182" s="1" t="s">
        <v>107</v>
      </c>
      <c r="D182" s="1" t="s">
        <v>108</v>
      </c>
      <c r="E182" s="1" t="s">
        <v>109</v>
      </c>
      <c r="F182" s="1">
        <v>1</v>
      </c>
      <c r="G182" s="1" t="s">
        <v>110</v>
      </c>
      <c r="H182" s="14" t="s">
        <v>27</v>
      </c>
      <c r="I182" s="2">
        <v>68</v>
      </c>
      <c r="J182" s="3">
        <v>14.81</v>
      </c>
      <c r="K182" s="4">
        <f t="shared" si="70"/>
        <v>2.9464550979068198</v>
      </c>
      <c r="L182" s="5">
        <v>43.637</v>
      </c>
      <c r="M182" s="6">
        <v>39.677999999999997</v>
      </c>
      <c r="N182" s="7">
        <f t="shared" si="71"/>
        <v>5.0263789903063918</v>
      </c>
      <c r="O182" s="8">
        <v>1.49E-2</v>
      </c>
      <c r="P182" s="9">
        <v>0.11700000000000001</v>
      </c>
      <c r="Q182" s="9">
        <v>0.1215</v>
      </c>
      <c r="R182" s="9">
        <f t="shared" si="72"/>
        <v>4.4999999999999901E-3</v>
      </c>
      <c r="S182" s="10">
        <f t="shared" si="73"/>
        <v>0.30201342281879129</v>
      </c>
      <c r="T182" s="11">
        <f t="shared" si="74"/>
        <v>0.37325470033771868</v>
      </c>
      <c r="U182" s="15">
        <f t="shared" si="75"/>
        <v>9697.1111111111331</v>
      </c>
      <c r="V182" s="13">
        <f t="shared" si="76"/>
        <v>1.0997782146277535</v>
      </c>
      <c r="W182" s="16"/>
      <c r="X182" s="16"/>
      <c r="Y182" s="16"/>
    </row>
    <row r="183" spans="1:25" x14ac:dyDescent="0.25">
      <c r="A183" s="1"/>
      <c r="B183" s="1"/>
      <c r="C183" s="1" t="s">
        <v>107</v>
      </c>
      <c r="D183" s="1" t="s">
        <v>108</v>
      </c>
      <c r="E183" s="1" t="s">
        <v>109</v>
      </c>
      <c r="F183" s="1">
        <v>2</v>
      </c>
      <c r="G183" s="1" t="s">
        <v>111</v>
      </c>
      <c r="H183" s="14" t="s">
        <v>27</v>
      </c>
      <c r="I183" s="2">
        <v>69</v>
      </c>
      <c r="J183" s="3">
        <v>23.77</v>
      </c>
      <c r="K183" s="4">
        <f t="shared" si="70"/>
        <v>4.7090870845603705</v>
      </c>
      <c r="L183" s="5">
        <v>111.935</v>
      </c>
      <c r="M183" s="6">
        <v>78.254999999999995</v>
      </c>
      <c r="N183" s="7">
        <f t="shared" si="71"/>
        <v>5.0476874972082006</v>
      </c>
      <c r="O183" s="8">
        <v>4.1599999999999998E-2</v>
      </c>
      <c r="P183" s="9">
        <v>0.1905</v>
      </c>
      <c r="Q183" s="9">
        <v>0.20219999999999999</v>
      </c>
      <c r="R183" s="9">
        <f t="shared" si="72"/>
        <v>1.1699999999999988E-2</v>
      </c>
      <c r="S183" s="10">
        <f t="shared" si="73"/>
        <v>0.28124999999999972</v>
      </c>
      <c r="T183" s="11">
        <f t="shared" si="74"/>
        <v>0.30375055906970799</v>
      </c>
      <c r="U183" s="15">
        <f t="shared" si="75"/>
        <v>9567.0940170940266</v>
      </c>
      <c r="V183" s="13">
        <f t="shared" si="76"/>
        <v>1.430387834643154</v>
      </c>
      <c r="W183" s="16"/>
      <c r="X183" s="16"/>
      <c r="Y183" s="16"/>
    </row>
    <row r="184" spans="1:25" x14ac:dyDescent="0.25">
      <c r="A184" s="1"/>
      <c r="B184" s="1"/>
      <c r="C184" s="1" t="s">
        <v>107</v>
      </c>
      <c r="D184" s="1" t="s">
        <v>108</v>
      </c>
      <c r="E184" s="1" t="s">
        <v>109</v>
      </c>
      <c r="F184" s="1">
        <v>3</v>
      </c>
      <c r="G184" s="1" t="s">
        <v>112</v>
      </c>
      <c r="H184" s="14" t="s">
        <v>27</v>
      </c>
      <c r="I184" s="2">
        <v>70</v>
      </c>
      <c r="J184" s="3">
        <v>21.05</v>
      </c>
      <c r="K184" s="4">
        <f t="shared" si="70"/>
        <v>4.3879809976247035</v>
      </c>
      <c r="L184" s="5">
        <v>92.367000000000004</v>
      </c>
      <c r="M184" s="6">
        <v>56.527999999999999</v>
      </c>
      <c r="N184" s="7">
        <f t="shared" si="71"/>
        <v>4.7971948856193229</v>
      </c>
      <c r="O184" s="8">
        <v>4.1000000000000002E-2</v>
      </c>
      <c r="P184" s="9">
        <v>0.125</v>
      </c>
      <c r="Q184" s="9">
        <v>0.1343</v>
      </c>
      <c r="R184" s="9">
        <f t="shared" si="72"/>
        <v>9.3000000000000027E-3</v>
      </c>
      <c r="S184" s="10">
        <f t="shared" si="73"/>
        <v>0.22682926829268299</v>
      </c>
      <c r="T184" s="11">
        <f t="shared" si="74"/>
        <v>0.37238182847438439</v>
      </c>
      <c r="U184" s="15">
        <f t="shared" si="75"/>
        <v>9931.935483870966</v>
      </c>
      <c r="V184" s="13">
        <f t="shared" si="76"/>
        <v>1.6340043872063403</v>
      </c>
      <c r="W184" s="16"/>
      <c r="X184" s="16"/>
      <c r="Y184" s="16"/>
    </row>
    <row r="185" spans="1:25" x14ac:dyDescent="0.25">
      <c r="A185" s="1"/>
      <c r="B185" s="1"/>
      <c r="C185" s="1" t="s">
        <v>107</v>
      </c>
      <c r="D185" s="1" t="s">
        <v>108</v>
      </c>
      <c r="E185" s="1" t="s">
        <v>109</v>
      </c>
      <c r="F185" s="1">
        <v>4</v>
      </c>
      <c r="G185" s="1"/>
      <c r="H185" s="14"/>
      <c r="I185" s="2"/>
      <c r="J185" s="3"/>
      <c r="K185" s="4"/>
      <c r="L185" s="5"/>
      <c r="M185" s="6"/>
      <c r="N185" s="7"/>
      <c r="O185" s="8"/>
      <c r="P185" s="9"/>
      <c r="Q185" s="9"/>
      <c r="R185" s="9"/>
      <c r="S185" s="10"/>
      <c r="T185" s="11"/>
      <c r="U185" s="15"/>
      <c r="V185" s="13"/>
      <c r="W185" s="16"/>
      <c r="X185" s="16"/>
      <c r="Y185" s="16"/>
    </row>
    <row r="186" spans="1:25" x14ac:dyDescent="0.25">
      <c r="A186" s="1"/>
      <c r="B186" s="1"/>
      <c r="C186" s="1" t="s">
        <v>107</v>
      </c>
      <c r="D186" s="1" t="s">
        <v>108</v>
      </c>
      <c r="E186" s="1" t="s">
        <v>109</v>
      </c>
      <c r="F186" s="1">
        <v>5</v>
      </c>
      <c r="G186" s="1"/>
      <c r="H186" s="14"/>
      <c r="I186" s="2"/>
      <c r="J186" s="3"/>
      <c r="K186" s="4"/>
      <c r="L186" s="5"/>
      <c r="M186" s="6"/>
      <c r="N186" s="7"/>
      <c r="O186" s="8"/>
      <c r="P186" s="9"/>
      <c r="Q186" s="9"/>
      <c r="R186" s="9"/>
      <c r="S186" s="10"/>
      <c r="T186" s="11"/>
      <c r="U186" s="15"/>
      <c r="V186" s="13"/>
      <c r="W186" s="16"/>
      <c r="X186" s="16"/>
      <c r="Y186" s="16"/>
    </row>
    <row r="187" spans="1:25" x14ac:dyDescent="0.25">
      <c r="A187" s="1"/>
      <c r="B187" s="1"/>
      <c r="C187" s="1" t="s">
        <v>107</v>
      </c>
      <c r="D187" s="1" t="s">
        <v>108</v>
      </c>
      <c r="E187" s="1" t="s">
        <v>109</v>
      </c>
      <c r="F187" s="1">
        <v>6</v>
      </c>
      <c r="G187" s="1"/>
      <c r="H187" s="14"/>
      <c r="I187" s="2"/>
      <c r="J187" s="3"/>
      <c r="K187" s="4"/>
      <c r="L187" s="5"/>
      <c r="M187" s="6"/>
      <c r="N187" s="7"/>
      <c r="O187" s="8"/>
      <c r="P187" s="9"/>
      <c r="Q187" s="9"/>
      <c r="R187" s="9"/>
      <c r="S187" s="10"/>
      <c r="T187" s="11"/>
      <c r="U187" s="15"/>
      <c r="V187" s="13"/>
      <c r="W187" s="16"/>
      <c r="X187" s="16"/>
      <c r="Y187" s="16"/>
    </row>
    <row r="188" spans="1:25" x14ac:dyDescent="0.25">
      <c r="A188" s="1"/>
      <c r="B188" s="1"/>
      <c r="C188" s="1" t="s">
        <v>107</v>
      </c>
      <c r="D188" s="1" t="s">
        <v>108</v>
      </c>
      <c r="E188" s="1" t="s">
        <v>109</v>
      </c>
      <c r="F188" s="1">
        <v>7</v>
      </c>
      <c r="G188" s="1"/>
      <c r="H188" s="14"/>
      <c r="I188" s="2"/>
      <c r="J188" s="3"/>
      <c r="K188" s="4"/>
      <c r="L188" s="5"/>
      <c r="M188" s="6"/>
      <c r="N188" s="7"/>
      <c r="O188" s="8"/>
      <c r="P188" s="9"/>
      <c r="Q188" s="9"/>
      <c r="R188" s="9"/>
      <c r="S188" s="10"/>
      <c r="T188" s="11"/>
      <c r="U188" s="15"/>
      <c r="V188" s="13"/>
      <c r="W188" s="16"/>
      <c r="X188" s="16"/>
      <c r="Y188" s="16"/>
    </row>
    <row r="189" spans="1:25" x14ac:dyDescent="0.25">
      <c r="A189" s="1"/>
      <c r="B189" s="1"/>
      <c r="C189" s="1" t="s">
        <v>107</v>
      </c>
      <c r="D189" s="1" t="s">
        <v>108</v>
      </c>
      <c r="E189" s="1" t="s">
        <v>109</v>
      </c>
      <c r="F189" s="1">
        <v>8</v>
      </c>
      <c r="G189" s="1"/>
      <c r="H189" s="14"/>
      <c r="I189" s="2"/>
      <c r="J189" s="3"/>
      <c r="K189" s="4"/>
      <c r="L189" s="5"/>
      <c r="M189" s="6"/>
      <c r="N189" s="7"/>
      <c r="O189" s="8"/>
      <c r="P189" s="9"/>
      <c r="Q189" s="9"/>
      <c r="R189" s="9"/>
      <c r="S189" s="10"/>
      <c r="T189" s="11"/>
      <c r="U189" s="15"/>
      <c r="V189" s="13"/>
      <c r="W189" s="16"/>
      <c r="X189" s="16"/>
      <c r="Y189" s="16"/>
    </row>
    <row r="190" spans="1:25" x14ac:dyDescent="0.25">
      <c r="A190" s="1"/>
      <c r="B190" s="1"/>
      <c r="C190" s="1" t="s">
        <v>107</v>
      </c>
      <c r="D190" s="1" t="s">
        <v>108</v>
      </c>
      <c r="E190" s="1" t="s">
        <v>109</v>
      </c>
      <c r="F190" s="1">
        <v>9</v>
      </c>
      <c r="G190" s="1"/>
      <c r="H190" s="14"/>
      <c r="I190" s="2"/>
      <c r="J190" s="3"/>
      <c r="K190" s="4"/>
      <c r="L190" s="5"/>
      <c r="M190" s="6"/>
      <c r="N190" s="7"/>
      <c r="O190" s="8"/>
      <c r="P190" s="9"/>
      <c r="Q190" s="9"/>
      <c r="R190" s="9"/>
      <c r="S190" s="10"/>
      <c r="T190" s="11"/>
      <c r="U190" s="15"/>
      <c r="V190" s="13"/>
      <c r="W190" s="16"/>
      <c r="X190" s="16"/>
      <c r="Y190" s="16"/>
    </row>
    <row r="191" spans="1:25" x14ac:dyDescent="0.25">
      <c r="A191" s="1"/>
      <c r="B191" s="1"/>
      <c r="C191" s="1" t="s">
        <v>107</v>
      </c>
      <c r="D191" s="1" t="s">
        <v>108</v>
      </c>
      <c r="E191" s="1" t="s">
        <v>109</v>
      </c>
      <c r="F191" s="1">
        <v>10</v>
      </c>
      <c r="G191" s="1" t="s">
        <v>113</v>
      </c>
      <c r="H191" s="14" t="s">
        <v>27</v>
      </c>
      <c r="I191" s="2">
        <v>71</v>
      </c>
      <c r="J191" s="3">
        <v>22.17</v>
      </c>
      <c r="K191" s="4">
        <f t="shared" ref="K191:K195" si="77">L191/J191</f>
        <v>2.9163734776725305</v>
      </c>
      <c r="L191" s="5">
        <v>64.656000000000006</v>
      </c>
      <c r="M191" s="6">
        <v>62.779000000000003</v>
      </c>
      <c r="N191" s="7">
        <f t="shared" ref="N191:N195" si="78">J191/K191</f>
        <v>7.6019070155902009</v>
      </c>
      <c r="O191" s="8">
        <v>2.1700000000000001E-2</v>
      </c>
      <c r="P191" s="9">
        <v>0.14829999999999999</v>
      </c>
      <c r="Q191" s="9">
        <v>0.15340000000000001</v>
      </c>
      <c r="R191" s="9">
        <f t="shared" ref="R191:R195" si="79">Q191-P191</f>
        <v>5.1000000000000212E-3</v>
      </c>
      <c r="S191" s="10">
        <f t="shared" ref="S191:S195" si="80">R191/O191</f>
        <v>0.23502304147465536</v>
      </c>
      <c r="T191" s="11">
        <f t="shared" ref="T191:T195" si="81">J191/M191</f>
        <v>0.35314356711639244</v>
      </c>
      <c r="U191" s="15">
        <f t="shared" ref="U191:U195" si="82">L191/R191</f>
        <v>12677.647058823479</v>
      </c>
      <c r="V191" s="13">
        <f t="shared" ref="V191:V195" si="83">L191/M191</f>
        <v>1.0298985329489161</v>
      </c>
      <c r="W191" s="16"/>
      <c r="X191" s="16"/>
      <c r="Y191" s="16"/>
    </row>
    <row r="192" spans="1:25" x14ac:dyDescent="0.25">
      <c r="A192" s="1"/>
      <c r="B192" s="1"/>
      <c r="C192" s="1" t="s">
        <v>107</v>
      </c>
      <c r="D192" s="1" t="s">
        <v>108</v>
      </c>
      <c r="E192" s="1" t="s">
        <v>109</v>
      </c>
      <c r="F192" s="1">
        <v>11</v>
      </c>
      <c r="G192" s="1" t="s">
        <v>114</v>
      </c>
      <c r="H192" s="14" t="s">
        <v>27</v>
      </c>
      <c r="I192" s="2">
        <v>72</v>
      </c>
      <c r="J192" s="3">
        <v>18.3</v>
      </c>
      <c r="K192" s="4">
        <f t="shared" si="77"/>
        <v>3.0149180327868854</v>
      </c>
      <c r="L192" s="5">
        <v>55.173000000000002</v>
      </c>
      <c r="M192" s="6">
        <v>44.372999999999998</v>
      </c>
      <c r="N192" s="7">
        <f t="shared" si="78"/>
        <v>6.0698167581969438</v>
      </c>
      <c r="O192" s="8">
        <v>2.12E-2</v>
      </c>
      <c r="P192" s="9">
        <v>0.115</v>
      </c>
      <c r="Q192" s="9">
        <v>0.1203</v>
      </c>
      <c r="R192" s="9">
        <f t="shared" si="79"/>
        <v>5.2999999999999992E-3</v>
      </c>
      <c r="S192" s="10">
        <f t="shared" si="80"/>
        <v>0.24999999999999997</v>
      </c>
      <c r="T192" s="11">
        <f t="shared" si="81"/>
        <v>0.41241295382327092</v>
      </c>
      <c r="U192" s="15">
        <f t="shared" si="82"/>
        <v>10410.000000000002</v>
      </c>
      <c r="V192" s="13">
        <f t="shared" si="83"/>
        <v>1.2433912514366845</v>
      </c>
      <c r="W192" s="16"/>
      <c r="X192" s="16"/>
      <c r="Y192" s="16"/>
    </row>
    <row r="193" spans="1:25" x14ac:dyDescent="0.25">
      <c r="A193" s="1"/>
      <c r="B193" s="1"/>
      <c r="C193" s="1" t="s">
        <v>107</v>
      </c>
      <c r="D193" s="1" t="s">
        <v>108</v>
      </c>
      <c r="E193" s="1" t="s">
        <v>109</v>
      </c>
      <c r="F193" s="1">
        <v>12</v>
      </c>
      <c r="G193" s="1" t="s">
        <v>115</v>
      </c>
      <c r="H193" s="14" t="s">
        <v>27</v>
      </c>
      <c r="I193" s="2">
        <v>73</v>
      </c>
      <c r="J193" s="3">
        <v>14.83</v>
      </c>
      <c r="K193" s="4">
        <f t="shared" si="77"/>
        <v>2.5424140256237355</v>
      </c>
      <c r="L193" s="5">
        <v>37.704000000000001</v>
      </c>
      <c r="M193" s="6">
        <v>47.411999999999999</v>
      </c>
      <c r="N193" s="7">
        <f t="shared" si="78"/>
        <v>5.8330389348610234</v>
      </c>
      <c r="O193" s="8">
        <v>1.43E-2</v>
      </c>
      <c r="P193" s="9">
        <v>8.3699999999999997E-2</v>
      </c>
      <c r="Q193" s="9">
        <v>8.7400000000000005E-2</v>
      </c>
      <c r="R193" s="9">
        <f t="shared" si="79"/>
        <v>3.7000000000000088E-3</v>
      </c>
      <c r="S193" s="10">
        <f t="shared" si="80"/>
        <v>0.25874125874125936</v>
      </c>
      <c r="T193" s="11">
        <f t="shared" si="81"/>
        <v>0.31279001096768749</v>
      </c>
      <c r="U193" s="15">
        <f t="shared" si="82"/>
        <v>10190.270270270246</v>
      </c>
      <c r="V193" s="13">
        <f t="shared" si="83"/>
        <v>0.79524171095925089</v>
      </c>
      <c r="W193" s="16"/>
      <c r="X193" s="16"/>
      <c r="Y193" s="16"/>
    </row>
    <row r="194" spans="1:25" x14ac:dyDescent="0.25">
      <c r="A194" s="1"/>
      <c r="B194" s="1"/>
      <c r="C194" s="1" t="s">
        <v>107</v>
      </c>
      <c r="D194" s="1" t="s">
        <v>108</v>
      </c>
      <c r="E194" s="1" t="s">
        <v>109</v>
      </c>
      <c r="F194" s="1">
        <v>13</v>
      </c>
      <c r="G194" s="1" t="s">
        <v>116</v>
      </c>
      <c r="H194" s="14" t="s">
        <v>56</v>
      </c>
      <c r="I194" s="2">
        <v>74</v>
      </c>
      <c r="J194" s="3">
        <v>29.05</v>
      </c>
      <c r="K194" s="4">
        <f t="shared" si="77"/>
        <v>5.079965576592083</v>
      </c>
      <c r="L194" s="5">
        <v>147.57300000000001</v>
      </c>
      <c r="M194" s="6">
        <v>70.459999999999994</v>
      </c>
      <c r="N194" s="7">
        <f t="shared" si="78"/>
        <v>5.7185426873479566</v>
      </c>
      <c r="O194" s="8">
        <v>4.48E-2</v>
      </c>
      <c r="P194" s="9">
        <v>0.1153</v>
      </c>
      <c r="Q194" s="9">
        <v>0.12540000000000001</v>
      </c>
      <c r="R194" s="9">
        <f t="shared" si="79"/>
        <v>1.0100000000000012E-2</v>
      </c>
      <c r="S194" s="10">
        <f t="shared" si="80"/>
        <v>0.22544642857142883</v>
      </c>
      <c r="T194" s="11">
        <f t="shared" si="81"/>
        <v>0.41229066136815218</v>
      </c>
      <c r="U194" s="15">
        <f t="shared" si="82"/>
        <v>14611.188118811864</v>
      </c>
      <c r="V194" s="13">
        <f t="shared" si="83"/>
        <v>2.0944223673005964</v>
      </c>
      <c r="W194" s="16"/>
      <c r="X194" s="16"/>
      <c r="Y194" s="16"/>
    </row>
    <row r="195" spans="1:25" x14ac:dyDescent="0.25">
      <c r="A195" s="1"/>
      <c r="B195" s="1"/>
      <c r="C195" s="1" t="s">
        <v>107</v>
      </c>
      <c r="D195" s="1" t="s">
        <v>108</v>
      </c>
      <c r="E195" s="1" t="s">
        <v>109</v>
      </c>
      <c r="F195" s="1">
        <v>14</v>
      </c>
      <c r="G195" s="1" t="s">
        <v>117</v>
      </c>
      <c r="H195" s="14" t="s">
        <v>27</v>
      </c>
      <c r="I195" s="2">
        <v>75</v>
      </c>
      <c r="J195" s="3">
        <v>17.02</v>
      </c>
      <c r="K195" s="4">
        <f t="shared" si="77"/>
        <v>2.563807285546416</v>
      </c>
      <c r="L195" s="5">
        <v>43.636000000000003</v>
      </c>
      <c r="M195" s="6">
        <v>46.539000000000001</v>
      </c>
      <c r="N195" s="7">
        <f t="shared" si="78"/>
        <v>6.6385644880374004</v>
      </c>
      <c r="O195" s="8">
        <v>1.52E-2</v>
      </c>
      <c r="P195" s="9">
        <v>0.1116</v>
      </c>
      <c r="Q195" s="9">
        <v>0.11509999999999999</v>
      </c>
      <c r="R195" s="9">
        <f t="shared" si="79"/>
        <v>3.4999999999999892E-3</v>
      </c>
      <c r="S195" s="10">
        <f t="shared" si="80"/>
        <v>0.23026315789473614</v>
      </c>
      <c r="T195" s="11">
        <f t="shared" si="81"/>
        <v>0.36571477685382153</v>
      </c>
      <c r="U195" s="15">
        <f t="shared" si="82"/>
        <v>12467.428571428611</v>
      </c>
      <c r="V195" s="13">
        <f t="shared" si="83"/>
        <v>0.93762220932980944</v>
      </c>
      <c r="W195" s="16"/>
      <c r="X195" s="16"/>
      <c r="Y195" s="16"/>
    </row>
    <row r="196" spans="1:25" x14ac:dyDescent="0.25">
      <c r="A196" s="1"/>
      <c r="B196" s="1"/>
      <c r="C196" s="1" t="s">
        <v>107</v>
      </c>
      <c r="D196" s="1" t="s">
        <v>108</v>
      </c>
      <c r="E196" s="1" t="s">
        <v>109</v>
      </c>
      <c r="F196" s="1">
        <v>15</v>
      </c>
      <c r="G196" s="1"/>
      <c r="H196" s="14"/>
      <c r="I196" s="2"/>
      <c r="J196" s="3"/>
      <c r="K196" s="4"/>
      <c r="L196" s="5"/>
      <c r="M196" s="6"/>
      <c r="N196" s="7"/>
      <c r="O196" s="8"/>
      <c r="P196" s="9"/>
      <c r="Q196" s="9"/>
      <c r="R196" s="9"/>
      <c r="S196" s="10"/>
      <c r="T196" s="11"/>
      <c r="U196" s="15"/>
      <c r="V196" s="13"/>
      <c r="W196" s="16"/>
      <c r="X196" s="16"/>
      <c r="Y196" s="16"/>
    </row>
    <row r="197" spans="1:25" x14ac:dyDescent="0.25">
      <c r="A197" s="1"/>
      <c r="B197" s="1"/>
      <c r="C197" s="1" t="s">
        <v>107</v>
      </c>
      <c r="D197" s="1" t="s">
        <v>108</v>
      </c>
      <c r="E197" s="1" t="s">
        <v>109</v>
      </c>
      <c r="F197" s="1">
        <v>16</v>
      </c>
      <c r="G197" s="1"/>
      <c r="H197" s="14"/>
      <c r="I197" s="2"/>
      <c r="J197" s="3"/>
      <c r="K197" s="4"/>
      <c r="L197" s="5"/>
      <c r="M197" s="6"/>
      <c r="N197" s="7"/>
      <c r="O197" s="8"/>
      <c r="P197" s="9"/>
      <c r="Q197" s="9"/>
      <c r="R197" s="9"/>
      <c r="S197" s="10"/>
      <c r="T197" s="11"/>
      <c r="U197" s="15"/>
      <c r="V197" s="13"/>
      <c r="W197" s="16"/>
      <c r="X197" s="16"/>
      <c r="Y197" s="16"/>
    </row>
    <row r="198" spans="1:25" x14ac:dyDescent="0.25">
      <c r="A198" s="1"/>
      <c r="B198" s="1"/>
      <c r="C198" s="1" t="s">
        <v>107</v>
      </c>
      <c r="D198" s="1" t="s">
        <v>108</v>
      </c>
      <c r="E198" s="1" t="s">
        <v>109</v>
      </c>
      <c r="F198" s="1">
        <v>17</v>
      </c>
      <c r="G198" s="1"/>
      <c r="H198" s="14"/>
      <c r="I198" s="2"/>
      <c r="J198" s="3"/>
      <c r="K198" s="4"/>
      <c r="L198" s="5"/>
      <c r="M198" s="6"/>
      <c r="N198" s="7"/>
      <c r="O198" s="8"/>
      <c r="P198" s="9"/>
      <c r="Q198" s="9"/>
      <c r="R198" s="9"/>
      <c r="S198" s="10"/>
      <c r="T198" s="11"/>
      <c r="U198" s="15"/>
      <c r="V198" s="13"/>
      <c r="W198" s="16"/>
      <c r="X198" s="16"/>
      <c r="Y198" s="16"/>
    </row>
    <row r="199" spans="1:25" x14ac:dyDescent="0.25">
      <c r="A199" s="1"/>
      <c r="B199" s="1"/>
      <c r="C199" s="1" t="s">
        <v>107</v>
      </c>
      <c r="D199" s="1" t="s">
        <v>108</v>
      </c>
      <c r="E199" s="1" t="s">
        <v>109</v>
      </c>
      <c r="F199" s="1">
        <v>18</v>
      </c>
      <c r="G199" s="1"/>
      <c r="H199" s="14"/>
      <c r="I199" s="2"/>
      <c r="J199" s="3"/>
      <c r="K199" s="4"/>
      <c r="L199" s="5"/>
      <c r="M199" s="6"/>
      <c r="N199" s="7"/>
      <c r="O199" s="8"/>
      <c r="P199" s="9"/>
      <c r="Q199" s="9"/>
      <c r="R199" s="9"/>
      <c r="S199" s="10"/>
      <c r="T199" s="11"/>
      <c r="U199" s="15"/>
      <c r="V199" s="13"/>
      <c r="W199" s="16"/>
      <c r="X199" s="16"/>
      <c r="Y199" s="16"/>
    </row>
    <row r="200" spans="1:25" x14ac:dyDescent="0.25">
      <c r="A200" s="1"/>
      <c r="B200" s="1"/>
      <c r="C200" s="1" t="s">
        <v>107</v>
      </c>
      <c r="D200" s="1" t="s">
        <v>108</v>
      </c>
      <c r="E200" s="1" t="s">
        <v>109</v>
      </c>
      <c r="F200" s="1">
        <v>19</v>
      </c>
      <c r="G200" s="1" t="s">
        <v>118</v>
      </c>
      <c r="H200" s="14" t="s">
        <v>56</v>
      </c>
      <c r="I200" s="2">
        <v>76</v>
      </c>
      <c r="J200" s="3">
        <v>26.38</v>
      </c>
      <c r="K200" s="4">
        <f>L200/J200</f>
        <v>3.9103108415466261</v>
      </c>
      <c r="L200" s="5">
        <v>103.154</v>
      </c>
      <c r="M200" s="6">
        <v>67.748999999999995</v>
      </c>
      <c r="N200" s="7">
        <f>J200/K200</f>
        <v>6.7462667468057465</v>
      </c>
      <c r="O200" s="8">
        <v>3.7699999999999997E-2</v>
      </c>
      <c r="P200" s="9">
        <v>0.13519999999999999</v>
      </c>
      <c r="Q200" s="9">
        <v>0.14169999999999999</v>
      </c>
      <c r="R200" s="9">
        <f>Q200-P200</f>
        <v>6.5000000000000058E-3</v>
      </c>
      <c r="S200" s="10">
        <f>R200/O200</f>
        <v>0.17241379310344845</v>
      </c>
      <c r="T200" s="11">
        <f>J200/M200</f>
        <v>0.38937844101019942</v>
      </c>
      <c r="U200" s="15">
        <f>L200/R200</f>
        <v>15869.84615384614</v>
      </c>
      <c r="V200" s="13">
        <f>L200/M200</f>
        <v>1.5225907393467062</v>
      </c>
      <c r="W200" s="16"/>
      <c r="X200" s="16"/>
      <c r="Y200" s="16"/>
    </row>
    <row r="201" spans="1:25" x14ac:dyDescent="0.25">
      <c r="A201" s="17"/>
      <c r="B201" s="17"/>
      <c r="C201" s="17" t="s">
        <v>107</v>
      </c>
      <c r="D201" s="17" t="s">
        <v>108</v>
      </c>
      <c r="E201" s="17" t="s">
        <v>109</v>
      </c>
      <c r="F201" s="17">
        <v>20</v>
      </c>
      <c r="G201" s="17"/>
      <c r="H201" s="18"/>
      <c r="I201" s="19"/>
      <c r="J201" s="20"/>
      <c r="K201" s="21"/>
      <c r="L201" s="22"/>
      <c r="M201" s="23"/>
      <c r="N201" s="24"/>
      <c r="O201" s="25"/>
      <c r="P201" s="26"/>
      <c r="Q201" s="26"/>
      <c r="R201" s="26"/>
      <c r="S201" s="27"/>
      <c r="T201" s="28"/>
      <c r="U201" s="29"/>
      <c r="V201" s="30"/>
      <c r="W201" s="16"/>
      <c r="X201" s="16"/>
      <c r="Y201" s="16"/>
    </row>
    <row r="202" spans="1:25" x14ac:dyDescent="0.25">
      <c r="A202" s="1"/>
      <c r="B202" s="1"/>
      <c r="C202" s="1" t="s">
        <v>107</v>
      </c>
      <c r="D202" s="1" t="s">
        <v>119</v>
      </c>
      <c r="E202" s="1" t="s">
        <v>109</v>
      </c>
      <c r="F202" s="1">
        <v>1</v>
      </c>
      <c r="G202" s="1" t="s">
        <v>120</v>
      </c>
      <c r="H202" s="14" t="s">
        <v>27</v>
      </c>
      <c r="I202" s="2">
        <v>77</v>
      </c>
      <c r="J202" s="3">
        <v>22.37</v>
      </c>
      <c r="K202" s="4">
        <f t="shared" ref="K202:K208" si="84">L202/J202</f>
        <v>3.7565489494859188</v>
      </c>
      <c r="L202" s="5">
        <v>84.034000000000006</v>
      </c>
      <c r="M202" s="6">
        <v>61.792000000000002</v>
      </c>
      <c r="N202" s="7">
        <f t="shared" ref="N202:N208" si="85">J202/K202</f>
        <v>5.9549337173049004</v>
      </c>
      <c r="O202" s="8">
        <v>4.8399999999999999E-2</v>
      </c>
      <c r="P202" s="9">
        <v>0.14219999999999999</v>
      </c>
      <c r="Q202" s="9">
        <v>0.15190000000000001</v>
      </c>
      <c r="R202" s="9">
        <f t="shared" ref="R202:R208" si="86">Q202-P202</f>
        <v>9.7000000000000142E-3</v>
      </c>
      <c r="S202" s="10">
        <f t="shared" ref="S202:S208" si="87">R202/O202</f>
        <v>0.20041322314049617</v>
      </c>
      <c r="T202" s="11">
        <f t="shared" ref="T202:T208" si="88">J202/M202</f>
        <v>0.36202097358881408</v>
      </c>
      <c r="U202" s="15">
        <f t="shared" ref="U202:U208" si="89">L202/R202</f>
        <v>8663.2989690721533</v>
      </c>
      <c r="V202" s="13">
        <f t="shared" ref="V202:V208" si="90">L202/M202</f>
        <v>1.359949508026929</v>
      </c>
      <c r="W202" s="16"/>
      <c r="X202" s="16"/>
      <c r="Y202" s="16"/>
    </row>
    <row r="203" spans="1:25" x14ac:dyDescent="0.25">
      <c r="A203" s="1"/>
      <c r="B203" s="1"/>
      <c r="C203" s="1" t="s">
        <v>107</v>
      </c>
      <c r="D203" s="1" t="s">
        <v>119</v>
      </c>
      <c r="E203" s="1" t="s">
        <v>109</v>
      </c>
      <c r="F203" s="1">
        <v>2</v>
      </c>
      <c r="G203" s="1" t="s">
        <v>121</v>
      </c>
      <c r="H203" s="14" t="s">
        <v>27</v>
      </c>
      <c r="I203" s="2">
        <v>78</v>
      </c>
      <c r="J203" s="3">
        <v>32.82</v>
      </c>
      <c r="K203" s="4">
        <f t="shared" si="84"/>
        <v>5.681931748933577</v>
      </c>
      <c r="L203" s="5">
        <v>186.48099999999999</v>
      </c>
      <c r="M203" s="6">
        <v>155.666</v>
      </c>
      <c r="N203" s="7">
        <f t="shared" si="85"/>
        <v>5.7762045463076666</v>
      </c>
      <c r="O203" s="8">
        <v>8.7300000000000003E-2</v>
      </c>
      <c r="P203" s="9">
        <v>0.13830000000000001</v>
      </c>
      <c r="Q203" s="9">
        <v>0.15959999999999999</v>
      </c>
      <c r="R203" s="9">
        <f t="shared" si="86"/>
        <v>2.1299999999999986E-2</v>
      </c>
      <c r="S203" s="10">
        <f t="shared" si="87"/>
        <v>0.24398625429553247</v>
      </c>
      <c r="T203" s="11">
        <f t="shared" si="88"/>
        <v>0.21083602071100949</v>
      </c>
      <c r="U203" s="15">
        <f t="shared" si="89"/>
        <v>8754.9765258216012</v>
      </c>
      <c r="V203" s="13">
        <f t="shared" si="90"/>
        <v>1.1979558798967018</v>
      </c>
      <c r="W203" s="16"/>
      <c r="X203" s="16"/>
      <c r="Y203" s="16"/>
    </row>
    <row r="204" spans="1:25" x14ac:dyDescent="0.25">
      <c r="A204" s="1"/>
      <c r="B204" s="1"/>
      <c r="C204" s="1" t="s">
        <v>107</v>
      </c>
      <c r="D204" s="1" t="s">
        <v>119</v>
      </c>
      <c r="E204" s="1" t="s">
        <v>109</v>
      </c>
      <c r="F204" s="1">
        <v>3</v>
      </c>
      <c r="G204" s="1" t="s">
        <v>122</v>
      </c>
      <c r="H204" s="14" t="s">
        <v>27</v>
      </c>
      <c r="I204" s="2">
        <v>79</v>
      </c>
      <c r="J204" s="3">
        <v>15.02</v>
      </c>
      <c r="K204" s="4">
        <f t="shared" si="84"/>
        <v>3.0231025299600529</v>
      </c>
      <c r="L204" s="5">
        <v>45.406999999999996</v>
      </c>
      <c r="M204" s="6">
        <v>73.173000000000002</v>
      </c>
      <c r="N204" s="7">
        <f t="shared" si="85"/>
        <v>4.9684057524170289</v>
      </c>
      <c r="O204" s="8">
        <v>1.6199999999999999E-2</v>
      </c>
      <c r="P204" s="9">
        <v>0.1045</v>
      </c>
      <c r="Q204" s="9">
        <v>0.109</v>
      </c>
      <c r="R204" s="9">
        <f t="shared" si="86"/>
        <v>4.500000000000004E-3</v>
      </c>
      <c r="S204" s="10">
        <f t="shared" si="87"/>
        <v>0.27777777777777801</v>
      </c>
      <c r="T204" s="11">
        <f t="shared" si="88"/>
        <v>0.20526697005726155</v>
      </c>
      <c r="U204" s="15">
        <f t="shared" si="89"/>
        <v>10090.444444444434</v>
      </c>
      <c r="V204" s="13">
        <f t="shared" si="90"/>
        <v>0.62054309649734185</v>
      </c>
      <c r="W204" s="16"/>
      <c r="X204" s="16"/>
      <c r="Y204" s="16"/>
    </row>
    <row r="205" spans="1:25" x14ac:dyDescent="0.25">
      <c r="A205" s="1"/>
      <c r="B205" s="1"/>
      <c r="C205" s="1" t="s">
        <v>107</v>
      </c>
      <c r="D205" s="1" t="s">
        <v>119</v>
      </c>
      <c r="E205" s="1" t="s">
        <v>109</v>
      </c>
      <c r="F205" s="1">
        <v>4</v>
      </c>
      <c r="G205" s="1" t="s">
        <v>123</v>
      </c>
      <c r="H205" s="14" t="s">
        <v>27</v>
      </c>
      <c r="I205" s="2">
        <v>80</v>
      </c>
      <c r="J205" s="3">
        <v>23.16</v>
      </c>
      <c r="K205" s="4">
        <f t="shared" si="84"/>
        <v>3.1133419689119171</v>
      </c>
      <c r="L205" s="5">
        <v>72.105000000000004</v>
      </c>
      <c r="M205" s="6">
        <v>59.188000000000002</v>
      </c>
      <c r="N205" s="7">
        <f t="shared" si="85"/>
        <v>7.4389515290201791</v>
      </c>
      <c r="O205" s="8">
        <v>2.7400000000000001E-2</v>
      </c>
      <c r="P205" s="9">
        <v>0.16689999999999999</v>
      </c>
      <c r="Q205" s="9">
        <v>0.17380000000000001</v>
      </c>
      <c r="R205" s="9">
        <f t="shared" si="86"/>
        <v>6.9000000000000172E-3</v>
      </c>
      <c r="S205" s="10">
        <f t="shared" si="87"/>
        <v>0.25182481751824881</v>
      </c>
      <c r="T205" s="11">
        <f t="shared" si="88"/>
        <v>0.39129553287828611</v>
      </c>
      <c r="U205" s="15">
        <f t="shared" si="89"/>
        <v>10449.999999999975</v>
      </c>
      <c r="V205" s="13">
        <f t="shared" si="90"/>
        <v>1.2182368047577212</v>
      </c>
      <c r="W205" s="16"/>
      <c r="X205" s="16"/>
      <c r="Y205" s="16"/>
    </row>
    <row r="206" spans="1:25" x14ac:dyDescent="0.25">
      <c r="A206" s="1"/>
      <c r="B206" s="1"/>
      <c r="C206" s="1" t="s">
        <v>107</v>
      </c>
      <c r="D206" s="1" t="s">
        <v>119</v>
      </c>
      <c r="E206" s="1" t="s">
        <v>109</v>
      </c>
      <c r="F206" s="1">
        <v>5</v>
      </c>
      <c r="G206" s="1" t="s">
        <v>124</v>
      </c>
      <c r="H206" s="14" t="s">
        <v>56</v>
      </c>
      <c r="I206" s="2">
        <v>81</v>
      </c>
      <c r="J206" s="3">
        <v>23.7</v>
      </c>
      <c r="K206" s="4">
        <f t="shared" si="84"/>
        <v>1.9751476793248945</v>
      </c>
      <c r="L206" s="5">
        <v>46.811</v>
      </c>
      <c r="M206" s="6">
        <v>56.744999999999997</v>
      </c>
      <c r="N206" s="7">
        <f t="shared" si="85"/>
        <v>11.999102774988785</v>
      </c>
      <c r="O206" s="8">
        <v>1.43E-2</v>
      </c>
      <c r="P206" s="9">
        <v>0.11</v>
      </c>
      <c r="Q206" s="9">
        <v>0.1173</v>
      </c>
      <c r="R206" s="9">
        <f t="shared" si="86"/>
        <v>7.3000000000000009E-3</v>
      </c>
      <c r="S206" s="10">
        <f t="shared" si="87"/>
        <v>0.51048951048951052</v>
      </c>
      <c r="T206" s="11">
        <f t="shared" si="88"/>
        <v>0.41765794343113932</v>
      </c>
      <c r="U206" s="15">
        <f t="shared" si="89"/>
        <v>6412.4657534246571</v>
      </c>
      <c r="V206" s="13">
        <f t="shared" si="90"/>
        <v>0.82493611771962294</v>
      </c>
      <c r="W206" s="16"/>
      <c r="X206" s="16"/>
      <c r="Y206" s="16"/>
    </row>
    <row r="207" spans="1:25" x14ac:dyDescent="0.25">
      <c r="A207" s="1"/>
      <c r="B207" s="1"/>
      <c r="C207" s="1" t="s">
        <v>107</v>
      </c>
      <c r="D207" s="1" t="s">
        <v>119</v>
      </c>
      <c r="E207" s="1" t="s">
        <v>109</v>
      </c>
      <c r="F207" s="1">
        <v>6</v>
      </c>
      <c r="G207" s="1" t="s">
        <v>125</v>
      </c>
      <c r="H207" s="14" t="s">
        <v>27</v>
      </c>
      <c r="I207" s="2">
        <v>82</v>
      </c>
      <c r="J207" s="3">
        <v>30.99</v>
      </c>
      <c r="K207" s="4">
        <f t="shared" si="84"/>
        <v>2.5832849306227814</v>
      </c>
      <c r="L207" s="5">
        <v>80.055999999999997</v>
      </c>
      <c r="M207" s="6">
        <v>84.052999999999997</v>
      </c>
      <c r="N207" s="7">
        <f t="shared" si="85"/>
        <v>11.996353802338364</v>
      </c>
      <c r="O207" s="8">
        <v>2.7099999999999999E-2</v>
      </c>
      <c r="P207" s="9">
        <v>0.1694</v>
      </c>
      <c r="Q207" s="9">
        <v>0.17710000000000001</v>
      </c>
      <c r="R207" s="9">
        <f t="shared" si="86"/>
        <v>7.7000000000000124E-3</v>
      </c>
      <c r="S207" s="10">
        <f t="shared" si="87"/>
        <v>0.28413284132841377</v>
      </c>
      <c r="T207" s="11">
        <f t="shared" si="88"/>
        <v>0.36869594184621607</v>
      </c>
      <c r="U207" s="15">
        <f t="shared" si="89"/>
        <v>10396.8831168831</v>
      </c>
      <c r="V207" s="13">
        <f t="shared" si="90"/>
        <v>0.95244667055310339</v>
      </c>
      <c r="W207" s="16"/>
      <c r="X207" s="16"/>
      <c r="Y207" s="16"/>
    </row>
    <row r="208" spans="1:25" x14ac:dyDescent="0.25">
      <c r="A208" s="1"/>
      <c r="B208" s="1"/>
      <c r="C208" s="1" t="s">
        <v>107</v>
      </c>
      <c r="D208" s="1" t="s">
        <v>119</v>
      </c>
      <c r="E208" s="1" t="s">
        <v>109</v>
      </c>
      <c r="F208" s="1">
        <v>7</v>
      </c>
      <c r="G208" s="1" t="s">
        <v>126</v>
      </c>
      <c r="H208" s="14" t="s">
        <v>27</v>
      </c>
      <c r="I208" s="2">
        <v>83</v>
      </c>
      <c r="J208" s="3">
        <v>22.11</v>
      </c>
      <c r="K208" s="4">
        <f t="shared" si="84"/>
        <v>1.8360470375395748</v>
      </c>
      <c r="L208" s="5">
        <v>40.594999999999999</v>
      </c>
      <c r="M208" s="6">
        <v>58.298000000000002</v>
      </c>
      <c r="N208" s="7">
        <f t="shared" si="85"/>
        <v>12.042175144722256</v>
      </c>
      <c r="O208" s="8">
        <v>1.29E-2</v>
      </c>
      <c r="P208" s="9">
        <v>0.19550000000000001</v>
      </c>
      <c r="Q208" s="9">
        <v>0.19969999999999999</v>
      </c>
      <c r="R208" s="9">
        <f t="shared" si="86"/>
        <v>4.1999999999999815E-3</v>
      </c>
      <c r="S208" s="10">
        <f t="shared" si="87"/>
        <v>0.32558139534883579</v>
      </c>
      <c r="T208" s="11">
        <f t="shared" si="88"/>
        <v>0.37925829359497748</v>
      </c>
      <c r="U208" s="15">
        <f t="shared" si="89"/>
        <v>9665.4761904762327</v>
      </c>
      <c r="V208" s="13">
        <f t="shared" si="90"/>
        <v>0.69633606641737278</v>
      </c>
      <c r="W208" s="16"/>
      <c r="X208" s="16"/>
      <c r="Y208" s="16"/>
    </row>
    <row r="209" spans="1:25" x14ac:dyDescent="0.25">
      <c r="A209" s="43"/>
      <c r="B209" s="43"/>
      <c r="C209" s="1" t="s">
        <v>107</v>
      </c>
      <c r="D209" s="1" t="s">
        <v>119</v>
      </c>
      <c r="E209" s="1" t="s">
        <v>109</v>
      </c>
      <c r="F209" s="43">
        <v>8</v>
      </c>
      <c r="G209" s="43"/>
      <c r="H209" s="14"/>
      <c r="I209" s="44"/>
      <c r="J209" s="45"/>
      <c r="K209" s="46"/>
      <c r="L209" s="47"/>
      <c r="M209" s="48"/>
      <c r="N209" s="49"/>
      <c r="O209" s="50"/>
      <c r="P209" s="51"/>
      <c r="Q209" s="51"/>
      <c r="R209" s="51"/>
      <c r="S209" s="52"/>
      <c r="T209" s="53"/>
      <c r="U209" s="54"/>
      <c r="V209" s="55"/>
      <c r="W209" s="16"/>
      <c r="X209" s="16"/>
      <c r="Y209" s="16"/>
    </row>
    <row r="210" spans="1:25" x14ac:dyDescent="0.25">
      <c r="A210" s="1"/>
      <c r="B210" s="1"/>
      <c r="C210" s="1" t="s">
        <v>107</v>
      </c>
      <c r="D210" s="1" t="s">
        <v>119</v>
      </c>
      <c r="E210" s="1" t="s">
        <v>109</v>
      </c>
      <c r="F210" s="1">
        <v>9</v>
      </c>
      <c r="G210" s="1"/>
      <c r="H210" s="14"/>
      <c r="I210" s="2"/>
      <c r="J210" s="3"/>
      <c r="K210" s="4"/>
      <c r="L210" s="5"/>
      <c r="M210" s="6"/>
      <c r="N210" s="7"/>
      <c r="O210" s="8"/>
      <c r="P210" s="9"/>
      <c r="Q210" s="9"/>
      <c r="R210" s="9"/>
      <c r="S210" s="10"/>
      <c r="T210" s="11"/>
      <c r="U210" s="15"/>
      <c r="V210" s="13"/>
      <c r="W210" s="16"/>
      <c r="X210" s="16"/>
      <c r="Y210" s="16"/>
    </row>
    <row r="211" spans="1:25" x14ac:dyDescent="0.25">
      <c r="A211" s="1"/>
      <c r="B211" s="1"/>
      <c r="C211" s="1" t="s">
        <v>107</v>
      </c>
      <c r="D211" s="1" t="s">
        <v>119</v>
      </c>
      <c r="E211" s="1" t="s">
        <v>109</v>
      </c>
      <c r="F211" s="1">
        <v>10</v>
      </c>
      <c r="G211" s="1"/>
      <c r="H211" s="14"/>
      <c r="I211" s="2"/>
      <c r="J211" s="3"/>
      <c r="K211" s="4"/>
      <c r="L211" s="5"/>
      <c r="M211" s="6"/>
      <c r="N211" s="7"/>
      <c r="O211" s="8"/>
      <c r="P211" s="9"/>
      <c r="Q211" s="9"/>
      <c r="R211" s="9"/>
      <c r="S211" s="10"/>
      <c r="T211" s="11"/>
      <c r="U211" s="15"/>
      <c r="V211" s="13"/>
      <c r="W211" s="16"/>
      <c r="X211" s="16"/>
      <c r="Y211" s="16"/>
    </row>
    <row r="212" spans="1:25" x14ac:dyDescent="0.25">
      <c r="A212" s="1"/>
      <c r="B212" s="1"/>
      <c r="C212" s="1" t="s">
        <v>107</v>
      </c>
      <c r="D212" s="1" t="s">
        <v>119</v>
      </c>
      <c r="E212" s="1" t="s">
        <v>109</v>
      </c>
      <c r="F212" s="1">
        <v>11</v>
      </c>
      <c r="G212" s="1"/>
      <c r="H212" s="14"/>
      <c r="I212" s="2"/>
      <c r="J212" s="3"/>
      <c r="K212" s="4"/>
      <c r="L212" s="5"/>
      <c r="M212" s="6"/>
      <c r="N212" s="7"/>
      <c r="O212" s="8"/>
      <c r="P212" s="9"/>
      <c r="Q212" s="9"/>
      <c r="R212" s="9"/>
      <c r="S212" s="10"/>
      <c r="T212" s="11"/>
      <c r="U212" s="15"/>
      <c r="V212" s="13"/>
      <c r="W212" s="16"/>
      <c r="X212" s="16"/>
      <c r="Y212" s="16"/>
    </row>
    <row r="213" spans="1:25" x14ac:dyDescent="0.25">
      <c r="A213" s="1"/>
      <c r="B213" s="1"/>
      <c r="C213" s="1" t="s">
        <v>107</v>
      </c>
      <c r="D213" s="1" t="s">
        <v>119</v>
      </c>
      <c r="E213" s="1" t="s">
        <v>109</v>
      </c>
      <c r="F213" s="1">
        <v>12</v>
      </c>
      <c r="G213" s="1"/>
      <c r="H213" s="14"/>
      <c r="I213" s="2"/>
      <c r="J213" s="3"/>
      <c r="K213" s="4"/>
      <c r="L213" s="5"/>
      <c r="M213" s="6"/>
      <c r="N213" s="7"/>
      <c r="O213" s="8"/>
      <c r="P213" s="9"/>
      <c r="Q213" s="9"/>
      <c r="R213" s="9"/>
      <c r="S213" s="10"/>
      <c r="T213" s="11"/>
      <c r="U213" s="15"/>
      <c r="V213" s="13"/>
      <c r="W213" s="16"/>
      <c r="X213" s="16"/>
      <c r="Y213" s="16"/>
    </row>
    <row r="214" spans="1:25" x14ac:dyDescent="0.25">
      <c r="A214" s="1"/>
      <c r="B214" s="1"/>
      <c r="C214" s="1" t="s">
        <v>107</v>
      </c>
      <c r="D214" s="1" t="s">
        <v>119</v>
      </c>
      <c r="E214" s="1" t="s">
        <v>109</v>
      </c>
      <c r="F214" s="1">
        <v>13</v>
      </c>
      <c r="G214" s="1" t="s">
        <v>127</v>
      </c>
      <c r="H214" s="14" t="s">
        <v>56</v>
      </c>
      <c r="I214" s="2">
        <v>85</v>
      </c>
      <c r="J214" s="3">
        <v>43.75</v>
      </c>
      <c r="K214" s="4">
        <f>L214/J214</f>
        <v>5.7954742857142856</v>
      </c>
      <c r="L214" s="5">
        <v>253.55199999999999</v>
      </c>
      <c r="M214" s="6">
        <v>163.565</v>
      </c>
      <c r="N214" s="7">
        <f>J214/K214</f>
        <v>7.5489938947434849</v>
      </c>
      <c r="O214" s="8">
        <v>0.11559999999999999</v>
      </c>
      <c r="P214" s="9">
        <v>0.18890000000000001</v>
      </c>
      <c r="Q214" s="9">
        <v>0.21210000000000001</v>
      </c>
      <c r="R214" s="9">
        <f>Q214-P214</f>
        <v>2.3199999999999998E-2</v>
      </c>
      <c r="S214" s="10">
        <f>R214/O214</f>
        <v>0.20069204152249134</v>
      </c>
      <c r="T214" s="11">
        <f>J214/M214</f>
        <v>0.26747776113471711</v>
      </c>
      <c r="U214" s="15">
        <f>L214/R214</f>
        <v>10928.96551724138</v>
      </c>
      <c r="V214" s="13">
        <f>L214/M214</f>
        <v>1.5501604866566807</v>
      </c>
      <c r="W214" s="16"/>
      <c r="X214" s="16"/>
      <c r="Y214" s="16"/>
    </row>
    <row r="215" spans="1:25" x14ac:dyDescent="0.25">
      <c r="A215" s="1"/>
      <c r="B215" s="1"/>
      <c r="C215" s="1" t="s">
        <v>107</v>
      </c>
      <c r="D215" s="1" t="s">
        <v>119</v>
      </c>
      <c r="E215" s="1" t="s">
        <v>109</v>
      </c>
      <c r="F215" s="1">
        <v>14</v>
      </c>
      <c r="G215" s="1"/>
      <c r="H215" s="14"/>
      <c r="I215" s="2"/>
      <c r="J215" s="3"/>
      <c r="K215" s="4"/>
      <c r="L215" s="5"/>
      <c r="M215" s="6"/>
      <c r="N215" s="7"/>
      <c r="O215" s="8"/>
      <c r="P215" s="9"/>
      <c r="Q215" s="9"/>
      <c r="R215" s="9"/>
      <c r="S215" s="10"/>
      <c r="T215" s="11"/>
      <c r="U215" s="15"/>
      <c r="V215" s="13"/>
      <c r="W215" s="16"/>
      <c r="X215" s="16"/>
      <c r="Y215" s="16"/>
    </row>
    <row r="216" spans="1:25" x14ac:dyDescent="0.25">
      <c r="A216" s="1"/>
      <c r="B216" s="1"/>
      <c r="C216" s="1" t="s">
        <v>107</v>
      </c>
      <c r="D216" s="1" t="s">
        <v>119</v>
      </c>
      <c r="E216" s="1" t="s">
        <v>109</v>
      </c>
      <c r="F216" s="1">
        <v>15</v>
      </c>
      <c r="G216" s="1"/>
      <c r="H216" s="14"/>
      <c r="I216" s="2"/>
      <c r="J216" s="3"/>
      <c r="K216" s="4"/>
      <c r="L216" s="5"/>
      <c r="M216" s="6"/>
      <c r="N216" s="7"/>
      <c r="O216" s="8"/>
      <c r="P216" s="9"/>
      <c r="Q216" s="9"/>
      <c r="R216" s="9"/>
      <c r="S216" s="10"/>
      <c r="T216" s="11"/>
      <c r="U216" s="15"/>
      <c r="V216" s="13"/>
      <c r="W216" s="16"/>
      <c r="X216" s="16"/>
      <c r="Y216" s="16"/>
    </row>
    <row r="217" spans="1:25" x14ac:dyDescent="0.25">
      <c r="A217" s="1"/>
      <c r="B217" s="1"/>
      <c r="C217" s="1" t="s">
        <v>107</v>
      </c>
      <c r="D217" s="1" t="s">
        <v>119</v>
      </c>
      <c r="E217" s="1" t="s">
        <v>109</v>
      </c>
      <c r="F217" s="1">
        <v>16</v>
      </c>
      <c r="G217" s="1"/>
      <c r="H217" s="14"/>
      <c r="I217" s="2"/>
      <c r="J217" s="3"/>
      <c r="K217" s="4"/>
      <c r="L217" s="5"/>
      <c r="M217" s="6"/>
      <c r="N217" s="7"/>
      <c r="O217" s="8"/>
      <c r="P217" s="9"/>
      <c r="Q217" s="9"/>
      <c r="R217" s="9"/>
      <c r="S217" s="10"/>
      <c r="T217" s="11"/>
      <c r="U217" s="15"/>
      <c r="V217" s="13"/>
      <c r="W217" s="16"/>
      <c r="X217" s="16"/>
      <c r="Y217" s="16"/>
    </row>
    <row r="218" spans="1:25" x14ac:dyDescent="0.25">
      <c r="A218" s="1"/>
      <c r="B218" s="1"/>
      <c r="C218" s="1" t="s">
        <v>107</v>
      </c>
      <c r="D218" s="1" t="s">
        <v>119</v>
      </c>
      <c r="E218" s="1" t="s">
        <v>109</v>
      </c>
      <c r="F218" s="1">
        <v>17</v>
      </c>
      <c r="G218" s="1"/>
      <c r="H218" s="14"/>
      <c r="I218" s="2"/>
      <c r="J218" s="3"/>
      <c r="K218" s="4"/>
      <c r="L218" s="5"/>
      <c r="M218" s="6"/>
      <c r="N218" s="7"/>
      <c r="O218" s="8"/>
      <c r="P218" s="9"/>
      <c r="Q218" s="9"/>
      <c r="R218" s="9"/>
      <c r="S218" s="10"/>
      <c r="T218" s="11"/>
      <c r="U218" s="15"/>
      <c r="V218" s="13"/>
      <c r="W218" s="16"/>
      <c r="X218" s="16"/>
      <c r="Y218" s="16"/>
    </row>
    <row r="219" spans="1:25" x14ac:dyDescent="0.25">
      <c r="A219" s="1"/>
      <c r="B219" s="1"/>
      <c r="C219" s="1" t="s">
        <v>107</v>
      </c>
      <c r="D219" s="1" t="s">
        <v>119</v>
      </c>
      <c r="E219" s="1" t="s">
        <v>109</v>
      </c>
      <c r="F219" s="1">
        <v>18</v>
      </c>
      <c r="G219" s="1"/>
      <c r="H219" s="14"/>
      <c r="I219" s="2"/>
      <c r="J219" s="3"/>
      <c r="K219" s="4"/>
      <c r="L219" s="5"/>
      <c r="M219" s="6"/>
      <c r="N219" s="7"/>
      <c r="O219" s="8"/>
      <c r="P219" s="9"/>
      <c r="Q219" s="9"/>
      <c r="R219" s="9"/>
      <c r="S219" s="10"/>
      <c r="T219" s="11"/>
      <c r="U219" s="15"/>
      <c r="V219" s="13"/>
      <c r="W219" s="16"/>
      <c r="X219" s="16"/>
      <c r="Y219" s="16"/>
    </row>
    <row r="220" spans="1:25" x14ac:dyDescent="0.25">
      <c r="A220" s="1"/>
      <c r="B220" s="1"/>
      <c r="C220" s="1" t="s">
        <v>107</v>
      </c>
      <c r="D220" s="1" t="s">
        <v>119</v>
      </c>
      <c r="E220" s="1" t="s">
        <v>109</v>
      </c>
      <c r="F220" s="1">
        <v>19</v>
      </c>
      <c r="G220" s="1"/>
      <c r="H220" s="14"/>
      <c r="I220" s="2"/>
      <c r="J220" s="3"/>
      <c r="K220" s="4"/>
      <c r="L220" s="5"/>
      <c r="M220" s="6"/>
      <c r="N220" s="7"/>
      <c r="O220" s="8"/>
      <c r="P220" s="9"/>
      <c r="Q220" s="9"/>
      <c r="R220" s="9"/>
      <c r="S220" s="10"/>
      <c r="T220" s="11"/>
      <c r="U220" s="15"/>
      <c r="V220" s="13"/>
      <c r="W220" s="16"/>
      <c r="X220" s="16"/>
      <c r="Y220" s="16"/>
    </row>
    <row r="221" spans="1:25" x14ac:dyDescent="0.25">
      <c r="A221" s="17"/>
      <c r="B221" s="17"/>
      <c r="C221" s="17" t="s">
        <v>107</v>
      </c>
      <c r="D221" s="17" t="s">
        <v>119</v>
      </c>
      <c r="E221" s="17" t="s">
        <v>109</v>
      </c>
      <c r="F221" s="17">
        <v>20</v>
      </c>
      <c r="G221" s="17"/>
      <c r="H221" s="18"/>
      <c r="I221" s="19"/>
      <c r="J221" s="20"/>
      <c r="K221" s="21"/>
      <c r="L221" s="22"/>
      <c r="M221" s="23"/>
      <c r="N221" s="24"/>
      <c r="O221" s="25"/>
      <c r="P221" s="26"/>
      <c r="Q221" s="26"/>
      <c r="R221" s="26"/>
      <c r="S221" s="27"/>
      <c r="T221" s="28"/>
      <c r="U221" s="29"/>
      <c r="V221" s="30"/>
      <c r="W221" s="56"/>
      <c r="X221" s="16"/>
      <c r="Y221" s="16"/>
    </row>
    <row r="222" spans="1:25" x14ac:dyDescent="0.25">
      <c r="A222" s="1"/>
      <c r="B222" s="1"/>
      <c r="C222" s="1" t="s">
        <v>128</v>
      </c>
      <c r="D222" s="1" t="s">
        <v>129</v>
      </c>
      <c r="E222" s="1" t="s">
        <v>109</v>
      </c>
      <c r="F222" s="1">
        <v>1</v>
      </c>
      <c r="G222" s="1" t="s">
        <v>130</v>
      </c>
      <c r="H222" s="14" t="s">
        <v>27</v>
      </c>
      <c r="I222" s="2">
        <v>86</v>
      </c>
      <c r="J222" s="3">
        <v>16.29</v>
      </c>
      <c r="K222" s="4">
        <f t="shared" ref="K222:K224" si="91">L222/J222</f>
        <v>3.2470227133210559</v>
      </c>
      <c r="L222" s="5">
        <v>52.893999999999998</v>
      </c>
      <c r="M222" s="6">
        <v>46.006999999999998</v>
      </c>
      <c r="N222" s="7">
        <f t="shared" ref="N222:N224" si="92">J222/K222</f>
        <v>5.0169036185578699</v>
      </c>
      <c r="O222" s="8">
        <v>2.0199999999999999E-2</v>
      </c>
      <c r="P222" s="9">
        <v>0.1047</v>
      </c>
      <c r="Q222" s="9">
        <v>0.11</v>
      </c>
      <c r="R222" s="9">
        <f t="shared" ref="R222:R224" si="93">Q222-P222</f>
        <v>5.2999999999999992E-3</v>
      </c>
      <c r="S222" s="10">
        <f t="shared" ref="S222:S224" si="94">R222/O222</f>
        <v>0.26237623762376233</v>
      </c>
      <c r="T222" s="11">
        <f t="shared" ref="T222:T224" si="95">J222/M222</f>
        <v>0.35407655356793533</v>
      </c>
      <c r="U222" s="15">
        <f t="shared" ref="U222:U224" si="96">L222/R222</f>
        <v>9980.0000000000018</v>
      </c>
      <c r="V222" s="13">
        <f t="shared" ref="V222:V224" si="97">L222/M222</f>
        <v>1.1496946116895255</v>
      </c>
      <c r="W222" s="16"/>
      <c r="X222" s="16"/>
      <c r="Y222" s="16"/>
    </row>
    <row r="223" spans="1:25" x14ac:dyDescent="0.25">
      <c r="A223" s="1"/>
      <c r="B223" s="1"/>
      <c r="C223" s="1" t="s">
        <v>128</v>
      </c>
      <c r="D223" s="1" t="s">
        <v>129</v>
      </c>
      <c r="E223" s="1" t="s">
        <v>109</v>
      </c>
      <c r="F223" s="1">
        <v>2</v>
      </c>
      <c r="G223" s="1" t="s">
        <v>131</v>
      </c>
      <c r="H223" s="14" t="s">
        <v>27</v>
      </c>
      <c r="I223" s="2">
        <v>87</v>
      </c>
      <c r="J223" s="3">
        <v>25.18</v>
      </c>
      <c r="K223" s="4">
        <f t="shared" si="91"/>
        <v>4.2340746624305003</v>
      </c>
      <c r="L223" s="5">
        <v>106.614</v>
      </c>
      <c r="M223" s="6">
        <v>69.757999999999996</v>
      </c>
      <c r="N223" s="7">
        <f t="shared" si="92"/>
        <v>5.9469900763501977</v>
      </c>
      <c r="O223" s="8">
        <v>5.0700000000000002E-2</v>
      </c>
      <c r="P223" s="9">
        <v>0.1452</v>
      </c>
      <c r="Q223" s="9">
        <v>0.15840000000000001</v>
      </c>
      <c r="R223" s="9">
        <f t="shared" si="93"/>
        <v>1.3200000000000017E-2</v>
      </c>
      <c r="S223" s="10">
        <f t="shared" si="94"/>
        <v>0.26035502958579915</v>
      </c>
      <c r="T223" s="11">
        <f t="shared" si="95"/>
        <v>0.3609621835488403</v>
      </c>
      <c r="U223" s="15">
        <f t="shared" si="96"/>
        <v>8076.818181818172</v>
      </c>
      <c r="V223" s="13">
        <f t="shared" si="97"/>
        <v>1.5283408354597323</v>
      </c>
      <c r="W223" s="16"/>
      <c r="X223" s="16"/>
      <c r="Y223" s="16"/>
    </row>
    <row r="224" spans="1:25" x14ac:dyDescent="0.25">
      <c r="A224" s="1"/>
      <c r="B224" s="1"/>
      <c r="C224" s="1" t="s">
        <v>128</v>
      </c>
      <c r="D224" s="1" t="s">
        <v>129</v>
      </c>
      <c r="E224" s="1" t="s">
        <v>109</v>
      </c>
      <c r="F224" s="1">
        <v>3</v>
      </c>
      <c r="G224" s="1" t="s">
        <v>132</v>
      </c>
      <c r="H224" s="14" t="s">
        <v>27</v>
      </c>
      <c r="I224" s="2">
        <v>88</v>
      </c>
      <c r="J224" s="3">
        <v>7.47</v>
      </c>
      <c r="K224" s="4">
        <f t="shared" si="91"/>
        <v>1.4819277108433735</v>
      </c>
      <c r="L224" s="5">
        <v>11.07</v>
      </c>
      <c r="M224" s="6">
        <v>18.306999999999999</v>
      </c>
      <c r="N224" s="7">
        <f t="shared" si="92"/>
        <v>5.0407317073170734</v>
      </c>
      <c r="O224" s="8">
        <v>3.5000000000000001E-3</v>
      </c>
      <c r="P224" s="9">
        <v>8.5999999999999993E-2</v>
      </c>
      <c r="Q224" s="9">
        <v>8.7400000000000005E-2</v>
      </c>
      <c r="R224" s="9">
        <f t="shared" si="93"/>
        <v>1.4000000000000123E-3</v>
      </c>
      <c r="S224" s="10">
        <f t="shared" si="94"/>
        <v>0.40000000000000352</v>
      </c>
      <c r="T224" s="11">
        <f t="shared" si="95"/>
        <v>0.4080406401922762</v>
      </c>
      <c r="U224" s="15">
        <f t="shared" si="96"/>
        <v>7907.1428571427878</v>
      </c>
      <c r="V224" s="13">
        <f t="shared" si="97"/>
        <v>0.60468673185120447</v>
      </c>
      <c r="W224" s="16"/>
      <c r="X224" s="16"/>
      <c r="Y224" s="16"/>
    </row>
    <row r="225" spans="1:25" x14ac:dyDescent="0.25">
      <c r="A225" s="1"/>
      <c r="B225" s="1"/>
      <c r="C225" s="1" t="s">
        <v>128</v>
      </c>
      <c r="D225" s="1" t="s">
        <v>129</v>
      </c>
      <c r="E225" s="1" t="s">
        <v>109</v>
      </c>
      <c r="F225" s="1">
        <v>4</v>
      </c>
      <c r="G225" s="1"/>
      <c r="H225" s="14"/>
      <c r="I225" s="2"/>
      <c r="J225" s="3"/>
      <c r="K225" s="4"/>
      <c r="L225" s="5"/>
      <c r="M225" s="6"/>
      <c r="N225" s="7"/>
      <c r="O225" s="8"/>
      <c r="P225" s="9"/>
      <c r="Q225" s="9"/>
      <c r="R225" s="9"/>
      <c r="S225" s="10"/>
      <c r="T225" s="11"/>
      <c r="U225" s="15"/>
      <c r="V225" s="13"/>
      <c r="W225" s="16"/>
      <c r="X225" s="16"/>
      <c r="Y225" s="16"/>
    </row>
    <row r="226" spans="1:25" x14ac:dyDescent="0.25">
      <c r="A226" s="1"/>
      <c r="B226" s="1"/>
      <c r="C226" s="1" t="s">
        <v>128</v>
      </c>
      <c r="D226" s="1" t="s">
        <v>129</v>
      </c>
      <c r="E226" s="1" t="s">
        <v>109</v>
      </c>
      <c r="F226" s="1">
        <v>5</v>
      </c>
      <c r="G226" s="1"/>
      <c r="H226" s="14"/>
      <c r="I226" s="2"/>
      <c r="J226" s="3"/>
      <c r="K226" s="4"/>
      <c r="L226" s="5"/>
      <c r="M226" s="6"/>
      <c r="N226" s="7"/>
      <c r="O226" s="8"/>
      <c r="P226" s="9"/>
      <c r="Q226" s="9"/>
      <c r="R226" s="9"/>
      <c r="S226" s="10"/>
      <c r="T226" s="11"/>
      <c r="U226" s="15"/>
      <c r="V226" s="13"/>
      <c r="W226" s="16"/>
      <c r="X226" s="16"/>
      <c r="Y226" s="16"/>
    </row>
    <row r="227" spans="1:25" x14ac:dyDescent="0.25">
      <c r="A227" s="1"/>
      <c r="B227" s="1"/>
      <c r="C227" s="1" t="s">
        <v>128</v>
      </c>
      <c r="D227" s="1" t="s">
        <v>129</v>
      </c>
      <c r="E227" s="1" t="s">
        <v>109</v>
      </c>
      <c r="F227" s="1">
        <v>6</v>
      </c>
      <c r="G227" s="1" t="s">
        <v>133</v>
      </c>
      <c r="H227" s="14" t="s">
        <v>27</v>
      </c>
      <c r="I227" s="2">
        <v>89</v>
      </c>
      <c r="J227" s="3">
        <v>26.41</v>
      </c>
      <c r="K227" s="4">
        <f>L227/J227</f>
        <v>2.4130253691783414</v>
      </c>
      <c r="L227" s="5">
        <v>63.728000000000002</v>
      </c>
      <c r="M227" s="6">
        <v>73.885999999999996</v>
      </c>
      <c r="N227" s="7">
        <f>J227/K227</f>
        <v>10.944766821491339</v>
      </c>
      <c r="O227" s="8">
        <v>2.3900000000000001E-2</v>
      </c>
      <c r="P227" s="9">
        <v>0.1244</v>
      </c>
      <c r="Q227" s="9">
        <v>0.13189999999999999</v>
      </c>
      <c r="R227" s="9">
        <f>Q227-P227</f>
        <v>7.4999999999999928E-3</v>
      </c>
      <c r="S227" s="10">
        <f>R227/O227</f>
        <v>0.31380753138075285</v>
      </c>
      <c r="T227" s="11">
        <f>J227/M227</f>
        <v>0.35744254662588315</v>
      </c>
      <c r="U227" s="15">
        <f>L227/R227</f>
        <v>8497.0666666666748</v>
      </c>
      <c r="V227" s="13">
        <f>L227/M227</f>
        <v>0.86251793303196822</v>
      </c>
      <c r="W227" s="16"/>
      <c r="X227" s="16"/>
      <c r="Y227" s="16"/>
    </row>
    <row r="228" spans="1:25" x14ac:dyDescent="0.25">
      <c r="A228" s="1"/>
      <c r="B228" s="1"/>
      <c r="C228" s="1" t="s">
        <v>128</v>
      </c>
      <c r="D228" s="1" t="s">
        <v>129</v>
      </c>
      <c r="E228" s="1" t="s">
        <v>109</v>
      </c>
      <c r="F228" s="1">
        <v>7</v>
      </c>
      <c r="G228" s="1"/>
      <c r="H228" s="14"/>
      <c r="I228" s="2"/>
      <c r="J228" s="3"/>
      <c r="K228" s="4"/>
      <c r="L228" s="5"/>
      <c r="M228" s="6"/>
      <c r="N228" s="7"/>
      <c r="O228" s="8"/>
      <c r="P228" s="9"/>
      <c r="Q228" s="9"/>
      <c r="R228" s="9"/>
      <c r="S228" s="10"/>
      <c r="T228" s="11"/>
      <c r="U228" s="15"/>
      <c r="V228" s="13"/>
      <c r="W228" s="16"/>
      <c r="X228" s="16"/>
      <c r="Y228" s="16"/>
    </row>
    <row r="229" spans="1:25" x14ac:dyDescent="0.25">
      <c r="A229" s="1"/>
      <c r="B229" s="1"/>
      <c r="C229" s="1" t="s">
        <v>128</v>
      </c>
      <c r="D229" s="1" t="s">
        <v>129</v>
      </c>
      <c r="E229" s="1" t="s">
        <v>109</v>
      </c>
      <c r="F229" s="1">
        <v>8</v>
      </c>
      <c r="G229" s="1"/>
      <c r="H229" s="14"/>
      <c r="I229" s="2"/>
      <c r="J229" s="3"/>
      <c r="K229" s="4"/>
      <c r="L229" s="5"/>
      <c r="M229" s="6"/>
      <c r="N229" s="7"/>
      <c r="O229" s="8"/>
      <c r="P229" s="9"/>
      <c r="Q229" s="9"/>
      <c r="R229" s="9"/>
      <c r="S229" s="10"/>
      <c r="T229" s="11"/>
      <c r="U229" s="15"/>
      <c r="V229" s="13"/>
      <c r="W229" s="16"/>
      <c r="X229" s="16"/>
      <c r="Y229" s="16"/>
    </row>
    <row r="230" spans="1:25" x14ac:dyDescent="0.25">
      <c r="A230" s="1"/>
      <c r="B230" s="1"/>
      <c r="C230" s="1" t="s">
        <v>128</v>
      </c>
      <c r="D230" s="1" t="s">
        <v>129</v>
      </c>
      <c r="E230" s="1" t="s">
        <v>109</v>
      </c>
      <c r="F230" s="1">
        <v>9</v>
      </c>
      <c r="G230" s="1"/>
      <c r="H230" s="14"/>
      <c r="I230" s="2"/>
      <c r="J230" s="3"/>
      <c r="K230" s="4"/>
      <c r="L230" s="5"/>
      <c r="M230" s="6"/>
      <c r="N230" s="7"/>
      <c r="O230" s="8"/>
      <c r="P230" s="9"/>
      <c r="Q230" s="9"/>
      <c r="R230" s="9"/>
      <c r="S230" s="10"/>
      <c r="T230" s="11"/>
      <c r="U230" s="15"/>
      <c r="V230" s="13"/>
      <c r="W230" s="16"/>
      <c r="X230" s="16"/>
      <c r="Y230" s="16"/>
    </row>
    <row r="231" spans="1:25" x14ac:dyDescent="0.25">
      <c r="A231" s="1"/>
      <c r="B231" s="1"/>
      <c r="C231" s="1" t="s">
        <v>128</v>
      </c>
      <c r="D231" s="1" t="s">
        <v>129</v>
      </c>
      <c r="E231" s="1" t="s">
        <v>109</v>
      </c>
      <c r="F231" s="1">
        <v>10</v>
      </c>
      <c r="G231" s="1"/>
      <c r="H231" s="14"/>
      <c r="I231" s="2"/>
      <c r="J231" s="3"/>
      <c r="K231" s="4"/>
      <c r="L231" s="5"/>
      <c r="M231" s="6"/>
      <c r="N231" s="7"/>
      <c r="O231" s="8"/>
      <c r="P231" s="9"/>
      <c r="Q231" s="9"/>
      <c r="R231" s="9"/>
      <c r="S231" s="10"/>
      <c r="T231" s="11"/>
      <c r="U231" s="15"/>
      <c r="V231" s="13"/>
      <c r="W231" s="16"/>
      <c r="X231" s="16"/>
      <c r="Y231" s="16"/>
    </row>
    <row r="232" spans="1:25" x14ac:dyDescent="0.25">
      <c r="A232" s="1"/>
      <c r="B232" s="1"/>
      <c r="C232" s="1" t="s">
        <v>128</v>
      </c>
      <c r="D232" s="1" t="s">
        <v>129</v>
      </c>
      <c r="E232" s="1" t="s">
        <v>109</v>
      </c>
      <c r="F232" s="1">
        <v>11</v>
      </c>
      <c r="G232" s="1"/>
      <c r="H232" s="14"/>
      <c r="I232" s="2"/>
      <c r="J232" s="3"/>
      <c r="K232" s="4"/>
      <c r="L232" s="5"/>
      <c r="M232" s="6"/>
      <c r="N232" s="7"/>
      <c r="O232" s="8"/>
      <c r="P232" s="9"/>
      <c r="Q232" s="9"/>
      <c r="R232" s="9"/>
      <c r="S232" s="10"/>
      <c r="T232" s="11"/>
      <c r="U232" s="15"/>
      <c r="V232" s="13"/>
      <c r="W232" s="16"/>
      <c r="X232" s="16"/>
      <c r="Y232" s="16"/>
    </row>
    <row r="233" spans="1:25" x14ac:dyDescent="0.25">
      <c r="A233" s="1"/>
      <c r="B233" s="1"/>
      <c r="C233" s="1" t="s">
        <v>128</v>
      </c>
      <c r="D233" s="1" t="s">
        <v>129</v>
      </c>
      <c r="E233" s="1" t="s">
        <v>109</v>
      </c>
      <c r="F233" s="1">
        <v>12</v>
      </c>
      <c r="G233" s="1"/>
      <c r="H233" s="14"/>
      <c r="I233" s="2"/>
      <c r="J233" s="3"/>
      <c r="K233" s="4"/>
      <c r="L233" s="5"/>
      <c r="M233" s="6"/>
      <c r="N233" s="7"/>
      <c r="O233" s="8"/>
      <c r="P233" s="9"/>
      <c r="Q233" s="9"/>
      <c r="R233" s="9"/>
      <c r="S233" s="10"/>
      <c r="T233" s="11"/>
      <c r="U233" s="15"/>
      <c r="V233" s="13"/>
      <c r="W233" s="16"/>
      <c r="X233" s="16"/>
      <c r="Y233" s="16"/>
    </row>
    <row r="234" spans="1:25" x14ac:dyDescent="0.25">
      <c r="A234" s="1"/>
      <c r="B234" s="1"/>
      <c r="C234" s="1" t="s">
        <v>128</v>
      </c>
      <c r="D234" s="1" t="s">
        <v>129</v>
      </c>
      <c r="E234" s="1" t="s">
        <v>109</v>
      </c>
      <c r="F234" s="1">
        <v>13</v>
      </c>
      <c r="G234" s="1"/>
      <c r="H234" s="14"/>
      <c r="I234" s="2"/>
      <c r="J234" s="3"/>
      <c r="K234" s="4"/>
      <c r="L234" s="5"/>
      <c r="M234" s="6"/>
      <c r="N234" s="7"/>
      <c r="O234" s="8"/>
      <c r="P234" s="9"/>
      <c r="Q234" s="9"/>
      <c r="R234" s="9"/>
      <c r="S234" s="10"/>
      <c r="T234" s="11"/>
      <c r="U234" s="15"/>
      <c r="V234" s="13"/>
      <c r="W234" s="16"/>
      <c r="X234" s="16"/>
      <c r="Y234" s="16"/>
    </row>
    <row r="235" spans="1:25" x14ac:dyDescent="0.25">
      <c r="A235" s="1"/>
      <c r="B235" s="1"/>
      <c r="C235" s="1" t="s">
        <v>128</v>
      </c>
      <c r="D235" s="1" t="s">
        <v>129</v>
      </c>
      <c r="E235" s="1" t="s">
        <v>109</v>
      </c>
      <c r="F235" s="1">
        <v>14</v>
      </c>
      <c r="G235" s="1"/>
      <c r="H235" s="14"/>
      <c r="I235" s="2"/>
      <c r="J235" s="3"/>
      <c r="K235" s="4"/>
      <c r="L235" s="5"/>
      <c r="M235" s="6"/>
      <c r="N235" s="7"/>
      <c r="O235" s="8"/>
      <c r="P235" s="9"/>
      <c r="Q235" s="9"/>
      <c r="R235" s="9"/>
      <c r="S235" s="10"/>
      <c r="T235" s="11"/>
      <c r="U235" s="15"/>
      <c r="V235" s="13"/>
      <c r="W235" s="16"/>
      <c r="X235" s="16"/>
      <c r="Y235" s="16"/>
    </row>
    <row r="236" spans="1:25" x14ac:dyDescent="0.25">
      <c r="A236" s="1"/>
      <c r="B236" s="1"/>
      <c r="C236" s="1" t="s">
        <v>128</v>
      </c>
      <c r="D236" s="1" t="s">
        <v>129</v>
      </c>
      <c r="E236" s="1" t="s">
        <v>109</v>
      </c>
      <c r="F236" s="1">
        <v>15</v>
      </c>
      <c r="G236" s="1"/>
      <c r="H236" s="14"/>
      <c r="I236" s="2"/>
      <c r="J236" s="3"/>
      <c r="K236" s="4"/>
      <c r="L236" s="5"/>
      <c r="M236" s="6"/>
      <c r="N236" s="7"/>
      <c r="O236" s="8"/>
      <c r="P236" s="9"/>
      <c r="Q236" s="9"/>
      <c r="R236" s="9"/>
      <c r="S236" s="10"/>
      <c r="T236" s="11"/>
      <c r="U236" s="15"/>
      <c r="V236" s="13"/>
      <c r="W236" s="16"/>
      <c r="X236" s="16"/>
      <c r="Y236" s="16"/>
    </row>
    <row r="237" spans="1:25" x14ac:dyDescent="0.25">
      <c r="A237" s="1"/>
      <c r="B237" s="1"/>
      <c r="C237" s="1" t="s">
        <v>128</v>
      </c>
      <c r="D237" s="1" t="s">
        <v>129</v>
      </c>
      <c r="E237" s="1" t="s">
        <v>109</v>
      </c>
      <c r="F237" s="1">
        <v>16</v>
      </c>
      <c r="G237" s="1"/>
      <c r="H237" s="14"/>
      <c r="I237" s="2"/>
      <c r="J237" s="3"/>
      <c r="K237" s="4"/>
      <c r="L237" s="5"/>
      <c r="M237" s="6"/>
      <c r="N237" s="7"/>
      <c r="O237" s="8"/>
      <c r="P237" s="9"/>
      <c r="Q237" s="9"/>
      <c r="R237" s="9"/>
      <c r="S237" s="10"/>
      <c r="T237" s="11"/>
      <c r="U237" s="15"/>
      <c r="V237" s="13"/>
      <c r="W237" s="16"/>
      <c r="X237" s="16"/>
      <c r="Y237" s="16"/>
    </row>
    <row r="238" spans="1:25" x14ac:dyDescent="0.25">
      <c r="A238" s="1"/>
      <c r="B238" s="1"/>
      <c r="C238" s="1" t="s">
        <v>128</v>
      </c>
      <c r="D238" s="1" t="s">
        <v>129</v>
      </c>
      <c r="E238" s="1" t="s">
        <v>109</v>
      </c>
      <c r="F238" s="1">
        <v>17</v>
      </c>
      <c r="G238" s="1"/>
      <c r="H238" s="14"/>
      <c r="I238" s="2"/>
      <c r="J238" s="3"/>
      <c r="K238" s="4"/>
      <c r="L238" s="5"/>
      <c r="M238" s="6"/>
      <c r="N238" s="7"/>
      <c r="O238" s="8"/>
      <c r="P238" s="9"/>
      <c r="Q238" s="9"/>
      <c r="R238" s="9"/>
      <c r="S238" s="10"/>
      <c r="T238" s="11"/>
      <c r="U238" s="15"/>
      <c r="V238" s="13"/>
      <c r="W238" s="16"/>
      <c r="X238" s="16"/>
      <c r="Y238" s="16"/>
    </row>
    <row r="239" spans="1:25" x14ac:dyDescent="0.25">
      <c r="A239" s="1"/>
      <c r="B239" s="1"/>
      <c r="C239" s="1" t="s">
        <v>128</v>
      </c>
      <c r="D239" s="1" t="s">
        <v>129</v>
      </c>
      <c r="E239" s="1" t="s">
        <v>109</v>
      </c>
      <c r="F239" s="1">
        <v>18</v>
      </c>
      <c r="G239" s="1"/>
      <c r="H239" s="14"/>
      <c r="I239" s="2"/>
      <c r="J239" s="3"/>
      <c r="K239" s="4"/>
      <c r="L239" s="5"/>
      <c r="M239" s="6"/>
      <c r="N239" s="7"/>
      <c r="O239" s="8"/>
      <c r="P239" s="9"/>
      <c r="Q239" s="9"/>
      <c r="R239" s="9"/>
      <c r="S239" s="10"/>
      <c r="T239" s="11"/>
      <c r="U239" s="15"/>
      <c r="V239" s="13"/>
      <c r="W239" s="16"/>
      <c r="X239" s="16"/>
      <c r="Y239" s="16"/>
    </row>
    <row r="240" spans="1:25" x14ac:dyDescent="0.25">
      <c r="A240" s="1"/>
      <c r="B240" s="1"/>
      <c r="C240" s="1" t="s">
        <v>128</v>
      </c>
      <c r="D240" s="1" t="s">
        <v>129</v>
      </c>
      <c r="E240" s="1" t="s">
        <v>109</v>
      </c>
      <c r="F240" s="1">
        <v>19</v>
      </c>
      <c r="G240" s="1"/>
      <c r="H240" s="14"/>
      <c r="I240" s="2"/>
      <c r="J240" s="3"/>
      <c r="K240" s="4"/>
      <c r="L240" s="5"/>
      <c r="M240" s="6"/>
      <c r="N240" s="7"/>
      <c r="O240" s="8"/>
      <c r="P240" s="9"/>
      <c r="Q240" s="9"/>
      <c r="R240" s="9"/>
      <c r="S240" s="10"/>
      <c r="T240" s="11"/>
      <c r="U240" s="15"/>
      <c r="V240" s="13"/>
      <c r="W240" s="16"/>
      <c r="X240" s="16"/>
      <c r="Y240" s="16"/>
    </row>
    <row r="241" spans="1:25" x14ac:dyDescent="0.25">
      <c r="A241" s="17"/>
      <c r="B241" s="17"/>
      <c r="C241" s="17" t="s">
        <v>128</v>
      </c>
      <c r="D241" s="17" t="s">
        <v>129</v>
      </c>
      <c r="E241" s="17" t="s">
        <v>109</v>
      </c>
      <c r="F241" s="17">
        <v>20</v>
      </c>
      <c r="G241" s="17"/>
      <c r="H241" s="18"/>
      <c r="I241" s="19"/>
      <c r="J241" s="20"/>
      <c r="K241" s="21"/>
      <c r="L241" s="22"/>
      <c r="M241" s="23"/>
      <c r="N241" s="24"/>
      <c r="O241" s="25"/>
      <c r="P241" s="26"/>
      <c r="Q241" s="26"/>
      <c r="R241" s="26"/>
      <c r="S241" s="27"/>
      <c r="T241" s="28"/>
      <c r="U241" s="29"/>
      <c r="V241" s="30"/>
      <c r="W241" s="56"/>
      <c r="X241" s="56"/>
      <c r="Y241" s="16"/>
    </row>
    <row r="242" spans="1:25" x14ac:dyDescent="0.25">
      <c r="A242" s="1"/>
      <c r="B242" s="1"/>
      <c r="C242" s="1" t="s">
        <v>128</v>
      </c>
      <c r="D242" s="1" t="s">
        <v>134</v>
      </c>
      <c r="E242" s="1" t="s">
        <v>109</v>
      </c>
      <c r="F242" s="1">
        <v>1</v>
      </c>
      <c r="G242" s="1" t="s">
        <v>135</v>
      </c>
      <c r="H242" s="14" t="s">
        <v>27</v>
      </c>
      <c r="I242" s="2">
        <v>90</v>
      </c>
      <c r="J242" s="3">
        <v>24.97</v>
      </c>
      <c r="K242" s="4">
        <f>L242/J242</f>
        <v>4.7033640368442136</v>
      </c>
      <c r="L242" s="5">
        <v>117.443</v>
      </c>
      <c r="M242" s="6">
        <v>142.846</v>
      </c>
      <c r="N242" s="7">
        <f>J242/K242</f>
        <v>5.3089660516165278</v>
      </c>
      <c r="O242" s="8">
        <v>5.9900000000000002E-2</v>
      </c>
      <c r="P242" s="9">
        <v>0.17599999999999999</v>
      </c>
      <c r="Q242" s="9">
        <v>0.1918</v>
      </c>
      <c r="R242" s="9">
        <f>Q242-P242</f>
        <v>1.5800000000000008E-2</v>
      </c>
      <c r="S242" s="10">
        <f>R242/O242</f>
        <v>0.2637729549248749</v>
      </c>
      <c r="T242" s="11">
        <f>J242/M242</f>
        <v>0.17480363468350529</v>
      </c>
      <c r="U242" s="15">
        <f>L242/R242</f>
        <v>7433.101265822781</v>
      </c>
      <c r="V242" s="13">
        <f>L242/M242</f>
        <v>0.82216512888005255</v>
      </c>
      <c r="W242" s="16"/>
      <c r="X242" s="16"/>
      <c r="Y242" s="16"/>
    </row>
    <row r="243" spans="1:25" x14ac:dyDescent="0.25">
      <c r="A243" s="1"/>
      <c r="B243" s="1"/>
      <c r="C243" s="1" t="s">
        <v>128</v>
      </c>
      <c r="D243" s="1" t="s">
        <v>134</v>
      </c>
      <c r="E243" s="1" t="s">
        <v>109</v>
      </c>
      <c r="F243" s="1">
        <v>2</v>
      </c>
      <c r="G243" s="1"/>
      <c r="H243" s="14"/>
      <c r="I243" s="2"/>
      <c r="J243" s="3"/>
      <c r="K243" s="4"/>
      <c r="L243" s="5"/>
      <c r="M243" s="6"/>
      <c r="N243" s="7"/>
      <c r="O243" s="8"/>
      <c r="P243" s="9"/>
      <c r="Q243" s="9"/>
      <c r="R243" s="9"/>
      <c r="S243" s="10"/>
      <c r="T243" s="11"/>
      <c r="U243" s="15"/>
      <c r="V243" s="13"/>
      <c r="W243" s="16"/>
      <c r="X243" s="16"/>
      <c r="Y243" s="16"/>
    </row>
    <row r="244" spans="1:25" x14ac:dyDescent="0.25">
      <c r="A244" s="1"/>
      <c r="B244" s="1"/>
      <c r="C244" s="1" t="s">
        <v>128</v>
      </c>
      <c r="D244" s="1" t="s">
        <v>134</v>
      </c>
      <c r="E244" s="1" t="s">
        <v>109</v>
      </c>
      <c r="F244" s="1">
        <v>3</v>
      </c>
      <c r="G244" s="1" t="s">
        <v>136</v>
      </c>
      <c r="H244" s="14" t="s">
        <v>27</v>
      </c>
      <c r="I244" s="2">
        <v>91</v>
      </c>
      <c r="J244" s="3">
        <v>14.36</v>
      </c>
      <c r="K244" s="4">
        <f>L244/J244</f>
        <v>2.2018802228412255</v>
      </c>
      <c r="L244" s="5">
        <v>31.619</v>
      </c>
      <c r="M244" s="6">
        <v>65.361999999999995</v>
      </c>
      <c r="N244" s="7">
        <f>J244/K244</f>
        <v>6.5216989784623172</v>
      </c>
      <c r="O244" s="8">
        <v>1.11E-2</v>
      </c>
      <c r="P244" s="9">
        <v>0.12189999999999999</v>
      </c>
      <c r="Q244" s="9">
        <v>0.12529999999999999</v>
      </c>
      <c r="R244" s="9">
        <f>Q244-P244</f>
        <v>3.4000000000000002E-3</v>
      </c>
      <c r="S244" s="10">
        <f>R244/O244</f>
        <v>0.30630630630630634</v>
      </c>
      <c r="T244" s="11">
        <f>J244/M244</f>
        <v>0.2196995195985435</v>
      </c>
      <c r="U244" s="15">
        <f>L244/R244</f>
        <v>9299.7058823529405</v>
      </c>
      <c r="V244" s="13">
        <f>L244/M244</f>
        <v>0.4837520271717512</v>
      </c>
      <c r="W244" s="16"/>
      <c r="X244" s="16"/>
      <c r="Y244" s="16"/>
    </row>
    <row r="245" spans="1:25" x14ac:dyDescent="0.25">
      <c r="A245" s="1"/>
      <c r="B245" s="1"/>
      <c r="C245" s="1" t="s">
        <v>128</v>
      </c>
      <c r="D245" s="1" t="s">
        <v>134</v>
      </c>
      <c r="E245" s="1" t="s">
        <v>109</v>
      </c>
      <c r="F245" s="1">
        <v>4</v>
      </c>
      <c r="G245" s="1"/>
      <c r="H245" s="14"/>
      <c r="I245" s="2"/>
      <c r="J245" s="3"/>
      <c r="K245" s="4"/>
      <c r="L245" s="5"/>
      <c r="M245" s="6"/>
      <c r="N245" s="7"/>
      <c r="O245" s="8"/>
      <c r="P245" s="9"/>
      <c r="Q245" s="9"/>
      <c r="R245" s="9"/>
      <c r="S245" s="10"/>
      <c r="T245" s="11"/>
      <c r="U245" s="15"/>
      <c r="V245" s="13"/>
      <c r="W245" s="16"/>
      <c r="X245" s="16"/>
      <c r="Y245" s="16"/>
    </row>
    <row r="246" spans="1:25" x14ac:dyDescent="0.25">
      <c r="A246" s="1"/>
      <c r="B246" s="1"/>
      <c r="C246" s="1" t="s">
        <v>128</v>
      </c>
      <c r="D246" s="1" t="s">
        <v>134</v>
      </c>
      <c r="E246" s="1" t="s">
        <v>109</v>
      </c>
      <c r="F246" s="1">
        <v>5</v>
      </c>
      <c r="G246" s="1"/>
      <c r="H246" s="14"/>
      <c r="I246" s="2"/>
      <c r="J246" s="3"/>
      <c r="K246" s="4"/>
      <c r="L246" s="5"/>
      <c r="M246" s="6"/>
      <c r="N246" s="7"/>
      <c r="O246" s="8"/>
      <c r="P246" s="9"/>
      <c r="Q246" s="9"/>
      <c r="R246" s="9"/>
      <c r="S246" s="10"/>
      <c r="T246" s="11"/>
      <c r="U246" s="15"/>
      <c r="V246" s="13"/>
      <c r="W246" s="16"/>
      <c r="X246" s="16"/>
      <c r="Y246" s="16"/>
    </row>
    <row r="247" spans="1:25" x14ac:dyDescent="0.25">
      <c r="A247" s="1"/>
      <c r="B247" s="1"/>
      <c r="C247" s="1" t="s">
        <v>128</v>
      </c>
      <c r="D247" s="1" t="s">
        <v>134</v>
      </c>
      <c r="E247" s="1" t="s">
        <v>109</v>
      </c>
      <c r="F247" s="1">
        <v>6</v>
      </c>
      <c r="G247" s="1" t="s">
        <v>137</v>
      </c>
      <c r="H247" s="14" t="s">
        <v>56</v>
      </c>
      <c r="I247" s="2">
        <v>92</v>
      </c>
      <c r="J247" s="3">
        <v>27.84</v>
      </c>
      <c r="K247" s="4">
        <f t="shared" ref="K247:K248" si="98">L247/J247</f>
        <v>3.6317528735632187</v>
      </c>
      <c r="L247" s="5">
        <v>101.108</v>
      </c>
      <c r="M247" s="6">
        <v>67.141999999999996</v>
      </c>
      <c r="N247" s="7">
        <f t="shared" ref="N247:N248" si="99">J247/K247</f>
        <v>7.665719824346243</v>
      </c>
      <c r="O247" s="8">
        <v>3.2300000000000002E-2</v>
      </c>
      <c r="P247" s="9">
        <v>0.19500000000000001</v>
      </c>
      <c r="Q247" s="9">
        <v>0.20219999999999999</v>
      </c>
      <c r="R247" s="9">
        <f t="shared" ref="R247:R248" si="100">Q247-P247</f>
        <v>7.1999999999999842E-3</v>
      </c>
      <c r="S247" s="10">
        <f t="shared" ref="S247:S248" si="101">R247/O247</f>
        <v>0.22291021671826575</v>
      </c>
      <c r="T247" s="11">
        <f t="shared" ref="T247:T248" si="102">J247/M247</f>
        <v>0.41464359119478122</v>
      </c>
      <c r="U247" s="15">
        <f t="shared" ref="U247:U248" si="103">L247/R247</f>
        <v>14042.777777777808</v>
      </c>
      <c r="V247" s="13">
        <f t="shared" ref="V247:V248" si="104">L247/M247</f>
        <v>1.5058830538262191</v>
      </c>
      <c r="W247" s="16"/>
      <c r="X247" s="16"/>
      <c r="Y247" s="16"/>
    </row>
    <row r="248" spans="1:25" x14ac:dyDescent="0.25">
      <c r="A248" s="1"/>
      <c r="B248" s="1"/>
      <c r="C248" s="1" t="s">
        <v>128</v>
      </c>
      <c r="D248" s="1" t="s">
        <v>134</v>
      </c>
      <c r="E248" s="1" t="s">
        <v>109</v>
      </c>
      <c r="F248" s="1">
        <v>7</v>
      </c>
      <c r="G248" s="1" t="s">
        <v>138</v>
      </c>
      <c r="H248" s="14" t="s">
        <v>56</v>
      </c>
      <c r="I248" s="2">
        <v>93</v>
      </c>
      <c r="J248" s="3">
        <v>36.119999999999997</v>
      </c>
      <c r="K248" s="4">
        <f t="shared" si="98"/>
        <v>4.6230066445182727</v>
      </c>
      <c r="L248" s="5">
        <v>166.983</v>
      </c>
      <c r="M248" s="6">
        <v>99.959000000000003</v>
      </c>
      <c r="N248" s="7">
        <f t="shared" si="99"/>
        <v>7.8130971416251942</v>
      </c>
      <c r="O248" s="8">
        <v>4.9799999999999997E-2</v>
      </c>
      <c r="P248" s="9">
        <v>0.1978</v>
      </c>
      <c r="Q248" s="9">
        <v>0.2069</v>
      </c>
      <c r="R248" s="9">
        <f t="shared" si="100"/>
        <v>9.099999999999997E-3</v>
      </c>
      <c r="S248" s="10">
        <f t="shared" si="101"/>
        <v>0.18273092369477906</v>
      </c>
      <c r="T248" s="11">
        <f t="shared" si="102"/>
        <v>0.36134815274262444</v>
      </c>
      <c r="U248" s="15">
        <f t="shared" si="103"/>
        <v>18349.780219780227</v>
      </c>
      <c r="V248" s="13">
        <f t="shared" si="104"/>
        <v>1.6705149111135567</v>
      </c>
      <c r="W248" s="16"/>
      <c r="X248" s="16"/>
      <c r="Y248" s="16"/>
    </row>
    <row r="249" spans="1:25" x14ac:dyDescent="0.25">
      <c r="A249" s="1"/>
      <c r="B249" s="1"/>
      <c r="C249" s="1" t="s">
        <v>128</v>
      </c>
      <c r="D249" s="1" t="s">
        <v>134</v>
      </c>
      <c r="E249" s="1" t="s">
        <v>109</v>
      </c>
      <c r="F249" s="1">
        <v>8</v>
      </c>
      <c r="G249" s="1"/>
      <c r="H249" s="14"/>
      <c r="I249" s="2"/>
      <c r="J249" s="3"/>
      <c r="K249" s="4"/>
      <c r="L249" s="5"/>
      <c r="M249" s="6"/>
      <c r="N249" s="7"/>
      <c r="O249" s="8"/>
      <c r="P249" s="9"/>
      <c r="Q249" s="9"/>
      <c r="R249" s="9"/>
      <c r="S249" s="10"/>
      <c r="T249" s="11"/>
      <c r="U249" s="15"/>
      <c r="V249" s="13"/>
      <c r="W249" s="16"/>
      <c r="X249" s="16"/>
      <c r="Y249" s="16"/>
    </row>
    <row r="250" spans="1:25" x14ac:dyDescent="0.25">
      <c r="A250" s="1"/>
      <c r="B250" s="1"/>
      <c r="C250" s="1" t="s">
        <v>128</v>
      </c>
      <c r="D250" s="1" t="s">
        <v>134</v>
      </c>
      <c r="E250" s="1" t="s">
        <v>109</v>
      </c>
      <c r="F250" s="1">
        <v>9</v>
      </c>
      <c r="G250" s="1" t="s">
        <v>139</v>
      </c>
      <c r="H250" s="14" t="s">
        <v>56</v>
      </c>
      <c r="I250" s="2">
        <v>94</v>
      </c>
      <c r="J250" s="3">
        <v>44.66</v>
      </c>
      <c r="K250" s="4">
        <f>L250/J250</f>
        <v>6.3593148231079271</v>
      </c>
      <c r="L250" s="5">
        <v>284.00700000000001</v>
      </c>
      <c r="M250" s="6">
        <v>110.1</v>
      </c>
      <c r="N250" s="7">
        <f>J250/K250</f>
        <v>7.0227691570982396</v>
      </c>
      <c r="O250" s="8">
        <v>0.1109</v>
      </c>
      <c r="P250" s="9">
        <v>0.14000000000000001</v>
      </c>
      <c r="Q250" s="9">
        <v>0.15959999999999999</v>
      </c>
      <c r="R250" s="9">
        <f>Q250-P250</f>
        <v>1.9599999999999979E-2</v>
      </c>
      <c r="S250" s="10">
        <f>R250/O250</f>
        <v>0.17673579801623066</v>
      </c>
      <c r="T250" s="11">
        <f>J250/M250</f>
        <v>0.40563124432334241</v>
      </c>
      <c r="U250" s="15">
        <f>L250/R250</f>
        <v>14490.153061224506</v>
      </c>
      <c r="V250" s="13">
        <f>L250/M250</f>
        <v>2.5795367847411446</v>
      </c>
      <c r="W250" s="16"/>
      <c r="X250" s="16"/>
      <c r="Y250" s="16"/>
    </row>
    <row r="251" spans="1:25" x14ac:dyDescent="0.25">
      <c r="A251" s="1"/>
      <c r="B251" s="1"/>
      <c r="C251" s="1" t="s">
        <v>128</v>
      </c>
      <c r="D251" s="1" t="s">
        <v>134</v>
      </c>
      <c r="E251" s="1" t="s">
        <v>109</v>
      </c>
      <c r="F251" s="1">
        <v>10</v>
      </c>
      <c r="G251" s="1"/>
      <c r="H251" s="14"/>
      <c r="I251" s="2"/>
      <c r="J251" s="3"/>
      <c r="K251" s="4"/>
      <c r="L251" s="5"/>
      <c r="M251" s="6"/>
      <c r="N251" s="7"/>
      <c r="O251" s="8"/>
      <c r="P251" s="9"/>
      <c r="Q251" s="9"/>
      <c r="R251" s="9"/>
      <c r="S251" s="10"/>
      <c r="T251" s="11"/>
      <c r="U251" s="15"/>
      <c r="V251" s="13"/>
      <c r="W251" s="16"/>
      <c r="X251" s="16"/>
      <c r="Y251" s="16"/>
    </row>
    <row r="252" spans="1:25" x14ac:dyDescent="0.25">
      <c r="A252" s="1"/>
      <c r="B252" s="1"/>
      <c r="C252" s="1" t="s">
        <v>128</v>
      </c>
      <c r="D252" s="1" t="s">
        <v>134</v>
      </c>
      <c r="E252" s="1" t="s">
        <v>109</v>
      </c>
      <c r="F252" s="1">
        <v>11</v>
      </c>
      <c r="G252" s="1"/>
      <c r="H252" s="14"/>
      <c r="I252" s="2"/>
      <c r="J252" s="3"/>
      <c r="K252" s="4"/>
      <c r="L252" s="5"/>
      <c r="M252" s="6"/>
      <c r="N252" s="7"/>
      <c r="O252" s="8"/>
      <c r="P252" s="9"/>
      <c r="Q252" s="9"/>
      <c r="R252" s="9"/>
      <c r="S252" s="10"/>
      <c r="T252" s="11"/>
      <c r="U252" s="15"/>
      <c r="V252" s="13"/>
      <c r="W252" s="16"/>
      <c r="X252" s="16"/>
      <c r="Y252" s="16"/>
    </row>
    <row r="253" spans="1:25" x14ac:dyDescent="0.25">
      <c r="A253" s="1"/>
      <c r="B253" s="1"/>
      <c r="C253" s="1" t="s">
        <v>128</v>
      </c>
      <c r="D253" s="1" t="s">
        <v>134</v>
      </c>
      <c r="E253" s="1" t="s">
        <v>109</v>
      </c>
      <c r="F253" s="1">
        <v>12</v>
      </c>
      <c r="G253" s="1"/>
      <c r="H253" s="14"/>
      <c r="I253" s="2"/>
      <c r="J253" s="3"/>
      <c r="K253" s="4"/>
      <c r="L253" s="5"/>
      <c r="M253" s="6"/>
      <c r="N253" s="7"/>
      <c r="O253" s="8"/>
      <c r="P253" s="9"/>
      <c r="Q253" s="9"/>
      <c r="R253" s="9"/>
      <c r="S253" s="10"/>
      <c r="T253" s="11"/>
      <c r="U253" s="15"/>
      <c r="V253" s="13"/>
      <c r="W253" s="16"/>
      <c r="X253" s="16"/>
      <c r="Y253" s="16"/>
    </row>
    <row r="254" spans="1:25" x14ac:dyDescent="0.25">
      <c r="A254" s="1"/>
      <c r="B254" s="1"/>
      <c r="C254" s="1" t="s">
        <v>128</v>
      </c>
      <c r="D254" s="1" t="s">
        <v>134</v>
      </c>
      <c r="E254" s="1" t="s">
        <v>109</v>
      </c>
      <c r="F254" s="1">
        <v>13</v>
      </c>
      <c r="G254" s="1"/>
      <c r="H254" s="14"/>
      <c r="I254" s="2"/>
      <c r="J254" s="3"/>
      <c r="K254" s="4"/>
      <c r="L254" s="5"/>
      <c r="M254" s="6"/>
      <c r="N254" s="7"/>
      <c r="O254" s="8"/>
      <c r="P254" s="9"/>
      <c r="Q254" s="9"/>
      <c r="R254" s="9"/>
      <c r="S254" s="10"/>
      <c r="T254" s="11"/>
      <c r="U254" s="15"/>
      <c r="V254" s="13"/>
      <c r="W254" s="16"/>
      <c r="X254" s="16"/>
      <c r="Y254" s="16"/>
    </row>
    <row r="255" spans="1:25" x14ac:dyDescent="0.25">
      <c r="A255" s="1"/>
      <c r="B255" s="1"/>
      <c r="C255" s="1" t="s">
        <v>128</v>
      </c>
      <c r="D255" s="1" t="s">
        <v>134</v>
      </c>
      <c r="E255" s="1" t="s">
        <v>109</v>
      </c>
      <c r="F255" s="1">
        <v>14</v>
      </c>
      <c r="G255" s="1"/>
      <c r="H255" s="14"/>
      <c r="I255" s="2"/>
      <c r="J255" s="3"/>
      <c r="K255" s="4"/>
      <c r="L255" s="5"/>
      <c r="M255" s="6"/>
      <c r="N255" s="7"/>
      <c r="O255" s="8"/>
      <c r="P255" s="9"/>
      <c r="Q255" s="9"/>
      <c r="R255" s="9"/>
      <c r="S255" s="10"/>
      <c r="T255" s="11"/>
      <c r="U255" s="15"/>
      <c r="V255" s="13"/>
      <c r="W255" s="16"/>
      <c r="X255" s="16"/>
      <c r="Y255" s="16"/>
    </row>
    <row r="256" spans="1:25" x14ac:dyDescent="0.25">
      <c r="A256" s="1"/>
      <c r="B256" s="1"/>
      <c r="C256" s="1" t="s">
        <v>128</v>
      </c>
      <c r="D256" s="1" t="s">
        <v>134</v>
      </c>
      <c r="E256" s="1" t="s">
        <v>109</v>
      </c>
      <c r="F256" s="1">
        <v>15</v>
      </c>
      <c r="G256" s="1"/>
      <c r="H256" s="14"/>
      <c r="I256" s="2"/>
      <c r="J256" s="3"/>
      <c r="K256" s="4"/>
      <c r="L256" s="5"/>
      <c r="M256" s="6"/>
      <c r="N256" s="7"/>
      <c r="O256" s="8"/>
      <c r="P256" s="9"/>
      <c r="Q256" s="9"/>
      <c r="R256" s="9"/>
      <c r="S256" s="10"/>
      <c r="T256" s="11"/>
      <c r="U256" s="15"/>
      <c r="V256" s="13"/>
      <c r="W256" s="16"/>
      <c r="X256" s="16"/>
      <c r="Y256" s="16"/>
    </row>
    <row r="257" spans="1:25" x14ac:dyDescent="0.25">
      <c r="A257" s="1"/>
      <c r="B257" s="1"/>
      <c r="C257" s="1" t="s">
        <v>128</v>
      </c>
      <c r="D257" s="1" t="s">
        <v>134</v>
      </c>
      <c r="E257" s="1" t="s">
        <v>109</v>
      </c>
      <c r="F257" s="1">
        <v>16</v>
      </c>
      <c r="G257" s="1"/>
      <c r="H257" s="14"/>
      <c r="I257" s="2"/>
      <c r="J257" s="3"/>
      <c r="K257" s="4"/>
      <c r="L257" s="5"/>
      <c r="M257" s="6"/>
      <c r="N257" s="7"/>
      <c r="O257" s="8"/>
      <c r="P257" s="9"/>
      <c r="Q257" s="9"/>
      <c r="R257" s="9"/>
      <c r="S257" s="10"/>
      <c r="T257" s="11"/>
      <c r="U257" s="15"/>
      <c r="V257" s="13"/>
      <c r="W257" s="16"/>
      <c r="X257" s="16"/>
      <c r="Y257" s="16"/>
    </row>
    <row r="258" spans="1:25" x14ac:dyDescent="0.25">
      <c r="A258" s="1"/>
      <c r="B258" s="1"/>
      <c r="C258" s="1" t="s">
        <v>128</v>
      </c>
      <c r="D258" s="1" t="s">
        <v>134</v>
      </c>
      <c r="E258" s="1" t="s">
        <v>109</v>
      </c>
      <c r="F258" s="1">
        <v>17</v>
      </c>
      <c r="G258" s="1"/>
      <c r="H258" s="14"/>
      <c r="I258" s="2"/>
      <c r="J258" s="3"/>
      <c r="K258" s="4"/>
      <c r="L258" s="5"/>
      <c r="M258" s="6"/>
      <c r="N258" s="7"/>
      <c r="O258" s="8"/>
      <c r="P258" s="9"/>
      <c r="Q258" s="9"/>
      <c r="R258" s="9"/>
      <c r="S258" s="10"/>
      <c r="T258" s="11"/>
      <c r="U258" s="15"/>
      <c r="V258" s="13"/>
      <c r="W258" s="16"/>
      <c r="X258" s="16"/>
      <c r="Y258" s="16"/>
    </row>
    <row r="259" spans="1:25" x14ac:dyDescent="0.25">
      <c r="A259" s="1"/>
      <c r="B259" s="1"/>
      <c r="C259" s="1" t="s">
        <v>128</v>
      </c>
      <c r="D259" s="1" t="s">
        <v>134</v>
      </c>
      <c r="E259" s="1" t="s">
        <v>109</v>
      </c>
      <c r="F259" s="1">
        <v>18</v>
      </c>
      <c r="G259" s="1"/>
      <c r="H259" s="14"/>
      <c r="I259" s="2"/>
      <c r="J259" s="3"/>
      <c r="K259" s="4"/>
      <c r="L259" s="5"/>
      <c r="M259" s="6"/>
      <c r="N259" s="7"/>
      <c r="O259" s="8"/>
      <c r="P259" s="9"/>
      <c r="Q259" s="9"/>
      <c r="R259" s="9"/>
      <c r="S259" s="10"/>
      <c r="T259" s="11"/>
      <c r="U259" s="15"/>
      <c r="V259" s="13"/>
      <c r="W259" s="16"/>
      <c r="X259" s="16"/>
      <c r="Y259" s="16"/>
    </row>
    <row r="260" spans="1:25" x14ac:dyDescent="0.25">
      <c r="A260" s="1"/>
      <c r="B260" s="1"/>
      <c r="C260" s="1" t="s">
        <v>128</v>
      </c>
      <c r="D260" s="1" t="s">
        <v>134</v>
      </c>
      <c r="E260" s="1" t="s">
        <v>109</v>
      </c>
      <c r="F260" s="1">
        <v>19</v>
      </c>
      <c r="G260" s="1"/>
      <c r="H260" s="14"/>
      <c r="I260" s="2"/>
      <c r="J260" s="3"/>
      <c r="K260" s="4"/>
      <c r="L260" s="5"/>
      <c r="M260" s="6"/>
      <c r="N260" s="7"/>
      <c r="O260" s="8"/>
      <c r="P260" s="9"/>
      <c r="Q260" s="9"/>
      <c r="R260" s="9"/>
      <c r="S260" s="10"/>
      <c r="T260" s="11"/>
      <c r="U260" s="15"/>
      <c r="V260" s="13"/>
      <c r="W260" s="16"/>
      <c r="X260" s="16"/>
      <c r="Y260" s="16"/>
    </row>
    <row r="261" spans="1:25" x14ac:dyDescent="0.25">
      <c r="A261" s="17"/>
      <c r="B261" s="17"/>
      <c r="C261" s="17" t="s">
        <v>128</v>
      </c>
      <c r="D261" s="17" t="s">
        <v>134</v>
      </c>
      <c r="E261" s="17" t="s">
        <v>109</v>
      </c>
      <c r="F261" s="17">
        <v>20</v>
      </c>
      <c r="G261" s="17"/>
      <c r="H261" s="18"/>
      <c r="I261" s="19"/>
      <c r="J261" s="20"/>
      <c r="K261" s="21"/>
      <c r="L261" s="22"/>
      <c r="M261" s="23"/>
      <c r="N261" s="24"/>
      <c r="O261" s="25"/>
      <c r="P261" s="26"/>
      <c r="Q261" s="26"/>
      <c r="R261" s="26"/>
      <c r="S261" s="27"/>
      <c r="T261" s="28"/>
      <c r="U261" s="29"/>
      <c r="V261" s="30"/>
      <c r="W261" s="56"/>
      <c r="X261" s="16"/>
      <c r="Y261" s="16"/>
    </row>
    <row r="262" spans="1:25" x14ac:dyDescent="0.25">
      <c r="A262" s="1"/>
      <c r="B262" s="1"/>
      <c r="C262" s="1" t="s">
        <v>140</v>
      </c>
      <c r="D262" s="1" t="s">
        <v>141</v>
      </c>
      <c r="E262" s="1" t="s">
        <v>25</v>
      </c>
      <c r="F262" s="1">
        <v>1</v>
      </c>
      <c r="G262" s="1" t="s">
        <v>142</v>
      </c>
      <c r="H262" s="14" t="s">
        <v>27</v>
      </c>
      <c r="I262" s="2">
        <v>95</v>
      </c>
      <c r="J262" s="3">
        <v>11.74</v>
      </c>
      <c r="K262" s="4">
        <f>L262/J262</f>
        <v>3.5807495741056217</v>
      </c>
      <c r="L262" s="5">
        <v>42.037999999999997</v>
      </c>
      <c r="M262" s="6">
        <v>29.812000000000001</v>
      </c>
      <c r="N262" s="7">
        <f>J262/K262</f>
        <v>3.2786431324040155</v>
      </c>
      <c r="O262" s="8">
        <v>1.7600000000000001E-2</v>
      </c>
      <c r="P262" s="9">
        <v>0.128</v>
      </c>
      <c r="Q262" s="9">
        <v>0.13300000000000001</v>
      </c>
      <c r="R262" s="9">
        <f>Q262-P262</f>
        <v>5.0000000000000044E-3</v>
      </c>
      <c r="S262" s="10">
        <f>R262/O262</f>
        <v>0.28409090909090934</v>
      </c>
      <c r="T262" s="11">
        <f>J262/M262</f>
        <v>0.39380115389775927</v>
      </c>
      <c r="U262" s="15">
        <f>L262/R262</f>
        <v>8407.5999999999913</v>
      </c>
      <c r="V262" s="13">
        <f>L262/M262</f>
        <v>1.4101033141017039</v>
      </c>
      <c r="W262" s="16"/>
      <c r="X262" s="16"/>
      <c r="Y262" s="16"/>
    </row>
    <row r="263" spans="1:25" x14ac:dyDescent="0.25">
      <c r="A263" s="1"/>
      <c r="B263" s="1"/>
      <c r="C263" s="1" t="s">
        <v>140</v>
      </c>
      <c r="D263" s="1" t="s">
        <v>141</v>
      </c>
      <c r="E263" s="1" t="s">
        <v>25</v>
      </c>
      <c r="F263" s="1">
        <v>2</v>
      </c>
      <c r="G263" s="1"/>
      <c r="H263" s="14"/>
      <c r="I263" s="2"/>
      <c r="J263" s="3"/>
      <c r="K263" s="4"/>
      <c r="L263" s="5"/>
      <c r="M263" s="6"/>
      <c r="N263" s="7"/>
      <c r="O263" s="8"/>
      <c r="P263" s="9"/>
      <c r="Q263" s="9"/>
      <c r="R263" s="9"/>
      <c r="S263" s="10"/>
      <c r="T263" s="11"/>
      <c r="U263" s="15"/>
      <c r="V263" s="13"/>
      <c r="W263" s="16"/>
      <c r="X263" s="16"/>
      <c r="Y263" s="16"/>
    </row>
    <row r="264" spans="1:25" x14ac:dyDescent="0.25">
      <c r="A264" s="1"/>
      <c r="B264" s="1"/>
      <c r="C264" s="1" t="s">
        <v>140</v>
      </c>
      <c r="D264" s="1" t="s">
        <v>141</v>
      </c>
      <c r="E264" s="1" t="s">
        <v>25</v>
      </c>
      <c r="F264" s="1">
        <v>3</v>
      </c>
      <c r="G264" s="1" t="s">
        <v>143</v>
      </c>
      <c r="H264" s="14" t="s">
        <v>27</v>
      </c>
      <c r="I264" s="2">
        <v>96</v>
      </c>
      <c r="J264" s="3">
        <v>8.1999999999999993</v>
      </c>
      <c r="K264" s="4">
        <f t="shared" ref="K264:K265" si="105">L264/J264</f>
        <v>2.0847560975609758</v>
      </c>
      <c r="L264" s="5">
        <v>17.094999999999999</v>
      </c>
      <c r="M264" s="6">
        <v>25.052</v>
      </c>
      <c r="N264" s="7">
        <f t="shared" ref="N264:N265" si="106">J264/K264</f>
        <v>3.933313834454518</v>
      </c>
      <c r="O264" s="8">
        <v>5.5999999999999999E-3</v>
      </c>
      <c r="P264" s="9">
        <v>8.5000000000000006E-2</v>
      </c>
      <c r="Q264" s="9">
        <v>8.72E-2</v>
      </c>
      <c r="R264" s="9">
        <f t="shared" ref="R264:R265" si="107">Q264-P264</f>
        <v>2.1999999999999936E-3</v>
      </c>
      <c r="S264" s="10">
        <f t="shared" ref="S264:S265" si="108">R264/O264</f>
        <v>0.39285714285714174</v>
      </c>
      <c r="T264" s="11">
        <f t="shared" ref="T264:T265" si="109">J264/M264</f>
        <v>0.3273191761136835</v>
      </c>
      <c r="U264" s="15">
        <f t="shared" ref="U264:U265" si="110">L264/R264</f>
        <v>7770.4545454545678</v>
      </c>
      <c r="V264" s="13">
        <f t="shared" ref="V264:V265" si="111">L264/M264</f>
        <v>0.68238064825163658</v>
      </c>
      <c r="W264" s="16"/>
      <c r="X264" s="16"/>
      <c r="Y264" s="16"/>
    </row>
    <row r="265" spans="1:25" x14ac:dyDescent="0.25">
      <c r="A265" s="1"/>
      <c r="B265" s="1"/>
      <c r="C265" s="1" t="s">
        <v>140</v>
      </c>
      <c r="D265" s="1" t="s">
        <v>141</v>
      </c>
      <c r="E265" s="1" t="s">
        <v>25</v>
      </c>
      <c r="F265" s="1">
        <v>4</v>
      </c>
      <c r="G265" s="1" t="s">
        <v>144</v>
      </c>
      <c r="H265" s="14" t="s">
        <v>27</v>
      </c>
      <c r="I265" s="2">
        <v>97</v>
      </c>
      <c r="J265" s="3">
        <v>24.71</v>
      </c>
      <c r="K265" s="4">
        <f t="shared" si="105"/>
        <v>6.9085795224605429</v>
      </c>
      <c r="L265" s="5">
        <v>170.71100000000001</v>
      </c>
      <c r="M265" s="6">
        <v>138.245</v>
      </c>
      <c r="N265" s="7">
        <f t="shared" si="106"/>
        <v>3.576712104082338</v>
      </c>
      <c r="O265" s="8">
        <v>8.6499999999999994E-2</v>
      </c>
      <c r="P265" s="9">
        <v>0.1638</v>
      </c>
      <c r="Q265" s="9">
        <v>0.1865</v>
      </c>
      <c r="R265" s="9">
        <f t="shared" si="107"/>
        <v>2.2699999999999998E-2</v>
      </c>
      <c r="S265" s="10">
        <f t="shared" si="108"/>
        <v>0.26242774566473986</v>
      </c>
      <c r="T265" s="11">
        <f t="shared" si="109"/>
        <v>0.17874064161452494</v>
      </c>
      <c r="U265" s="15">
        <f t="shared" si="110"/>
        <v>7520.3083700440538</v>
      </c>
      <c r="V265" s="13">
        <f t="shared" si="111"/>
        <v>1.2348439364895656</v>
      </c>
      <c r="W265" s="16"/>
      <c r="X265" s="16"/>
      <c r="Y265" s="16"/>
    </row>
    <row r="266" spans="1:25" x14ac:dyDescent="0.25">
      <c r="A266" s="1"/>
      <c r="B266" s="1"/>
      <c r="C266" s="1" t="s">
        <v>140</v>
      </c>
      <c r="D266" s="1" t="s">
        <v>141</v>
      </c>
      <c r="E266" s="1" t="s">
        <v>25</v>
      </c>
      <c r="F266" s="1">
        <v>5</v>
      </c>
      <c r="G266" s="1"/>
      <c r="H266" s="14"/>
      <c r="I266" s="2"/>
      <c r="J266" s="3"/>
      <c r="K266" s="4"/>
      <c r="L266" s="5"/>
      <c r="M266" s="6"/>
      <c r="N266" s="7"/>
      <c r="O266" s="8"/>
      <c r="P266" s="9"/>
      <c r="Q266" s="9"/>
      <c r="R266" s="9"/>
      <c r="S266" s="10"/>
      <c r="T266" s="11"/>
      <c r="U266" s="15"/>
      <c r="V266" s="13"/>
      <c r="W266" s="16"/>
      <c r="X266" s="16"/>
      <c r="Y266" s="16"/>
    </row>
    <row r="267" spans="1:25" x14ac:dyDescent="0.25">
      <c r="A267" s="1"/>
      <c r="B267" s="1"/>
      <c r="C267" s="1" t="s">
        <v>140</v>
      </c>
      <c r="D267" s="1" t="s">
        <v>141</v>
      </c>
      <c r="E267" s="1" t="s">
        <v>25</v>
      </c>
      <c r="F267" s="1">
        <v>6</v>
      </c>
      <c r="G267" s="1" t="s">
        <v>145</v>
      </c>
      <c r="H267" s="14" t="s">
        <v>56</v>
      </c>
      <c r="I267" s="2">
        <v>98</v>
      </c>
      <c r="J267" s="3">
        <v>29.15</v>
      </c>
      <c r="K267" s="4">
        <f t="shared" ref="K267:K268" si="112">L267/J267</f>
        <v>3.3323156089193828</v>
      </c>
      <c r="L267" s="5">
        <v>97.137</v>
      </c>
      <c r="M267" s="6">
        <v>79.356999999999999</v>
      </c>
      <c r="N267" s="7">
        <f t="shared" ref="N267:N268" si="113">J267/K267</f>
        <v>8.7476708154462237</v>
      </c>
      <c r="O267" s="8">
        <v>4.07E-2</v>
      </c>
      <c r="P267" s="9">
        <v>0.12470000000000001</v>
      </c>
      <c r="Q267" s="9">
        <v>0.1341</v>
      </c>
      <c r="R267" s="9">
        <f t="shared" ref="R267:R268" si="114">Q267-P267</f>
        <v>9.3999999999999917E-3</v>
      </c>
      <c r="S267" s="10">
        <f t="shared" ref="S267:S268" si="115">R267/O267</f>
        <v>0.23095823095823076</v>
      </c>
      <c r="T267" s="11">
        <f t="shared" ref="T267:T268" si="116">J267/M267</f>
        <v>0.36732739392870195</v>
      </c>
      <c r="U267" s="15">
        <f t="shared" ref="U267:U268" si="117">L267/R267</f>
        <v>10333.723404255328</v>
      </c>
      <c r="V267" s="13">
        <f t="shared" ref="V267:V268" si="118">L267/M267</f>
        <v>1.2240508083722923</v>
      </c>
      <c r="W267" s="16"/>
      <c r="X267" s="16"/>
      <c r="Y267" s="16"/>
    </row>
    <row r="268" spans="1:25" x14ac:dyDescent="0.25">
      <c r="A268" s="1"/>
      <c r="B268" s="1"/>
      <c r="C268" s="1" t="s">
        <v>140</v>
      </c>
      <c r="D268" s="1" t="s">
        <v>141</v>
      </c>
      <c r="E268" s="1" t="s">
        <v>25</v>
      </c>
      <c r="F268" s="1">
        <v>7</v>
      </c>
      <c r="G268" s="1" t="s">
        <v>146</v>
      </c>
      <c r="H268" s="14" t="s">
        <v>56</v>
      </c>
      <c r="I268" s="2">
        <v>99</v>
      </c>
      <c r="J268" s="3">
        <v>32.299999999999997</v>
      </c>
      <c r="K268" s="4">
        <f t="shared" si="112"/>
        <v>4.4669349845201243</v>
      </c>
      <c r="L268" s="5">
        <v>144.28200000000001</v>
      </c>
      <c r="M268" s="6">
        <v>87.328999999999994</v>
      </c>
      <c r="N268" s="7">
        <f t="shared" si="113"/>
        <v>7.2309089144869061</v>
      </c>
      <c r="O268" s="8">
        <v>5.5100000000000003E-2</v>
      </c>
      <c r="P268" s="9">
        <v>0.13159999999999999</v>
      </c>
      <c r="Q268" s="9">
        <v>0.14380000000000001</v>
      </c>
      <c r="R268" s="9">
        <f t="shared" si="114"/>
        <v>1.2200000000000016E-2</v>
      </c>
      <c r="S268" s="10">
        <f t="shared" si="115"/>
        <v>0.22141560798548124</v>
      </c>
      <c r="T268" s="11">
        <f t="shared" si="116"/>
        <v>0.36986568035818573</v>
      </c>
      <c r="U268" s="15">
        <f t="shared" si="117"/>
        <v>11826.393442622935</v>
      </c>
      <c r="V268" s="13">
        <f t="shared" si="118"/>
        <v>1.6521659471653176</v>
      </c>
      <c r="W268" s="16"/>
      <c r="X268" s="16"/>
      <c r="Y268" s="16"/>
    </row>
    <row r="269" spans="1:25" x14ac:dyDescent="0.25">
      <c r="A269" s="1"/>
      <c r="B269" s="1"/>
      <c r="C269" s="1" t="s">
        <v>140</v>
      </c>
      <c r="D269" s="1" t="s">
        <v>141</v>
      </c>
      <c r="E269" s="1" t="s">
        <v>25</v>
      </c>
      <c r="F269" s="1">
        <v>8</v>
      </c>
      <c r="G269" s="1"/>
      <c r="H269" s="14"/>
      <c r="I269" s="2"/>
      <c r="J269" s="3"/>
      <c r="K269" s="4"/>
      <c r="L269" s="5"/>
      <c r="M269" s="6"/>
      <c r="N269" s="7"/>
      <c r="O269" s="8"/>
      <c r="P269" s="9"/>
      <c r="Q269" s="9"/>
      <c r="R269" s="9"/>
      <c r="S269" s="10"/>
      <c r="T269" s="11"/>
      <c r="U269" s="15"/>
      <c r="V269" s="13"/>
      <c r="W269" s="16"/>
      <c r="X269" s="16"/>
      <c r="Y269" s="16"/>
    </row>
    <row r="270" spans="1:25" x14ac:dyDescent="0.25">
      <c r="A270" s="1"/>
      <c r="B270" s="1"/>
      <c r="C270" s="1" t="s">
        <v>140</v>
      </c>
      <c r="D270" s="1" t="s">
        <v>141</v>
      </c>
      <c r="E270" s="1" t="s">
        <v>25</v>
      </c>
      <c r="F270" s="1">
        <v>9</v>
      </c>
      <c r="G270" s="1"/>
      <c r="H270" s="14"/>
      <c r="I270" s="2"/>
      <c r="J270" s="3"/>
      <c r="K270" s="4"/>
      <c r="L270" s="5"/>
      <c r="M270" s="6"/>
      <c r="N270" s="7"/>
      <c r="O270" s="8"/>
      <c r="P270" s="9"/>
      <c r="Q270" s="9"/>
      <c r="R270" s="9"/>
      <c r="S270" s="10"/>
      <c r="T270" s="11"/>
      <c r="U270" s="15"/>
      <c r="V270" s="13"/>
      <c r="W270" s="16"/>
      <c r="X270" s="16"/>
      <c r="Y270" s="16"/>
    </row>
    <row r="271" spans="1:25" x14ac:dyDescent="0.25">
      <c r="A271" s="1"/>
      <c r="B271" s="1"/>
      <c r="C271" s="1" t="s">
        <v>140</v>
      </c>
      <c r="D271" s="1" t="s">
        <v>141</v>
      </c>
      <c r="E271" s="1" t="s">
        <v>25</v>
      </c>
      <c r="F271" s="1">
        <v>10</v>
      </c>
      <c r="G271" s="1"/>
      <c r="H271" s="14"/>
      <c r="I271" s="2"/>
      <c r="J271" s="3"/>
      <c r="K271" s="4"/>
      <c r="L271" s="5"/>
      <c r="M271" s="6"/>
      <c r="N271" s="7"/>
      <c r="O271" s="8"/>
      <c r="P271" s="9"/>
      <c r="Q271" s="9"/>
      <c r="R271" s="9"/>
      <c r="S271" s="10"/>
      <c r="T271" s="11"/>
      <c r="U271" s="15"/>
      <c r="V271" s="13"/>
      <c r="W271" s="16"/>
      <c r="X271" s="16"/>
      <c r="Y271" s="16"/>
    </row>
    <row r="272" spans="1:25" x14ac:dyDescent="0.25">
      <c r="A272" s="1"/>
      <c r="B272" s="1"/>
      <c r="C272" s="1" t="s">
        <v>140</v>
      </c>
      <c r="D272" s="1" t="s">
        <v>141</v>
      </c>
      <c r="E272" s="1" t="s">
        <v>25</v>
      </c>
      <c r="F272" s="1">
        <v>11</v>
      </c>
      <c r="G272" s="1"/>
      <c r="H272" s="14"/>
      <c r="I272" s="2"/>
      <c r="J272" s="3"/>
      <c r="K272" s="4"/>
      <c r="L272" s="5"/>
      <c r="M272" s="6"/>
      <c r="N272" s="7"/>
      <c r="O272" s="8"/>
      <c r="P272" s="9"/>
      <c r="Q272" s="9"/>
      <c r="R272" s="9"/>
      <c r="S272" s="10"/>
      <c r="T272" s="11"/>
      <c r="U272" s="15"/>
      <c r="V272" s="13"/>
      <c r="W272" s="16"/>
      <c r="X272" s="16"/>
      <c r="Y272" s="16"/>
    </row>
    <row r="273" spans="1:25" x14ac:dyDescent="0.25">
      <c r="A273" s="1"/>
      <c r="B273" s="1"/>
      <c r="C273" s="1" t="s">
        <v>140</v>
      </c>
      <c r="D273" s="1" t="s">
        <v>141</v>
      </c>
      <c r="E273" s="1" t="s">
        <v>25</v>
      </c>
      <c r="F273" s="1">
        <v>12</v>
      </c>
      <c r="G273" s="1"/>
      <c r="H273" s="14"/>
      <c r="I273" s="2"/>
      <c r="J273" s="3"/>
      <c r="K273" s="4"/>
      <c r="L273" s="5"/>
      <c r="M273" s="6"/>
      <c r="N273" s="7"/>
      <c r="O273" s="8"/>
      <c r="P273" s="9"/>
      <c r="Q273" s="9"/>
      <c r="R273" s="9"/>
      <c r="S273" s="10"/>
      <c r="T273" s="11"/>
      <c r="U273" s="15"/>
      <c r="V273" s="13"/>
      <c r="W273" s="16"/>
      <c r="X273" s="16"/>
      <c r="Y273" s="16"/>
    </row>
    <row r="274" spans="1:25" x14ac:dyDescent="0.25">
      <c r="A274" s="1"/>
      <c r="B274" s="1"/>
      <c r="C274" s="1" t="s">
        <v>140</v>
      </c>
      <c r="D274" s="1" t="s">
        <v>141</v>
      </c>
      <c r="E274" s="1" t="s">
        <v>25</v>
      </c>
      <c r="F274" s="1">
        <v>13</v>
      </c>
      <c r="G274" s="1"/>
      <c r="H274" s="14"/>
      <c r="I274" s="2"/>
      <c r="J274" s="3"/>
      <c r="K274" s="4"/>
      <c r="L274" s="5"/>
      <c r="M274" s="6"/>
      <c r="N274" s="7"/>
      <c r="O274" s="8"/>
      <c r="P274" s="9"/>
      <c r="Q274" s="9"/>
      <c r="R274" s="9"/>
      <c r="S274" s="10"/>
      <c r="T274" s="11"/>
      <c r="U274" s="15"/>
      <c r="V274" s="13"/>
      <c r="W274" s="16"/>
      <c r="X274" s="16"/>
      <c r="Y274" s="16"/>
    </row>
    <row r="275" spans="1:25" x14ac:dyDescent="0.25">
      <c r="A275" s="1"/>
      <c r="B275" s="1"/>
      <c r="C275" s="1" t="s">
        <v>140</v>
      </c>
      <c r="D275" s="1" t="s">
        <v>141</v>
      </c>
      <c r="E275" s="1" t="s">
        <v>25</v>
      </c>
      <c r="F275" s="1">
        <v>14</v>
      </c>
      <c r="G275" s="1"/>
      <c r="H275" s="14"/>
      <c r="I275" s="2"/>
      <c r="J275" s="3"/>
      <c r="K275" s="4"/>
      <c r="L275" s="5"/>
      <c r="M275" s="6"/>
      <c r="N275" s="7"/>
      <c r="O275" s="8"/>
      <c r="P275" s="9"/>
      <c r="Q275" s="9"/>
      <c r="R275" s="9"/>
      <c r="S275" s="10"/>
      <c r="T275" s="11"/>
      <c r="U275" s="15"/>
      <c r="V275" s="13"/>
      <c r="W275" s="16"/>
      <c r="X275" s="16"/>
      <c r="Y275" s="16"/>
    </row>
    <row r="276" spans="1:25" x14ac:dyDescent="0.25">
      <c r="A276" s="1"/>
      <c r="B276" s="1"/>
      <c r="C276" s="1" t="s">
        <v>140</v>
      </c>
      <c r="D276" s="1" t="s">
        <v>141</v>
      </c>
      <c r="E276" s="1" t="s">
        <v>25</v>
      </c>
      <c r="F276" s="1">
        <v>15</v>
      </c>
      <c r="G276" s="1"/>
      <c r="H276" s="14"/>
      <c r="I276" s="2"/>
      <c r="J276" s="3"/>
      <c r="K276" s="4"/>
      <c r="L276" s="5"/>
      <c r="M276" s="6"/>
      <c r="N276" s="7"/>
      <c r="O276" s="8"/>
      <c r="P276" s="9"/>
      <c r="Q276" s="9"/>
      <c r="R276" s="9"/>
      <c r="S276" s="10"/>
      <c r="T276" s="11"/>
      <c r="U276" s="15"/>
      <c r="V276" s="13"/>
      <c r="W276" s="16"/>
      <c r="X276" s="16"/>
      <c r="Y276" s="16"/>
    </row>
    <row r="277" spans="1:25" x14ac:dyDescent="0.25">
      <c r="A277" s="1"/>
      <c r="B277" s="1"/>
      <c r="C277" s="1" t="s">
        <v>140</v>
      </c>
      <c r="D277" s="1" t="s">
        <v>141</v>
      </c>
      <c r="E277" s="1" t="s">
        <v>25</v>
      </c>
      <c r="F277" s="1">
        <v>16</v>
      </c>
      <c r="G277" s="1"/>
      <c r="H277" s="14"/>
      <c r="I277" s="2"/>
      <c r="J277" s="3"/>
      <c r="K277" s="4"/>
      <c r="L277" s="5"/>
      <c r="M277" s="6"/>
      <c r="N277" s="7"/>
      <c r="O277" s="8"/>
      <c r="P277" s="9"/>
      <c r="Q277" s="9"/>
      <c r="R277" s="9"/>
      <c r="S277" s="10"/>
      <c r="T277" s="11"/>
      <c r="U277" s="15"/>
      <c r="V277" s="13"/>
      <c r="W277" s="16"/>
      <c r="X277" s="16"/>
      <c r="Y277" s="16"/>
    </row>
    <row r="278" spans="1:25" x14ac:dyDescent="0.25">
      <c r="A278" s="1"/>
      <c r="B278" s="1"/>
      <c r="C278" s="1" t="s">
        <v>140</v>
      </c>
      <c r="D278" s="1" t="s">
        <v>141</v>
      </c>
      <c r="E278" s="1" t="s">
        <v>25</v>
      </c>
      <c r="F278" s="1">
        <v>17</v>
      </c>
      <c r="G278" s="1"/>
      <c r="H278" s="14"/>
      <c r="I278" s="2"/>
      <c r="J278" s="3"/>
      <c r="K278" s="4"/>
      <c r="L278" s="5"/>
      <c r="M278" s="6"/>
      <c r="N278" s="7"/>
      <c r="O278" s="8"/>
      <c r="P278" s="9"/>
      <c r="Q278" s="9"/>
      <c r="R278" s="9"/>
      <c r="S278" s="10"/>
      <c r="T278" s="11"/>
      <c r="U278" s="15"/>
      <c r="V278" s="13"/>
      <c r="W278" s="16"/>
      <c r="X278" s="16"/>
      <c r="Y278" s="16"/>
    </row>
    <row r="279" spans="1:25" x14ac:dyDescent="0.25">
      <c r="A279" s="1"/>
      <c r="B279" s="1"/>
      <c r="C279" s="1" t="s">
        <v>140</v>
      </c>
      <c r="D279" s="1" t="s">
        <v>141</v>
      </c>
      <c r="E279" s="1" t="s">
        <v>25</v>
      </c>
      <c r="F279" s="1">
        <v>18</v>
      </c>
      <c r="G279" s="1"/>
      <c r="H279" s="14"/>
      <c r="I279" s="2"/>
      <c r="J279" s="3"/>
      <c r="K279" s="4"/>
      <c r="L279" s="5"/>
      <c r="M279" s="6"/>
      <c r="N279" s="7"/>
      <c r="O279" s="8"/>
      <c r="P279" s="9"/>
      <c r="Q279" s="9"/>
      <c r="R279" s="9"/>
      <c r="S279" s="10"/>
      <c r="T279" s="11"/>
      <c r="U279" s="15"/>
      <c r="V279" s="13"/>
      <c r="W279" s="16"/>
      <c r="X279" s="16"/>
      <c r="Y279" s="16"/>
    </row>
    <row r="280" spans="1:25" x14ac:dyDescent="0.25">
      <c r="A280" s="1"/>
      <c r="B280" s="1"/>
      <c r="C280" s="1" t="s">
        <v>140</v>
      </c>
      <c r="D280" s="1" t="s">
        <v>141</v>
      </c>
      <c r="E280" s="1" t="s">
        <v>25</v>
      </c>
      <c r="F280" s="1">
        <v>19</v>
      </c>
      <c r="G280" s="1"/>
      <c r="H280" s="14"/>
      <c r="I280" s="2"/>
      <c r="J280" s="3"/>
      <c r="K280" s="4"/>
      <c r="L280" s="5"/>
      <c r="M280" s="6"/>
      <c r="N280" s="7"/>
      <c r="O280" s="8"/>
      <c r="P280" s="9"/>
      <c r="Q280" s="9"/>
      <c r="R280" s="9"/>
      <c r="S280" s="10"/>
      <c r="T280" s="11"/>
      <c r="U280" s="15"/>
      <c r="V280" s="13"/>
      <c r="W280" s="16"/>
      <c r="X280" s="16"/>
      <c r="Y280" s="16"/>
    </row>
    <row r="281" spans="1:25" x14ac:dyDescent="0.25">
      <c r="A281" s="17"/>
      <c r="B281" s="17"/>
      <c r="C281" s="17" t="s">
        <v>140</v>
      </c>
      <c r="D281" s="17" t="s">
        <v>141</v>
      </c>
      <c r="E281" s="17" t="s">
        <v>25</v>
      </c>
      <c r="F281" s="17">
        <v>20</v>
      </c>
      <c r="G281" s="17"/>
      <c r="H281" s="18"/>
      <c r="I281" s="19"/>
      <c r="J281" s="20"/>
      <c r="K281" s="21"/>
      <c r="L281" s="22"/>
      <c r="M281" s="23"/>
      <c r="N281" s="24"/>
      <c r="O281" s="25"/>
      <c r="P281" s="26"/>
      <c r="Q281" s="26"/>
      <c r="R281" s="26"/>
      <c r="S281" s="27"/>
      <c r="T281" s="28"/>
      <c r="U281" s="29"/>
      <c r="V281" s="30"/>
      <c r="W281" s="56"/>
      <c r="X281" s="16"/>
      <c r="Y281" s="16"/>
    </row>
    <row r="282" spans="1:25" x14ac:dyDescent="0.25">
      <c r="A282" s="1"/>
      <c r="B282" s="1"/>
      <c r="C282" s="1" t="s">
        <v>140</v>
      </c>
      <c r="D282" s="1" t="s">
        <v>147</v>
      </c>
      <c r="E282" s="1" t="s">
        <v>25</v>
      </c>
      <c r="F282" s="1">
        <v>1</v>
      </c>
      <c r="G282" s="1" t="s">
        <v>148</v>
      </c>
      <c r="H282" s="14" t="s">
        <v>27</v>
      </c>
      <c r="I282" s="2">
        <v>100</v>
      </c>
      <c r="J282" s="3">
        <v>28.75</v>
      </c>
      <c r="K282" s="4">
        <f t="shared" ref="K282:K288" si="119">L282/J282</f>
        <v>7.3793391304347828</v>
      </c>
      <c r="L282" s="5">
        <v>212.15600000000001</v>
      </c>
      <c r="M282" s="6">
        <v>134.04</v>
      </c>
      <c r="N282" s="7">
        <f t="shared" ref="N282:N288" si="120">J282/K282</f>
        <v>3.8960128396085896</v>
      </c>
      <c r="O282" s="8">
        <v>0.1055</v>
      </c>
      <c r="P282" s="9">
        <v>0.1411</v>
      </c>
      <c r="Q282" s="9">
        <v>0.16869999999999999</v>
      </c>
      <c r="R282" s="9">
        <f t="shared" ref="R282:R288" si="121">Q282-P282</f>
        <v>2.7599999999999986E-2</v>
      </c>
      <c r="S282" s="10">
        <f t="shared" ref="S282:S288" si="122">R282/O282</f>
        <v>0.26161137440758281</v>
      </c>
      <c r="T282" s="11">
        <f t="shared" ref="T282:T288" si="123">J282/M282</f>
        <v>0.21448821247388841</v>
      </c>
      <c r="U282" s="15">
        <f t="shared" ref="U282:U288" si="124">L282/R282</f>
        <v>7686.8115942029026</v>
      </c>
      <c r="V282" s="13">
        <f t="shared" ref="V282:V288" si="125">L282/M282</f>
        <v>1.5827812593255746</v>
      </c>
      <c r="W282" s="16"/>
      <c r="X282" s="16"/>
      <c r="Y282" s="16"/>
    </row>
    <row r="283" spans="1:25" x14ac:dyDescent="0.25">
      <c r="A283" s="1"/>
      <c r="B283" s="1"/>
      <c r="C283" s="1" t="s">
        <v>140</v>
      </c>
      <c r="D283" s="1" t="s">
        <v>147</v>
      </c>
      <c r="E283" s="1" t="s">
        <v>25</v>
      </c>
      <c r="F283" s="1">
        <v>2</v>
      </c>
      <c r="G283" s="1" t="s">
        <v>149</v>
      </c>
      <c r="H283" s="14" t="s">
        <v>27</v>
      </c>
      <c r="I283" s="2">
        <v>101</v>
      </c>
      <c r="J283" s="3">
        <v>37.17</v>
      </c>
      <c r="K283" s="4">
        <f t="shared" si="119"/>
        <v>6.2819209039548021</v>
      </c>
      <c r="L283" s="5">
        <v>233.499</v>
      </c>
      <c r="M283" s="6">
        <v>115.22799999999999</v>
      </c>
      <c r="N283" s="7">
        <f t="shared" si="120"/>
        <v>5.9169799442395901</v>
      </c>
      <c r="O283" s="8">
        <v>0.1101</v>
      </c>
      <c r="P283" s="9">
        <v>0.13270000000000001</v>
      </c>
      <c r="Q283" s="9">
        <v>0.16400000000000001</v>
      </c>
      <c r="R283" s="9">
        <f t="shared" si="121"/>
        <v>3.1299999999999994E-2</v>
      </c>
      <c r="S283" s="10">
        <f t="shared" si="122"/>
        <v>0.2842870118074477</v>
      </c>
      <c r="T283" s="11">
        <f t="shared" si="123"/>
        <v>0.32257784566251263</v>
      </c>
      <c r="U283" s="15">
        <f t="shared" si="124"/>
        <v>7460.0319488817904</v>
      </c>
      <c r="V283" s="13">
        <f t="shared" si="125"/>
        <v>2.0264085118200437</v>
      </c>
      <c r="W283" s="16"/>
      <c r="X283" s="16"/>
      <c r="Y283" s="16"/>
    </row>
    <row r="284" spans="1:25" x14ac:dyDescent="0.25">
      <c r="A284" s="1"/>
      <c r="B284" s="1"/>
      <c r="C284" s="1" t="s">
        <v>140</v>
      </c>
      <c r="D284" s="1" t="s">
        <v>147</v>
      </c>
      <c r="E284" s="1" t="s">
        <v>25</v>
      </c>
      <c r="F284" s="1">
        <v>3</v>
      </c>
      <c r="G284" s="1" t="s">
        <v>150</v>
      </c>
      <c r="H284" s="14" t="s">
        <v>27</v>
      </c>
      <c r="I284" s="2">
        <v>102</v>
      </c>
      <c r="J284" s="3">
        <v>11.99</v>
      </c>
      <c r="K284" s="4">
        <f t="shared" si="119"/>
        <v>2.8295246038365307</v>
      </c>
      <c r="L284" s="5">
        <v>33.926000000000002</v>
      </c>
      <c r="M284" s="6">
        <v>60.238999999999997</v>
      </c>
      <c r="N284" s="7">
        <f t="shared" si="120"/>
        <v>4.2374609444084177</v>
      </c>
      <c r="O284" s="8">
        <v>1.0699999999999999E-2</v>
      </c>
      <c r="P284" s="9">
        <v>0.1091</v>
      </c>
      <c r="Q284" s="9">
        <v>0.1128</v>
      </c>
      <c r="R284" s="9">
        <f t="shared" si="121"/>
        <v>3.699999999999995E-3</v>
      </c>
      <c r="S284" s="10">
        <f t="shared" si="122"/>
        <v>0.34579439252336402</v>
      </c>
      <c r="T284" s="11">
        <f t="shared" si="123"/>
        <v>0.1990404887199323</v>
      </c>
      <c r="U284" s="15">
        <f t="shared" si="124"/>
        <v>9169.1891891892028</v>
      </c>
      <c r="V284" s="13">
        <f t="shared" si="125"/>
        <v>0.56318995999269583</v>
      </c>
      <c r="W284" s="16"/>
      <c r="X284" s="16"/>
      <c r="Y284" s="16"/>
    </row>
    <row r="285" spans="1:25" x14ac:dyDescent="0.25">
      <c r="A285" s="1"/>
      <c r="B285" s="1"/>
      <c r="C285" s="1" t="s">
        <v>140</v>
      </c>
      <c r="D285" s="1" t="s">
        <v>147</v>
      </c>
      <c r="E285" s="1" t="s">
        <v>25</v>
      </c>
      <c r="F285" s="1">
        <v>4</v>
      </c>
      <c r="G285" s="1" t="s">
        <v>151</v>
      </c>
      <c r="H285" s="14" t="s">
        <v>27</v>
      </c>
      <c r="I285" s="2">
        <v>103</v>
      </c>
      <c r="J285" s="3">
        <v>17.059999999999999</v>
      </c>
      <c r="K285" s="4">
        <f t="shared" si="119"/>
        <v>2.5008206330597891</v>
      </c>
      <c r="L285" s="5">
        <v>42.664000000000001</v>
      </c>
      <c r="M285" s="6">
        <v>63.77</v>
      </c>
      <c r="N285" s="7">
        <f t="shared" si="120"/>
        <v>6.8217607350459399</v>
      </c>
      <c r="O285" s="8">
        <v>1.5299999999999999E-2</v>
      </c>
      <c r="P285" s="9">
        <v>0.14369999999999999</v>
      </c>
      <c r="Q285" s="9">
        <v>0.1489</v>
      </c>
      <c r="R285" s="9">
        <f t="shared" si="121"/>
        <v>5.2000000000000102E-3</v>
      </c>
      <c r="S285" s="10">
        <f t="shared" si="122"/>
        <v>0.33986928104575231</v>
      </c>
      <c r="T285" s="11">
        <f t="shared" si="123"/>
        <v>0.26752391406617526</v>
      </c>
      <c r="U285" s="15">
        <f t="shared" si="124"/>
        <v>8204.6153846153684</v>
      </c>
      <c r="V285" s="13">
        <f t="shared" si="125"/>
        <v>0.66902932413360516</v>
      </c>
      <c r="W285" s="16"/>
      <c r="X285" s="16"/>
      <c r="Y285" s="16"/>
    </row>
    <row r="286" spans="1:25" x14ac:dyDescent="0.25">
      <c r="A286" s="1"/>
      <c r="B286" s="1"/>
      <c r="C286" s="1" t="s">
        <v>140</v>
      </c>
      <c r="D286" s="1" t="s">
        <v>147</v>
      </c>
      <c r="E286" s="1" t="s">
        <v>25</v>
      </c>
      <c r="F286" s="1">
        <v>5</v>
      </c>
      <c r="G286" s="1" t="s">
        <v>152</v>
      </c>
      <c r="H286" s="14" t="s">
        <v>27</v>
      </c>
      <c r="I286" s="2">
        <v>104</v>
      </c>
      <c r="J286" s="3">
        <v>14.12</v>
      </c>
      <c r="K286" s="4">
        <f t="shared" si="119"/>
        <v>7.1092776203966004</v>
      </c>
      <c r="L286" s="5">
        <v>100.383</v>
      </c>
      <c r="M286" s="6">
        <v>141.815</v>
      </c>
      <c r="N286" s="7">
        <f t="shared" si="120"/>
        <v>1.9861370949264316</v>
      </c>
      <c r="O286" s="8">
        <v>3.3599999999999998E-2</v>
      </c>
      <c r="P286" s="9">
        <v>0.1201</v>
      </c>
      <c r="Q286" s="9">
        <v>0.1285</v>
      </c>
      <c r="R286" s="9">
        <f t="shared" si="121"/>
        <v>8.4000000000000047E-3</v>
      </c>
      <c r="S286" s="10">
        <f t="shared" si="122"/>
        <v>0.25000000000000017</v>
      </c>
      <c r="T286" s="11">
        <f t="shared" si="123"/>
        <v>9.9566336424214641E-2</v>
      </c>
      <c r="U286" s="15">
        <f t="shared" si="124"/>
        <v>11950.357142857136</v>
      </c>
      <c r="V286" s="13">
        <f t="shared" si="125"/>
        <v>0.70784472728554804</v>
      </c>
      <c r="W286" s="16"/>
      <c r="X286" s="16"/>
      <c r="Y286" s="16"/>
    </row>
    <row r="287" spans="1:25" x14ac:dyDescent="0.25">
      <c r="A287" s="1"/>
      <c r="B287" s="1"/>
      <c r="C287" s="1" t="s">
        <v>140</v>
      </c>
      <c r="D287" s="1" t="s">
        <v>147</v>
      </c>
      <c r="E287" s="1" t="s">
        <v>25</v>
      </c>
      <c r="F287" s="1">
        <v>6</v>
      </c>
      <c r="G287" s="1" t="s">
        <v>153</v>
      </c>
      <c r="H287" s="14" t="s">
        <v>27</v>
      </c>
      <c r="I287" s="2">
        <v>105</v>
      </c>
      <c r="J287" s="3">
        <v>12.53</v>
      </c>
      <c r="K287" s="4">
        <f t="shared" si="119"/>
        <v>2.8434956105347164</v>
      </c>
      <c r="L287" s="5">
        <v>35.628999999999998</v>
      </c>
      <c r="M287" s="6">
        <v>30.35</v>
      </c>
      <c r="N287" s="7">
        <f t="shared" si="120"/>
        <v>4.4065480367116674</v>
      </c>
      <c r="O287" s="8">
        <v>1.6500000000000001E-2</v>
      </c>
      <c r="P287" s="9">
        <v>0.1231</v>
      </c>
      <c r="Q287" s="9">
        <v>0.12770000000000001</v>
      </c>
      <c r="R287" s="9">
        <f t="shared" si="121"/>
        <v>4.6000000000000069E-3</v>
      </c>
      <c r="S287" s="10">
        <f t="shared" si="122"/>
        <v>0.2787878787878792</v>
      </c>
      <c r="T287" s="11">
        <f t="shared" si="123"/>
        <v>0.41285008237232285</v>
      </c>
      <c r="U287" s="15">
        <f t="shared" si="124"/>
        <v>7745.4347826086832</v>
      </c>
      <c r="V287" s="13">
        <f t="shared" si="125"/>
        <v>1.1739373970345963</v>
      </c>
      <c r="W287" s="16"/>
      <c r="X287" s="16"/>
      <c r="Y287" s="16"/>
    </row>
    <row r="288" spans="1:25" x14ac:dyDescent="0.25">
      <c r="A288" s="1"/>
      <c r="B288" s="1"/>
      <c r="C288" s="1" t="s">
        <v>140</v>
      </c>
      <c r="D288" s="1" t="s">
        <v>147</v>
      </c>
      <c r="E288" s="1" t="s">
        <v>25</v>
      </c>
      <c r="F288" s="1">
        <v>7</v>
      </c>
      <c r="G288" s="1" t="s">
        <v>154</v>
      </c>
      <c r="H288" s="14" t="s">
        <v>27</v>
      </c>
      <c r="I288" s="2">
        <v>106</v>
      </c>
      <c r="J288" s="3">
        <v>15.52</v>
      </c>
      <c r="K288" s="4">
        <f t="shared" si="119"/>
        <v>3.2034793814432994</v>
      </c>
      <c r="L288" s="5">
        <v>49.718000000000004</v>
      </c>
      <c r="M288" s="6">
        <v>36.932000000000002</v>
      </c>
      <c r="N288" s="7">
        <f t="shared" si="120"/>
        <v>4.8447322901162551</v>
      </c>
      <c r="O288" s="8">
        <v>2.0199999999999999E-2</v>
      </c>
      <c r="P288" s="9">
        <v>0.12180000000000001</v>
      </c>
      <c r="Q288" s="9">
        <v>0.1258</v>
      </c>
      <c r="R288" s="9">
        <f t="shared" si="121"/>
        <v>3.9999999999999897E-3</v>
      </c>
      <c r="S288" s="10">
        <f t="shared" si="122"/>
        <v>0.19801980198019753</v>
      </c>
      <c r="T288" s="11">
        <f t="shared" si="123"/>
        <v>0.42023177732048084</v>
      </c>
      <c r="U288" s="15">
        <f t="shared" si="124"/>
        <v>12429.500000000033</v>
      </c>
      <c r="V288" s="13">
        <f t="shared" si="125"/>
        <v>1.3462038340734324</v>
      </c>
      <c r="W288" s="16"/>
      <c r="X288" s="16"/>
      <c r="Y288" s="16"/>
    </row>
    <row r="289" spans="1:25" x14ac:dyDescent="0.25">
      <c r="A289" s="1"/>
      <c r="B289" s="1"/>
      <c r="C289" s="1" t="s">
        <v>140</v>
      </c>
      <c r="D289" s="1" t="s">
        <v>147</v>
      </c>
      <c r="E289" s="1" t="s">
        <v>25</v>
      </c>
      <c r="F289" s="1">
        <v>8</v>
      </c>
      <c r="G289" s="1"/>
      <c r="H289" s="14"/>
      <c r="I289" s="2"/>
      <c r="J289" s="3"/>
      <c r="K289" s="4"/>
      <c r="L289" s="5"/>
      <c r="M289" s="6"/>
      <c r="N289" s="7"/>
      <c r="O289" s="8"/>
      <c r="P289" s="9"/>
      <c r="Q289" s="9"/>
      <c r="R289" s="9"/>
      <c r="S289" s="10"/>
      <c r="T289" s="11"/>
      <c r="U289" s="15"/>
      <c r="V289" s="13"/>
      <c r="W289" s="16"/>
      <c r="X289" s="16"/>
      <c r="Y289" s="16"/>
    </row>
    <row r="290" spans="1:25" x14ac:dyDescent="0.25">
      <c r="A290" s="1"/>
      <c r="B290" s="1"/>
      <c r="C290" s="1" t="s">
        <v>140</v>
      </c>
      <c r="D290" s="1" t="s">
        <v>147</v>
      </c>
      <c r="E290" s="1" t="s">
        <v>25</v>
      </c>
      <c r="F290" s="1">
        <v>9</v>
      </c>
      <c r="G290" s="1" t="s">
        <v>155</v>
      </c>
      <c r="H290" s="14" t="s">
        <v>27</v>
      </c>
      <c r="I290" s="2">
        <v>107</v>
      </c>
      <c r="J290" s="3">
        <v>14.66</v>
      </c>
      <c r="K290" s="4">
        <f>L290/J290</f>
        <v>1.9620736698499317</v>
      </c>
      <c r="L290" s="5">
        <v>28.763999999999999</v>
      </c>
      <c r="M290" s="6">
        <v>33.542999999999999</v>
      </c>
      <c r="N290" s="7">
        <f>J290/K290</f>
        <v>7.4716868307606736</v>
      </c>
      <c r="O290" s="8">
        <v>9.7999999999999997E-3</v>
      </c>
      <c r="P290" s="9">
        <v>9.9199999999999997E-2</v>
      </c>
      <c r="Q290" s="9">
        <v>0.1009</v>
      </c>
      <c r="R290" s="9">
        <f>Q290-P290</f>
        <v>1.7000000000000071E-3</v>
      </c>
      <c r="S290" s="10">
        <f>R290/O290</f>
        <v>0.17346938775510276</v>
      </c>
      <c r="T290" s="11">
        <f>J290/M290</f>
        <v>0.4370509495274722</v>
      </c>
      <c r="U290" s="15">
        <f>L290/R290</f>
        <v>16919.999999999931</v>
      </c>
      <c r="V290" s="13">
        <f>L290/M290</f>
        <v>0.85752616045076469</v>
      </c>
      <c r="W290" s="16"/>
      <c r="X290" s="16"/>
      <c r="Y290" s="16"/>
    </row>
    <row r="291" spans="1:25" x14ac:dyDescent="0.25">
      <c r="A291" s="1"/>
      <c r="B291" s="1"/>
      <c r="C291" s="1" t="s">
        <v>140</v>
      </c>
      <c r="D291" s="1" t="s">
        <v>147</v>
      </c>
      <c r="E291" s="1" t="s">
        <v>25</v>
      </c>
      <c r="F291" s="1">
        <v>10</v>
      </c>
      <c r="G291" s="1"/>
      <c r="H291" s="14"/>
      <c r="I291" s="2"/>
      <c r="J291" s="3"/>
      <c r="K291" s="4"/>
      <c r="L291" s="5"/>
      <c r="M291" s="6"/>
      <c r="N291" s="7"/>
      <c r="O291" s="8"/>
      <c r="P291" s="9"/>
      <c r="Q291" s="9"/>
      <c r="R291" s="9"/>
      <c r="S291" s="10"/>
      <c r="T291" s="11"/>
      <c r="U291" s="15"/>
      <c r="V291" s="13"/>
      <c r="W291" s="16"/>
      <c r="X291" s="16"/>
      <c r="Y291" s="16"/>
    </row>
    <row r="292" spans="1:25" x14ac:dyDescent="0.25">
      <c r="A292" s="1"/>
      <c r="B292" s="1"/>
      <c r="C292" s="1" t="s">
        <v>140</v>
      </c>
      <c r="D292" s="1" t="s">
        <v>147</v>
      </c>
      <c r="E292" s="1" t="s">
        <v>25</v>
      </c>
      <c r="F292" s="1">
        <v>11</v>
      </c>
      <c r="G292" s="1" t="s">
        <v>156</v>
      </c>
      <c r="H292" s="14" t="s">
        <v>27</v>
      </c>
      <c r="I292" s="2">
        <v>108</v>
      </c>
      <c r="J292" s="3">
        <v>14.7</v>
      </c>
      <c r="K292" s="4">
        <f t="shared" ref="K292:K294" si="126">L292/J292</f>
        <v>1.9068027210884355</v>
      </c>
      <c r="L292" s="5">
        <v>28.03</v>
      </c>
      <c r="M292" s="6">
        <v>35.81</v>
      </c>
      <c r="N292" s="7">
        <f t="shared" ref="N292:N294" si="127">J292/K292</f>
        <v>7.7092400998929707</v>
      </c>
      <c r="O292" s="8">
        <v>7.9000000000000008E-3</v>
      </c>
      <c r="P292" s="9">
        <v>0.12139999999999999</v>
      </c>
      <c r="Q292" s="9">
        <v>0.1237</v>
      </c>
      <c r="R292" s="9">
        <f t="shared" ref="R292:R294" si="128">Q292-P292</f>
        <v>2.3000000000000104E-3</v>
      </c>
      <c r="S292" s="10">
        <f t="shared" ref="S292:S294" si="129">R292/O292</f>
        <v>0.29113924050633039</v>
      </c>
      <c r="T292" s="11">
        <f t="shared" ref="T292:T294" si="130">J292/M292</f>
        <v>0.41049986037419711</v>
      </c>
      <c r="U292" s="15">
        <f t="shared" ref="U292:U294" si="131">L292/R292</f>
        <v>12186.956521739075</v>
      </c>
      <c r="V292" s="13">
        <f t="shared" ref="V292:V294" si="132">L292/M292</f>
        <v>0.78274225076794191</v>
      </c>
      <c r="W292" s="16"/>
      <c r="X292" s="16"/>
      <c r="Y292" s="16"/>
    </row>
    <row r="293" spans="1:25" x14ac:dyDescent="0.25">
      <c r="A293" s="1"/>
      <c r="B293" s="1"/>
      <c r="C293" s="1" t="s">
        <v>140</v>
      </c>
      <c r="D293" s="1" t="s">
        <v>147</v>
      </c>
      <c r="E293" s="1" t="s">
        <v>25</v>
      </c>
      <c r="F293" s="1">
        <v>12</v>
      </c>
      <c r="G293" s="1" t="s">
        <v>157</v>
      </c>
      <c r="H293" s="14" t="s">
        <v>56</v>
      </c>
      <c r="I293" s="2">
        <v>109</v>
      </c>
      <c r="J293" s="3">
        <v>23.84</v>
      </c>
      <c r="K293" s="4">
        <f t="shared" si="126"/>
        <v>3.9640939597315437</v>
      </c>
      <c r="L293" s="5">
        <v>94.504000000000005</v>
      </c>
      <c r="M293" s="6">
        <v>59.335999999999999</v>
      </c>
      <c r="N293" s="7">
        <f t="shared" si="127"/>
        <v>6.0139845932447304</v>
      </c>
      <c r="O293" s="8">
        <v>2.76E-2</v>
      </c>
      <c r="P293" s="9">
        <v>0.1414</v>
      </c>
      <c r="Q293" s="9">
        <v>0.1467</v>
      </c>
      <c r="R293" s="9">
        <f t="shared" si="128"/>
        <v>5.2999999999999992E-3</v>
      </c>
      <c r="S293" s="10">
        <f t="shared" si="129"/>
        <v>0.19202898550724634</v>
      </c>
      <c r="T293" s="11">
        <f t="shared" si="130"/>
        <v>0.40177969529459351</v>
      </c>
      <c r="U293" s="15">
        <f t="shared" si="131"/>
        <v>17830.943396226419</v>
      </c>
      <c r="V293" s="13">
        <f t="shared" si="132"/>
        <v>1.5926924632600783</v>
      </c>
      <c r="W293" s="16"/>
      <c r="X293" s="16"/>
      <c r="Y293" s="16"/>
    </row>
    <row r="294" spans="1:25" x14ac:dyDescent="0.25">
      <c r="A294" s="1"/>
      <c r="B294" s="1"/>
      <c r="C294" s="1" t="s">
        <v>140</v>
      </c>
      <c r="D294" s="1" t="s">
        <v>147</v>
      </c>
      <c r="E294" s="1" t="s">
        <v>25</v>
      </c>
      <c r="F294" s="1">
        <v>13</v>
      </c>
      <c r="G294" s="1" t="s">
        <v>158</v>
      </c>
      <c r="H294" s="14" t="s">
        <v>56</v>
      </c>
      <c r="I294" s="2">
        <v>110</v>
      </c>
      <c r="J294" s="3">
        <v>34.81</v>
      </c>
      <c r="K294" s="4">
        <f t="shared" si="126"/>
        <v>5.7708129847744898</v>
      </c>
      <c r="L294" s="5">
        <v>200.88200000000001</v>
      </c>
      <c r="M294" s="6">
        <v>87.605999999999995</v>
      </c>
      <c r="N294" s="7">
        <f t="shared" si="127"/>
        <v>6.0320790314712127</v>
      </c>
      <c r="O294" s="8">
        <v>7.4300000000000005E-2</v>
      </c>
      <c r="P294" s="9">
        <v>0.1953</v>
      </c>
      <c r="Q294" s="9">
        <v>0.21029999999999999</v>
      </c>
      <c r="R294" s="9">
        <f t="shared" si="128"/>
        <v>1.4999999999999986E-2</v>
      </c>
      <c r="S294" s="10">
        <f t="shared" si="129"/>
        <v>0.2018842530282636</v>
      </c>
      <c r="T294" s="11">
        <f t="shared" si="130"/>
        <v>0.39734721366116482</v>
      </c>
      <c r="U294" s="15">
        <f t="shared" si="131"/>
        <v>13392.133333333346</v>
      </c>
      <c r="V294" s="13">
        <f t="shared" si="132"/>
        <v>2.2930164600598135</v>
      </c>
      <c r="W294" s="16"/>
      <c r="X294" s="16"/>
      <c r="Y294" s="16"/>
    </row>
    <row r="295" spans="1:25" x14ac:dyDescent="0.25">
      <c r="A295" s="1"/>
      <c r="B295" s="1"/>
      <c r="C295" s="1" t="s">
        <v>140</v>
      </c>
      <c r="D295" s="1" t="s">
        <v>147</v>
      </c>
      <c r="E295" s="1" t="s">
        <v>25</v>
      </c>
      <c r="F295" s="1">
        <v>14</v>
      </c>
      <c r="G295" s="1"/>
      <c r="H295" s="14"/>
      <c r="I295" s="2"/>
      <c r="J295" s="3"/>
      <c r="K295" s="4"/>
      <c r="L295" s="5"/>
      <c r="M295" s="6"/>
      <c r="N295" s="7"/>
      <c r="O295" s="8"/>
      <c r="P295" s="9"/>
      <c r="Q295" s="9"/>
      <c r="R295" s="9"/>
      <c r="S295" s="10"/>
      <c r="T295" s="11"/>
      <c r="U295" s="15"/>
      <c r="V295" s="13"/>
      <c r="W295" s="16"/>
      <c r="X295" s="16"/>
      <c r="Y295" s="16"/>
    </row>
    <row r="296" spans="1:25" x14ac:dyDescent="0.25">
      <c r="A296" s="1"/>
      <c r="B296" s="1"/>
      <c r="C296" s="1" t="s">
        <v>140</v>
      </c>
      <c r="D296" s="1" t="s">
        <v>147</v>
      </c>
      <c r="E296" s="1" t="s">
        <v>25</v>
      </c>
      <c r="F296" s="1">
        <v>15</v>
      </c>
      <c r="G296" s="1" t="s">
        <v>159</v>
      </c>
      <c r="H296" s="14" t="s">
        <v>27</v>
      </c>
      <c r="I296" s="2">
        <v>111</v>
      </c>
      <c r="J296" s="3">
        <v>47.49</v>
      </c>
      <c r="K296" s="4">
        <f t="shared" ref="K296:K300" si="133">L296/J296</f>
        <v>5.2095809644135604</v>
      </c>
      <c r="L296" s="5">
        <v>247.40299999999999</v>
      </c>
      <c r="M296" s="6">
        <v>128.26300000000001</v>
      </c>
      <c r="N296" s="7">
        <f t="shared" ref="N296:N300" si="134">J296/K296</f>
        <v>9.1158963310873364</v>
      </c>
      <c r="O296" s="8">
        <v>0.1052</v>
      </c>
      <c r="P296" s="9">
        <v>0.14610000000000001</v>
      </c>
      <c r="Q296" s="9">
        <v>0.16769999999999999</v>
      </c>
      <c r="R296" s="9">
        <f t="shared" ref="R296:R300" si="135">Q296-P296</f>
        <v>2.159999999999998E-2</v>
      </c>
      <c r="S296" s="10">
        <f t="shared" ref="S296:S300" si="136">R296/O296</f>
        <v>0.20532319391634962</v>
      </c>
      <c r="T296" s="11">
        <f t="shared" ref="T296:T300" si="137">J296/M296</f>
        <v>0.37025486695305737</v>
      </c>
      <c r="U296" s="15">
        <f t="shared" ref="U296:U300" si="138">L296/R296</f>
        <v>11453.842592592602</v>
      </c>
      <c r="V296" s="13">
        <f t="shared" ref="V296:V300" si="139">L296/M296</f>
        <v>1.9288727068601232</v>
      </c>
      <c r="W296" s="16"/>
      <c r="X296" s="16"/>
      <c r="Y296" s="16"/>
    </row>
    <row r="297" spans="1:25" x14ac:dyDescent="0.25">
      <c r="A297" s="1"/>
      <c r="B297" s="1"/>
      <c r="C297" s="1" t="s">
        <v>140</v>
      </c>
      <c r="D297" s="1" t="s">
        <v>147</v>
      </c>
      <c r="E297" s="1" t="s">
        <v>25</v>
      </c>
      <c r="F297" s="1">
        <v>16</v>
      </c>
      <c r="G297" s="1" t="s">
        <v>160</v>
      </c>
      <c r="H297" s="14" t="s">
        <v>27</v>
      </c>
      <c r="I297" s="2">
        <v>112</v>
      </c>
      <c r="J297" s="3">
        <v>20.100000000000001</v>
      </c>
      <c r="K297" s="4">
        <f t="shared" si="133"/>
        <v>2.0561691542288556</v>
      </c>
      <c r="L297" s="5">
        <v>41.329000000000001</v>
      </c>
      <c r="M297" s="6">
        <v>45.308</v>
      </c>
      <c r="N297" s="7">
        <f t="shared" si="134"/>
        <v>9.7754603305185235</v>
      </c>
      <c r="O297" s="8">
        <v>1.46E-2</v>
      </c>
      <c r="P297" s="9">
        <v>0.15260000000000001</v>
      </c>
      <c r="Q297" s="9">
        <v>0.1552</v>
      </c>
      <c r="R297" s="9">
        <f t="shared" si="135"/>
        <v>2.5999999999999912E-3</v>
      </c>
      <c r="S297" s="10">
        <f t="shared" si="136"/>
        <v>0.17808219178082133</v>
      </c>
      <c r="T297" s="11">
        <f t="shared" si="137"/>
        <v>0.44363026397104266</v>
      </c>
      <c r="U297" s="15">
        <f t="shared" si="138"/>
        <v>15895.769230769285</v>
      </c>
      <c r="V297" s="13">
        <f t="shared" si="139"/>
        <v>0.9121788646596628</v>
      </c>
      <c r="W297" s="16"/>
      <c r="X297" s="16"/>
      <c r="Y297" s="16"/>
    </row>
    <row r="298" spans="1:25" x14ac:dyDescent="0.25">
      <c r="A298" s="1"/>
      <c r="B298" s="1"/>
      <c r="C298" s="1" t="s">
        <v>140</v>
      </c>
      <c r="D298" s="1" t="s">
        <v>147</v>
      </c>
      <c r="E298" s="1" t="s">
        <v>25</v>
      </c>
      <c r="F298" s="1">
        <v>17</v>
      </c>
      <c r="G298" s="1" t="s">
        <v>161</v>
      </c>
      <c r="H298" s="14" t="s">
        <v>56</v>
      </c>
      <c r="I298" s="2">
        <v>113</v>
      </c>
      <c r="J298" s="3">
        <v>41.64</v>
      </c>
      <c r="K298" s="4">
        <f t="shared" si="133"/>
        <v>6.8423631123919311</v>
      </c>
      <c r="L298" s="5">
        <v>284.916</v>
      </c>
      <c r="M298" s="6">
        <v>200.696</v>
      </c>
      <c r="N298" s="7">
        <f t="shared" si="134"/>
        <v>6.085616813376574</v>
      </c>
      <c r="O298" s="8">
        <v>8.9499999999999996E-2</v>
      </c>
      <c r="P298" s="9">
        <v>0.19889999999999999</v>
      </c>
      <c r="Q298" s="9">
        <v>0.2152</v>
      </c>
      <c r="R298" s="9">
        <f t="shared" si="135"/>
        <v>1.6300000000000009E-2</v>
      </c>
      <c r="S298" s="10">
        <f t="shared" si="136"/>
        <v>0.18212290502793307</v>
      </c>
      <c r="T298" s="11">
        <f t="shared" si="137"/>
        <v>0.20747797664128831</v>
      </c>
      <c r="U298" s="15">
        <f t="shared" si="138"/>
        <v>17479.509202453977</v>
      </c>
      <c r="V298" s="13">
        <f t="shared" si="139"/>
        <v>1.4196396540040659</v>
      </c>
      <c r="W298" s="16"/>
      <c r="X298" s="16"/>
      <c r="Y298" s="16"/>
    </row>
    <row r="299" spans="1:25" x14ac:dyDescent="0.25">
      <c r="A299" s="1"/>
      <c r="B299" s="1"/>
      <c r="C299" s="1" t="s">
        <v>140</v>
      </c>
      <c r="D299" s="1" t="s">
        <v>147</v>
      </c>
      <c r="E299" s="1" t="s">
        <v>25</v>
      </c>
      <c r="F299" s="1">
        <v>18</v>
      </c>
      <c r="G299" s="1" t="s">
        <v>162</v>
      </c>
      <c r="H299" s="14" t="s">
        <v>56</v>
      </c>
      <c r="I299" s="2">
        <v>114</v>
      </c>
      <c r="J299" s="3">
        <v>41.49</v>
      </c>
      <c r="K299" s="4">
        <f t="shared" si="133"/>
        <v>6.2778018799710775</v>
      </c>
      <c r="L299" s="5">
        <v>260.46600000000001</v>
      </c>
      <c r="M299" s="6">
        <v>97.668000000000006</v>
      </c>
      <c r="N299" s="7">
        <f t="shared" si="134"/>
        <v>6.6090011748174424</v>
      </c>
      <c r="O299" s="8">
        <v>8.5999999999999993E-2</v>
      </c>
      <c r="P299" s="9">
        <v>0.1895</v>
      </c>
      <c r="Q299" s="9">
        <v>0.20449999999999999</v>
      </c>
      <c r="R299" s="9">
        <f t="shared" si="135"/>
        <v>1.4999999999999986E-2</v>
      </c>
      <c r="S299" s="10">
        <f t="shared" si="136"/>
        <v>0.17441860465116263</v>
      </c>
      <c r="T299" s="11">
        <f t="shared" si="137"/>
        <v>0.42480648728345005</v>
      </c>
      <c r="U299" s="15">
        <f t="shared" si="138"/>
        <v>17364.400000000016</v>
      </c>
      <c r="V299" s="13">
        <f t="shared" si="139"/>
        <v>2.6668509644919522</v>
      </c>
      <c r="W299" s="16"/>
      <c r="X299" s="16"/>
      <c r="Y299" s="16"/>
    </row>
    <row r="300" spans="1:25" x14ac:dyDescent="0.25">
      <c r="A300" s="1"/>
      <c r="B300" s="1"/>
      <c r="C300" s="1" t="s">
        <v>140</v>
      </c>
      <c r="D300" s="1" t="s">
        <v>147</v>
      </c>
      <c r="E300" s="1" t="s">
        <v>25</v>
      </c>
      <c r="F300" s="1">
        <v>19</v>
      </c>
      <c r="G300" s="1" t="s">
        <v>163</v>
      </c>
      <c r="H300" s="14" t="s">
        <v>56</v>
      </c>
      <c r="I300" s="2">
        <v>115</v>
      </c>
      <c r="J300" s="3">
        <v>30.46</v>
      </c>
      <c r="K300" s="4">
        <f t="shared" si="133"/>
        <v>4.8304005252790541</v>
      </c>
      <c r="L300" s="5">
        <v>147.13399999999999</v>
      </c>
      <c r="M300" s="6">
        <v>71.823999999999998</v>
      </c>
      <c r="N300" s="7">
        <f t="shared" si="134"/>
        <v>6.3058953063194103</v>
      </c>
      <c r="O300" s="8">
        <v>4.5699999999999998E-2</v>
      </c>
      <c r="P300" s="9">
        <v>0.12820000000000001</v>
      </c>
      <c r="Q300" s="9">
        <v>0.1358</v>
      </c>
      <c r="R300" s="9">
        <f t="shared" si="135"/>
        <v>7.5999999999999956E-3</v>
      </c>
      <c r="S300" s="10">
        <f t="shared" si="136"/>
        <v>0.1663019693654266</v>
      </c>
      <c r="T300" s="11">
        <f t="shared" si="137"/>
        <v>0.42409222543996439</v>
      </c>
      <c r="U300" s="15">
        <f t="shared" si="138"/>
        <v>19359.736842105271</v>
      </c>
      <c r="V300" s="13">
        <f t="shared" si="139"/>
        <v>2.0485353085319669</v>
      </c>
      <c r="W300" s="16"/>
      <c r="X300" s="16"/>
      <c r="Y300" s="16"/>
    </row>
    <row r="301" spans="1:25" x14ac:dyDescent="0.25">
      <c r="A301" s="17"/>
      <c r="B301" s="17"/>
      <c r="C301" s="17" t="s">
        <v>140</v>
      </c>
      <c r="D301" s="17" t="s">
        <v>147</v>
      </c>
      <c r="E301" s="17" t="s">
        <v>25</v>
      </c>
      <c r="F301" s="17">
        <v>20</v>
      </c>
      <c r="G301" s="17"/>
      <c r="H301" s="18"/>
      <c r="I301" s="19"/>
      <c r="J301" s="20"/>
      <c r="K301" s="21"/>
      <c r="L301" s="22"/>
      <c r="M301" s="23"/>
      <c r="N301" s="24"/>
      <c r="O301" s="25"/>
      <c r="P301" s="26"/>
      <c r="Q301" s="26"/>
      <c r="R301" s="26"/>
      <c r="S301" s="27"/>
      <c r="T301" s="28"/>
      <c r="U301" s="29"/>
      <c r="V301" s="30"/>
      <c r="W301" s="56"/>
      <c r="X301" s="16"/>
      <c r="Y301" s="16"/>
    </row>
    <row r="302" spans="1:25" x14ac:dyDescent="0.25">
      <c r="A302" s="1"/>
      <c r="B302" s="1"/>
      <c r="C302" s="1" t="s">
        <v>164</v>
      </c>
      <c r="D302" s="1" t="s">
        <v>165</v>
      </c>
      <c r="E302" s="1" t="s">
        <v>109</v>
      </c>
      <c r="F302" s="1">
        <v>1</v>
      </c>
      <c r="G302" s="1" t="s">
        <v>166</v>
      </c>
      <c r="H302" s="14" t="s">
        <v>27</v>
      </c>
      <c r="I302" s="2">
        <v>116</v>
      </c>
      <c r="J302" s="3">
        <v>17.84</v>
      </c>
      <c r="K302" s="4">
        <f t="shared" ref="K302:K303" si="140">L302/J302</f>
        <v>2.9874999999999998</v>
      </c>
      <c r="L302" s="5">
        <v>53.296999999999997</v>
      </c>
      <c r="M302" s="6">
        <v>49.35</v>
      </c>
      <c r="N302" s="7">
        <f t="shared" ref="N302:N303" si="141">J302/K302</f>
        <v>5.9715481171548124</v>
      </c>
      <c r="O302" s="8">
        <v>1.4500000000000001E-2</v>
      </c>
      <c r="P302" s="9">
        <v>0.11650000000000001</v>
      </c>
      <c r="Q302" s="9">
        <v>0.1203</v>
      </c>
      <c r="R302" s="9">
        <f t="shared" ref="R302:R303" si="142">Q302-P302</f>
        <v>3.7999999999999978E-3</v>
      </c>
      <c r="S302" s="10">
        <f t="shared" ref="S302:S303" si="143">R302/O302</f>
        <v>0.26206896551724124</v>
      </c>
      <c r="T302" s="11">
        <f t="shared" ref="T302:T303" si="144">J302/M302</f>
        <v>0.36149949341438703</v>
      </c>
      <c r="U302" s="15">
        <f t="shared" ref="U302:U303" si="145">L302/R302</f>
        <v>14025.526315789481</v>
      </c>
      <c r="V302" s="13">
        <f t="shared" ref="V302:V303" si="146">L302/M302</f>
        <v>1.0799797365754811</v>
      </c>
      <c r="W302" s="16"/>
    </row>
    <row r="303" spans="1:25" x14ac:dyDescent="0.25">
      <c r="A303" s="1"/>
      <c r="B303" s="1"/>
      <c r="C303" s="1" t="s">
        <v>164</v>
      </c>
      <c r="D303" s="1" t="s">
        <v>165</v>
      </c>
      <c r="E303" s="1" t="s">
        <v>109</v>
      </c>
      <c r="F303" s="1">
        <v>2</v>
      </c>
      <c r="G303" s="1" t="s">
        <v>167</v>
      </c>
      <c r="H303" s="14" t="s">
        <v>27</v>
      </c>
      <c r="I303" s="2">
        <v>117</v>
      </c>
      <c r="J303" s="3">
        <v>11.35</v>
      </c>
      <c r="K303" s="4">
        <f t="shared" si="140"/>
        <v>1.7440528634361236</v>
      </c>
      <c r="L303" s="5">
        <v>19.795000000000002</v>
      </c>
      <c r="M303" s="6">
        <v>17.082000000000001</v>
      </c>
      <c r="N303" s="7">
        <f t="shared" si="141"/>
        <v>6.5078302601667071</v>
      </c>
      <c r="O303" s="8">
        <v>4.1999999999999997E-3</v>
      </c>
      <c r="P303" s="9">
        <v>0.13059999999999999</v>
      </c>
      <c r="Q303" s="9">
        <v>0.13200000000000001</v>
      </c>
      <c r="R303" s="9">
        <f t="shared" si="142"/>
        <v>1.4000000000000123E-3</v>
      </c>
      <c r="S303" s="10">
        <f t="shared" si="143"/>
        <v>0.33333333333333631</v>
      </c>
      <c r="T303" s="11">
        <f t="shared" si="144"/>
        <v>0.6644421027982671</v>
      </c>
      <c r="U303" s="15">
        <f t="shared" si="145"/>
        <v>14139.28571428559</v>
      </c>
      <c r="V303" s="13">
        <f t="shared" si="146"/>
        <v>1.158822151972837</v>
      </c>
      <c r="W303" s="16"/>
    </row>
    <row r="304" spans="1:25" x14ac:dyDescent="0.25">
      <c r="A304" s="1"/>
      <c r="B304" s="1"/>
      <c r="C304" s="1" t="s">
        <v>164</v>
      </c>
      <c r="D304" s="1" t="s">
        <v>165</v>
      </c>
      <c r="E304" s="1" t="s">
        <v>109</v>
      </c>
      <c r="F304" s="1">
        <v>3</v>
      </c>
      <c r="G304" s="1"/>
      <c r="H304" s="14"/>
      <c r="I304" s="2"/>
      <c r="J304" s="3"/>
      <c r="K304" s="4"/>
      <c r="L304" s="5"/>
      <c r="M304" s="6"/>
      <c r="N304" s="7"/>
      <c r="O304" s="8"/>
      <c r="P304" s="9"/>
      <c r="Q304" s="9"/>
      <c r="R304" s="9"/>
      <c r="S304" s="10"/>
      <c r="T304" s="11"/>
      <c r="U304" s="15"/>
      <c r="V304" s="13"/>
      <c r="W304" s="16"/>
    </row>
    <row r="305" spans="1:23" x14ac:dyDescent="0.25">
      <c r="A305" s="1"/>
      <c r="B305" s="1"/>
      <c r="C305" s="1" t="s">
        <v>164</v>
      </c>
      <c r="D305" s="1" t="s">
        <v>165</v>
      </c>
      <c r="E305" s="1" t="s">
        <v>109</v>
      </c>
      <c r="F305" s="1">
        <v>4</v>
      </c>
      <c r="G305" s="1" t="s">
        <v>168</v>
      </c>
      <c r="H305" s="14" t="s">
        <v>27</v>
      </c>
      <c r="I305" s="2">
        <v>118</v>
      </c>
      <c r="J305" s="3">
        <v>14.69</v>
      </c>
      <c r="K305" s="4">
        <f t="shared" ref="K305:K306" si="147">L305/J305</f>
        <v>4.0786929884275018</v>
      </c>
      <c r="L305" s="5">
        <v>59.915999999999997</v>
      </c>
      <c r="M305" s="6">
        <v>68.558000000000007</v>
      </c>
      <c r="N305" s="7">
        <f t="shared" ref="N305:N306" si="148">J305/K305</f>
        <v>3.6016439682221777</v>
      </c>
      <c r="O305" s="8">
        <v>1.7000000000000001E-2</v>
      </c>
      <c r="P305" s="9">
        <v>0.11509999999999999</v>
      </c>
      <c r="Q305" s="9">
        <v>0.1206</v>
      </c>
      <c r="R305" s="9">
        <f t="shared" ref="R305:R306" si="149">Q305-P305</f>
        <v>5.5000000000000049E-3</v>
      </c>
      <c r="S305" s="10">
        <f t="shared" ref="S305:S306" si="150">R305/O305</f>
        <v>0.32352941176470612</v>
      </c>
      <c r="T305" s="11">
        <f t="shared" ref="T305:T306" si="151">J305/M305</f>
        <v>0.21427112809591875</v>
      </c>
      <c r="U305" s="15">
        <f t="shared" ref="U305:U306" si="152">L305/R305</f>
        <v>10893.818181818171</v>
      </c>
      <c r="V305" s="13">
        <f t="shared" ref="V305:V306" si="153">L305/M305</f>
        <v>0.87394614778727486</v>
      </c>
      <c r="W305" s="16"/>
    </row>
    <row r="306" spans="1:23" x14ac:dyDescent="0.25">
      <c r="A306" s="1"/>
      <c r="B306" s="1"/>
      <c r="C306" s="1" t="s">
        <v>164</v>
      </c>
      <c r="D306" s="1" t="s">
        <v>165</v>
      </c>
      <c r="E306" s="1" t="s">
        <v>109</v>
      </c>
      <c r="F306" s="1">
        <v>5</v>
      </c>
      <c r="G306" s="1" t="s">
        <v>169</v>
      </c>
      <c r="H306" s="14" t="s">
        <v>27</v>
      </c>
      <c r="I306" s="2">
        <v>119</v>
      </c>
      <c r="J306" s="3">
        <v>21.16</v>
      </c>
      <c r="K306" s="4">
        <f t="shared" si="147"/>
        <v>2.4053402646502833</v>
      </c>
      <c r="L306" s="5">
        <v>50.896999999999998</v>
      </c>
      <c r="M306" s="6">
        <v>57.85</v>
      </c>
      <c r="N306" s="7">
        <f t="shared" si="148"/>
        <v>8.7970921665324102</v>
      </c>
      <c r="O306" s="8">
        <v>1.6299999999999999E-2</v>
      </c>
      <c r="P306" s="9">
        <v>0.11360000000000001</v>
      </c>
      <c r="Q306" s="9">
        <v>0.1181</v>
      </c>
      <c r="R306" s="9">
        <f t="shared" si="149"/>
        <v>4.4999999999999901E-3</v>
      </c>
      <c r="S306" s="10">
        <f t="shared" si="150"/>
        <v>0.27607361963190125</v>
      </c>
      <c r="T306" s="11">
        <f t="shared" si="151"/>
        <v>0.3657735522904062</v>
      </c>
      <c r="U306" s="15">
        <f t="shared" si="152"/>
        <v>11310.444444444469</v>
      </c>
      <c r="V306" s="13">
        <f t="shared" si="153"/>
        <v>0.87980985306827997</v>
      </c>
      <c r="W306" s="16"/>
    </row>
    <row r="307" spans="1:23" x14ac:dyDescent="0.25">
      <c r="A307" s="1"/>
      <c r="B307" s="1"/>
      <c r="C307" s="1" t="s">
        <v>164</v>
      </c>
      <c r="D307" s="1" t="s">
        <v>165</v>
      </c>
      <c r="E307" s="1" t="s">
        <v>109</v>
      </c>
      <c r="F307" s="1">
        <v>6</v>
      </c>
      <c r="G307" s="1"/>
      <c r="H307" s="14"/>
      <c r="I307" s="2"/>
      <c r="J307" s="3"/>
      <c r="K307" s="4"/>
      <c r="L307" s="5"/>
      <c r="M307" s="6"/>
      <c r="N307" s="7"/>
      <c r="O307" s="8"/>
      <c r="P307" s="9"/>
      <c r="Q307" s="9"/>
      <c r="R307" s="9"/>
      <c r="S307" s="10"/>
      <c r="T307" s="11"/>
      <c r="U307" s="15"/>
      <c r="V307" s="13"/>
      <c r="W307" s="16"/>
    </row>
    <row r="308" spans="1:23" x14ac:dyDescent="0.25">
      <c r="A308" s="1"/>
      <c r="B308" s="1"/>
      <c r="C308" s="1" t="s">
        <v>164</v>
      </c>
      <c r="D308" s="1" t="s">
        <v>165</v>
      </c>
      <c r="E308" s="1" t="s">
        <v>109</v>
      </c>
      <c r="F308" s="1">
        <v>7</v>
      </c>
      <c r="G308" s="1"/>
      <c r="H308" s="14"/>
      <c r="I308" s="2"/>
      <c r="J308" s="3"/>
      <c r="K308" s="4"/>
      <c r="L308" s="5"/>
      <c r="M308" s="6"/>
      <c r="N308" s="7"/>
      <c r="O308" s="8"/>
      <c r="P308" s="9"/>
      <c r="Q308" s="9"/>
      <c r="R308" s="9"/>
      <c r="S308" s="10"/>
      <c r="T308" s="11"/>
      <c r="U308" s="15"/>
      <c r="V308" s="13"/>
      <c r="W308" s="16"/>
    </row>
    <row r="309" spans="1:23" x14ac:dyDescent="0.25">
      <c r="A309" s="1"/>
      <c r="B309" s="1"/>
      <c r="C309" s="1" t="s">
        <v>164</v>
      </c>
      <c r="D309" s="1" t="s">
        <v>165</v>
      </c>
      <c r="E309" s="1" t="s">
        <v>109</v>
      </c>
      <c r="F309" s="1">
        <v>8</v>
      </c>
      <c r="G309" s="1"/>
      <c r="H309" s="14"/>
      <c r="I309" s="2"/>
      <c r="J309" s="3"/>
      <c r="K309" s="4"/>
      <c r="L309" s="5"/>
      <c r="M309" s="6"/>
      <c r="N309" s="7"/>
      <c r="O309" s="8"/>
      <c r="P309" s="9"/>
      <c r="Q309" s="9"/>
      <c r="R309" s="9"/>
      <c r="S309" s="10"/>
      <c r="T309" s="11"/>
      <c r="U309" s="15"/>
      <c r="V309" s="13"/>
      <c r="W309" s="16"/>
    </row>
    <row r="310" spans="1:23" x14ac:dyDescent="0.25">
      <c r="A310" s="1"/>
      <c r="B310" s="1"/>
      <c r="C310" s="1" t="s">
        <v>164</v>
      </c>
      <c r="D310" s="1" t="s">
        <v>165</v>
      </c>
      <c r="E310" s="1" t="s">
        <v>109</v>
      </c>
      <c r="F310" s="1">
        <v>9</v>
      </c>
      <c r="G310" s="1" t="s">
        <v>170</v>
      </c>
      <c r="H310" s="14" t="s">
        <v>27</v>
      </c>
      <c r="I310" s="2">
        <v>120</v>
      </c>
      <c r="J310" s="3">
        <v>8.26</v>
      </c>
      <c r="K310" s="4">
        <f t="shared" ref="K310:K311" si="154">L310/J310</f>
        <v>1.3277239709443101</v>
      </c>
      <c r="L310" s="5">
        <v>10.967000000000001</v>
      </c>
      <c r="M310" s="6">
        <v>19.344999999999999</v>
      </c>
      <c r="N310" s="7">
        <f t="shared" ref="N310:N311" si="155">J310/K310</f>
        <v>6.2211726087352961</v>
      </c>
      <c r="O310" s="8">
        <v>3.0000000000000001E-3</v>
      </c>
      <c r="P310" s="9">
        <v>0.109</v>
      </c>
      <c r="Q310" s="9">
        <v>0.1105</v>
      </c>
      <c r="R310" s="9">
        <f t="shared" ref="R310:R311" si="156">Q310-P310</f>
        <v>1.5000000000000013E-3</v>
      </c>
      <c r="S310" s="10">
        <f t="shared" ref="S310:S311" si="157">R310/O310</f>
        <v>0.50000000000000044</v>
      </c>
      <c r="T310" s="11">
        <f t="shared" ref="T310:T311" si="158">J310/M310</f>
        <v>0.42698371672266738</v>
      </c>
      <c r="U310" s="15">
        <f t="shared" ref="U310:U311" si="159">L310/R310</f>
        <v>7311.3333333333276</v>
      </c>
      <c r="V310" s="13">
        <f t="shared" ref="V310:V311" si="160">L310/M310</f>
        <v>0.56691651589558034</v>
      </c>
      <c r="W310" s="16"/>
    </row>
    <row r="311" spans="1:23" x14ac:dyDescent="0.25">
      <c r="A311" s="1"/>
      <c r="B311" s="1"/>
      <c r="C311" s="1" t="s">
        <v>164</v>
      </c>
      <c r="D311" s="1" t="s">
        <v>165</v>
      </c>
      <c r="E311" s="1" t="s">
        <v>109</v>
      </c>
      <c r="F311" s="1">
        <v>10</v>
      </c>
      <c r="G311" s="1" t="s">
        <v>171</v>
      </c>
      <c r="H311" s="14" t="s">
        <v>56</v>
      </c>
      <c r="I311" s="2">
        <v>121</v>
      </c>
      <c r="J311" s="3">
        <v>12.44</v>
      </c>
      <c r="K311" s="4">
        <f t="shared" si="154"/>
        <v>1.0567524115755629</v>
      </c>
      <c r="L311" s="5">
        <v>13.146000000000001</v>
      </c>
      <c r="M311" s="6">
        <v>28.673999999999999</v>
      </c>
      <c r="N311" s="7">
        <f t="shared" si="155"/>
        <v>11.771915411532023</v>
      </c>
      <c r="O311" s="8">
        <v>3.2000000000000002E-3</v>
      </c>
      <c r="P311" s="9">
        <v>0.1157</v>
      </c>
      <c r="Q311" s="9">
        <v>0.1169</v>
      </c>
      <c r="R311" s="9">
        <f t="shared" si="156"/>
        <v>1.2000000000000066E-3</v>
      </c>
      <c r="S311" s="10">
        <f t="shared" si="157"/>
        <v>0.37500000000000205</v>
      </c>
      <c r="T311" s="11">
        <f t="shared" si="158"/>
        <v>0.43384250540559388</v>
      </c>
      <c r="U311" s="15">
        <f t="shared" si="159"/>
        <v>10954.99999999994</v>
      </c>
      <c r="V311" s="13">
        <f t="shared" si="160"/>
        <v>0.4584641138313455</v>
      </c>
      <c r="W311" s="16"/>
    </row>
    <row r="312" spans="1:23" x14ac:dyDescent="0.25">
      <c r="A312" s="1"/>
      <c r="B312" s="1"/>
      <c r="C312" s="1" t="s">
        <v>164</v>
      </c>
      <c r="D312" s="1" t="s">
        <v>165</v>
      </c>
      <c r="E312" s="1" t="s">
        <v>109</v>
      </c>
      <c r="F312" s="1">
        <v>11</v>
      </c>
      <c r="G312" s="1"/>
      <c r="H312" s="14"/>
      <c r="I312" s="2"/>
      <c r="J312" s="3"/>
      <c r="K312" s="4"/>
      <c r="L312" s="5"/>
      <c r="M312" s="6"/>
      <c r="N312" s="7"/>
      <c r="O312" s="8"/>
      <c r="P312" s="9"/>
      <c r="Q312" s="9"/>
      <c r="R312" s="9"/>
      <c r="S312" s="10"/>
      <c r="T312" s="11"/>
      <c r="U312" s="15"/>
      <c r="V312" s="13"/>
      <c r="W312" s="16"/>
    </row>
    <row r="313" spans="1:23" x14ac:dyDescent="0.25">
      <c r="A313" s="1"/>
      <c r="B313" s="1"/>
      <c r="C313" s="1" t="s">
        <v>164</v>
      </c>
      <c r="D313" s="1" t="s">
        <v>165</v>
      </c>
      <c r="E313" s="1" t="s">
        <v>109</v>
      </c>
      <c r="F313" s="1">
        <v>12</v>
      </c>
      <c r="G313" s="1"/>
      <c r="H313" s="14"/>
      <c r="I313" s="2"/>
      <c r="J313" s="3"/>
      <c r="K313" s="4"/>
      <c r="L313" s="5"/>
      <c r="M313" s="6"/>
      <c r="N313" s="7"/>
      <c r="O313" s="8"/>
      <c r="P313" s="9"/>
      <c r="Q313" s="9"/>
      <c r="R313" s="9"/>
      <c r="S313" s="10"/>
      <c r="T313" s="11"/>
      <c r="U313" s="15"/>
      <c r="V313" s="13"/>
      <c r="W313" s="16"/>
    </row>
    <row r="314" spans="1:23" x14ac:dyDescent="0.25">
      <c r="A314" s="1"/>
      <c r="B314" s="1"/>
      <c r="C314" s="1" t="s">
        <v>164</v>
      </c>
      <c r="D314" s="1" t="s">
        <v>165</v>
      </c>
      <c r="E314" s="1" t="s">
        <v>109</v>
      </c>
      <c r="F314" s="1">
        <v>13</v>
      </c>
      <c r="G314" s="1"/>
      <c r="H314" s="14"/>
      <c r="I314" s="2">
        <v>122</v>
      </c>
      <c r="J314" s="3"/>
      <c r="K314" s="4"/>
      <c r="L314" s="5"/>
      <c r="M314" s="6"/>
      <c r="N314" s="7"/>
      <c r="O314" s="8"/>
      <c r="P314" s="9"/>
      <c r="Q314" s="9"/>
      <c r="R314" s="9"/>
      <c r="S314" s="10"/>
      <c r="T314" s="11"/>
      <c r="U314" s="15"/>
      <c r="V314" s="13"/>
      <c r="W314" s="16"/>
    </row>
    <row r="315" spans="1:23" x14ac:dyDescent="0.25">
      <c r="A315" s="1"/>
      <c r="B315" s="1"/>
      <c r="C315" s="1" t="s">
        <v>164</v>
      </c>
      <c r="D315" s="1" t="s">
        <v>165</v>
      </c>
      <c r="E315" s="1" t="s">
        <v>109</v>
      </c>
      <c r="F315" s="1">
        <v>14</v>
      </c>
      <c r="G315" s="1" t="s">
        <v>172</v>
      </c>
      <c r="H315" s="14" t="s">
        <v>56</v>
      </c>
      <c r="I315" s="2"/>
      <c r="J315" s="3">
        <v>35.5</v>
      </c>
      <c r="K315" s="4">
        <f>L315/J315</f>
        <v>3.6718309859154927</v>
      </c>
      <c r="L315" s="5">
        <v>130.35</v>
      </c>
      <c r="M315" s="6">
        <v>107.762</v>
      </c>
      <c r="N315" s="7">
        <f>J315/K315</f>
        <v>9.6682009973149228</v>
      </c>
      <c r="O315" s="8">
        <v>4.65E-2</v>
      </c>
      <c r="P315" s="9">
        <v>0.1067</v>
      </c>
      <c r="Q315" s="9">
        <v>0.1167</v>
      </c>
      <c r="R315" s="9">
        <f>Q315-P315</f>
        <v>9.999999999999995E-3</v>
      </c>
      <c r="S315" s="10">
        <f>R315/O315</f>
        <v>0.21505376344086011</v>
      </c>
      <c r="T315" s="11">
        <f>J315/M315</f>
        <v>0.32942966908557747</v>
      </c>
      <c r="U315" s="15">
        <f>L315/R315</f>
        <v>13035.000000000005</v>
      </c>
      <c r="V315" s="13">
        <f>L315/M315</f>
        <v>1.2096100666283105</v>
      </c>
      <c r="W315" s="16"/>
    </row>
    <row r="316" spans="1:23" x14ac:dyDescent="0.25">
      <c r="A316" s="1"/>
      <c r="B316" s="1"/>
      <c r="C316" s="1" t="s">
        <v>164</v>
      </c>
      <c r="D316" s="1" t="s">
        <v>165</v>
      </c>
      <c r="E316" s="1" t="s">
        <v>109</v>
      </c>
      <c r="F316" s="1">
        <v>15</v>
      </c>
      <c r="G316" s="1"/>
      <c r="H316" s="14"/>
      <c r="I316" s="2"/>
      <c r="J316" s="3"/>
      <c r="K316" s="4"/>
      <c r="L316" s="5"/>
      <c r="M316" s="6"/>
      <c r="N316" s="7"/>
      <c r="O316" s="8"/>
      <c r="P316" s="9"/>
      <c r="Q316" s="9"/>
      <c r="R316" s="9"/>
      <c r="S316" s="10"/>
      <c r="T316" s="11"/>
      <c r="U316" s="15"/>
      <c r="V316" s="13"/>
      <c r="W316" s="16"/>
    </row>
    <row r="317" spans="1:23" x14ac:dyDescent="0.25">
      <c r="A317" s="1"/>
      <c r="B317" s="1"/>
      <c r="C317" s="1" t="s">
        <v>164</v>
      </c>
      <c r="D317" s="1" t="s">
        <v>165</v>
      </c>
      <c r="E317" s="1" t="s">
        <v>109</v>
      </c>
      <c r="F317" s="1">
        <v>16</v>
      </c>
      <c r="G317" s="1"/>
      <c r="H317" s="14"/>
      <c r="I317" s="2"/>
      <c r="J317" s="3"/>
      <c r="K317" s="4"/>
      <c r="L317" s="5"/>
      <c r="M317" s="6"/>
      <c r="N317" s="7"/>
      <c r="O317" s="8"/>
      <c r="P317" s="9"/>
      <c r="Q317" s="9"/>
      <c r="R317" s="9"/>
      <c r="S317" s="10"/>
      <c r="T317" s="11"/>
      <c r="U317" s="15"/>
      <c r="V317" s="13"/>
      <c r="W317" s="16"/>
    </row>
    <row r="318" spans="1:23" x14ac:dyDescent="0.25">
      <c r="A318" s="1"/>
      <c r="B318" s="1"/>
      <c r="C318" s="1" t="s">
        <v>164</v>
      </c>
      <c r="D318" s="1" t="s">
        <v>165</v>
      </c>
      <c r="E318" s="1" t="s">
        <v>109</v>
      </c>
      <c r="F318" s="1">
        <v>17</v>
      </c>
      <c r="G318" s="1"/>
      <c r="H318" s="14"/>
      <c r="I318" s="2"/>
      <c r="J318" s="3"/>
      <c r="K318" s="4"/>
      <c r="L318" s="5"/>
      <c r="M318" s="6"/>
      <c r="N318" s="7"/>
      <c r="O318" s="8"/>
      <c r="P318" s="9"/>
      <c r="Q318" s="9"/>
      <c r="R318" s="9"/>
      <c r="S318" s="10"/>
      <c r="T318" s="11"/>
      <c r="U318" s="15"/>
      <c r="V318" s="13"/>
      <c r="W318" s="16"/>
    </row>
    <row r="319" spans="1:23" x14ac:dyDescent="0.25">
      <c r="A319" s="1"/>
      <c r="B319" s="1"/>
      <c r="C319" s="1" t="s">
        <v>164</v>
      </c>
      <c r="D319" s="1" t="s">
        <v>165</v>
      </c>
      <c r="E319" s="1" t="s">
        <v>109</v>
      </c>
      <c r="F319" s="1">
        <v>18</v>
      </c>
      <c r="G319" s="1"/>
      <c r="H319" s="14"/>
      <c r="I319" s="2"/>
      <c r="J319" s="3"/>
      <c r="K319" s="4"/>
      <c r="L319" s="5"/>
      <c r="M319" s="6"/>
      <c r="N319" s="7"/>
      <c r="O319" s="8"/>
      <c r="P319" s="9"/>
      <c r="Q319" s="9"/>
      <c r="R319" s="9"/>
      <c r="S319" s="10"/>
      <c r="T319" s="11"/>
      <c r="U319" s="15"/>
      <c r="V319" s="13"/>
      <c r="W319" s="16"/>
    </row>
    <row r="320" spans="1:23" x14ac:dyDescent="0.25">
      <c r="A320" s="1"/>
      <c r="B320" s="1"/>
      <c r="C320" s="1" t="s">
        <v>164</v>
      </c>
      <c r="D320" s="1" t="s">
        <v>165</v>
      </c>
      <c r="E320" s="1" t="s">
        <v>109</v>
      </c>
      <c r="F320" s="1">
        <v>19</v>
      </c>
      <c r="G320" s="1"/>
      <c r="H320" s="14"/>
      <c r="I320" s="2"/>
      <c r="J320" s="3"/>
      <c r="K320" s="4"/>
      <c r="L320" s="5"/>
      <c r="M320" s="6"/>
      <c r="N320" s="7"/>
      <c r="O320" s="8"/>
      <c r="P320" s="9"/>
      <c r="Q320" s="9"/>
      <c r="R320" s="9"/>
      <c r="S320" s="10"/>
      <c r="T320" s="11"/>
      <c r="U320" s="15"/>
      <c r="V320" s="13"/>
      <c r="W320" s="16"/>
    </row>
    <row r="321" spans="1:23" x14ac:dyDescent="0.25">
      <c r="A321" s="17"/>
      <c r="B321" s="17"/>
      <c r="C321" s="17" t="s">
        <v>164</v>
      </c>
      <c r="D321" s="17" t="s">
        <v>165</v>
      </c>
      <c r="E321" s="17" t="s">
        <v>109</v>
      </c>
      <c r="F321" s="17">
        <v>20</v>
      </c>
      <c r="G321" s="17"/>
      <c r="H321" s="18"/>
      <c r="I321" s="19"/>
      <c r="J321" s="20"/>
      <c r="K321" s="21"/>
      <c r="L321" s="22"/>
      <c r="M321" s="23"/>
      <c r="N321" s="24"/>
      <c r="O321" s="25"/>
      <c r="P321" s="26"/>
      <c r="Q321" s="26"/>
      <c r="R321" s="26"/>
      <c r="S321" s="27"/>
      <c r="T321" s="28"/>
      <c r="U321" s="29"/>
      <c r="V321" s="30"/>
      <c r="W321" s="16"/>
    </row>
    <row r="322" spans="1:23" x14ac:dyDescent="0.25">
      <c r="A322" s="1"/>
      <c r="B322" s="1"/>
      <c r="C322" s="1" t="s">
        <v>164</v>
      </c>
      <c r="D322" s="1" t="s">
        <v>173</v>
      </c>
      <c r="E322" s="1" t="s">
        <v>109</v>
      </c>
      <c r="F322" s="1">
        <v>1</v>
      </c>
      <c r="G322" s="1"/>
      <c r="H322" s="14"/>
      <c r="I322" s="2"/>
      <c r="J322" s="3"/>
      <c r="K322" s="4"/>
      <c r="L322" s="5"/>
      <c r="M322" s="6"/>
      <c r="N322" s="7"/>
      <c r="O322" s="8"/>
      <c r="P322" s="9"/>
      <c r="Q322" s="9"/>
      <c r="R322" s="9"/>
      <c r="S322" s="10"/>
      <c r="T322" s="11"/>
      <c r="U322" s="15"/>
      <c r="V322" s="13"/>
      <c r="W322" s="16"/>
    </row>
    <row r="323" spans="1:23" x14ac:dyDescent="0.25">
      <c r="A323" s="1"/>
      <c r="B323" s="1"/>
      <c r="C323" s="1" t="s">
        <v>164</v>
      </c>
      <c r="D323" s="1" t="s">
        <v>173</v>
      </c>
      <c r="E323" s="1" t="s">
        <v>109</v>
      </c>
      <c r="F323" s="1">
        <v>2</v>
      </c>
      <c r="G323" s="1" t="s">
        <v>174</v>
      </c>
      <c r="H323" s="14" t="s">
        <v>27</v>
      </c>
      <c r="I323" s="2">
        <v>123</v>
      </c>
      <c r="J323" s="3">
        <v>12.93</v>
      </c>
      <c r="K323" s="4">
        <f>L323/J323</f>
        <v>2.9804331013147718</v>
      </c>
      <c r="L323" s="5">
        <v>38.536999999999999</v>
      </c>
      <c r="M323" s="6">
        <v>42.298000000000002</v>
      </c>
      <c r="N323" s="7">
        <f>J323/K323</f>
        <v>4.3382956639074139</v>
      </c>
      <c r="O323" s="8">
        <v>9.5999999999999992E-3</v>
      </c>
      <c r="P323" s="9">
        <v>0.1192</v>
      </c>
      <c r="Q323" s="9">
        <v>0.122</v>
      </c>
      <c r="R323" s="9">
        <f>Q323-P323</f>
        <v>2.7999999999999969E-3</v>
      </c>
      <c r="S323" s="10">
        <f>R323/O323</f>
        <v>0.29166666666666635</v>
      </c>
      <c r="T323" s="11">
        <f>J323/M323</f>
        <v>0.30568821220861503</v>
      </c>
      <c r="U323" s="15">
        <f>L323/R323</f>
        <v>13763.214285714301</v>
      </c>
      <c r="V323" s="13">
        <f>L323/M323</f>
        <v>0.91108326634829062</v>
      </c>
      <c r="W323" s="16"/>
    </row>
    <row r="324" spans="1:23" x14ac:dyDescent="0.25">
      <c r="A324" s="1"/>
      <c r="B324" s="1"/>
      <c r="C324" s="1" t="s">
        <v>164</v>
      </c>
      <c r="D324" s="1" t="s">
        <v>173</v>
      </c>
      <c r="E324" s="1" t="s">
        <v>109</v>
      </c>
      <c r="F324" s="1">
        <v>3</v>
      </c>
      <c r="G324" s="1"/>
      <c r="H324" s="14"/>
      <c r="I324" s="2"/>
      <c r="J324" s="3"/>
      <c r="K324" s="4"/>
      <c r="L324" s="5"/>
      <c r="M324" s="6"/>
      <c r="N324" s="7"/>
      <c r="O324" s="8"/>
      <c r="P324" s="9"/>
      <c r="Q324" s="9"/>
      <c r="R324" s="9"/>
      <c r="S324" s="10"/>
      <c r="T324" s="11"/>
      <c r="U324" s="15"/>
      <c r="V324" s="13"/>
      <c r="W324" s="16"/>
    </row>
    <row r="325" spans="1:23" x14ac:dyDescent="0.25">
      <c r="A325" s="1"/>
      <c r="B325" s="1"/>
      <c r="C325" s="1" t="s">
        <v>164</v>
      </c>
      <c r="D325" s="1" t="s">
        <v>173</v>
      </c>
      <c r="E325" s="1" t="s">
        <v>109</v>
      </c>
      <c r="F325" s="1">
        <v>4</v>
      </c>
      <c r="G325" s="1"/>
      <c r="H325" s="14"/>
      <c r="I325" s="2"/>
      <c r="J325" s="3"/>
      <c r="K325" s="4"/>
      <c r="L325" s="5"/>
      <c r="M325" s="6"/>
      <c r="N325" s="7"/>
      <c r="O325" s="8"/>
      <c r="P325" s="9"/>
      <c r="Q325" s="9"/>
      <c r="R325" s="9"/>
      <c r="S325" s="10"/>
      <c r="T325" s="11"/>
      <c r="U325" s="15"/>
      <c r="V325" s="13"/>
      <c r="W325" s="16"/>
    </row>
    <row r="326" spans="1:23" x14ac:dyDescent="0.25">
      <c r="A326" s="1"/>
      <c r="B326" s="1"/>
      <c r="C326" s="1" t="s">
        <v>164</v>
      </c>
      <c r="D326" s="1" t="s">
        <v>173</v>
      </c>
      <c r="E326" s="1" t="s">
        <v>109</v>
      </c>
      <c r="F326" s="1">
        <v>5</v>
      </c>
      <c r="G326" s="1" t="s">
        <v>175</v>
      </c>
      <c r="H326" s="14" t="s">
        <v>56</v>
      </c>
      <c r="I326" s="2">
        <v>124</v>
      </c>
      <c r="J326" s="57">
        <v>25.53</v>
      </c>
      <c r="K326" s="4">
        <f t="shared" ref="K326:K327" si="161">L326/J326</f>
        <v>2.316764590677634</v>
      </c>
      <c r="L326" s="5">
        <v>59.146999999999998</v>
      </c>
      <c r="M326" s="6">
        <v>59.298999999999999</v>
      </c>
      <c r="N326" s="7">
        <f t="shared" ref="N326:N327" si="162">J326/K326</f>
        <v>11.01967809018209</v>
      </c>
      <c r="O326" s="8">
        <v>1.7000000000000001E-2</v>
      </c>
      <c r="P326" s="9">
        <v>0.11700000000000001</v>
      </c>
      <c r="Q326" s="9">
        <v>0.122</v>
      </c>
      <c r="R326" s="9">
        <f t="shared" ref="R326:R327" si="163">Q326-P326</f>
        <v>4.9999999999999906E-3</v>
      </c>
      <c r="S326" s="10">
        <f t="shared" ref="S326:S327" si="164">R326/O326</f>
        <v>0.29411764705882293</v>
      </c>
      <c r="T326" s="11">
        <f t="shared" ref="T326:T327" si="165">J326/M326</f>
        <v>0.43053002580144695</v>
      </c>
      <c r="U326" s="15">
        <f t="shared" ref="U326:U327" si="166">L326/R326</f>
        <v>11829.400000000021</v>
      </c>
      <c r="V326" s="13">
        <f t="shared" ref="V326:V327" si="167">L326/M326</f>
        <v>0.99743671900032038</v>
      </c>
      <c r="W326" s="16"/>
    </row>
    <row r="327" spans="1:23" x14ac:dyDescent="0.25">
      <c r="A327" s="1"/>
      <c r="B327" s="1"/>
      <c r="C327" s="1" t="s">
        <v>164</v>
      </c>
      <c r="D327" s="1" t="s">
        <v>173</v>
      </c>
      <c r="E327" s="1" t="s">
        <v>109</v>
      </c>
      <c r="F327" s="1">
        <v>6</v>
      </c>
      <c r="G327" s="1" t="s">
        <v>176</v>
      </c>
      <c r="H327" s="14" t="s">
        <v>56</v>
      </c>
      <c r="I327" s="2">
        <v>125</v>
      </c>
      <c r="J327" s="3">
        <v>34.840000000000003</v>
      </c>
      <c r="K327" s="4">
        <f t="shared" si="161"/>
        <v>3.3958955223880594</v>
      </c>
      <c r="L327" s="5">
        <v>118.313</v>
      </c>
      <c r="M327" s="6">
        <v>82.787999999999997</v>
      </c>
      <c r="N327" s="7">
        <f t="shared" si="162"/>
        <v>10.259444017140975</v>
      </c>
      <c r="O327" s="8">
        <v>3.6200000000000003E-2</v>
      </c>
      <c r="P327" s="9">
        <v>0.1749</v>
      </c>
      <c r="Q327" s="9">
        <v>0.18229999999999999</v>
      </c>
      <c r="R327" s="9">
        <f t="shared" si="163"/>
        <v>7.3999999999999899E-3</v>
      </c>
      <c r="S327" s="10">
        <f t="shared" si="164"/>
        <v>0.20441988950276213</v>
      </c>
      <c r="T327" s="11">
        <f t="shared" si="165"/>
        <v>0.42083393728559698</v>
      </c>
      <c r="U327" s="15">
        <f t="shared" si="166"/>
        <v>15988.243243243265</v>
      </c>
      <c r="V327" s="13">
        <f t="shared" si="167"/>
        <v>1.4291080832970964</v>
      </c>
      <c r="W327" s="16"/>
    </row>
    <row r="328" spans="1:23" x14ac:dyDescent="0.25">
      <c r="A328" s="1"/>
      <c r="B328" s="1"/>
      <c r="C328" s="1" t="s">
        <v>164</v>
      </c>
      <c r="D328" s="1" t="s">
        <v>173</v>
      </c>
      <c r="E328" s="1" t="s">
        <v>109</v>
      </c>
      <c r="F328" s="1">
        <v>7</v>
      </c>
      <c r="G328" s="1"/>
      <c r="H328" s="14"/>
      <c r="I328" s="2"/>
      <c r="J328" s="3"/>
      <c r="K328" s="4"/>
      <c r="L328" s="5"/>
      <c r="M328" s="6"/>
      <c r="N328" s="7"/>
      <c r="O328" s="8"/>
      <c r="P328" s="9"/>
      <c r="Q328" s="9"/>
      <c r="R328" s="9"/>
      <c r="S328" s="10"/>
      <c r="T328" s="11"/>
      <c r="U328" s="15"/>
      <c r="V328" s="13"/>
      <c r="W328" s="16"/>
    </row>
    <row r="329" spans="1:23" x14ac:dyDescent="0.25">
      <c r="A329" s="1"/>
      <c r="B329" s="1"/>
      <c r="C329" s="1" t="s">
        <v>164</v>
      </c>
      <c r="D329" s="1" t="s">
        <v>173</v>
      </c>
      <c r="E329" s="1" t="s">
        <v>109</v>
      </c>
      <c r="F329" s="1">
        <v>8</v>
      </c>
      <c r="G329" s="58" t="s">
        <v>177</v>
      </c>
      <c r="H329" s="14" t="s">
        <v>56</v>
      </c>
      <c r="I329" s="2">
        <v>126</v>
      </c>
      <c r="J329" s="3">
        <v>52</v>
      </c>
      <c r="K329" s="4">
        <f t="shared" ref="K329:K330" si="168">L329/J329</f>
        <v>0</v>
      </c>
      <c r="L329" s="5"/>
      <c r="M329" s="6"/>
      <c r="N329" s="7" t="e">
        <f t="shared" ref="N329:N330" si="169">J329/K329</f>
        <v>#DIV/0!</v>
      </c>
      <c r="O329" s="8">
        <v>0.191</v>
      </c>
      <c r="P329" s="9">
        <v>0.18909999999999999</v>
      </c>
      <c r="Q329" s="9">
        <v>0.221</v>
      </c>
      <c r="R329" s="9">
        <f t="shared" ref="R329:R330" si="170">Q329-P329</f>
        <v>3.1900000000000012E-2</v>
      </c>
      <c r="S329" s="10">
        <f t="shared" ref="S329:S330" si="171">R329/O329</f>
        <v>0.16701570680628278</v>
      </c>
      <c r="T329" s="11" t="e">
        <f t="shared" ref="T329:T330" si="172">J329/M329</f>
        <v>#DIV/0!</v>
      </c>
      <c r="U329" s="15">
        <f t="shared" ref="U329:U330" si="173">L329/R329</f>
        <v>0</v>
      </c>
      <c r="V329" s="13" t="e">
        <f t="shared" ref="V329:V330" si="174">L329/M329</f>
        <v>#DIV/0!</v>
      </c>
      <c r="W329" s="16"/>
    </row>
    <row r="330" spans="1:23" x14ac:dyDescent="0.25">
      <c r="A330" s="1"/>
      <c r="B330" s="1"/>
      <c r="C330" s="1" t="s">
        <v>164</v>
      </c>
      <c r="D330" s="1" t="s">
        <v>173</v>
      </c>
      <c r="E330" s="1" t="s">
        <v>109</v>
      </c>
      <c r="F330" s="1">
        <v>9</v>
      </c>
      <c r="G330" s="1" t="s">
        <v>178</v>
      </c>
      <c r="H330" s="14" t="s">
        <v>56</v>
      </c>
      <c r="I330" s="2">
        <v>127</v>
      </c>
      <c r="J330" s="3">
        <v>20.329999999999998</v>
      </c>
      <c r="K330" s="4">
        <f t="shared" si="168"/>
        <v>2.3190850959173637</v>
      </c>
      <c r="L330" s="5">
        <v>47.146999999999998</v>
      </c>
      <c r="M330" s="6">
        <v>47.463000000000001</v>
      </c>
      <c r="N330" s="7">
        <f t="shared" si="169"/>
        <v>8.7663881052877155</v>
      </c>
      <c r="O330" s="8">
        <v>1.3899999999999999E-2</v>
      </c>
      <c r="P330" s="9">
        <v>0.1258</v>
      </c>
      <c r="Q330" s="9">
        <v>0.1288</v>
      </c>
      <c r="R330" s="9">
        <f t="shared" si="170"/>
        <v>3.0000000000000027E-3</v>
      </c>
      <c r="S330" s="10">
        <f t="shared" si="171"/>
        <v>0.21582733812949662</v>
      </c>
      <c r="T330" s="11">
        <f t="shared" si="172"/>
        <v>0.42833364936898211</v>
      </c>
      <c r="U330" s="15">
        <f t="shared" si="173"/>
        <v>15715.666666666652</v>
      </c>
      <c r="V330" s="13">
        <f t="shared" si="174"/>
        <v>0.99334218233150029</v>
      </c>
      <c r="W330" s="16"/>
    </row>
    <row r="331" spans="1:23" x14ac:dyDescent="0.25">
      <c r="A331" s="1"/>
      <c r="B331" s="1"/>
      <c r="C331" s="1" t="s">
        <v>164</v>
      </c>
      <c r="D331" s="1" t="s">
        <v>173</v>
      </c>
      <c r="E331" s="1" t="s">
        <v>109</v>
      </c>
      <c r="F331" s="1">
        <v>10</v>
      </c>
      <c r="G331" s="1"/>
      <c r="H331" s="14"/>
      <c r="I331" s="2"/>
      <c r="J331" s="3"/>
      <c r="K331" s="4"/>
      <c r="L331" s="5"/>
      <c r="M331" s="6"/>
      <c r="N331" s="7"/>
      <c r="O331" s="8"/>
      <c r="P331" s="9"/>
      <c r="Q331" s="9"/>
      <c r="R331" s="9"/>
      <c r="S331" s="10"/>
      <c r="T331" s="11"/>
      <c r="U331" s="15"/>
      <c r="V331" s="13"/>
      <c r="W331" s="16"/>
    </row>
    <row r="332" spans="1:23" x14ac:dyDescent="0.25">
      <c r="A332" s="1"/>
      <c r="B332" s="1"/>
      <c r="C332" s="1" t="s">
        <v>164</v>
      </c>
      <c r="D332" s="1" t="s">
        <v>173</v>
      </c>
      <c r="E332" s="1" t="s">
        <v>109</v>
      </c>
      <c r="F332" s="1">
        <v>11</v>
      </c>
      <c r="G332" s="1"/>
      <c r="H332" s="14"/>
      <c r="I332" s="2"/>
      <c r="J332" s="3"/>
      <c r="K332" s="4"/>
      <c r="L332" s="5"/>
      <c r="M332" s="6"/>
      <c r="N332" s="7"/>
      <c r="O332" s="8"/>
      <c r="P332" s="9"/>
      <c r="Q332" s="9"/>
      <c r="R332" s="9"/>
      <c r="S332" s="10"/>
      <c r="T332" s="11"/>
      <c r="U332" s="15"/>
      <c r="V332" s="13"/>
      <c r="W332" s="16"/>
    </row>
    <row r="333" spans="1:23" x14ac:dyDescent="0.25">
      <c r="A333" s="1"/>
      <c r="B333" s="1"/>
      <c r="C333" s="1" t="s">
        <v>164</v>
      </c>
      <c r="D333" s="1" t="s">
        <v>173</v>
      </c>
      <c r="E333" s="1" t="s">
        <v>109</v>
      </c>
      <c r="F333" s="1">
        <v>12</v>
      </c>
      <c r="G333" s="1"/>
      <c r="H333" s="14"/>
      <c r="I333" s="2"/>
      <c r="J333" s="3"/>
      <c r="K333" s="4"/>
      <c r="L333" s="5"/>
      <c r="M333" s="6"/>
      <c r="N333" s="7"/>
      <c r="O333" s="8"/>
      <c r="P333" s="9"/>
      <c r="Q333" s="9"/>
      <c r="R333" s="9"/>
      <c r="S333" s="10"/>
      <c r="T333" s="11"/>
      <c r="U333" s="15"/>
      <c r="V333" s="13"/>
      <c r="W333" s="16"/>
    </row>
    <row r="334" spans="1:23" x14ac:dyDescent="0.25">
      <c r="A334" s="1"/>
      <c r="B334" s="1"/>
      <c r="C334" s="1" t="s">
        <v>164</v>
      </c>
      <c r="D334" s="1" t="s">
        <v>173</v>
      </c>
      <c r="E334" s="1" t="s">
        <v>109</v>
      </c>
      <c r="F334" s="1">
        <v>13</v>
      </c>
      <c r="G334" s="1"/>
      <c r="H334" s="14"/>
      <c r="I334" s="2"/>
      <c r="J334" s="3"/>
      <c r="K334" s="4"/>
      <c r="L334" s="5"/>
      <c r="M334" s="6"/>
      <c r="N334" s="7"/>
      <c r="O334" s="8"/>
      <c r="P334" s="9"/>
      <c r="Q334" s="9"/>
      <c r="R334" s="9"/>
      <c r="S334" s="10"/>
      <c r="T334" s="11"/>
      <c r="U334" s="15"/>
      <c r="V334" s="13"/>
      <c r="W334" s="16"/>
    </row>
    <row r="335" spans="1:23" x14ac:dyDescent="0.25">
      <c r="A335" s="1"/>
      <c r="B335" s="1"/>
      <c r="C335" s="1" t="s">
        <v>164</v>
      </c>
      <c r="D335" s="1" t="s">
        <v>173</v>
      </c>
      <c r="E335" s="1" t="s">
        <v>109</v>
      </c>
      <c r="F335" s="1">
        <v>14</v>
      </c>
      <c r="G335" s="1"/>
      <c r="H335" s="14"/>
      <c r="I335" s="2"/>
      <c r="J335" s="3"/>
      <c r="K335" s="4"/>
      <c r="L335" s="5"/>
      <c r="M335" s="6"/>
      <c r="N335" s="7"/>
      <c r="O335" s="8"/>
      <c r="P335" s="9"/>
      <c r="Q335" s="9"/>
      <c r="R335" s="9"/>
      <c r="S335" s="10"/>
      <c r="T335" s="11"/>
      <c r="U335" s="15"/>
      <c r="V335" s="13"/>
      <c r="W335" s="16"/>
    </row>
    <row r="336" spans="1:23" x14ac:dyDescent="0.25">
      <c r="A336" s="1"/>
      <c r="B336" s="1"/>
      <c r="C336" s="1" t="s">
        <v>164</v>
      </c>
      <c r="D336" s="1" t="s">
        <v>173</v>
      </c>
      <c r="E336" s="1" t="s">
        <v>109</v>
      </c>
      <c r="F336" s="1">
        <v>15</v>
      </c>
      <c r="G336" s="1"/>
      <c r="H336" s="14"/>
      <c r="I336" s="2"/>
      <c r="J336" s="3"/>
      <c r="K336" s="4"/>
      <c r="L336" s="5"/>
      <c r="M336" s="6"/>
      <c r="N336" s="7"/>
      <c r="O336" s="8"/>
      <c r="P336" s="9"/>
      <c r="Q336" s="9"/>
      <c r="R336" s="9"/>
      <c r="S336" s="10"/>
      <c r="T336" s="11"/>
      <c r="U336" s="15"/>
      <c r="V336" s="13"/>
      <c r="W336" s="16"/>
    </row>
    <row r="337" spans="1:24" x14ac:dyDescent="0.25">
      <c r="A337" s="1"/>
      <c r="B337" s="1"/>
      <c r="C337" s="1" t="s">
        <v>164</v>
      </c>
      <c r="D337" s="1" t="s">
        <v>173</v>
      </c>
      <c r="E337" s="1" t="s">
        <v>109</v>
      </c>
      <c r="F337" s="1">
        <v>16</v>
      </c>
      <c r="G337" s="1"/>
      <c r="H337" s="14"/>
      <c r="I337" s="2"/>
      <c r="J337" s="3"/>
      <c r="K337" s="4"/>
      <c r="L337" s="5"/>
      <c r="M337" s="6"/>
      <c r="N337" s="7"/>
      <c r="O337" s="8"/>
      <c r="P337" s="9"/>
      <c r="Q337" s="9"/>
      <c r="R337" s="9"/>
      <c r="S337" s="10"/>
      <c r="T337" s="11"/>
      <c r="U337" s="15"/>
      <c r="V337" s="13"/>
      <c r="W337" s="16"/>
    </row>
    <row r="338" spans="1:24" x14ac:dyDescent="0.25">
      <c r="A338" s="1"/>
      <c r="B338" s="1"/>
      <c r="C338" s="1" t="s">
        <v>164</v>
      </c>
      <c r="D338" s="1" t="s">
        <v>173</v>
      </c>
      <c r="E338" s="1" t="s">
        <v>109</v>
      </c>
      <c r="F338" s="1">
        <v>17</v>
      </c>
      <c r="G338" s="1"/>
      <c r="H338" s="14"/>
      <c r="I338" s="2"/>
      <c r="J338" s="3"/>
      <c r="K338" s="4"/>
      <c r="L338" s="5"/>
      <c r="M338" s="6"/>
      <c r="N338" s="7"/>
      <c r="O338" s="8"/>
      <c r="P338" s="9"/>
      <c r="Q338" s="9"/>
      <c r="R338" s="9"/>
      <c r="S338" s="10"/>
      <c r="T338" s="11"/>
      <c r="U338" s="15"/>
      <c r="V338" s="13"/>
      <c r="W338" s="16"/>
    </row>
    <row r="339" spans="1:24" x14ac:dyDescent="0.25">
      <c r="A339" s="1"/>
      <c r="B339" s="1"/>
      <c r="C339" s="1" t="s">
        <v>164</v>
      </c>
      <c r="D339" s="1" t="s">
        <v>173</v>
      </c>
      <c r="E339" s="1" t="s">
        <v>109</v>
      </c>
      <c r="F339" s="1">
        <v>18</v>
      </c>
      <c r="G339" s="1"/>
      <c r="H339" s="14"/>
      <c r="I339" s="2"/>
      <c r="J339" s="3"/>
      <c r="K339" s="4"/>
      <c r="L339" s="5"/>
      <c r="M339" s="6"/>
      <c r="N339" s="7"/>
      <c r="O339" s="8"/>
      <c r="P339" s="9"/>
      <c r="Q339" s="9"/>
      <c r="R339" s="9"/>
      <c r="S339" s="10"/>
      <c r="T339" s="11"/>
      <c r="U339" s="15"/>
      <c r="V339" s="13"/>
      <c r="W339" s="16"/>
    </row>
    <row r="340" spans="1:24" x14ac:dyDescent="0.25">
      <c r="A340" s="1"/>
      <c r="B340" s="1"/>
      <c r="C340" s="1" t="s">
        <v>164</v>
      </c>
      <c r="D340" s="1" t="s">
        <v>173</v>
      </c>
      <c r="E340" s="1" t="s">
        <v>109</v>
      </c>
      <c r="F340" s="1">
        <v>19</v>
      </c>
      <c r="G340" s="1"/>
      <c r="H340" s="14"/>
      <c r="I340" s="2"/>
      <c r="J340" s="3"/>
      <c r="K340" s="4"/>
      <c r="L340" s="5"/>
      <c r="M340" s="6"/>
      <c r="N340" s="7"/>
      <c r="O340" s="8"/>
      <c r="P340" s="9"/>
      <c r="Q340" s="9"/>
      <c r="R340" s="9"/>
      <c r="S340" s="10"/>
      <c r="T340" s="11"/>
      <c r="U340" s="15"/>
      <c r="V340" s="13"/>
      <c r="W340" s="16"/>
    </row>
    <row r="341" spans="1:24" x14ac:dyDescent="0.25">
      <c r="A341" s="17"/>
      <c r="B341" s="17"/>
      <c r="C341" s="17" t="s">
        <v>164</v>
      </c>
      <c r="D341" s="17" t="s">
        <v>173</v>
      </c>
      <c r="E341" s="17" t="s">
        <v>109</v>
      </c>
      <c r="F341" s="17">
        <v>20</v>
      </c>
      <c r="G341" s="17"/>
      <c r="H341" s="18"/>
      <c r="I341" s="19"/>
      <c r="J341" s="20"/>
      <c r="K341" s="21"/>
      <c r="L341" s="22"/>
      <c r="M341" s="23"/>
      <c r="N341" s="24"/>
      <c r="O341" s="25"/>
      <c r="P341" s="26"/>
      <c r="Q341" s="26"/>
      <c r="R341" s="26"/>
      <c r="S341" s="27"/>
      <c r="T341" s="28"/>
      <c r="U341" s="29"/>
      <c r="V341" s="30"/>
      <c r="W341" s="56"/>
      <c r="X341" s="59"/>
    </row>
    <row r="342" spans="1:24" x14ac:dyDescent="0.25">
      <c r="A342" s="1"/>
      <c r="B342" s="1"/>
      <c r="C342" s="1" t="s">
        <v>179</v>
      </c>
      <c r="D342" s="1" t="s">
        <v>180</v>
      </c>
      <c r="E342" s="1" t="s">
        <v>109</v>
      </c>
      <c r="F342" s="1">
        <v>1</v>
      </c>
      <c r="G342" s="1" t="s">
        <v>181</v>
      </c>
      <c r="H342" s="14" t="s">
        <v>27</v>
      </c>
      <c r="I342" s="2">
        <v>128</v>
      </c>
      <c r="J342" s="3">
        <v>18.39</v>
      </c>
      <c r="K342" s="4">
        <f t="shared" ref="K342:K352" si="175">L342/J342</f>
        <v>2.4554105492115279</v>
      </c>
      <c r="L342" s="5">
        <v>45.155000000000001</v>
      </c>
      <c r="M342" s="6">
        <v>47.564</v>
      </c>
      <c r="N342" s="7">
        <f>J342/K342</f>
        <v>7.4895825489978964</v>
      </c>
      <c r="O342" s="8">
        <v>1.21E-2</v>
      </c>
      <c r="P342" s="9">
        <v>0.15740000000000001</v>
      </c>
      <c r="Q342" s="9">
        <v>0.16009999999999999</v>
      </c>
      <c r="R342" s="9">
        <f>Q342-P342</f>
        <v>2.6999999999999802E-3</v>
      </c>
      <c r="S342" s="10">
        <f>R342/O342</f>
        <v>0.22314049586776696</v>
      </c>
      <c r="T342" s="11">
        <f>J342/M342</f>
        <v>0.38663695231687834</v>
      </c>
      <c r="U342" s="15">
        <f>L342/R342</f>
        <v>16724.074074074197</v>
      </c>
      <c r="V342" s="13">
        <f>L342/M342</f>
        <v>0.9493524514338576</v>
      </c>
      <c r="W342" s="16"/>
    </row>
    <row r="343" spans="1:24" x14ac:dyDescent="0.25">
      <c r="A343" s="1"/>
      <c r="B343" s="1"/>
      <c r="C343" s="1" t="s">
        <v>179</v>
      </c>
      <c r="D343" s="1" t="s">
        <v>180</v>
      </c>
      <c r="E343" s="1" t="s">
        <v>109</v>
      </c>
      <c r="F343" s="1">
        <v>2</v>
      </c>
      <c r="G343" s="1"/>
      <c r="H343" s="14"/>
      <c r="I343" s="2"/>
      <c r="J343" s="3"/>
      <c r="K343" s="4" t="e">
        <f t="shared" si="175"/>
        <v>#DIV/0!</v>
      </c>
      <c r="L343" s="5"/>
      <c r="M343" s="6"/>
      <c r="N343" s="7"/>
      <c r="O343" s="8"/>
      <c r="P343" s="9"/>
      <c r="Q343" s="9"/>
      <c r="R343" s="9"/>
      <c r="S343" s="10"/>
      <c r="T343" s="11"/>
      <c r="U343" s="15"/>
      <c r="V343" s="13"/>
      <c r="W343" s="16"/>
    </row>
    <row r="344" spans="1:24" x14ac:dyDescent="0.25">
      <c r="A344" s="1"/>
      <c r="B344" s="1"/>
      <c r="C344" s="1" t="s">
        <v>179</v>
      </c>
      <c r="D344" s="1" t="s">
        <v>180</v>
      </c>
      <c r="E344" s="1" t="s">
        <v>109</v>
      </c>
      <c r="F344" s="1">
        <v>3</v>
      </c>
      <c r="G344" s="1"/>
      <c r="H344" s="14"/>
      <c r="I344" s="2"/>
      <c r="J344" s="3"/>
      <c r="K344" s="4" t="e">
        <f t="shared" si="175"/>
        <v>#DIV/0!</v>
      </c>
      <c r="L344" s="5"/>
      <c r="M344" s="6"/>
      <c r="N344" s="7"/>
      <c r="O344" s="8"/>
      <c r="P344" s="9"/>
      <c r="Q344" s="9"/>
      <c r="R344" s="9"/>
      <c r="S344" s="10"/>
      <c r="T344" s="11"/>
      <c r="U344" s="15"/>
      <c r="V344" s="13"/>
      <c r="W344" s="16"/>
    </row>
    <row r="345" spans="1:24" x14ac:dyDescent="0.25">
      <c r="A345" s="1"/>
      <c r="B345" s="1"/>
      <c r="C345" s="1" t="s">
        <v>179</v>
      </c>
      <c r="D345" s="1" t="s">
        <v>180</v>
      </c>
      <c r="E345" s="1" t="s">
        <v>109</v>
      </c>
      <c r="F345" s="1">
        <v>4</v>
      </c>
      <c r="G345" s="1" t="s">
        <v>182</v>
      </c>
      <c r="H345" s="14" t="s">
        <v>27</v>
      </c>
      <c r="I345" s="2">
        <v>129</v>
      </c>
      <c r="J345" s="3">
        <v>11.74</v>
      </c>
      <c r="K345" s="4">
        <f t="shared" si="175"/>
        <v>0.78935264054514476</v>
      </c>
      <c r="L345" s="5">
        <v>9.2669999999999995</v>
      </c>
      <c r="M345" s="6">
        <v>27.497</v>
      </c>
      <c r="N345" s="7">
        <f t="shared" ref="N345:N347" si="176">J345/K345</f>
        <v>14.872947016294379</v>
      </c>
      <c r="O345" s="8">
        <v>2.3999999999999998E-3</v>
      </c>
      <c r="P345" s="9">
        <v>0.1179</v>
      </c>
      <c r="Q345" s="9">
        <v>0.11890000000000001</v>
      </c>
      <c r="R345" s="9">
        <f t="shared" ref="R345:R347" si="177">Q345-P345</f>
        <v>1.0000000000000009E-3</v>
      </c>
      <c r="S345" s="10">
        <f t="shared" ref="S345:S347" si="178">R345/O345</f>
        <v>0.41666666666666707</v>
      </c>
      <c r="T345" s="11">
        <f t="shared" ref="T345:T347" si="179">J345/M345</f>
        <v>0.42695566789104267</v>
      </c>
      <c r="U345" s="15">
        <f t="shared" ref="U345:U347" si="180">L345/R345</f>
        <v>9266.9999999999909</v>
      </c>
      <c r="V345" s="13">
        <f t="shared" ref="V345:V347" si="181">L345/M345</f>
        <v>0.33701858384551042</v>
      </c>
      <c r="W345" s="16"/>
    </row>
    <row r="346" spans="1:24" x14ac:dyDescent="0.25">
      <c r="A346" s="1"/>
      <c r="B346" s="1"/>
      <c r="C346" s="1" t="s">
        <v>179</v>
      </c>
      <c r="D346" s="1" t="s">
        <v>180</v>
      </c>
      <c r="E346" s="1" t="s">
        <v>109</v>
      </c>
      <c r="F346" s="1">
        <v>5</v>
      </c>
      <c r="G346" s="1" t="s">
        <v>183</v>
      </c>
      <c r="H346" s="14" t="s">
        <v>27</v>
      </c>
      <c r="I346" s="2">
        <v>130</v>
      </c>
      <c r="J346" s="3">
        <v>29.2</v>
      </c>
      <c r="K346" s="4">
        <f t="shared" si="175"/>
        <v>2.7083561643835616</v>
      </c>
      <c r="L346" s="5">
        <v>79.084000000000003</v>
      </c>
      <c r="M346" s="6">
        <v>73.238</v>
      </c>
      <c r="N346" s="7">
        <f t="shared" si="176"/>
        <v>10.781447574730667</v>
      </c>
      <c r="O346" s="8">
        <v>3.2300000000000002E-2</v>
      </c>
      <c r="P346" s="9">
        <v>0.1138</v>
      </c>
      <c r="Q346" s="9">
        <v>0.1221</v>
      </c>
      <c r="R346" s="9">
        <f t="shared" si="177"/>
        <v>8.3000000000000018E-3</v>
      </c>
      <c r="S346" s="10">
        <f t="shared" si="178"/>
        <v>0.25696594427244585</v>
      </c>
      <c r="T346" s="11">
        <f t="shared" si="179"/>
        <v>0.39870012834867147</v>
      </c>
      <c r="U346" s="15">
        <f t="shared" si="180"/>
        <v>9528.1927710843356</v>
      </c>
      <c r="V346" s="13">
        <f t="shared" si="181"/>
        <v>1.0798219503536417</v>
      </c>
      <c r="W346" s="16"/>
    </row>
    <row r="347" spans="1:24" x14ac:dyDescent="0.25">
      <c r="A347" s="1"/>
      <c r="B347" s="1"/>
      <c r="C347" s="1" t="s">
        <v>179</v>
      </c>
      <c r="D347" s="1" t="s">
        <v>180</v>
      </c>
      <c r="E347" s="1" t="s">
        <v>109</v>
      </c>
      <c r="F347" s="1">
        <v>6</v>
      </c>
      <c r="G347" s="1" t="s">
        <v>184</v>
      </c>
      <c r="H347" s="14" t="s">
        <v>27</v>
      </c>
      <c r="I347" s="2">
        <v>131</v>
      </c>
      <c r="J347" s="3">
        <v>24.41</v>
      </c>
      <c r="K347" s="4">
        <f t="shared" si="175"/>
        <v>2.5116755428103237</v>
      </c>
      <c r="L347" s="5">
        <v>61.31</v>
      </c>
      <c r="M347" s="6">
        <v>56.722000000000001</v>
      </c>
      <c r="N347" s="7">
        <f t="shared" si="176"/>
        <v>9.7186119719458492</v>
      </c>
      <c r="O347" s="8">
        <v>2.1899999999999999E-2</v>
      </c>
      <c r="P347" s="9">
        <v>0.14779999999999999</v>
      </c>
      <c r="Q347" s="9">
        <v>0.1542</v>
      </c>
      <c r="R347" s="9">
        <f t="shared" si="177"/>
        <v>6.4000000000000168E-3</v>
      </c>
      <c r="S347" s="10">
        <f t="shared" si="178"/>
        <v>0.29223744292237519</v>
      </c>
      <c r="T347" s="11">
        <f t="shared" si="179"/>
        <v>0.43034448714784385</v>
      </c>
      <c r="U347" s="15">
        <f t="shared" si="180"/>
        <v>9579.6874999999745</v>
      </c>
      <c r="V347" s="13">
        <f t="shared" si="181"/>
        <v>1.0808857233524911</v>
      </c>
      <c r="W347" s="16"/>
    </row>
    <row r="348" spans="1:24" x14ac:dyDescent="0.25">
      <c r="A348" s="1"/>
      <c r="B348" s="1"/>
      <c r="C348" s="1" t="s">
        <v>179</v>
      </c>
      <c r="D348" s="1" t="s">
        <v>180</v>
      </c>
      <c r="E348" s="1" t="s">
        <v>109</v>
      </c>
      <c r="F348" s="1">
        <v>7</v>
      </c>
      <c r="G348" s="1"/>
      <c r="H348" s="14"/>
      <c r="I348" s="2"/>
      <c r="J348" s="3"/>
      <c r="K348" s="4" t="e">
        <f t="shared" si="175"/>
        <v>#DIV/0!</v>
      </c>
      <c r="L348" s="5"/>
      <c r="M348" s="6"/>
      <c r="N348" s="7"/>
      <c r="O348" s="8"/>
      <c r="P348" s="9"/>
      <c r="Q348" s="9"/>
      <c r="R348" s="9"/>
      <c r="S348" s="10"/>
      <c r="T348" s="11"/>
      <c r="U348" s="15"/>
      <c r="V348" s="13"/>
      <c r="W348" s="16"/>
    </row>
    <row r="349" spans="1:24" x14ac:dyDescent="0.25">
      <c r="A349" s="1"/>
      <c r="B349" s="1"/>
      <c r="C349" s="1" t="s">
        <v>179</v>
      </c>
      <c r="D349" s="1" t="s">
        <v>180</v>
      </c>
      <c r="E349" s="1" t="s">
        <v>109</v>
      </c>
      <c r="F349" s="1">
        <v>8</v>
      </c>
      <c r="G349" s="1" t="s">
        <v>185</v>
      </c>
      <c r="H349" s="14" t="s">
        <v>27</v>
      </c>
      <c r="I349" s="2">
        <v>132</v>
      </c>
      <c r="J349" s="3">
        <v>16.77</v>
      </c>
      <c r="K349" s="4">
        <f t="shared" si="175"/>
        <v>1.8719737626714372</v>
      </c>
      <c r="L349" s="5">
        <v>31.393000000000001</v>
      </c>
      <c r="M349" s="6">
        <v>61.822000000000003</v>
      </c>
      <c r="N349" s="7">
        <f>J349/K349</f>
        <v>8.9584588921097055</v>
      </c>
      <c r="O349" s="8">
        <v>8.8000000000000005E-3</v>
      </c>
      <c r="P349" s="9">
        <v>0.1575</v>
      </c>
      <c r="Q349" s="9">
        <v>0.1605</v>
      </c>
      <c r="R349" s="9">
        <f>Q349-P349</f>
        <v>3.0000000000000027E-3</v>
      </c>
      <c r="S349" s="10">
        <f>R349/O349</f>
        <v>0.34090909090909122</v>
      </c>
      <c r="T349" s="11">
        <f>J349/M349</f>
        <v>0.27126265730646049</v>
      </c>
      <c r="U349" s="15">
        <f>L349/R349</f>
        <v>10464.333333333325</v>
      </c>
      <c r="V349" s="13">
        <f>L349/M349</f>
        <v>0.50779657727022742</v>
      </c>
      <c r="W349" s="16"/>
    </row>
    <row r="350" spans="1:24" x14ac:dyDescent="0.25">
      <c r="A350" s="1"/>
      <c r="B350" s="1"/>
      <c r="C350" s="1" t="s">
        <v>179</v>
      </c>
      <c r="D350" s="1" t="s">
        <v>180</v>
      </c>
      <c r="E350" s="1" t="s">
        <v>109</v>
      </c>
      <c r="F350" s="1">
        <v>9</v>
      </c>
      <c r="G350" s="1"/>
      <c r="H350" s="14"/>
      <c r="I350" s="2"/>
      <c r="J350" s="3"/>
      <c r="K350" s="4" t="e">
        <f t="shared" si="175"/>
        <v>#DIV/0!</v>
      </c>
      <c r="L350" s="5"/>
      <c r="M350" s="6"/>
      <c r="N350" s="7"/>
      <c r="O350" s="8"/>
      <c r="P350" s="9"/>
      <c r="Q350" s="9"/>
      <c r="R350" s="9"/>
      <c r="S350" s="10"/>
      <c r="T350" s="11"/>
      <c r="U350" s="15"/>
      <c r="V350" s="13"/>
      <c r="W350" s="16"/>
    </row>
    <row r="351" spans="1:24" x14ac:dyDescent="0.25">
      <c r="A351" s="1"/>
      <c r="B351" s="1"/>
      <c r="C351" s="1" t="s">
        <v>179</v>
      </c>
      <c r="D351" s="1" t="s">
        <v>180</v>
      </c>
      <c r="E351" s="1" t="s">
        <v>109</v>
      </c>
      <c r="F351" s="1">
        <v>10</v>
      </c>
      <c r="G351" s="1" t="s">
        <v>186</v>
      </c>
      <c r="H351" s="14" t="s">
        <v>27</v>
      </c>
      <c r="I351" s="2">
        <v>133</v>
      </c>
      <c r="J351" s="3">
        <v>25.91</v>
      </c>
      <c r="K351" s="4">
        <f t="shared" si="175"/>
        <v>1.8765727518332691</v>
      </c>
      <c r="L351" s="5">
        <v>48.622</v>
      </c>
      <c r="M351" s="6">
        <v>81.173000000000002</v>
      </c>
      <c r="N351" s="7">
        <f t="shared" ref="N351:N352" si="182">J351/K351</f>
        <v>13.807085270042368</v>
      </c>
      <c r="O351" s="8">
        <v>1.89E-2</v>
      </c>
      <c r="P351" s="9">
        <v>0.12280000000000001</v>
      </c>
      <c r="Q351" s="9">
        <v>0.12820000000000001</v>
      </c>
      <c r="R351" s="9">
        <f t="shared" ref="R351:R352" si="183">Q351-P351</f>
        <v>5.400000000000002E-3</v>
      </c>
      <c r="S351" s="10">
        <f t="shared" ref="S351:S352" si="184">R351/O351</f>
        <v>0.28571428571428581</v>
      </c>
      <c r="T351" s="11">
        <f t="shared" ref="T351:T352" si="185">J351/M351</f>
        <v>0.31919480615475587</v>
      </c>
      <c r="U351" s="15">
        <f t="shared" ref="U351:U352" si="186">L351/R351</f>
        <v>9004.0740740740712</v>
      </c>
      <c r="V351" s="13">
        <f t="shared" ref="V351:V352" si="187">L351/M351</f>
        <v>0.5989922757567171</v>
      </c>
      <c r="W351" s="16"/>
    </row>
    <row r="352" spans="1:24" x14ac:dyDescent="0.25">
      <c r="A352" s="1"/>
      <c r="B352" s="1"/>
      <c r="C352" s="1" t="s">
        <v>179</v>
      </c>
      <c r="D352" s="1" t="s">
        <v>180</v>
      </c>
      <c r="E352" s="1" t="s">
        <v>109</v>
      </c>
      <c r="F352" s="1">
        <v>11</v>
      </c>
      <c r="G352" s="1" t="s">
        <v>187</v>
      </c>
      <c r="H352" s="14" t="s">
        <v>56</v>
      </c>
      <c r="I352" s="2">
        <v>134</v>
      </c>
      <c r="J352" s="3">
        <v>22.71</v>
      </c>
      <c r="K352" s="4">
        <f t="shared" si="175"/>
        <v>2.9367239101717302</v>
      </c>
      <c r="L352" s="5">
        <v>66.692999999999998</v>
      </c>
      <c r="M352" s="6">
        <v>54.429000000000002</v>
      </c>
      <c r="N352" s="7">
        <f t="shared" si="182"/>
        <v>7.7331069227655087</v>
      </c>
      <c r="O352" s="8">
        <v>2.2499999999999999E-2</v>
      </c>
      <c r="P352" s="9">
        <v>0.15920000000000001</v>
      </c>
      <c r="Q352" s="9">
        <v>0.1638</v>
      </c>
      <c r="R352" s="9">
        <f t="shared" si="183"/>
        <v>4.599999999999993E-3</v>
      </c>
      <c r="S352" s="10">
        <f t="shared" si="184"/>
        <v>0.20444444444444415</v>
      </c>
      <c r="T352" s="11">
        <f t="shared" si="185"/>
        <v>0.41724080912748718</v>
      </c>
      <c r="U352" s="15">
        <f t="shared" si="186"/>
        <v>14498.478260869588</v>
      </c>
      <c r="V352" s="13">
        <f t="shared" si="187"/>
        <v>1.2253210604640907</v>
      </c>
      <c r="W352" s="16"/>
    </row>
    <row r="353" spans="1:23" x14ac:dyDescent="0.25">
      <c r="A353" s="1"/>
      <c r="B353" s="1"/>
      <c r="C353" s="1" t="s">
        <v>179</v>
      </c>
      <c r="D353" s="1" t="s">
        <v>180</v>
      </c>
      <c r="E353" s="1" t="s">
        <v>109</v>
      </c>
      <c r="F353" s="1">
        <v>12</v>
      </c>
      <c r="G353" s="1"/>
      <c r="H353" s="14"/>
      <c r="I353" s="2"/>
      <c r="J353" s="3"/>
      <c r="K353" s="4"/>
      <c r="L353" s="5"/>
      <c r="M353" s="6"/>
      <c r="N353" s="7"/>
      <c r="O353" s="8"/>
      <c r="P353" s="9"/>
      <c r="Q353" s="9"/>
      <c r="R353" s="9"/>
      <c r="S353" s="10"/>
      <c r="T353" s="11"/>
      <c r="U353" s="15"/>
      <c r="V353" s="13"/>
      <c r="W353" s="16"/>
    </row>
    <row r="354" spans="1:23" x14ac:dyDescent="0.25">
      <c r="A354" s="1"/>
      <c r="B354" s="1"/>
      <c r="C354" s="1" t="s">
        <v>179</v>
      </c>
      <c r="D354" s="1" t="s">
        <v>180</v>
      </c>
      <c r="E354" s="1" t="s">
        <v>109</v>
      </c>
      <c r="F354" s="1">
        <v>13</v>
      </c>
      <c r="G354" s="1"/>
      <c r="H354" s="14"/>
      <c r="I354" s="2"/>
      <c r="J354" s="3"/>
      <c r="K354" s="4"/>
      <c r="L354" s="5"/>
      <c r="M354" s="6"/>
      <c r="N354" s="7"/>
      <c r="O354" s="8"/>
      <c r="P354" s="9"/>
      <c r="Q354" s="9"/>
      <c r="R354" s="9"/>
      <c r="S354" s="10"/>
      <c r="T354" s="11"/>
      <c r="U354" s="15"/>
      <c r="V354" s="13"/>
      <c r="W354" s="16"/>
    </row>
    <row r="355" spans="1:23" x14ac:dyDescent="0.25">
      <c r="A355" s="1"/>
      <c r="B355" s="1"/>
      <c r="C355" s="1" t="s">
        <v>179</v>
      </c>
      <c r="D355" s="1" t="s">
        <v>180</v>
      </c>
      <c r="E355" s="1" t="s">
        <v>109</v>
      </c>
      <c r="F355" s="1">
        <v>14</v>
      </c>
      <c r="G355" s="1"/>
      <c r="H355" s="14"/>
      <c r="I355" s="2"/>
      <c r="J355" s="3"/>
      <c r="K355" s="4"/>
      <c r="L355" s="5"/>
      <c r="M355" s="6"/>
      <c r="N355" s="7"/>
      <c r="O355" s="8"/>
      <c r="P355" s="9"/>
      <c r="Q355" s="9"/>
      <c r="R355" s="9"/>
      <c r="S355" s="10"/>
      <c r="T355" s="11"/>
      <c r="U355" s="15"/>
      <c r="V355" s="13"/>
      <c r="W355" s="16"/>
    </row>
    <row r="356" spans="1:23" x14ac:dyDescent="0.25">
      <c r="A356" s="1"/>
      <c r="B356" s="1"/>
      <c r="C356" s="1" t="s">
        <v>179</v>
      </c>
      <c r="D356" s="1" t="s">
        <v>180</v>
      </c>
      <c r="E356" s="1" t="s">
        <v>109</v>
      </c>
      <c r="F356" s="1">
        <v>15</v>
      </c>
      <c r="G356" s="1"/>
      <c r="H356" s="14"/>
      <c r="I356" s="2"/>
      <c r="J356" s="3"/>
      <c r="K356" s="4"/>
      <c r="L356" s="5"/>
      <c r="M356" s="6"/>
      <c r="N356" s="7"/>
      <c r="O356" s="8"/>
      <c r="P356" s="9"/>
      <c r="Q356" s="9"/>
      <c r="R356" s="9"/>
      <c r="S356" s="10"/>
      <c r="T356" s="11"/>
      <c r="U356" s="15"/>
      <c r="V356" s="13"/>
      <c r="W356" s="16"/>
    </row>
    <row r="357" spans="1:23" x14ac:dyDescent="0.25">
      <c r="A357" s="1"/>
      <c r="B357" s="1"/>
      <c r="C357" s="1" t="s">
        <v>179</v>
      </c>
      <c r="D357" s="1" t="s">
        <v>180</v>
      </c>
      <c r="E357" s="1" t="s">
        <v>109</v>
      </c>
      <c r="F357" s="1">
        <v>16</v>
      </c>
      <c r="G357" s="1"/>
      <c r="H357" s="14"/>
      <c r="I357" s="2"/>
      <c r="J357" s="3"/>
      <c r="K357" s="4"/>
      <c r="L357" s="5"/>
      <c r="M357" s="6"/>
      <c r="N357" s="7"/>
      <c r="O357" s="8"/>
      <c r="P357" s="9"/>
      <c r="Q357" s="9"/>
      <c r="R357" s="9"/>
      <c r="S357" s="10"/>
      <c r="T357" s="11"/>
      <c r="U357" s="15"/>
      <c r="V357" s="13"/>
      <c r="W357" s="16"/>
    </row>
    <row r="358" spans="1:23" x14ac:dyDescent="0.25">
      <c r="A358" s="1"/>
      <c r="B358" s="1"/>
      <c r="C358" s="1" t="s">
        <v>179</v>
      </c>
      <c r="D358" s="1" t="s">
        <v>180</v>
      </c>
      <c r="E358" s="1" t="s">
        <v>109</v>
      </c>
      <c r="F358" s="1">
        <v>17</v>
      </c>
      <c r="G358" s="1"/>
      <c r="H358" s="14"/>
      <c r="I358" s="2"/>
      <c r="J358" s="3"/>
      <c r="K358" s="4"/>
      <c r="L358" s="5"/>
      <c r="M358" s="6"/>
      <c r="N358" s="7"/>
      <c r="O358" s="8"/>
      <c r="P358" s="9"/>
      <c r="Q358" s="9"/>
      <c r="R358" s="9"/>
      <c r="S358" s="10"/>
      <c r="T358" s="11"/>
      <c r="U358" s="15"/>
      <c r="V358" s="13"/>
      <c r="W358" s="16"/>
    </row>
    <row r="359" spans="1:23" x14ac:dyDescent="0.25">
      <c r="A359" s="1"/>
      <c r="B359" s="1"/>
      <c r="C359" s="1" t="s">
        <v>179</v>
      </c>
      <c r="D359" s="1" t="s">
        <v>180</v>
      </c>
      <c r="E359" s="1" t="s">
        <v>109</v>
      </c>
      <c r="F359" s="1">
        <v>18</v>
      </c>
      <c r="G359" s="1"/>
      <c r="H359" s="14"/>
      <c r="I359" s="2"/>
      <c r="J359" s="3"/>
      <c r="K359" s="4"/>
      <c r="L359" s="5"/>
      <c r="M359" s="6"/>
      <c r="N359" s="7"/>
      <c r="O359" s="8"/>
      <c r="P359" s="9"/>
      <c r="Q359" s="9"/>
      <c r="R359" s="9"/>
      <c r="S359" s="10"/>
      <c r="T359" s="11"/>
      <c r="U359" s="15"/>
      <c r="V359" s="13"/>
      <c r="W359" s="16"/>
    </row>
    <row r="360" spans="1:23" x14ac:dyDescent="0.25">
      <c r="A360" s="1"/>
      <c r="B360" s="1"/>
      <c r="C360" s="1" t="s">
        <v>179</v>
      </c>
      <c r="D360" s="1" t="s">
        <v>180</v>
      </c>
      <c r="E360" s="1" t="s">
        <v>109</v>
      </c>
      <c r="F360" s="1">
        <v>19</v>
      </c>
      <c r="G360" s="1"/>
      <c r="H360" s="14"/>
      <c r="I360" s="2"/>
      <c r="J360" s="3"/>
      <c r="K360" s="4"/>
      <c r="L360" s="5"/>
      <c r="M360" s="6"/>
      <c r="N360" s="7"/>
      <c r="O360" s="8"/>
      <c r="P360" s="9"/>
      <c r="Q360" s="9"/>
      <c r="R360" s="9"/>
      <c r="S360" s="10"/>
      <c r="T360" s="11"/>
      <c r="U360" s="15"/>
      <c r="V360" s="13"/>
      <c r="W360" s="16"/>
    </row>
    <row r="361" spans="1:23" x14ac:dyDescent="0.25">
      <c r="A361" s="17"/>
      <c r="B361" s="17"/>
      <c r="C361" s="17" t="s">
        <v>179</v>
      </c>
      <c r="D361" s="17" t="s">
        <v>180</v>
      </c>
      <c r="E361" s="17" t="s">
        <v>109</v>
      </c>
      <c r="F361" s="17">
        <v>20</v>
      </c>
      <c r="G361" s="17"/>
      <c r="H361" s="18"/>
      <c r="I361" s="19"/>
      <c r="J361" s="20"/>
      <c r="K361" s="21"/>
      <c r="L361" s="22"/>
      <c r="M361" s="23"/>
      <c r="N361" s="24"/>
      <c r="O361" s="25"/>
      <c r="P361" s="26"/>
      <c r="Q361" s="26"/>
      <c r="R361" s="26"/>
      <c r="S361" s="27"/>
      <c r="T361" s="28"/>
      <c r="U361" s="29"/>
      <c r="V361" s="30"/>
      <c r="W361" s="16"/>
    </row>
    <row r="362" spans="1:23" x14ac:dyDescent="0.25">
      <c r="A362" s="1"/>
      <c r="B362" s="1"/>
      <c r="C362" s="1" t="s">
        <v>179</v>
      </c>
      <c r="D362" s="1" t="s">
        <v>188</v>
      </c>
      <c r="E362" s="1" t="s">
        <v>109</v>
      </c>
      <c r="F362" s="1">
        <v>1</v>
      </c>
      <c r="G362" s="1" t="s">
        <v>189</v>
      </c>
      <c r="H362" s="14" t="s">
        <v>27</v>
      </c>
      <c r="I362" s="2">
        <v>135</v>
      </c>
      <c r="J362" s="3">
        <v>32.69</v>
      </c>
      <c r="K362" s="4">
        <f t="shared" ref="K362:K369" si="188">L362/J362</f>
        <v>10.255919241358216</v>
      </c>
      <c r="L362" s="5">
        <v>335.26600000000002</v>
      </c>
      <c r="M362" s="6">
        <v>164.643</v>
      </c>
      <c r="N362" s="7">
        <f t="shared" ref="N362:N363" si="189">J362/K362</f>
        <v>3.1874275948053179</v>
      </c>
      <c r="O362" s="8">
        <v>0.1411</v>
      </c>
      <c r="P362" s="9">
        <v>0.15260000000000001</v>
      </c>
      <c r="Q362" s="9">
        <v>0.1928</v>
      </c>
      <c r="R362" s="9">
        <f t="shared" ref="R362:R363" si="190">Q362-P362</f>
        <v>4.0199999999999986E-2</v>
      </c>
      <c r="S362" s="10">
        <f t="shared" ref="S362:S363" si="191">R362/O362</f>
        <v>0.28490432317505304</v>
      </c>
      <c r="T362" s="11">
        <f t="shared" ref="T362:T363" si="192">J362/M362</f>
        <v>0.19855080386047386</v>
      </c>
      <c r="U362" s="15">
        <f t="shared" ref="U362:U363" si="193">L362/R362</f>
        <v>8339.9502487562222</v>
      </c>
      <c r="V362" s="13">
        <f t="shared" ref="V362:V363" si="194">L362/M362</f>
        <v>2.0363210096997748</v>
      </c>
      <c r="W362" s="16"/>
    </row>
    <row r="363" spans="1:23" x14ac:dyDescent="0.25">
      <c r="A363" s="1"/>
      <c r="B363" s="1"/>
      <c r="C363" s="1" t="s">
        <v>179</v>
      </c>
      <c r="D363" s="1" t="s">
        <v>188</v>
      </c>
      <c r="E363" s="1" t="s">
        <v>109</v>
      </c>
      <c r="F363" s="1">
        <v>2</v>
      </c>
      <c r="G363" s="1" t="s">
        <v>190</v>
      </c>
      <c r="H363" s="14" t="s">
        <v>27</v>
      </c>
      <c r="I363" s="2">
        <v>136</v>
      </c>
      <c r="J363" s="3">
        <v>35.49</v>
      </c>
      <c r="K363" s="4">
        <f t="shared" si="188"/>
        <v>4.3236404621020004</v>
      </c>
      <c r="L363" s="5">
        <v>153.446</v>
      </c>
      <c r="M363" s="6">
        <v>100.19</v>
      </c>
      <c r="N363" s="7">
        <f t="shared" si="189"/>
        <v>8.2083605959099621</v>
      </c>
      <c r="O363" s="8">
        <v>5.0299999999999997E-2</v>
      </c>
      <c r="P363" s="9">
        <v>0.1181</v>
      </c>
      <c r="Q363" s="9">
        <v>0.1308</v>
      </c>
      <c r="R363" s="9">
        <f t="shared" si="190"/>
        <v>1.2700000000000003E-2</v>
      </c>
      <c r="S363" s="10">
        <f t="shared" si="191"/>
        <v>0.25248508946322074</v>
      </c>
      <c r="T363" s="11">
        <f t="shared" si="192"/>
        <v>0.35422696875935727</v>
      </c>
      <c r="U363" s="15">
        <f t="shared" si="193"/>
        <v>12082.362204724406</v>
      </c>
      <c r="V363" s="13">
        <f t="shared" si="194"/>
        <v>1.5315500548956982</v>
      </c>
      <c r="W363" s="16"/>
    </row>
    <row r="364" spans="1:23" x14ac:dyDescent="0.25">
      <c r="A364" s="1"/>
      <c r="B364" s="1"/>
      <c r="C364" s="1" t="s">
        <v>179</v>
      </c>
      <c r="D364" s="1" t="s">
        <v>188</v>
      </c>
      <c r="E364" s="1" t="s">
        <v>109</v>
      </c>
      <c r="F364" s="1">
        <v>3</v>
      </c>
      <c r="G364" s="1"/>
      <c r="H364" s="14"/>
      <c r="I364" s="2"/>
      <c r="J364" s="3"/>
      <c r="K364" s="4" t="e">
        <f t="shared" si="188"/>
        <v>#DIV/0!</v>
      </c>
      <c r="L364" s="5"/>
      <c r="M364" s="6"/>
      <c r="N364" s="7"/>
      <c r="O364" s="8"/>
      <c r="P364" s="9"/>
      <c r="Q364" s="9"/>
      <c r="R364" s="9"/>
      <c r="S364" s="10"/>
      <c r="T364" s="11"/>
      <c r="U364" s="15"/>
      <c r="V364" s="13"/>
      <c r="W364" s="16"/>
    </row>
    <row r="365" spans="1:23" x14ac:dyDescent="0.25">
      <c r="A365" s="1"/>
      <c r="B365" s="1"/>
      <c r="C365" s="1" t="s">
        <v>179</v>
      </c>
      <c r="D365" s="1" t="s">
        <v>188</v>
      </c>
      <c r="E365" s="1" t="s">
        <v>109</v>
      </c>
      <c r="F365" s="1">
        <v>4</v>
      </c>
      <c r="G365" s="1"/>
      <c r="H365" s="14"/>
      <c r="I365" s="2"/>
      <c r="J365" s="3"/>
      <c r="K365" s="4" t="e">
        <f t="shared" si="188"/>
        <v>#DIV/0!</v>
      </c>
      <c r="L365" s="5"/>
      <c r="M365" s="6"/>
      <c r="N365" s="7"/>
      <c r="O365" s="8"/>
      <c r="P365" s="9"/>
      <c r="Q365" s="9"/>
      <c r="R365" s="9"/>
      <c r="S365" s="10"/>
      <c r="T365" s="11"/>
      <c r="U365" s="15"/>
      <c r="V365" s="13"/>
      <c r="W365" s="16"/>
    </row>
    <row r="366" spans="1:23" x14ac:dyDescent="0.25">
      <c r="A366" s="1"/>
      <c r="B366" s="1"/>
      <c r="C366" s="1" t="s">
        <v>179</v>
      </c>
      <c r="D366" s="1" t="s">
        <v>188</v>
      </c>
      <c r="E366" s="1" t="s">
        <v>109</v>
      </c>
      <c r="F366" s="1">
        <v>5</v>
      </c>
      <c r="G366" s="1"/>
      <c r="H366" s="14"/>
      <c r="I366" s="2"/>
      <c r="J366" s="3"/>
      <c r="K366" s="4" t="e">
        <f t="shared" si="188"/>
        <v>#DIV/0!</v>
      </c>
      <c r="L366" s="5"/>
      <c r="M366" s="6"/>
      <c r="N366" s="7"/>
      <c r="O366" s="8"/>
      <c r="P366" s="9"/>
      <c r="Q366" s="9"/>
      <c r="R366" s="9"/>
      <c r="S366" s="10"/>
      <c r="T366" s="11"/>
      <c r="U366" s="15"/>
      <c r="V366" s="13"/>
      <c r="W366" s="16"/>
    </row>
    <row r="367" spans="1:23" x14ac:dyDescent="0.25">
      <c r="A367" s="1"/>
      <c r="B367" s="1"/>
      <c r="C367" s="1" t="s">
        <v>179</v>
      </c>
      <c r="D367" s="1" t="s">
        <v>188</v>
      </c>
      <c r="E367" s="1" t="s">
        <v>109</v>
      </c>
      <c r="F367" s="1">
        <v>6</v>
      </c>
      <c r="G367" s="1" t="s">
        <v>191</v>
      </c>
      <c r="H367" s="14" t="s">
        <v>27</v>
      </c>
      <c r="I367" s="2">
        <v>137</v>
      </c>
      <c r="J367" s="3">
        <v>6.49</v>
      </c>
      <c r="K367" s="4">
        <f t="shared" si="188"/>
        <v>0.75855161787365177</v>
      </c>
      <c r="L367" s="5">
        <v>4.923</v>
      </c>
      <c r="M367" s="6">
        <v>15.252000000000001</v>
      </c>
      <c r="N367" s="7">
        <f t="shared" ref="N367:N369" si="195">J367/K367</f>
        <v>8.5557789965468221</v>
      </c>
      <c r="O367" s="8">
        <v>1.1000000000000001E-3</v>
      </c>
      <c r="P367" s="9">
        <v>8.7300000000000003E-2</v>
      </c>
      <c r="Q367" s="9">
        <v>8.8200000000000001E-2</v>
      </c>
      <c r="R367" s="9">
        <f t="shared" ref="R367:R369" si="196">Q367-P367</f>
        <v>8.9999999999999802E-4</v>
      </c>
      <c r="S367" s="10">
        <f t="shared" ref="S367:S369" si="197">R367/O367</f>
        <v>0.81818181818181634</v>
      </c>
      <c r="T367" s="11">
        <f t="shared" ref="T367:T369" si="198">J367/M367</f>
        <v>0.42551796485706794</v>
      </c>
      <c r="U367" s="15">
        <f t="shared" ref="U367:U369" si="199">L367/R367</f>
        <v>5470.0000000000118</v>
      </c>
      <c r="V367" s="13">
        <f t="shared" ref="V367:V369" si="200">L367/M367</f>
        <v>0.32277734067663255</v>
      </c>
      <c r="W367" s="16"/>
    </row>
    <row r="368" spans="1:23" x14ac:dyDescent="0.25">
      <c r="A368" s="1"/>
      <c r="B368" s="1"/>
      <c r="C368" s="1" t="s">
        <v>179</v>
      </c>
      <c r="D368" s="1" t="s">
        <v>188</v>
      </c>
      <c r="E368" s="1" t="s">
        <v>109</v>
      </c>
      <c r="F368" s="1">
        <v>7</v>
      </c>
      <c r="G368" s="1" t="s">
        <v>192</v>
      </c>
      <c r="H368" s="14" t="s">
        <v>27</v>
      </c>
      <c r="I368" s="2">
        <v>138</v>
      </c>
      <c r="J368" s="3">
        <v>6.82</v>
      </c>
      <c r="K368" s="4">
        <f t="shared" si="188"/>
        <v>0.96173020527859232</v>
      </c>
      <c r="L368" s="5">
        <v>6.5590000000000002</v>
      </c>
      <c r="M368" s="6">
        <v>17.677</v>
      </c>
      <c r="N368" s="7">
        <f t="shared" si="195"/>
        <v>7.0913858819942073</v>
      </c>
      <c r="O368" s="8">
        <v>1.5E-3</v>
      </c>
      <c r="P368" s="9">
        <v>0.13500000000000001</v>
      </c>
      <c r="Q368" s="9">
        <v>0.13619999999999999</v>
      </c>
      <c r="R368" s="9">
        <f t="shared" si="196"/>
        <v>1.1999999999999789E-3</v>
      </c>
      <c r="S368" s="10">
        <f t="shared" si="197"/>
        <v>0.79999999999998594</v>
      </c>
      <c r="T368" s="11">
        <f t="shared" si="198"/>
        <v>0.38581207218419417</v>
      </c>
      <c r="U368" s="15">
        <f t="shared" si="199"/>
        <v>5465.8333333334294</v>
      </c>
      <c r="V368" s="13">
        <f t="shared" si="200"/>
        <v>0.37104712338066415</v>
      </c>
      <c r="W368" s="16"/>
    </row>
    <row r="369" spans="1:23" x14ac:dyDescent="0.25">
      <c r="A369" s="1"/>
      <c r="B369" s="1"/>
      <c r="C369" s="1" t="s">
        <v>179</v>
      </c>
      <c r="D369" s="1" t="s">
        <v>188</v>
      </c>
      <c r="E369" s="1" t="s">
        <v>109</v>
      </c>
      <c r="F369" s="1">
        <v>8</v>
      </c>
      <c r="G369" s="1" t="s">
        <v>193</v>
      </c>
      <c r="H369" s="14" t="s">
        <v>27</v>
      </c>
      <c r="I369" s="2">
        <v>139</v>
      </c>
      <c r="J369" s="3">
        <v>14.08</v>
      </c>
      <c r="K369" s="4">
        <f t="shared" si="188"/>
        <v>1.6406960227272727</v>
      </c>
      <c r="L369" s="5">
        <v>23.100999999999999</v>
      </c>
      <c r="M369" s="6">
        <v>43.357999999999997</v>
      </c>
      <c r="N369" s="7">
        <f t="shared" si="195"/>
        <v>8.5817237349032514</v>
      </c>
      <c r="O369" s="8">
        <v>7.4999999999999997E-3</v>
      </c>
      <c r="P369" s="9">
        <v>0.1242</v>
      </c>
      <c r="Q369" s="9">
        <v>0.12670000000000001</v>
      </c>
      <c r="R369" s="9">
        <f t="shared" si="196"/>
        <v>2.5000000000000022E-3</v>
      </c>
      <c r="S369" s="10">
        <f t="shared" si="197"/>
        <v>0.33333333333333365</v>
      </c>
      <c r="T369" s="11">
        <f t="shared" si="198"/>
        <v>0.3247382259329305</v>
      </c>
      <c r="U369" s="15">
        <f t="shared" si="199"/>
        <v>9240.3999999999905</v>
      </c>
      <c r="V369" s="13">
        <f t="shared" si="200"/>
        <v>0.53279671571566956</v>
      </c>
      <c r="W369" s="16"/>
    </row>
    <row r="370" spans="1:23" x14ac:dyDescent="0.25">
      <c r="A370" s="1"/>
      <c r="B370" s="1"/>
      <c r="C370" s="1" t="s">
        <v>179</v>
      </c>
      <c r="D370" s="1" t="s">
        <v>188</v>
      </c>
      <c r="E370" s="1" t="s">
        <v>109</v>
      </c>
      <c r="F370" s="1">
        <v>9</v>
      </c>
      <c r="G370" s="1"/>
      <c r="H370" s="14"/>
      <c r="I370" s="2"/>
      <c r="J370" s="3"/>
      <c r="K370" s="4"/>
      <c r="L370" s="5"/>
      <c r="M370" s="6"/>
      <c r="N370" s="7"/>
      <c r="O370" s="8"/>
      <c r="P370" s="9"/>
      <c r="Q370" s="9"/>
      <c r="R370" s="9"/>
      <c r="S370" s="10"/>
      <c r="T370" s="11"/>
      <c r="U370" s="15"/>
      <c r="V370" s="13"/>
      <c r="W370" s="16"/>
    </row>
    <row r="371" spans="1:23" x14ac:dyDescent="0.25">
      <c r="A371" s="1"/>
      <c r="B371" s="1"/>
      <c r="C371" s="1" t="s">
        <v>179</v>
      </c>
      <c r="D371" s="1" t="s">
        <v>188</v>
      </c>
      <c r="E371" s="1" t="s">
        <v>109</v>
      </c>
      <c r="F371" s="1">
        <v>10</v>
      </c>
      <c r="G371" s="1" t="s">
        <v>194</v>
      </c>
      <c r="H371" s="14" t="s">
        <v>56</v>
      </c>
      <c r="I371" s="2">
        <v>140</v>
      </c>
      <c r="J371" s="3">
        <v>11.43</v>
      </c>
      <c r="K371" s="4">
        <f t="shared" ref="K371:K373" si="201">L371/J371</f>
        <v>0.80831146106736662</v>
      </c>
      <c r="L371" s="5">
        <v>9.2390000000000008</v>
      </c>
      <c r="M371" s="6">
        <v>25.335000000000001</v>
      </c>
      <c r="N371" s="7">
        <f t="shared" ref="N371:N373" si="202">J371/K371</f>
        <v>14.140588808312588</v>
      </c>
      <c r="O371" s="8">
        <v>2.5999999999999999E-3</v>
      </c>
      <c r="P371" s="9">
        <v>0.1139</v>
      </c>
      <c r="Q371" s="9">
        <v>0.1149</v>
      </c>
      <c r="R371" s="9">
        <f t="shared" ref="R371:R373" si="203">Q371-P371</f>
        <v>1.0000000000000009E-3</v>
      </c>
      <c r="S371" s="10">
        <f t="shared" ref="S371:S373" si="204">R371/O371</f>
        <v>0.38461538461538497</v>
      </c>
      <c r="T371" s="11">
        <f t="shared" ref="T371:T373" si="205">J371/M371</f>
        <v>0.45115452930728239</v>
      </c>
      <c r="U371" s="15">
        <f t="shared" ref="U371:U373" si="206">L371/R371</f>
        <v>9238.9999999999927</v>
      </c>
      <c r="V371" s="13">
        <f t="shared" ref="V371:V373" si="207">L371/M371</f>
        <v>0.3646733767515295</v>
      </c>
      <c r="W371" s="16"/>
    </row>
    <row r="372" spans="1:23" x14ac:dyDescent="0.25">
      <c r="A372" s="1"/>
      <c r="B372" s="1"/>
      <c r="C372" s="1" t="s">
        <v>179</v>
      </c>
      <c r="D372" s="1" t="s">
        <v>188</v>
      </c>
      <c r="E372" s="1" t="s">
        <v>109</v>
      </c>
      <c r="F372" s="1">
        <v>11</v>
      </c>
      <c r="G372" s="1" t="s">
        <v>195</v>
      </c>
      <c r="H372" s="14" t="s">
        <v>56</v>
      </c>
      <c r="I372" s="2">
        <v>141</v>
      </c>
      <c r="J372" s="3">
        <v>17.309999999999999</v>
      </c>
      <c r="K372" s="4">
        <f t="shared" si="201"/>
        <v>1.8761987290583477</v>
      </c>
      <c r="L372" s="5">
        <v>32.476999999999997</v>
      </c>
      <c r="M372" s="6">
        <v>46.259</v>
      </c>
      <c r="N372" s="7">
        <f t="shared" si="202"/>
        <v>9.2261015487883729</v>
      </c>
      <c r="O372" s="8">
        <v>9.4000000000000004E-3</v>
      </c>
      <c r="P372" s="9">
        <v>0.16880000000000001</v>
      </c>
      <c r="Q372" s="9">
        <v>0.17130000000000001</v>
      </c>
      <c r="R372" s="9">
        <f t="shared" si="203"/>
        <v>2.5000000000000022E-3</v>
      </c>
      <c r="S372" s="10">
        <f t="shared" si="204"/>
        <v>0.26595744680851086</v>
      </c>
      <c r="T372" s="11">
        <f t="shared" si="205"/>
        <v>0.37419745346851419</v>
      </c>
      <c r="U372" s="15">
        <f t="shared" si="206"/>
        <v>12990.799999999987</v>
      </c>
      <c r="V372" s="13">
        <f t="shared" si="207"/>
        <v>0.70206878661449656</v>
      </c>
      <c r="W372" s="16"/>
    </row>
    <row r="373" spans="1:23" x14ac:dyDescent="0.25">
      <c r="A373" s="1"/>
      <c r="B373" s="1"/>
      <c r="C373" s="1" t="s">
        <v>179</v>
      </c>
      <c r="D373" s="1" t="s">
        <v>188</v>
      </c>
      <c r="E373" s="1" t="s">
        <v>109</v>
      </c>
      <c r="F373" s="1">
        <v>12</v>
      </c>
      <c r="G373" s="1" t="s">
        <v>196</v>
      </c>
      <c r="H373" s="14" t="s">
        <v>56</v>
      </c>
      <c r="I373" s="2">
        <v>142</v>
      </c>
      <c r="J373" s="3">
        <v>31.13</v>
      </c>
      <c r="K373" s="4">
        <f t="shared" si="201"/>
        <v>3.7104400899453904</v>
      </c>
      <c r="L373" s="5">
        <v>115.506</v>
      </c>
      <c r="M373" s="6">
        <v>70.697000000000003</v>
      </c>
      <c r="N373" s="7">
        <f t="shared" si="202"/>
        <v>8.3898403546136127</v>
      </c>
      <c r="O373" s="8">
        <v>3.9100000000000003E-2</v>
      </c>
      <c r="P373" s="9">
        <v>0.1734</v>
      </c>
      <c r="Q373" s="9">
        <v>0.18</v>
      </c>
      <c r="R373" s="9">
        <f t="shared" si="203"/>
        <v>6.5999999999999948E-3</v>
      </c>
      <c r="S373" s="10">
        <f t="shared" si="204"/>
        <v>0.16879795396419423</v>
      </c>
      <c r="T373" s="11">
        <f t="shared" si="205"/>
        <v>0.44032985840983346</v>
      </c>
      <c r="U373" s="15">
        <f t="shared" si="206"/>
        <v>17500.909090909106</v>
      </c>
      <c r="V373" s="13">
        <f t="shared" si="207"/>
        <v>1.6338175594438236</v>
      </c>
      <c r="W373" s="16"/>
    </row>
    <row r="374" spans="1:23" x14ac:dyDescent="0.25">
      <c r="A374" s="1"/>
      <c r="B374" s="1"/>
      <c r="C374" s="1" t="s">
        <v>179</v>
      </c>
      <c r="D374" s="1" t="s">
        <v>188</v>
      </c>
      <c r="E374" s="1" t="s">
        <v>109</v>
      </c>
      <c r="F374" s="1">
        <v>13</v>
      </c>
      <c r="G374" s="1"/>
      <c r="H374" s="14"/>
      <c r="I374" s="2"/>
      <c r="J374" s="3"/>
      <c r="K374" s="4"/>
      <c r="L374" s="5"/>
      <c r="M374" s="6"/>
      <c r="N374" s="7"/>
      <c r="O374" s="8"/>
      <c r="P374" s="9"/>
      <c r="Q374" s="9"/>
      <c r="R374" s="9"/>
      <c r="S374" s="10"/>
      <c r="T374" s="11"/>
      <c r="U374" s="15"/>
      <c r="V374" s="13"/>
      <c r="W374" s="16"/>
    </row>
    <row r="375" spans="1:23" x14ac:dyDescent="0.25">
      <c r="A375" s="1"/>
      <c r="B375" s="1"/>
      <c r="C375" s="1" t="s">
        <v>179</v>
      </c>
      <c r="D375" s="1" t="s">
        <v>188</v>
      </c>
      <c r="E375" s="1" t="s">
        <v>109</v>
      </c>
      <c r="F375" s="1">
        <v>14</v>
      </c>
      <c r="G375" s="1"/>
      <c r="H375" s="14"/>
      <c r="I375" s="2"/>
      <c r="J375" s="3"/>
      <c r="K375" s="4"/>
      <c r="L375" s="5"/>
      <c r="M375" s="6"/>
      <c r="N375" s="7"/>
      <c r="O375" s="8"/>
      <c r="P375" s="9"/>
      <c r="Q375" s="9"/>
      <c r="R375" s="9"/>
      <c r="S375" s="10"/>
      <c r="T375" s="11"/>
      <c r="U375" s="15"/>
      <c r="V375" s="13"/>
      <c r="W375" s="16"/>
    </row>
    <row r="376" spans="1:23" x14ac:dyDescent="0.25">
      <c r="A376" s="1"/>
      <c r="B376" s="1"/>
      <c r="C376" s="1" t="s">
        <v>179</v>
      </c>
      <c r="D376" s="1" t="s">
        <v>188</v>
      </c>
      <c r="E376" s="1" t="s">
        <v>109</v>
      </c>
      <c r="F376" s="1">
        <v>15</v>
      </c>
      <c r="G376" s="1"/>
      <c r="H376" s="14"/>
      <c r="I376" s="2"/>
      <c r="J376" s="3"/>
      <c r="K376" s="4"/>
      <c r="L376" s="5"/>
      <c r="M376" s="6"/>
      <c r="N376" s="7"/>
      <c r="O376" s="8"/>
      <c r="P376" s="9"/>
      <c r="Q376" s="9"/>
      <c r="R376" s="9"/>
      <c r="S376" s="10"/>
      <c r="T376" s="11"/>
      <c r="U376" s="15"/>
      <c r="V376" s="13"/>
      <c r="W376" s="16"/>
    </row>
    <row r="377" spans="1:23" x14ac:dyDescent="0.25">
      <c r="A377" s="1"/>
      <c r="B377" s="1"/>
      <c r="C377" s="1" t="s">
        <v>179</v>
      </c>
      <c r="D377" s="1" t="s">
        <v>188</v>
      </c>
      <c r="E377" s="1" t="s">
        <v>109</v>
      </c>
      <c r="F377" s="1">
        <v>16</v>
      </c>
      <c r="G377" s="1"/>
      <c r="H377" s="14"/>
      <c r="I377" s="2"/>
      <c r="J377" s="3"/>
      <c r="K377" s="4"/>
      <c r="L377" s="5"/>
      <c r="M377" s="6"/>
      <c r="N377" s="7"/>
      <c r="O377" s="8"/>
      <c r="P377" s="9"/>
      <c r="Q377" s="9"/>
      <c r="R377" s="9"/>
      <c r="S377" s="10"/>
      <c r="T377" s="11"/>
      <c r="U377" s="15"/>
      <c r="V377" s="13"/>
      <c r="W377" s="16"/>
    </row>
    <row r="378" spans="1:23" x14ac:dyDescent="0.25">
      <c r="A378" s="1"/>
      <c r="B378" s="1"/>
      <c r="C378" s="1" t="s">
        <v>179</v>
      </c>
      <c r="D378" s="1" t="s">
        <v>188</v>
      </c>
      <c r="E378" s="1" t="s">
        <v>109</v>
      </c>
      <c r="F378" s="1">
        <v>17</v>
      </c>
      <c r="G378" s="1"/>
      <c r="H378" s="14"/>
      <c r="I378" s="2"/>
      <c r="J378" s="3"/>
      <c r="K378" s="4"/>
      <c r="L378" s="5"/>
      <c r="M378" s="6"/>
      <c r="N378" s="7"/>
      <c r="O378" s="8"/>
      <c r="P378" s="9"/>
      <c r="Q378" s="9"/>
      <c r="R378" s="9"/>
      <c r="S378" s="10"/>
      <c r="T378" s="11"/>
      <c r="U378" s="15"/>
      <c r="V378" s="13"/>
      <c r="W378" s="16"/>
    </row>
    <row r="379" spans="1:23" x14ac:dyDescent="0.25">
      <c r="A379" s="1"/>
      <c r="B379" s="1"/>
      <c r="C379" s="1" t="s">
        <v>179</v>
      </c>
      <c r="D379" s="1" t="s">
        <v>188</v>
      </c>
      <c r="E379" s="1" t="s">
        <v>109</v>
      </c>
      <c r="F379" s="1">
        <v>18</v>
      </c>
      <c r="G379" s="1"/>
      <c r="H379" s="14"/>
      <c r="I379" s="2"/>
      <c r="J379" s="3"/>
      <c r="K379" s="4"/>
      <c r="L379" s="5"/>
      <c r="M379" s="6"/>
      <c r="N379" s="7"/>
      <c r="O379" s="8"/>
      <c r="P379" s="9"/>
      <c r="Q379" s="9"/>
      <c r="R379" s="9"/>
      <c r="S379" s="10"/>
      <c r="T379" s="11"/>
      <c r="U379" s="15"/>
      <c r="V379" s="13"/>
      <c r="W379" s="16"/>
    </row>
    <row r="380" spans="1:23" x14ac:dyDescent="0.25">
      <c r="A380" s="1"/>
      <c r="B380" s="1"/>
      <c r="C380" s="1" t="s">
        <v>179</v>
      </c>
      <c r="D380" s="1" t="s">
        <v>188</v>
      </c>
      <c r="E380" s="1" t="s">
        <v>109</v>
      </c>
      <c r="F380" s="1">
        <v>19</v>
      </c>
      <c r="G380" s="1"/>
      <c r="H380" s="14"/>
      <c r="I380" s="2"/>
      <c r="J380" s="3"/>
      <c r="K380" s="4"/>
      <c r="L380" s="5"/>
      <c r="M380" s="6"/>
      <c r="N380" s="7"/>
      <c r="O380" s="8"/>
      <c r="P380" s="9"/>
      <c r="Q380" s="9"/>
      <c r="R380" s="9"/>
      <c r="S380" s="10"/>
      <c r="T380" s="11"/>
      <c r="U380" s="15"/>
      <c r="V380" s="13"/>
      <c r="W380" s="16"/>
    </row>
    <row r="381" spans="1:23" x14ac:dyDescent="0.25">
      <c r="A381" s="17"/>
      <c r="B381" s="17"/>
      <c r="C381" s="17" t="s">
        <v>179</v>
      </c>
      <c r="D381" s="17" t="s">
        <v>188</v>
      </c>
      <c r="E381" s="17" t="s">
        <v>109</v>
      </c>
      <c r="F381" s="17">
        <v>20</v>
      </c>
      <c r="G381" s="17"/>
      <c r="H381" s="18"/>
      <c r="I381" s="19"/>
      <c r="J381" s="20"/>
      <c r="K381" s="21"/>
      <c r="L381" s="22"/>
      <c r="M381" s="23"/>
      <c r="N381" s="24"/>
      <c r="O381" s="25"/>
      <c r="P381" s="26"/>
      <c r="Q381" s="26"/>
      <c r="R381" s="26"/>
      <c r="S381" s="27"/>
      <c r="T381" s="28"/>
      <c r="U381" s="29"/>
      <c r="V381" s="30"/>
      <c r="W381" s="56"/>
    </row>
    <row r="382" spans="1:23" x14ac:dyDescent="0.25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60"/>
      <c r="P382" s="16"/>
      <c r="Q382" s="16"/>
      <c r="R382" s="16"/>
      <c r="S382" s="16"/>
      <c r="T382" s="16"/>
      <c r="U382" s="16"/>
      <c r="V382" s="16"/>
      <c r="W382" s="16"/>
    </row>
    <row r="383" spans="1:23" x14ac:dyDescent="0.25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60"/>
      <c r="P383" s="16"/>
      <c r="Q383" s="16"/>
      <c r="R383" s="16"/>
      <c r="S383" s="16"/>
      <c r="T383" s="16"/>
      <c r="U383" s="16"/>
      <c r="V383" s="16"/>
      <c r="W383" s="16"/>
    </row>
    <row r="384" spans="1:23" x14ac:dyDescent="0.25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60"/>
      <c r="P384" s="16"/>
      <c r="Q384" s="16"/>
      <c r="R384" s="16"/>
      <c r="S384" s="16"/>
      <c r="T384" s="16"/>
      <c r="U384" s="16"/>
      <c r="V384" s="16"/>
      <c r="W384" s="16"/>
    </row>
    <row r="385" spans="1:23" x14ac:dyDescent="0.2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60"/>
      <c r="P385" s="16"/>
      <c r="Q385" s="16"/>
      <c r="R385" s="16"/>
      <c r="S385" s="16"/>
      <c r="T385" s="16"/>
      <c r="U385" s="16"/>
      <c r="V385" s="16"/>
      <c r="W385" s="16"/>
    </row>
    <row r="386" spans="1:23" x14ac:dyDescent="0.25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60"/>
      <c r="P386" s="16"/>
      <c r="Q386" s="16"/>
      <c r="R386" s="16"/>
      <c r="S386" s="16"/>
      <c r="T386" s="16"/>
      <c r="U386" s="16"/>
      <c r="V386" s="16"/>
      <c r="W386" s="16"/>
    </row>
    <row r="387" spans="1:23" x14ac:dyDescent="0.25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60"/>
      <c r="P387" s="16"/>
      <c r="Q387" s="16"/>
      <c r="R387" s="16"/>
      <c r="S387" s="16"/>
      <c r="T387" s="16"/>
      <c r="U387" s="16"/>
      <c r="V387" s="16"/>
      <c r="W387" s="16"/>
    </row>
    <row r="388" spans="1:23" x14ac:dyDescent="0.25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60"/>
      <c r="P388" s="16"/>
      <c r="Q388" s="16"/>
      <c r="R388" s="16"/>
      <c r="S388" s="16"/>
      <c r="T388" s="16"/>
      <c r="U388" s="16"/>
      <c r="V388" s="16"/>
      <c r="W388" s="16"/>
    </row>
    <row r="389" spans="1:23" x14ac:dyDescent="0.25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60"/>
      <c r="P389" s="16"/>
      <c r="Q389" s="16"/>
      <c r="R389" s="16"/>
      <c r="S389" s="16"/>
      <c r="T389" s="16"/>
      <c r="U389" s="16"/>
      <c r="V389" s="16"/>
      <c r="W389" s="16"/>
    </row>
    <row r="390" spans="1:23" x14ac:dyDescent="0.25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60"/>
      <c r="P390" s="16"/>
      <c r="Q390" s="16"/>
      <c r="R390" s="16"/>
      <c r="S390" s="16"/>
      <c r="T390" s="16"/>
      <c r="U390" s="16"/>
      <c r="V390" s="16"/>
      <c r="W390" s="16"/>
    </row>
    <row r="391" spans="1:23" x14ac:dyDescent="0.25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60"/>
      <c r="P391" s="16"/>
      <c r="Q391" s="16"/>
      <c r="R391" s="16"/>
      <c r="S391" s="16"/>
      <c r="T391" s="16"/>
      <c r="U391" s="16"/>
      <c r="V391" s="16"/>
      <c r="W391" s="16"/>
    </row>
    <row r="392" spans="1:23" x14ac:dyDescent="0.25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60"/>
      <c r="P392" s="16"/>
      <c r="Q392" s="16"/>
      <c r="R392" s="16"/>
      <c r="S392" s="16"/>
      <c r="T392" s="16"/>
      <c r="U392" s="16"/>
      <c r="V392" s="16"/>
      <c r="W392" s="16"/>
    </row>
    <row r="393" spans="1:23" x14ac:dyDescent="0.25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60"/>
      <c r="P393" s="16"/>
      <c r="Q393" s="16"/>
      <c r="R393" s="16"/>
      <c r="S393" s="16"/>
      <c r="T393" s="16"/>
      <c r="U393" s="16"/>
      <c r="V393" s="16"/>
      <c r="W393" s="16"/>
    </row>
    <row r="394" spans="1:23" x14ac:dyDescent="0.25">
      <c r="O394" s="61"/>
    </row>
    <row r="395" spans="1:23" x14ac:dyDescent="0.25">
      <c r="O395" s="61"/>
    </row>
    <row r="396" spans="1:23" x14ac:dyDescent="0.25">
      <c r="O396" s="61"/>
    </row>
    <row r="397" spans="1:23" x14ac:dyDescent="0.25">
      <c r="O397" s="61"/>
    </row>
    <row r="398" spans="1:23" x14ac:dyDescent="0.25">
      <c r="O398" s="61"/>
    </row>
    <row r="399" spans="1:23" x14ac:dyDescent="0.25">
      <c r="O399" s="61"/>
    </row>
    <row r="400" spans="1:23" x14ac:dyDescent="0.25">
      <c r="O400" s="61"/>
    </row>
    <row r="401" spans="15:15" x14ac:dyDescent="0.25">
      <c r="O401" s="61"/>
    </row>
    <row r="402" spans="15:15" x14ac:dyDescent="0.25">
      <c r="O402" s="61"/>
    </row>
    <row r="403" spans="15:15" x14ac:dyDescent="0.25">
      <c r="O403" s="61"/>
    </row>
    <row r="404" spans="15:15" x14ac:dyDescent="0.25">
      <c r="O404" s="61"/>
    </row>
    <row r="405" spans="15:15" x14ac:dyDescent="0.25">
      <c r="O405" s="61"/>
    </row>
    <row r="406" spans="15:15" x14ac:dyDescent="0.25">
      <c r="O406" s="61"/>
    </row>
    <row r="407" spans="15:15" x14ac:dyDescent="0.25">
      <c r="O407" s="61"/>
    </row>
    <row r="408" spans="15:15" x14ac:dyDescent="0.25">
      <c r="O408" s="61"/>
    </row>
    <row r="409" spans="15:15" x14ac:dyDescent="0.25">
      <c r="O409" s="61"/>
    </row>
    <row r="410" spans="15:15" x14ac:dyDescent="0.25">
      <c r="O410" s="61"/>
    </row>
    <row r="411" spans="15:15" x14ac:dyDescent="0.25">
      <c r="O411" s="61"/>
    </row>
    <row r="412" spans="15:15" x14ac:dyDescent="0.25">
      <c r="O412" s="61"/>
    </row>
    <row r="413" spans="15:15" x14ac:dyDescent="0.25">
      <c r="O413" s="61"/>
    </row>
    <row r="414" spans="15:15" x14ac:dyDescent="0.25">
      <c r="O414" s="61"/>
    </row>
    <row r="415" spans="15:15" x14ac:dyDescent="0.25">
      <c r="O415" s="61"/>
    </row>
    <row r="416" spans="15:15" x14ac:dyDescent="0.25">
      <c r="O416" s="61"/>
    </row>
    <row r="417" spans="15:15" x14ac:dyDescent="0.25">
      <c r="O417" s="61"/>
    </row>
    <row r="418" spans="15:15" x14ac:dyDescent="0.25">
      <c r="O418" s="61"/>
    </row>
    <row r="419" spans="15:15" x14ac:dyDescent="0.25">
      <c r="O419" s="61"/>
    </row>
    <row r="420" spans="15:15" x14ac:dyDescent="0.25">
      <c r="O420" s="61"/>
    </row>
    <row r="421" spans="15:15" x14ac:dyDescent="0.25">
      <c r="O421" s="61"/>
    </row>
    <row r="422" spans="15:15" x14ac:dyDescent="0.25">
      <c r="O422" s="61"/>
    </row>
    <row r="423" spans="15:15" x14ac:dyDescent="0.25">
      <c r="O423" s="61"/>
    </row>
    <row r="424" spans="15:15" x14ac:dyDescent="0.25">
      <c r="O424" s="61"/>
    </row>
    <row r="425" spans="15:15" x14ac:dyDescent="0.25">
      <c r="O425" s="61"/>
    </row>
    <row r="426" spans="15:15" x14ac:dyDescent="0.25">
      <c r="O426" s="61"/>
    </row>
    <row r="427" spans="15:15" x14ac:dyDescent="0.25">
      <c r="O427" s="61"/>
    </row>
    <row r="428" spans="15:15" x14ac:dyDescent="0.25">
      <c r="O428" s="61"/>
    </row>
    <row r="429" spans="15:15" x14ac:dyDescent="0.25">
      <c r="O429" s="61"/>
    </row>
    <row r="430" spans="15:15" x14ac:dyDescent="0.25">
      <c r="O430" s="61"/>
    </row>
    <row r="431" spans="15:15" x14ac:dyDescent="0.25">
      <c r="O431" s="61"/>
    </row>
    <row r="432" spans="15:15" x14ac:dyDescent="0.25">
      <c r="O432" s="61"/>
    </row>
    <row r="433" spans="15:15" x14ac:dyDescent="0.25">
      <c r="O433" s="61"/>
    </row>
    <row r="434" spans="15:15" x14ac:dyDescent="0.25">
      <c r="O434" s="61"/>
    </row>
    <row r="435" spans="15:15" x14ac:dyDescent="0.25">
      <c r="O435" s="61"/>
    </row>
    <row r="436" spans="15:15" x14ac:dyDescent="0.25">
      <c r="O436" s="61"/>
    </row>
    <row r="437" spans="15:15" x14ac:dyDescent="0.25">
      <c r="O437" s="61"/>
    </row>
    <row r="438" spans="15:15" x14ac:dyDescent="0.25">
      <c r="O438" s="61"/>
    </row>
    <row r="439" spans="15:15" x14ac:dyDescent="0.25">
      <c r="O439" s="61"/>
    </row>
    <row r="440" spans="15:15" x14ac:dyDescent="0.25">
      <c r="O440" s="61"/>
    </row>
    <row r="441" spans="15:15" x14ac:dyDescent="0.25">
      <c r="O441" s="61"/>
    </row>
    <row r="442" spans="15:15" x14ac:dyDescent="0.25">
      <c r="O442" s="61"/>
    </row>
    <row r="443" spans="15:15" x14ac:dyDescent="0.25">
      <c r="O443" s="61"/>
    </row>
    <row r="444" spans="15:15" x14ac:dyDescent="0.25">
      <c r="O444" s="61"/>
    </row>
    <row r="445" spans="15:15" x14ac:dyDescent="0.25">
      <c r="O445" s="61"/>
    </row>
    <row r="446" spans="15:15" x14ac:dyDescent="0.25">
      <c r="O446" s="61"/>
    </row>
    <row r="447" spans="15:15" x14ac:dyDescent="0.25">
      <c r="O447" s="61"/>
    </row>
    <row r="448" spans="15:15" x14ac:dyDescent="0.25">
      <c r="O448" s="61"/>
    </row>
    <row r="449" spans="15:15" x14ac:dyDescent="0.25">
      <c r="O449" s="61"/>
    </row>
    <row r="450" spans="15:15" x14ac:dyDescent="0.25">
      <c r="O450" s="61"/>
    </row>
    <row r="451" spans="15:15" x14ac:dyDescent="0.25">
      <c r="O451" s="61"/>
    </row>
    <row r="452" spans="15:15" x14ac:dyDescent="0.25">
      <c r="O452" s="61"/>
    </row>
    <row r="453" spans="15:15" x14ac:dyDescent="0.25">
      <c r="O453" s="61"/>
    </row>
    <row r="454" spans="15:15" x14ac:dyDescent="0.25">
      <c r="O454" s="61"/>
    </row>
    <row r="455" spans="15:15" x14ac:dyDescent="0.25">
      <c r="O455" s="61"/>
    </row>
    <row r="456" spans="15:15" x14ac:dyDescent="0.25">
      <c r="O456" s="61"/>
    </row>
    <row r="457" spans="15:15" x14ac:dyDescent="0.25">
      <c r="O457" s="61"/>
    </row>
    <row r="458" spans="15:15" x14ac:dyDescent="0.25">
      <c r="O458" s="61"/>
    </row>
    <row r="459" spans="15:15" x14ac:dyDescent="0.25">
      <c r="O459" s="61"/>
    </row>
    <row r="460" spans="15:15" x14ac:dyDescent="0.25">
      <c r="O460" s="61"/>
    </row>
    <row r="461" spans="15:15" x14ac:dyDescent="0.25">
      <c r="O461" s="61"/>
    </row>
    <row r="462" spans="15:15" x14ac:dyDescent="0.25">
      <c r="O462" s="61"/>
    </row>
    <row r="463" spans="15:15" x14ac:dyDescent="0.25">
      <c r="O463" s="61"/>
    </row>
    <row r="464" spans="15:15" x14ac:dyDescent="0.25">
      <c r="O464" s="61"/>
    </row>
    <row r="465" spans="15:15" x14ac:dyDescent="0.25">
      <c r="O465" s="61"/>
    </row>
    <row r="466" spans="15:15" x14ac:dyDescent="0.25">
      <c r="O466" s="61"/>
    </row>
    <row r="467" spans="15:15" x14ac:dyDescent="0.25">
      <c r="O467" s="61"/>
    </row>
    <row r="468" spans="15:15" x14ac:dyDescent="0.25">
      <c r="O468" s="61"/>
    </row>
    <row r="469" spans="15:15" x14ac:dyDescent="0.25">
      <c r="O469" s="61"/>
    </row>
    <row r="470" spans="15:15" x14ac:dyDescent="0.25">
      <c r="O470" s="61"/>
    </row>
    <row r="471" spans="15:15" x14ac:dyDescent="0.25">
      <c r="O471" s="61"/>
    </row>
    <row r="472" spans="15:15" x14ac:dyDescent="0.25">
      <c r="O472" s="61"/>
    </row>
    <row r="473" spans="15:15" x14ac:dyDescent="0.25">
      <c r="O473" s="61"/>
    </row>
    <row r="474" spans="15:15" x14ac:dyDescent="0.25">
      <c r="O474" s="61"/>
    </row>
    <row r="475" spans="15:15" x14ac:dyDescent="0.25">
      <c r="O475" s="61"/>
    </row>
    <row r="476" spans="15:15" x14ac:dyDescent="0.25">
      <c r="O476" s="61"/>
    </row>
    <row r="477" spans="15:15" x14ac:dyDescent="0.25">
      <c r="O477" s="61"/>
    </row>
    <row r="478" spans="15:15" x14ac:dyDescent="0.25">
      <c r="O478" s="61"/>
    </row>
    <row r="479" spans="15:15" x14ac:dyDescent="0.25">
      <c r="O479" s="61"/>
    </row>
    <row r="480" spans="15:15" x14ac:dyDescent="0.25">
      <c r="O480" s="61"/>
    </row>
    <row r="481" spans="15:15" x14ac:dyDescent="0.25">
      <c r="O481" s="61"/>
    </row>
    <row r="482" spans="15:15" x14ac:dyDescent="0.25">
      <c r="O482" s="61"/>
    </row>
    <row r="483" spans="15:15" x14ac:dyDescent="0.25">
      <c r="O483" s="61"/>
    </row>
    <row r="484" spans="15:15" x14ac:dyDescent="0.25">
      <c r="O484" s="61"/>
    </row>
    <row r="485" spans="15:15" x14ac:dyDescent="0.25">
      <c r="O485" s="61"/>
    </row>
    <row r="486" spans="15:15" x14ac:dyDescent="0.25">
      <c r="O486" s="61"/>
    </row>
    <row r="487" spans="15:15" x14ac:dyDescent="0.25">
      <c r="O487" s="61"/>
    </row>
    <row r="488" spans="15:15" x14ac:dyDescent="0.25">
      <c r="O488" s="61"/>
    </row>
    <row r="489" spans="15:15" x14ac:dyDescent="0.25">
      <c r="O489" s="61"/>
    </row>
    <row r="490" spans="15:15" x14ac:dyDescent="0.25">
      <c r="O490" s="61"/>
    </row>
    <row r="491" spans="15:15" x14ac:dyDescent="0.25">
      <c r="O491" s="61"/>
    </row>
    <row r="492" spans="15:15" x14ac:dyDescent="0.25">
      <c r="O492" s="61"/>
    </row>
    <row r="493" spans="15:15" x14ac:dyDescent="0.25">
      <c r="O493" s="61"/>
    </row>
    <row r="494" spans="15:15" x14ac:dyDescent="0.25">
      <c r="O494" s="61"/>
    </row>
    <row r="495" spans="15:15" x14ac:dyDescent="0.25">
      <c r="O495" s="61"/>
    </row>
    <row r="496" spans="15:15" x14ac:dyDescent="0.25">
      <c r="O496" s="61"/>
    </row>
    <row r="497" spans="15:15" x14ac:dyDescent="0.25">
      <c r="O497" s="61"/>
    </row>
    <row r="498" spans="15:15" x14ac:dyDescent="0.25">
      <c r="O498" s="61"/>
    </row>
    <row r="499" spans="15:15" x14ac:dyDescent="0.25">
      <c r="O499" s="61"/>
    </row>
    <row r="500" spans="15:15" x14ac:dyDescent="0.25">
      <c r="O500" s="61"/>
    </row>
    <row r="501" spans="15:15" x14ac:dyDescent="0.25">
      <c r="O501" s="61"/>
    </row>
    <row r="502" spans="15:15" x14ac:dyDescent="0.25">
      <c r="O502" s="61"/>
    </row>
    <row r="503" spans="15:15" x14ac:dyDescent="0.25">
      <c r="O503" s="61"/>
    </row>
    <row r="504" spans="15:15" x14ac:dyDescent="0.25">
      <c r="O504" s="61"/>
    </row>
    <row r="505" spans="15:15" x14ac:dyDescent="0.25">
      <c r="O505" s="61"/>
    </row>
    <row r="506" spans="15:15" x14ac:dyDescent="0.25">
      <c r="O506" s="61"/>
    </row>
    <row r="507" spans="15:15" x14ac:dyDescent="0.25">
      <c r="O507" s="61"/>
    </row>
    <row r="508" spans="15:15" x14ac:dyDescent="0.25">
      <c r="O508" s="61"/>
    </row>
    <row r="509" spans="15:15" x14ac:dyDescent="0.25">
      <c r="O509" s="61"/>
    </row>
    <row r="510" spans="15:15" x14ac:dyDescent="0.25">
      <c r="O510" s="61"/>
    </row>
    <row r="511" spans="15:15" x14ac:dyDescent="0.25">
      <c r="O511" s="61"/>
    </row>
    <row r="512" spans="15:15" x14ac:dyDescent="0.25">
      <c r="O512" s="61"/>
    </row>
    <row r="513" spans="15:15" x14ac:dyDescent="0.25">
      <c r="O513" s="61"/>
    </row>
    <row r="514" spans="15:15" x14ac:dyDescent="0.25">
      <c r="O514" s="61"/>
    </row>
    <row r="515" spans="15:15" x14ac:dyDescent="0.25">
      <c r="O515" s="61"/>
    </row>
    <row r="516" spans="15:15" x14ac:dyDescent="0.25">
      <c r="O516" s="61"/>
    </row>
    <row r="517" spans="15:15" x14ac:dyDescent="0.25">
      <c r="O517" s="61"/>
    </row>
    <row r="518" spans="15:15" x14ac:dyDescent="0.25">
      <c r="O518" s="61"/>
    </row>
    <row r="519" spans="15:15" x14ac:dyDescent="0.25">
      <c r="O519" s="61"/>
    </row>
    <row r="520" spans="15:15" x14ac:dyDescent="0.25">
      <c r="O520" s="61"/>
    </row>
    <row r="521" spans="15:15" x14ac:dyDescent="0.25">
      <c r="O521" s="61"/>
    </row>
    <row r="522" spans="15:15" x14ac:dyDescent="0.25">
      <c r="O522" s="61"/>
    </row>
    <row r="523" spans="15:15" x14ac:dyDescent="0.25">
      <c r="O523" s="61"/>
    </row>
    <row r="524" spans="15:15" x14ac:dyDescent="0.25">
      <c r="O524" s="61"/>
    </row>
    <row r="525" spans="15:15" x14ac:dyDescent="0.25">
      <c r="O525" s="61"/>
    </row>
    <row r="526" spans="15:15" x14ac:dyDescent="0.25">
      <c r="O526" s="61"/>
    </row>
    <row r="527" spans="15:15" x14ac:dyDescent="0.25">
      <c r="O527" s="61"/>
    </row>
    <row r="528" spans="15:15" x14ac:dyDescent="0.25">
      <c r="O528" s="61"/>
    </row>
    <row r="529" spans="15:15" x14ac:dyDescent="0.25">
      <c r="O529" s="61"/>
    </row>
    <row r="530" spans="15:15" x14ac:dyDescent="0.25">
      <c r="O530" s="61"/>
    </row>
    <row r="531" spans="15:15" x14ac:dyDescent="0.25">
      <c r="O531" s="61"/>
    </row>
    <row r="532" spans="15:15" x14ac:dyDescent="0.25">
      <c r="O532" s="61"/>
    </row>
    <row r="533" spans="15:15" x14ac:dyDescent="0.25">
      <c r="O533" s="61"/>
    </row>
    <row r="534" spans="15:15" x14ac:dyDescent="0.25">
      <c r="O534" s="61"/>
    </row>
    <row r="535" spans="15:15" x14ac:dyDescent="0.25">
      <c r="O535" s="61"/>
    </row>
    <row r="536" spans="15:15" x14ac:dyDescent="0.25">
      <c r="O536" s="61"/>
    </row>
    <row r="537" spans="15:15" x14ac:dyDescent="0.25">
      <c r="O537" s="61"/>
    </row>
    <row r="538" spans="15:15" x14ac:dyDescent="0.25">
      <c r="O538" s="61"/>
    </row>
    <row r="539" spans="15:15" x14ac:dyDescent="0.25">
      <c r="O539" s="61"/>
    </row>
    <row r="540" spans="15:15" x14ac:dyDescent="0.25">
      <c r="O540" s="61"/>
    </row>
    <row r="541" spans="15:15" x14ac:dyDescent="0.25">
      <c r="O541" s="61"/>
    </row>
    <row r="542" spans="15:15" x14ac:dyDescent="0.25">
      <c r="O542" s="61"/>
    </row>
    <row r="543" spans="15:15" x14ac:dyDescent="0.25">
      <c r="O543" s="61"/>
    </row>
    <row r="544" spans="15:15" x14ac:dyDescent="0.25">
      <c r="O544" s="61"/>
    </row>
    <row r="545" spans="15:15" x14ac:dyDescent="0.25">
      <c r="O545" s="61"/>
    </row>
    <row r="546" spans="15:15" x14ac:dyDescent="0.25">
      <c r="O546" s="61"/>
    </row>
    <row r="547" spans="15:15" x14ac:dyDescent="0.25">
      <c r="O547" s="61"/>
    </row>
    <row r="548" spans="15:15" x14ac:dyDescent="0.25">
      <c r="O548" s="61"/>
    </row>
    <row r="549" spans="15:15" x14ac:dyDescent="0.25">
      <c r="O549" s="61"/>
    </row>
    <row r="550" spans="15:15" x14ac:dyDescent="0.25">
      <c r="O550" s="61"/>
    </row>
    <row r="551" spans="15:15" x14ac:dyDescent="0.25">
      <c r="O551" s="61"/>
    </row>
    <row r="552" spans="15:15" x14ac:dyDescent="0.25">
      <c r="O552" s="61"/>
    </row>
    <row r="553" spans="15:15" x14ac:dyDescent="0.25">
      <c r="O553" s="61"/>
    </row>
    <row r="554" spans="15:15" x14ac:dyDescent="0.25">
      <c r="O554" s="61"/>
    </row>
    <row r="555" spans="15:15" x14ac:dyDescent="0.25">
      <c r="O555" s="61"/>
    </row>
    <row r="556" spans="15:15" x14ac:dyDescent="0.25">
      <c r="O556" s="61"/>
    </row>
    <row r="557" spans="15:15" x14ac:dyDescent="0.25">
      <c r="O557" s="61"/>
    </row>
    <row r="558" spans="15:15" x14ac:dyDescent="0.25">
      <c r="O558" s="61"/>
    </row>
    <row r="559" spans="15:15" x14ac:dyDescent="0.25">
      <c r="O559" s="61"/>
    </row>
    <row r="560" spans="15:15" x14ac:dyDescent="0.25">
      <c r="O560" s="61"/>
    </row>
    <row r="561" spans="15:15" x14ac:dyDescent="0.25">
      <c r="O561" s="61"/>
    </row>
    <row r="562" spans="15:15" x14ac:dyDescent="0.25">
      <c r="O562" s="61"/>
    </row>
    <row r="563" spans="15:15" x14ac:dyDescent="0.25">
      <c r="O563" s="61"/>
    </row>
    <row r="564" spans="15:15" x14ac:dyDescent="0.25">
      <c r="O564" s="61"/>
    </row>
    <row r="565" spans="15:15" x14ac:dyDescent="0.25">
      <c r="O565" s="61"/>
    </row>
    <row r="566" spans="15:15" x14ac:dyDescent="0.25">
      <c r="O566" s="61"/>
    </row>
    <row r="567" spans="15:15" x14ac:dyDescent="0.25">
      <c r="O567" s="61"/>
    </row>
    <row r="568" spans="15:15" x14ac:dyDescent="0.25">
      <c r="O568" s="61"/>
    </row>
    <row r="569" spans="15:15" x14ac:dyDescent="0.25">
      <c r="O569" s="61"/>
    </row>
    <row r="570" spans="15:15" x14ac:dyDescent="0.25">
      <c r="O570" s="61"/>
    </row>
    <row r="571" spans="15:15" x14ac:dyDescent="0.25">
      <c r="O571" s="61"/>
    </row>
    <row r="572" spans="15:15" x14ac:dyDescent="0.25">
      <c r="O572" s="61"/>
    </row>
    <row r="573" spans="15:15" x14ac:dyDescent="0.25">
      <c r="O573" s="61"/>
    </row>
    <row r="574" spans="15:15" x14ac:dyDescent="0.25">
      <c r="O574" s="61"/>
    </row>
    <row r="575" spans="15:15" x14ac:dyDescent="0.25">
      <c r="O575" s="61"/>
    </row>
    <row r="576" spans="15:15" x14ac:dyDescent="0.25">
      <c r="O576" s="61"/>
    </row>
    <row r="577" spans="15:15" x14ac:dyDescent="0.25">
      <c r="O577" s="61"/>
    </row>
    <row r="578" spans="15:15" x14ac:dyDescent="0.25">
      <c r="O578" s="61"/>
    </row>
    <row r="579" spans="15:15" x14ac:dyDescent="0.25">
      <c r="O579" s="61"/>
    </row>
    <row r="580" spans="15:15" x14ac:dyDescent="0.25">
      <c r="O580" s="61"/>
    </row>
    <row r="581" spans="15:15" x14ac:dyDescent="0.25">
      <c r="O581" s="61"/>
    </row>
    <row r="582" spans="15:15" x14ac:dyDescent="0.25">
      <c r="O582" s="61"/>
    </row>
    <row r="583" spans="15:15" x14ac:dyDescent="0.25">
      <c r="O583" s="61"/>
    </row>
    <row r="584" spans="15:15" x14ac:dyDescent="0.25">
      <c r="O584" s="61"/>
    </row>
    <row r="585" spans="15:15" x14ac:dyDescent="0.25">
      <c r="O585" s="61"/>
    </row>
    <row r="586" spans="15:15" x14ac:dyDescent="0.25">
      <c r="O586" s="61"/>
    </row>
    <row r="587" spans="15:15" x14ac:dyDescent="0.25">
      <c r="O587" s="61"/>
    </row>
    <row r="588" spans="15:15" x14ac:dyDescent="0.25">
      <c r="O588" s="61"/>
    </row>
    <row r="589" spans="15:15" x14ac:dyDescent="0.25">
      <c r="O589" s="61"/>
    </row>
    <row r="590" spans="15:15" x14ac:dyDescent="0.25">
      <c r="O590" s="61"/>
    </row>
    <row r="591" spans="15:15" x14ac:dyDescent="0.25">
      <c r="O591" s="61"/>
    </row>
    <row r="592" spans="15:15" x14ac:dyDescent="0.25">
      <c r="O592" s="61"/>
    </row>
    <row r="593" spans="15:15" x14ac:dyDescent="0.25">
      <c r="O593" s="61"/>
    </row>
    <row r="594" spans="15:15" x14ac:dyDescent="0.25">
      <c r="O594" s="61"/>
    </row>
    <row r="595" spans="15:15" x14ac:dyDescent="0.25">
      <c r="O595" s="61"/>
    </row>
    <row r="596" spans="15:15" x14ac:dyDescent="0.25">
      <c r="O596" s="61"/>
    </row>
    <row r="597" spans="15:15" x14ac:dyDescent="0.25">
      <c r="O597" s="61"/>
    </row>
    <row r="598" spans="15:15" x14ac:dyDescent="0.25">
      <c r="O598" s="61"/>
    </row>
    <row r="599" spans="15:15" x14ac:dyDescent="0.25">
      <c r="O599" s="61"/>
    </row>
    <row r="600" spans="15:15" x14ac:dyDescent="0.25">
      <c r="O600" s="61"/>
    </row>
    <row r="601" spans="15:15" x14ac:dyDescent="0.25">
      <c r="O601" s="61"/>
    </row>
    <row r="602" spans="15:15" x14ac:dyDescent="0.25">
      <c r="O602" s="61"/>
    </row>
    <row r="603" spans="15:15" x14ac:dyDescent="0.25">
      <c r="O603" s="61"/>
    </row>
    <row r="604" spans="15:15" x14ac:dyDescent="0.25">
      <c r="O604" s="61"/>
    </row>
    <row r="605" spans="15:15" x14ac:dyDescent="0.25">
      <c r="O605" s="61"/>
    </row>
    <row r="606" spans="15:15" x14ac:dyDescent="0.25">
      <c r="O606" s="61"/>
    </row>
    <row r="607" spans="15:15" x14ac:dyDescent="0.25">
      <c r="O607" s="61"/>
    </row>
    <row r="608" spans="15:15" x14ac:dyDescent="0.25">
      <c r="O608" s="61"/>
    </row>
    <row r="609" spans="15:15" x14ac:dyDescent="0.25">
      <c r="O609" s="61"/>
    </row>
    <row r="610" spans="15:15" x14ac:dyDescent="0.25">
      <c r="O610" s="61"/>
    </row>
    <row r="611" spans="15:15" x14ac:dyDescent="0.25">
      <c r="O611" s="61"/>
    </row>
    <row r="612" spans="15:15" x14ac:dyDescent="0.25">
      <c r="O612" s="61"/>
    </row>
    <row r="613" spans="15:15" x14ac:dyDescent="0.25">
      <c r="O613" s="61"/>
    </row>
    <row r="614" spans="15:15" x14ac:dyDescent="0.25">
      <c r="O614" s="61"/>
    </row>
    <row r="615" spans="15:15" x14ac:dyDescent="0.25">
      <c r="O615" s="61"/>
    </row>
    <row r="616" spans="15:15" x14ac:dyDescent="0.25">
      <c r="O616" s="61"/>
    </row>
    <row r="617" spans="15:15" x14ac:dyDescent="0.25">
      <c r="O617" s="61"/>
    </row>
    <row r="618" spans="15:15" x14ac:dyDescent="0.25">
      <c r="O618" s="61"/>
    </row>
    <row r="619" spans="15:15" x14ac:dyDescent="0.25">
      <c r="O619" s="61"/>
    </row>
    <row r="620" spans="15:15" x14ac:dyDescent="0.25">
      <c r="O620" s="61"/>
    </row>
    <row r="621" spans="15:15" x14ac:dyDescent="0.25">
      <c r="O621" s="61"/>
    </row>
    <row r="622" spans="15:15" x14ac:dyDescent="0.25">
      <c r="O622" s="61"/>
    </row>
    <row r="623" spans="15:15" x14ac:dyDescent="0.25">
      <c r="O623" s="61"/>
    </row>
    <row r="624" spans="15:15" x14ac:dyDescent="0.25">
      <c r="O624" s="61"/>
    </row>
    <row r="625" spans="15:15" x14ac:dyDescent="0.25">
      <c r="O625" s="61"/>
    </row>
    <row r="626" spans="15:15" x14ac:dyDescent="0.25">
      <c r="O626" s="61"/>
    </row>
    <row r="627" spans="15:15" x14ac:dyDescent="0.25">
      <c r="O627" s="61"/>
    </row>
    <row r="628" spans="15:15" x14ac:dyDescent="0.25">
      <c r="O628" s="61"/>
    </row>
    <row r="629" spans="15:15" x14ac:dyDescent="0.25">
      <c r="O629" s="61"/>
    </row>
    <row r="630" spans="15:15" x14ac:dyDescent="0.25">
      <c r="O630" s="61"/>
    </row>
    <row r="631" spans="15:15" x14ac:dyDescent="0.25">
      <c r="O631" s="61"/>
    </row>
    <row r="632" spans="15:15" x14ac:dyDescent="0.25">
      <c r="O632" s="61"/>
    </row>
    <row r="633" spans="15:15" x14ac:dyDescent="0.25">
      <c r="O633" s="61"/>
    </row>
    <row r="634" spans="15:15" x14ac:dyDescent="0.25">
      <c r="O634" s="61"/>
    </row>
    <row r="635" spans="15:15" x14ac:dyDescent="0.25">
      <c r="O635" s="61"/>
    </row>
    <row r="636" spans="15:15" x14ac:dyDescent="0.25">
      <c r="O636" s="61"/>
    </row>
    <row r="637" spans="15:15" x14ac:dyDescent="0.25">
      <c r="O637" s="61"/>
    </row>
    <row r="638" spans="15:15" x14ac:dyDescent="0.25">
      <c r="O638" s="61"/>
    </row>
    <row r="639" spans="15:15" x14ac:dyDescent="0.25">
      <c r="O639" s="61"/>
    </row>
    <row r="640" spans="15:15" x14ac:dyDescent="0.25">
      <c r="O640" s="61"/>
    </row>
    <row r="641" spans="15:15" x14ac:dyDescent="0.25">
      <c r="O641" s="61"/>
    </row>
    <row r="642" spans="15:15" x14ac:dyDescent="0.25">
      <c r="O642" s="61"/>
    </row>
    <row r="643" spans="15:15" x14ac:dyDescent="0.25">
      <c r="O643" s="61"/>
    </row>
    <row r="644" spans="15:15" x14ac:dyDescent="0.25">
      <c r="O644" s="61"/>
    </row>
    <row r="645" spans="15:15" x14ac:dyDescent="0.25">
      <c r="O645" s="61"/>
    </row>
    <row r="646" spans="15:15" x14ac:dyDescent="0.25">
      <c r="O646" s="61"/>
    </row>
    <row r="647" spans="15:15" x14ac:dyDescent="0.25">
      <c r="O647" s="61"/>
    </row>
    <row r="648" spans="15:15" x14ac:dyDescent="0.25">
      <c r="O648" s="61"/>
    </row>
    <row r="649" spans="15:15" x14ac:dyDescent="0.25">
      <c r="O649" s="61"/>
    </row>
    <row r="650" spans="15:15" x14ac:dyDescent="0.25">
      <c r="O650" s="61"/>
    </row>
    <row r="651" spans="15:15" x14ac:dyDescent="0.25">
      <c r="O651" s="61"/>
    </row>
    <row r="652" spans="15:15" x14ac:dyDescent="0.25">
      <c r="O652" s="61"/>
    </row>
    <row r="653" spans="15:15" x14ac:dyDescent="0.25">
      <c r="O653" s="61"/>
    </row>
    <row r="654" spans="15:15" x14ac:dyDescent="0.25">
      <c r="O654" s="61"/>
    </row>
    <row r="655" spans="15:15" x14ac:dyDescent="0.25">
      <c r="O655" s="61"/>
    </row>
    <row r="656" spans="15:15" x14ac:dyDescent="0.25">
      <c r="O656" s="61"/>
    </row>
    <row r="657" spans="15:15" x14ac:dyDescent="0.25">
      <c r="O657" s="61"/>
    </row>
    <row r="658" spans="15:15" x14ac:dyDescent="0.25">
      <c r="O658" s="61"/>
    </row>
    <row r="659" spans="15:15" x14ac:dyDescent="0.25">
      <c r="O659" s="61"/>
    </row>
    <row r="660" spans="15:15" x14ac:dyDescent="0.25">
      <c r="O660" s="61"/>
    </row>
    <row r="661" spans="15:15" x14ac:dyDescent="0.25">
      <c r="O661" s="61"/>
    </row>
    <row r="662" spans="15:15" x14ac:dyDescent="0.25">
      <c r="O662" s="61"/>
    </row>
    <row r="663" spans="15:15" x14ac:dyDescent="0.25">
      <c r="O663" s="61"/>
    </row>
    <row r="664" spans="15:15" x14ac:dyDescent="0.25">
      <c r="O664" s="61"/>
    </row>
    <row r="665" spans="15:15" x14ac:dyDescent="0.25">
      <c r="O665" s="61"/>
    </row>
    <row r="666" spans="15:15" x14ac:dyDescent="0.25">
      <c r="O666" s="61"/>
    </row>
    <row r="667" spans="15:15" x14ac:dyDescent="0.25">
      <c r="O667" s="61"/>
    </row>
    <row r="668" spans="15:15" x14ac:dyDescent="0.25">
      <c r="O668" s="61"/>
    </row>
    <row r="669" spans="15:15" x14ac:dyDescent="0.25">
      <c r="O669" s="61"/>
    </row>
    <row r="670" spans="15:15" x14ac:dyDescent="0.25">
      <c r="O670" s="61"/>
    </row>
    <row r="671" spans="15:15" x14ac:dyDescent="0.25">
      <c r="O671" s="61"/>
    </row>
    <row r="672" spans="15:15" x14ac:dyDescent="0.25">
      <c r="O672" s="61"/>
    </row>
    <row r="673" spans="15:15" x14ac:dyDescent="0.25">
      <c r="O673" s="61"/>
    </row>
    <row r="674" spans="15:15" x14ac:dyDescent="0.25">
      <c r="O674" s="61"/>
    </row>
    <row r="675" spans="15:15" x14ac:dyDescent="0.25">
      <c r="O675" s="61"/>
    </row>
    <row r="676" spans="15:15" x14ac:dyDescent="0.25">
      <c r="O676" s="61"/>
    </row>
    <row r="677" spans="15:15" x14ac:dyDescent="0.25">
      <c r="O677" s="61"/>
    </row>
    <row r="678" spans="15:15" x14ac:dyDescent="0.25">
      <c r="O678" s="61"/>
    </row>
    <row r="679" spans="15:15" x14ac:dyDescent="0.25">
      <c r="O679" s="61"/>
    </row>
    <row r="680" spans="15:15" x14ac:dyDescent="0.25">
      <c r="O680" s="61"/>
    </row>
    <row r="681" spans="15:15" x14ac:dyDescent="0.25">
      <c r="O681" s="61"/>
    </row>
    <row r="682" spans="15:15" x14ac:dyDescent="0.25">
      <c r="O682" s="61"/>
    </row>
    <row r="683" spans="15:15" x14ac:dyDescent="0.25">
      <c r="O683" s="61"/>
    </row>
    <row r="684" spans="15:15" x14ac:dyDescent="0.25">
      <c r="O684" s="61"/>
    </row>
    <row r="685" spans="15:15" x14ac:dyDescent="0.25">
      <c r="O685" s="61"/>
    </row>
    <row r="686" spans="15:15" x14ac:dyDescent="0.25">
      <c r="O686" s="61"/>
    </row>
    <row r="687" spans="15:15" x14ac:dyDescent="0.25">
      <c r="O687" s="61"/>
    </row>
    <row r="688" spans="15:15" x14ac:dyDescent="0.25">
      <c r="O688" s="61"/>
    </row>
    <row r="689" spans="15:15" x14ac:dyDescent="0.25">
      <c r="O689" s="61"/>
    </row>
    <row r="690" spans="15:15" x14ac:dyDescent="0.25">
      <c r="O690" s="61"/>
    </row>
    <row r="691" spans="15:15" x14ac:dyDescent="0.25">
      <c r="O691" s="61"/>
    </row>
    <row r="692" spans="15:15" x14ac:dyDescent="0.25">
      <c r="O692" s="61"/>
    </row>
    <row r="693" spans="15:15" x14ac:dyDescent="0.25">
      <c r="O693" s="61"/>
    </row>
    <row r="694" spans="15:15" x14ac:dyDescent="0.25">
      <c r="O694" s="61"/>
    </row>
    <row r="695" spans="15:15" x14ac:dyDescent="0.25">
      <c r="O695" s="61"/>
    </row>
    <row r="696" spans="15:15" x14ac:dyDescent="0.25">
      <c r="O696" s="61"/>
    </row>
    <row r="697" spans="15:15" x14ac:dyDescent="0.25">
      <c r="O697" s="61"/>
    </row>
    <row r="698" spans="15:15" x14ac:dyDescent="0.25">
      <c r="O698" s="61"/>
    </row>
    <row r="699" spans="15:15" x14ac:dyDescent="0.25">
      <c r="O699" s="61"/>
    </row>
    <row r="700" spans="15:15" x14ac:dyDescent="0.25">
      <c r="O700" s="61"/>
    </row>
    <row r="701" spans="15:15" x14ac:dyDescent="0.25">
      <c r="O701" s="61"/>
    </row>
    <row r="702" spans="15:15" x14ac:dyDescent="0.25">
      <c r="O702" s="61"/>
    </row>
    <row r="703" spans="15:15" x14ac:dyDescent="0.25">
      <c r="O703" s="61"/>
    </row>
    <row r="704" spans="15:15" x14ac:dyDescent="0.25">
      <c r="O704" s="61"/>
    </row>
    <row r="705" spans="15:15" x14ac:dyDescent="0.25">
      <c r="O705" s="61"/>
    </row>
    <row r="706" spans="15:15" x14ac:dyDescent="0.25">
      <c r="O706" s="61"/>
    </row>
    <row r="707" spans="15:15" x14ac:dyDescent="0.25">
      <c r="O707" s="61"/>
    </row>
    <row r="708" spans="15:15" x14ac:dyDescent="0.25">
      <c r="O708" s="61"/>
    </row>
    <row r="709" spans="15:15" x14ac:dyDescent="0.25">
      <c r="O709" s="61"/>
    </row>
    <row r="710" spans="15:15" x14ac:dyDescent="0.25">
      <c r="O710" s="61"/>
    </row>
    <row r="711" spans="15:15" x14ac:dyDescent="0.25">
      <c r="O711" s="61"/>
    </row>
    <row r="712" spans="15:15" x14ac:dyDescent="0.25">
      <c r="O712" s="61"/>
    </row>
    <row r="713" spans="15:15" x14ac:dyDescent="0.25">
      <c r="O713" s="61"/>
    </row>
    <row r="714" spans="15:15" x14ac:dyDescent="0.25">
      <c r="O714" s="61"/>
    </row>
    <row r="715" spans="15:15" x14ac:dyDescent="0.25">
      <c r="O715" s="61"/>
    </row>
    <row r="716" spans="15:15" x14ac:dyDescent="0.25">
      <c r="O716" s="61"/>
    </row>
    <row r="717" spans="15:15" x14ac:dyDescent="0.25">
      <c r="O717" s="61"/>
    </row>
    <row r="718" spans="15:15" x14ac:dyDescent="0.25">
      <c r="O718" s="61"/>
    </row>
    <row r="719" spans="15:15" x14ac:dyDescent="0.25">
      <c r="O719" s="61"/>
    </row>
    <row r="720" spans="15:15" x14ac:dyDescent="0.25">
      <c r="O720" s="61"/>
    </row>
    <row r="721" spans="15:15" x14ac:dyDescent="0.25">
      <c r="O721" s="61"/>
    </row>
    <row r="722" spans="15:15" x14ac:dyDescent="0.25">
      <c r="O722" s="61"/>
    </row>
    <row r="723" spans="15:15" x14ac:dyDescent="0.25">
      <c r="O723" s="61"/>
    </row>
    <row r="724" spans="15:15" x14ac:dyDescent="0.25">
      <c r="O724" s="61"/>
    </row>
    <row r="725" spans="15:15" x14ac:dyDescent="0.25">
      <c r="O725" s="61"/>
    </row>
    <row r="726" spans="15:15" x14ac:dyDescent="0.25">
      <c r="O726" s="61"/>
    </row>
    <row r="727" spans="15:15" x14ac:dyDescent="0.25">
      <c r="O727" s="61"/>
    </row>
    <row r="728" spans="15:15" x14ac:dyDescent="0.25">
      <c r="O728" s="61"/>
    </row>
    <row r="729" spans="15:15" x14ac:dyDescent="0.25">
      <c r="O729" s="61"/>
    </row>
    <row r="730" spans="15:15" x14ac:dyDescent="0.25">
      <c r="O730" s="61"/>
    </row>
    <row r="731" spans="15:15" x14ac:dyDescent="0.25">
      <c r="O731" s="61"/>
    </row>
    <row r="732" spans="15:15" x14ac:dyDescent="0.25">
      <c r="O732" s="61"/>
    </row>
    <row r="733" spans="15:15" x14ac:dyDescent="0.25">
      <c r="O733" s="61"/>
    </row>
    <row r="734" spans="15:15" x14ac:dyDescent="0.25">
      <c r="O734" s="61"/>
    </row>
    <row r="735" spans="15:15" x14ac:dyDescent="0.25">
      <c r="O735" s="61"/>
    </row>
    <row r="736" spans="15:15" x14ac:dyDescent="0.25">
      <c r="O736" s="61"/>
    </row>
    <row r="737" spans="15:15" x14ac:dyDescent="0.25">
      <c r="O737" s="61"/>
    </row>
    <row r="738" spans="15:15" x14ac:dyDescent="0.25">
      <c r="O738" s="61"/>
    </row>
    <row r="739" spans="15:15" x14ac:dyDescent="0.25">
      <c r="O739" s="61"/>
    </row>
    <row r="740" spans="15:15" x14ac:dyDescent="0.25">
      <c r="O740" s="61"/>
    </row>
    <row r="741" spans="15:15" x14ac:dyDescent="0.25">
      <c r="O741" s="61"/>
    </row>
    <row r="742" spans="15:15" x14ac:dyDescent="0.25">
      <c r="O742" s="61"/>
    </row>
    <row r="743" spans="15:15" x14ac:dyDescent="0.25">
      <c r="O743" s="61"/>
    </row>
    <row r="744" spans="15:15" x14ac:dyDescent="0.25">
      <c r="O744" s="61"/>
    </row>
    <row r="745" spans="15:15" x14ac:dyDescent="0.25">
      <c r="O745" s="61"/>
    </row>
    <row r="746" spans="15:15" x14ac:dyDescent="0.25">
      <c r="O746" s="61"/>
    </row>
    <row r="747" spans="15:15" x14ac:dyDescent="0.25">
      <c r="O747" s="61"/>
    </row>
    <row r="748" spans="15:15" x14ac:dyDescent="0.25">
      <c r="O748" s="61"/>
    </row>
    <row r="749" spans="15:15" x14ac:dyDescent="0.25">
      <c r="O749" s="61"/>
    </row>
    <row r="750" spans="15:15" x14ac:dyDescent="0.25">
      <c r="O750" s="61"/>
    </row>
    <row r="751" spans="15:15" x14ac:dyDescent="0.25">
      <c r="O751" s="61"/>
    </row>
    <row r="752" spans="15:15" x14ac:dyDescent="0.25">
      <c r="O752" s="61"/>
    </row>
    <row r="753" spans="15:15" x14ac:dyDescent="0.25">
      <c r="O753" s="61"/>
    </row>
    <row r="754" spans="15:15" x14ac:dyDescent="0.25">
      <c r="O754" s="61"/>
    </row>
    <row r="755" spans="15:15" x14ac:dyDescent="0.25">
      <c r="O755" s="61"/>
    </row>
    <row r="756" spans="15:15" x14ac:dyDescent="0.25">
      <c r="O756" s="61"/>
    </row>
    <row r="757" spans="15:15" x14ac:dyDescent="0.25">
      <c r="O757" s="61"/>
    </row>
    <row r="758" spans="15:15" x14ac:dyDescent="0.25">
      <c r="O758" s="61"/>
    </row>
    <row r="759" spans="15:15" x14ac:dyDescent="0.25">
      <c r="O759" s="61"/>
    </row>
    <row r="760" spans="15:15" x14ac:dyDescent="0.25">
      <c r="O760" s="61"/>
    </row>
    <row r="761" spans="15:15" x14ac:dyDescent="0.25">
      <c r="O761" s="61"/>
    </row>
    <row r="762" spans="15:15" x14ac:dyDescent="0.25">
      <c r="O762" s="61"/>
    </row>
    <row r="763" spans="15:15" x14ac:dyDescent="0.25">
      <c r="O763" s="61"/>
    </row>
    <row r="764" spans="15:15" x14ac:dyDescent="0.25">
      <c r="O764" s="61"/>
    </row>
    <row r="765" spans="15:15" x14ac:dyDescent="0.25">
      <c r="O765" s="61"/>
    </row>
    <row r="766" spans="15:15" x14ac:dyDescent="0.25">
      <c r="O766" s="61"/>
    </row>
    <row r="767" spans="15:15" x14ac:dyDescent="0.25">
      <c r="O767" s="61"/>
    </row>
    <row r="768" spans="15:15" x14ac:dyDescent="0.25">
      <c r="O768" s="61"/>
    </row>
    <row r="769" spans="15:15" x14ac:dyDescent="0.25">
      <c r="O769" s="61"/>
    </row>
    <row r="770" spans="15:15" x14ac:dyDescent="0.25">
      <c r="O770" s="61"/>
    </row>
    <row r="771" spans="15:15" x14ac:dyDescent="0.25">
      <c r="O771" s="61"/>
    </row>
    <row r="772" spans="15:15" x14ac:dyDescent="0.25">
      <c r="O772" s="61"/>
    </row>
    <row r="773" spans="15:15" x14ac:dyDescent="0.25">
      <c r="O773" s="61"/>
    </row>
    <row r="774" spans="15:15" x14ac:dyDescent="0.25">
      <c r="O774" s="61"/>
    </row>
    <row r="775" spans="15:15" x14ac:dyDescent="0.25">
      <c r="O775" s="61"/>
    </row>
    <row r="776" spans="15:15" x14ac:dyDescent="0.25">
      <c r="O776" s="61"/>
    </row>
    <row r="777" spans="15:15" x14ac:dyDescent="0.25">
      <c r="O777" s="61"/>
    </row>
    <row r="778" spans="15:15" x14ac:dyDescent="0.25">
      <c r="O778" s="61"/>
    </row>
    <row r="779" spans="15:15" x14ac:dyDescent="0.25">
      <c r="O779" s="61"/>
    </row>
    <row r="780" spans="15:15" x14ac:dyDescent="0.25">
      <c r="O780" s="61"/>
    </row>
    <row r="781" spans="15:15" x14ac:dyDescent="0.25">
      <c r="O781" s="61"/>
    </row>
    <row r="782" spans="15:15" x14ac:dyDescent="0.25">
      <c r="O782" s="61"/>
    </row>
    <row r="783" spans="15:15" x14ac:dyDescent="0.25">
      <c r="O783" s="61"/>
    </row>
    <row r="784" spans="15:15" x14ac:dyDescent="0.25">
      <c r="O784" s="61"/>
    </row>
    <row r="785" spans="15:15" x14ac:dyDescent="0.25">
      <c r="O785" s="61"/>
    </row>
    <row r="786" spans="15:15" x14ac:dyDescent="0.25">
      <c r="O786" s="61"/>
    </row>
    <row r="787" spans="15:15" x14ac:dyDescent="0.25">
      <c r="O787" s="61"/>
    </row>
    <row r="788" spans="15:15" x14ac:dyDescent="0.25">
      <c r="O788" s="61"/>
    </row>
    <row r="789" spans="15:15" x14ac:dyDescent="0.25">
      <c r="O789" s="61"/>
    </row>
    <row r="790" spans="15:15" x14ac:dyDescent="0.25">
      <c r="O790" s="61"/>
    </row>
    <row r="791" spans="15:15" x14ac:dyDescent="0.25">
      <c r="O791" s="61"/>
    </row>
    <row r="792" spans="15:15" x14ac:dyDescent="0.25">
      <c r="O792" s="61"/>
    </row>
    <row r="793" spans="15:15" x14ac:dyDescent="0.25">
      <c r="O793" s="61"/>
    </row>
    <row r="794" spans="15:15" x14ac:dyDescent="0.25">
      <c r="O794" s="61"/>
    </row>
    <row r="795" spans="15:15" x14ac:dyDescent="0.25">
      <c r="O795" s="61"/>
    </row>
    <row r="796" spans="15:15" x14ac:dyDescent="0.25">
      <c r="O796" s="61"/>
    </row>
    <row r="797" spans="15:15" x14ac:dyDescent="0.25">
      <c r="O797" s="61"/>
    </row>
    <row r="798" spans="15:15" x14ac:dyDescent="0.25">
      <c r="O798" s="61"/>
    </row>
    <row r="799" spans="15:15" x14ac:dyDescent="0.25">
      <c r="O799" s="61"/>
    </row>
    <row r="800" spans="15:15" x14ac:dyDescent="0.25">
      <c r="O800" s="61"/>
    </row>
    <row r="801" spans="15:15" x14ac:dyDescent="0.25">
      <c r="O801" s="61"/>
    </row>
    <row r="802" spans="15:15" x14ac:dyDescent="0.25">
      <c r="O802" s="61"/>
    </row>
    <row r="803" spans="15:15" x14ac:dyDescent="0.25">
      <c r="O803" s="61"/>
    </row>
    <row r="804" spans="15:15" x14ac:dyDescent="0.25">
      <c r="O804" s="61"/>
    </row>
    <row r="805" spans="15:15" x14ac:dyDescent="0.25">
      <c r="O805" s="61"/>
    </row>
    <row r="806" spans="15:15" x14ac:dyDescent="0.25">
      <c r="O806" s="61"/>
    </row>
    <row r="807" spans="15:15" x14ac:dyDescent="0.25">
      <c r="O807" s="61"/>
    </row>
    <row r="808" spans="15:15" x14ac:dyDescent="0.25">
      <c r="O808" s="61"/>
    </row>
    <row r="809" spans="15:15" x14ac:dyDescent="0.25">
      <c r="O809" s="61"/>
    </row>
    <row r="810" spans="15:15" x14ac:dyDescent="0.25">
      <c r="O810" s="61"/>
    </row>
    <row r="811" spans="15:15" x14ac:dyDescent="0.25">
      <c r="O811" s="61"/>
    </row>
    <row r="812" spans="15:15" x14ac:dyDescent="0.25">
      <c r="O812" s="61"/>
    </row>
    <row r="813" spans="15:15" x14ac:dyDescent="0.25">
      <c r="O813" s="61"/>
    </row>
    <row r="814" spans="15:15" x14ac:dyDescent="0.25">
      <c r="O814" s="61"/>
    </row>
    <row r="815" spans="15:15" x14ac:dyDescent="0.25">
      <c r="O815" s="61"/>
    </row>
    <row r="816" spans="15:15" x14ac:dyDescent="0.25">
      <c r="O816" s="61"/>
    </row>
    <row r="817" spans="15:15" x14ac:dyDescent="0.25">
      <c r="O817" s="61"/>
    </row>
    <row r="818" spans="15:15" x14ac:dyDescent="0.25">
      <c r="O818" s="61"/>
    </row>
    <row r="819" spans="15:15" x14ac:dyDescent="0.25">
      <c r="O819" s="61"/>
    </row>
    <row r="820" spans="15:15" x14ac:dyDescent="0.25">
      <c r="O820" s="61"/>
    </row>
    <row r="821" spans="15:15" x14ac:dyDescent="0.25">
      <c r="O821" s="61"/>
    </row>
    <row r="822" spans="15:15" x14ac:dyDescent="0.25">
      <c r="O822" s="61"/>
    </row>
    <row r="823" spans="15:15" x14ac:dyDescent="0.25">
      <c r="O823" s="61"/>
    </row>
    <row r="824" spans="15:15" x14ac:dyDescent="0.25">
      <c r="O824" s="61"/>
    </row>
    <row r="825" spans="15:15" x14ac:dyDescent="0.25">
      <c r="O825" s="61"/>
    </row>
    <row r="826" spans="15:15" x14ac:dyDescent="0.25">
      <c r="O826" s="61"/>
    </row>
    <row r="827" spans="15:15" x14ac:dyDescent="0.25">
      <c r="O827" s="61"/>
    </row>
    <row r="828" spans="15:15" x14ac:dyDescent="0.25">
      <c r="O828" s="61"/>
    </row>
    <row r="829" spans="15:15" x14ac:dyDescent="0.25">
      <c r="O829" s="61"/>
    </row>
    <row r="830" spans="15:15" x14ac:dyDescent="0.25">
      <c r="O830" s="61"/>
    </row>
    <row r="831" spans="15:15" x14ac:dyDescent="0.25">
      <c r="O831" s="61"/>
    </row>
    <row r="832" spans="15:15" x14ac:dyDescent="0.25">
      <c r="O832" s="61"/>
    </row>
    <row r="833" spans="15:15" x14ac:dyDescent="0.25">
      <c r="O833" s="61"/>
    </row>
    <row r="834" spans="15:15" x14ac:dyDescent="0.25">
      <c r="O834" s="61"/>
    </row>
    <row r="835" spans="15:15" x14ac:dyDescent="0.25">
      <c r="O835" s="61"/>
    </row>
    <row r="836" spans="15:15" x14ac:dyDescent="0.25">
      <c r="O836" s="61"/>
    </row>
    <row r="837" spans="15:15" x14ac:dyDescent="0.25">
      <c r="O837" s="61"/>
    </row>
    <row r="838" spans="15:15" x14ac:dyDescent="0.25">
      <c r="O838" s="61"/>
    </row>
    <row r="839" spans="15:15" x14ac:dyDescent="0.25">
      <c r="O839" s="61"/>
    </row>
    <row r="840" spans="15:15" x14ac:dyDescent="0.25">
      <c r="O840" s="61"/>
    </row>
    <row r="841" spans="15:15" x14ac:dyDescent="0.25">
      <c r="O841" s="61"/>
    </row>
    <row r="842" spans="15:15" x14ac:dyDescent="0.25">
      <c r="O842" s="61"/>
    </row>
    <row r="843" spans="15:15" x14ac:dyDescent="0.25">
      <c r="O843" s="61"/>
    </row>
    <row r="844" spans="15:15" x14ac:dyDescent="0.25">
      <c r="O844" s="61"/>
    </row>
    <row r="845" spans="15:15" x14ac:dyDescent="0.25">
      <c r="O845" s="61"/>
    </row>
    <row r="846" spans="15:15" x14ac:dyDescent="0.25">
      <c r="O846" s="61"/>
    </row>
    <row r="847" spans="15:15" x14ac:dyDescent="0.25">
      <c r="O847" s="61"/>
    </row>
    <row r="848" spans="15:15" x14ac:dyDescent="0.25">
      <c r="O848" s="61"/>
    </row>
    <row r="849" spans="15:15" x14ac:dyDescent="0.25">
      <c r="O849" s="61"/>
    </row>
    <row r="850" spans="15:15" x14ac:dyDescent="0.25">
      <c r="O850" s="61"/>
    </row>
    <row r="851" spans="15:15" x14ac:dyDescent="0.25">
      <c r="O851" s="61"/>
    </row>
    <row r="852" spans="15:15" x14ac:dyDescent="0.25">
      <c r="O852" s="61"/>
    </row>
    <row r="853" spans="15:15" x14ac:dyDescent="0.25">
      <c r="O853" s="61"/>
    </row>
    <row r="854" spans="15:15" x14ac:dyDescent="0.25">
      <c r="O854" s="61"/>
    </row>
    <row r="855" spans="15:15" x14ac:dyDescent="0.25">
      <c r="O855" s="61"/>
    </row>
    <row r="856" spans="15:15" x14ac:dyDescent="0.25">
      <c r="O856" s="61"/>
    </row>
    <row r="857" spans="15:15" x14ac:dyDescent="0.25">
      <c r="O857" s="61"/>
    </row>
    <row r="858" spans="15:15" x14ac:dyDescent="0.25">
      <c r="O858" s="61"/>
    </row>
    <row r="859" spans="15:15" x14ac:dyDescent="0.25">
      <c r="O859" s="61"/>
    </row>
    <row r="860" spans="15:15" x14ac:dyDescent="0.25">
      <c r="O860" s="61"/>
    </row>
    <row r="861" spans="15:15" x14ac:dyDescent="0.25">
      <c r="O861" s="61"/>
    </row>
    <row r="862" spans="15:15" x14ac:dyDescent="0.25">
      <c r="O862" s="61"/>
    </row>
    <row r="863" spans="15:15" x14ac:dyDescent="0.25">
      <c r="O863" s="61"/>
    </row>
    <row r="864" spans="15:15" x14ac:dyDescent="0.25">
      <c r="O864" s="61"/>
    </row>
    <row r="865" spans="15:15" x14ac:dyDescent="0.25">
      <c r="O865" s="61"/>
    </row>
    <row r="866" spans="15:15" x14ac:dyDescent="0.25">
      <c r="O866" s="61"/>
    </row>
    <row r="867" spans="15:15" x14ac:dyDescent="0.25">
      <c r="O867" s="61"/>
    </row>
    <row r="868" spans="15:15" x14ac:dyDescent="0.25">
      <c r="O868" s="61"/>
    </row>
    <row r="869" spans="15:15" x14ac:dyDescent="0.25">
      <c r="O869" s="61"/>
    </row>
    <row r="870" spans="15:15" x14ac:dyDescent="0.25">
      <c r="O870" s="61"/>
    </row>
    <row r="871" spans="15:15" x14ac:dyDescent="0.25">
      <c r="O871" s="61"/>
    </row>
    <row r="872" spans="15:15" x14ac:dyDescent="0.25">
      <c r="O872" s="61"/>
    </row>
    <row r="873" spans="15:15" x14ac:dyDescent="0.25">
      <c r="O873" s="61"/>
    </row>
    <row r="874" spans="15:15" x14ac:dyDescent="0.25">
      <c r="O874" s="61"/>
    </row>
    <row r="875" spans="15:15" x14ac:dyDescent="0.25">
      <c r="O875" s="61"/>
    </row>
    <row r="876" spans="15:15" x14ac:dyDescent="0.25">
      <c r="O876" s="61"/>
    </row>
    <row r="877" spans="15:15" x14ac:dyDescent="0.25">
      <c r="O877" s="61"/>
    </row>
    <row r="878" spans="15:15" x14ac:dyDescent="0.25">
      <c r="O878" s="61"/>
    </row>
    <row r="879" spans="15:15" x14ac:dyDescent="0.25">
      <c r="O879" s="61"/>
    </row>
    <row r="880" spans="15:15" x14ac:dyDescent="0.25">
      <c r="O880" s="61"/>
    </row>
    <row r="881" spans="15:15" x14ac:dyDescent="0.25">
      <c r="O881" s="61"/>
    </row>
    <row r="882" spans="15:15" x14ac:dyDescent="0.25">
      <c r="O882" s="61"/>
    </row>
    <row r="883" spans="15:15" x14ac:dyDescent="0.25">
      <c r="O883" s="61"/>
    </row>
    <row r="884" spans="15:15" x14ac:dyDescent="0.25">
      <c r="O884" s="61"/>
    </row>
    <row r="885" spans="15:15" x14ac:dyDescent="0.25">
      <c r="O885" s="61"/>
    </row>
    <row r="886" spans="15:15" x14ac:dyDescent="0.25">
      <c r="O886" s="61"/>
    </row>
    <row r="887" spans="15:15" x14ac:dyDescent="0.25">
      <c r="O887" s="61"/>
    </row>
    <row r="888" spans="15:15" x14ac:dyDescent="0.25">
      <c r="O888" s="61"/>
    </row>
    <row r="889" spans="15:15" x14ac:dyDescent="0.25">
      <c r="O889" s="61"/>
    </row>
    <row r="890" spans="15:15" x14ac:dyDescent="0.25">
      <c r="O890" s="61"/>
    </row>
    <row r="891" spans="15:15" x14ac:dyDescent="0.25">
      <c r="O891" s="61"/>
    </row>
    <row r="892" spans="15:15" x14ac:dyDescent="0.25">
      <c r="O892" s="61"/>
    </row>
    <row r="893" spans="15:15" x14ac:dyDescent="0.25">
      <c r="O893" s="61"/>
    </row>
    <row r="894" spans="15:15" x14ac:dyDescent="0.25">
      <c r="O894" s="61"/>
    </row>
    <row r="895" spans="15:15" x14ac:dyDescent="0.25">
      <c r="O895" s="61"/>
    </row>
    <row r="896" spans="15:15" x14ac:dyDescent="0.25">
      <c r="O896" s="61"/>
    </row>
    <row r="897" spans="15:15" x14ac:dyDescent="0.25">
      <c r="O897" s="61"/>
    </row>
    <row r="898" spans="15:15" x14ac:dyDescent="0.25">
      <c r="O898" s="61"/>
    </row>
    <row r="899" spans="15:15" x14ac:dyDescent="0.25">
      <c r="O899" s="61"/>
    </row>
    <row r="900" spans="15:15" x14ac:dyDescent="0.25">
      <c r="O900" s="61"/>
    </row>
    <row r="901" spans="15:15" x14ac:dyDescent="0.25">
      <c r="O901" s="61"/>
    </row>
    <row r="902" spans="15:15" x14ac:dyDescent="0.25">
      <c r="O902" s="61"/>
    </row>
    <row r="903" spans="15:15" x14ac:dyDescent="0.25">
      <c r="O903" s="61"/>
    </row>
    <row r="904" spans="15:15" x14ac:dyDescent="0.25">
      <c r="O904" s="61"/>
    </row>
    <row r="905" spans="15:15" x14ac:dyDescent="0.25">
      <c r="O905" s="61"/>
    </row>
    <row r="906" spans="15:15" x14ac:dyDescent="0.25">
      <c r="O906" s="61"/>
    </row>
    <row r="907" spans="15:15" x14ac:dyDescent="0.25">
      <c r="O907" s="61"/>
    </row>
    <row r="908" spans="15:15" x14ac:dyDescent="0.25">
      <c r="O908" s="61"/>
    </row>
    <row r="909" spans="15:15" x14ac:dyDescent="0.25">
      <c r="O909" s="61"/>
    </row>
    <row r="910" spans="15:15" x14ac:dyDescent="0.25">
      <c r="O910" s="61"/>
    </row>
    <row r="911" spans="15:15" x14ac:dyDescent="0.25">
      <c r="O911" s="61"/>
    </row>
    <row r="912" spans="15:15" x14ac:dyDescent="0.25">
      <c r="O912" s="61"/>
    </row>
    <row r="913" spans="15:15" x14ac:dyDescent="0.25">
      <c r="O913" s="61"/>
    </row>
    <row r="914" spans="15:15" x14ac:dyDescent="0.25">
      <c r="O914" s="61"/>
    </row>
    <row r="915" spans="15:15" x14ac:dyDescent="0.25">
      <c r="O915" s="61"/>
    </row>
    <row r="916" spans="15:15" x14ac:dyDescent="0.25">
      <c r="O916" s="61"/>
    </row>
    <row r="917" spans="15:15" x14ac:dyDescent="0.25">
      <c r="O917" s="61"/>
    </row>
    <row r="918" spans="15:15" x14ac:dyDescent="0.25">
      <c r="O918" s="61"/>
    </row>
    <row r="919" spans="15:15" x14ac:dyDescent="0.25">
      <c r="O919" s="61"/>
    </row>
    <row r="920" spans="15:15" x14ac:dyDescent="0.25">
      <c r="O920" s="61"/>
    </row>
    <row r="921" spans="15:15" x14ac:dyDescent="0.25">
      <c r="O921" s="61"/>
    </row>
    <row r="922" spans="15:15" x14ac:dyDescent="0.25">
      <c r="O922" s="61"/>
    </row>
    <row r="923" spans="15:15" x14ac:dyDescent="0.25">
      <c r="O923" s="61"/>
    </row>
    <row r="924" spans="15:15" x14ac:dyDescent="0.25">
      <c r="O924" s="61"/>
    </row>
    <row r="925" spans="15:15" x14ac:dyDescent="0.25">
      <c r="O925" s="61"/>
    </row>
    <row r="926" spans="15:15" x14ac:dyDescent="0.25">
      <c r="O926" s="61"/>
    </row>
    <row r="927" spans="15:15" x14ac:dyDescent="0.25">
      <c r="O927" s="61"/>
    </row>
    <row r="928" spans="15:15" x14ac:dyDescent="0.25">
      <c r="O928" s="61"/>
    </row>
    <row r="929" spans="15:15" x14ac:dyDescent="0.25">
      <c r="O929" s="61"/>
    </row>
    <row r="930" spans="15:15" x14ac:dyDescent="0.25">
      <c r="O930" s="61"/>
    </row>
    <row r="931" spans="15:15" x14ac:dyDescent="0.25">
      <c r="O931" s="61"/>
    </row>
    <row r="932" spans="15:15" x14ac:dyDescent="0.25">
      <c r="O932" s="61"/>
    </row>
    <row r="933" spans="15:15" x14ac:dyDescent="0.25">
      <c r="O933" s="61"/>
    </row>
    <row r="934" spans="15:15" x14ac:dyDescent="0.25">
      <c r="O934" s="61"/>
    </row>
    <row r="935" spans="15:15" x14ac:dyDescent="0.25">
      <c r="O935" s="61"/>
    </row>
    <row r="936" spans="15:15" x14ac:dyDescent="0.25">
      <c r="O936" s="61"/>
    </row>
    <row r="937" spans="15:15" x14ac:dyDescent="0.25">
      <c r="O937" s="61"/>
    </row>
    <row r="938" spans="15:15" x14ac:dyDescent="0.25">
      <c r="O938" s="61"/>
    </row>
    <row r="939" spans="15:15" x14ac:dyDescent="0.25">
      <c r="O939" s="61"/>
    </row>
    <row r="940" spans="15:15" x14ac:dyDescent="0.25">
      <c r="O940" s="61"/>
    </row>
    <row r="941" spans="15:15" x14ac:dyDescent="0.25">
      <c r="O941" s="61"/>
    </row>
    <row r="942" spans="15:15" x14ac:dyDescent="0.25">
      <c r="O942" s="61"/>
    </row>
    <row r="943" spans="15:15" x14ac:dyDescent="0.25">
      <c r="O943" s="61"/>
    </row>
    <row r="944" spans="15:15" x14ac:dyDescent="0.25">
      <c r="O944" s="61"/>
    </row>
    <row r="945" spans="15:15" x14ac:dyDescent="0.25">
      <c r="O945" s="61"/>
    </row>
    <row r="946" spans="15:15" x14ac:dyDescent="0.25">
      <c r="O946" s="61"/>
    </row>
    <row r="947" spans="15:15" x14ac:dyDescent="0.25">
      <c r="O947" s="61"/>
    </row>
    <row r="948" spans="15:15" x14ac:dyDescent="0.25">
      <c r="O948" s="61"/>
    </row>
    <row r="949" spans="15:15" x14ac:dyDescent="0.25">
      <c r="O949" s="61"/>
    </row>
    <row r="950" spans="15:15" x14ac:dyDescent="0.25">
      <c r="O950" s="61"/>
    </row>
    <row r="951" spans="15:15" x14ac:dyDescent="0.25">
      <c r="O951" s="61"/>
    </row>
    <row r="952" spans="15:15" x14ac:dyDescent="0.25">
      <c r="O952" s="61"/>
    </row>
    <row r="953" spans="15:15" x14ac:dyDescent="0.25">
      <c r="O953" s="61"/>
    </row>
    <row r="954" spans="15:15" x14ac:dyDescent="0.25">
      <c r="O954" s="61"/>
    </row>
    <row r="955" spans="15:15" x14ac:dyDescent="0.25">
      <c r="O955" s="61"/>
    </row>
    <row r="956" spans="15:15" x14ac:dyDescent="0.25">
      <c r="O956" s="61"/>
    </row>
    <row r="957" spans="15:15" x14ac:dyDescent="0.25">
      <c r="O957" s="61"/>
    </row>
    <row r="958" spans="15:15" x14ac:dyDescent="0.25">
      <c r="O958" s="61"/>
    </row>
    <row r="959" spans="15:15" x14ac:dyDescent="0.25">
      <c r="O959" s="61"/>
    </row>
    <row r="960" spans="15:15" x14ac:dyDescent="0.25">
      <c r="O960" s="61"/>
    </row>
    <row r="961" spans="15:15" x14ac:dyDescent="0.25">
      <c r="O961" s="61"/>
    </row>
    <row r="962" spans="15:15" x14ac:dyDescent="0.25">
      <c r="O962" s="61"/>
    </row>
    <row r="963" spans="15:15" x14ac:dyDescent="0.25">
      <c r="O963" s="61"/>
    </row>
    <row r="964" spans="15:15" x14ac:dyDescent="0.25">
      <c r="O964" s="61"/>
    </row>
    <row r="965" spans="15:15" x14ac:dyDescent="0.25">
      <c r="O965" s="61"/>
    </row>
    <row r="966" spans="15:15" x14ac:dyDescent="0.25">
      <c r="O966" s="61"/>
    </row>
    <row r="967" spans="15:15" x14ac:dyDescent="0.25">
      <c r="O967" s="61"/>
    </row>
    <row r="968" spans="15:15" x14ac:dyDescent="0.25">
      <c r="O968" s="61"/>
    </row>
    <row r="969" spans="15:15" x14ac:dyDescent="0.25">
      <c r="O969" s="61"/>
    </row>
    <row r="970" spans="15:15" x14ac:dyDescent="0.25">
      <c r="O970" s="61"/>
    </row>
    <row r="971" spans="15:15" x14ac:dyDescent="0.25">
      <c r="O971" s="61"/>
    </row>
    <row r="972" spans="15:15" x14ac:dyDescent="0.25">
      <c r="O972" s="61"/>
    </row>
    <row r="973" spans="15:15" x14ac:dyDescent="0.25">
      <c r="O973" s="61"/>
    </row>
    <row r="974" spans="15:15" x14ac:dyDescent="0.25">
      <c r="O974" s="61"/>
    </row>
    <row r="975" spans="15:15" x14ac:dyDescent="0.25">
      <c r="O975" s="61"/>
    </row>
    <row r="976" spans="15:15" x14ac:dyDescent="0.25">
      <c r="O976" s="61"/>
    </row>
    <row r="977" spans="15:15" x14ac:dyDescent="0.25">
      <c r="O977" s="61"/>
    </row>
    <row r="978" spans="15:15" x14ac:dyDescent="0.25">
      <c r="O978" s="61"/>
    </row>
    <row r="979" spans="15:15" x14ac:dyDescent="0.25">
      <c r="O979" s="61"/>
    </row>
    <row r="980" spans="15:15" x14ac:dyDescent="0.25">
      <c r="O980" s="61"/>
    </row>
    <row r="981" spans="15:15" x14ac:dyDescent="0.25">
      <c r="O981" s="61"/>
    </row>
    <row r="982" spans="15:15" x14ac:dyDescent="0.25">
      <c r="O982" s="61"/>
    </row>
    <row r="983" spans="15:15" x14ac:dyDescent="0.25">
      <c r="O983" s="61"/>
    </row>
    <row r="984" spans="15:15" x14ac:dyDescent="0.25">
      <c r="O984" s="61"/>
    </row>
    <row r="985" spans="15:15" x14ac:dyDescent="0.25">
      <c r="O985" s="61"/>
    </row>
    <row r="986" spans="15:15" x14ac:dyDescent="0.25">
      <c r="O986" s="61"/>
    </row>
    <row r="987" spans="15:15" x14ac:dyDescent="0.25">
      <c r="O987" s="61"/>
    </row>
    <row r="988" spans="15:15" x14ac:dyDescent="0.25">
      <c r="O988" s="61"/>
    </row>
    <row r="989" spans="15:15" x14ac:dyDescent="0.25">
      <c r="O989" s="61"/>
    </row>
    <row r="990" spans="15:15" x14ac:dyDescent="0.25">
      <c r="O990" s="61"/>
    </row>
    <row r="991" spans="15:15" x14ac:dyDescent="0.25">
      <c r="O991" s="6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63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 x14ac:dyDescent="0.25"/>
  <sheetData>
    <row r="1" spans="1:11" x14ac:dyDescent="0.25">
      <c r="A1" s="62" t="s">
        <v>197</v>
      </c>
      <c r="B1" s="62" t="s">
        <v>3</v>
      </c>
      <c r="C1" s="62" t="s">
        <v>198</v>
      </c>
      <c r="D1" s="62" t="s">
        <v>5</v>
      </c>
      <c r="E1" s="62" t="s">
        <v>6</v>
      </c>
      <c r="F1" s="62" t="s">
        <v>199</v>
      </c>
      <c r="G1" s="62" t="s">
        <v>200</v>
      </c>
      <c r="H1" s="62" t="s">
        <v>201</v>
      </c>
      <c r="I1" s="62" t="s">
        <v>202</v>
      </c>
      <c r="J1" s="62"/>
      <c r="K1" s="62"/>
    </row>
    <row r="2" spans="1:11" x14ac:dyDescent="0.25">
      <c r="A2" s="63">
        <v>45030</v>
      </c>
      <c r="B2" s="62" t="s">
        <v>24</v>
      </c>
      <c r="C2" s="64">
        <v>-26</v>
      </c>
      <c r="D2" s="64">
        <v>4</v>
      </c>
      <c r="E2" s="62" t="s">
        <v>26</v>
      </c>
      <c r="F2" s="62"/>
      <c r="G2" s="62"/>
      <c r="H2" s="64">
        <v>-26</v>
      </c>
      <c r="I2" s="64"/>
      <c r="J2" s="64"/>
      <c r="K2" s="62"/>
    </row>
    <row r="3" spans="1:11" x14ac:dyDescent="0.25">
      <c r="A3" s="63">
        <v>45030</v>
      </c>
      <c r="B3" s="62" t="s">
        <v>24</v>
      </c>
      <c r="C3" s="64">
        <v>-26</v>
      </c>
      <c r="D3" s="64">
        <v>5</v>
      </c>
      <c r="E3" s="62" t="s">
        <v>28</v>
      </c>
      <c r="F3" s="62"/>
      <c r="G3" s="64">
        <v>18</v>
      </c>
      <c r="H3" s="64">
        <v>-8</v>
      </c>
      <c r="I3" s="64"/>
      <c r="J3" s="64"/>
      <c r="K3" s="62"/>
    </row>
    <row r="4" spans="1:11" x14ac:dyDescent="0.25">
      <c r="A4" s="63">
        <v>45030</v>
      </c>
      <c r="B4" s="62" t="s">
        <v>24</v>
      </c>
      <c r="C4" s="64">
        <v>-26</v>
      </c>
      <c r="D4" s="64">
        <v>6</v>
      </c>
      <c r="E4" s="62" t="s">
        <v>29</v>
      </c>
      <c r="F4" s="62"/>
      <c r="G4" s="62"/>
      <c r="H4" s="64">
        <v>-26</v>
      </c>
      <c r="I4" s="64"/>
      <c r="J4" s="64"/>
      <c r="K4" s="62"/>
    </row>
    <row r="5" spans="1:11" x14ac:dyDescent="0.25">
      <c r="A5" s="65">
        <v>45030</v>
      </c>
      <c r="B5" s="66" t="s">
        <v>24</v>
      </c>
      <c r="C5" s="67">
        <v>-26</v>
      </c>
      <c r="D5" s="67">
        <v>12</v>
      </c>
      <c r="E5" s="66" t="s">
        <v>203</v>
      </c>
      <c r="F5" s="66"/>
      <c r="G5" s="67">
        <v>-26</v>
      </c>
      <c r="H5" s="67">
        <v>-52</v>
      </c>
      <c r="I5" s="67"/>
      <c r="J5" s="67"/>
      <c r="K5" s="66"/>
    </row>
    <row r="6" spans="1:11" x14ac:dyDescent="0.25">
      <c r="A6" s="63">
        <v>45030</v>
      </c>
      <c r="B6" s="62" t="s">
        <v>30</v>
      </c>
      <c r="C6" s="64">
        <v>-21</v>
      </c>
      <c r="D6" s="64">
        <v>1</v>
      </c>
      <c r="E6" s="62" t="s">
        <v>31</v>
      </c>
      <c r="F6" s="62"/>
      <c r="G6" s="62"/>
      <c r="H6" s="64">
        <v>-21</v>
      </c>
      <c r="I6" s="64"/>
      <c r="J6" s="64"/>
      <c r="K6" s="62"/>
    </row>
    <row r="7" spans="1:11" x14ac:dyDescent="0.25">
      <c r="A7" s="63">
        <v>45030</v>
      </c>
      <c r="B7" s="62" t="s">
        <v>30</v>
      </c>
      <c r="C7" s="64">
        <v>-21</v>
      </c>
      <c r="D7" s="64">
        <v>2</v>
      </c>
      <c r="E7" s="62" t="s">
        <v>32</v>
      </c>
      <c r="F7" s="62"/>
      <c r="G7" s="62"/>
      <c r="H7" s="64">
        <v>-21</v>
      </c>
      <c r="I7" s="64"/>
      <c r="J7" s="64"/>
      <c r="K7" s="62"/>
    </row>
    <row r="8" spans="1:11" x14ac:dyDescent="0.25">
      <c r="A8" s="63">
        <v>45030</v>
      </c>
      <c r="B8" s="62" t="s">
        <v>30</v>
      </c>
      <c r="C8" s="64">
        <v>-21</v>
      </c>
      <c r="D8" s="64">
        <v>4</v>
      </c>
      <c r="E8" s="62" t="s">
        <v>33</v>
      </c>
      <c r="F8" s="62"/>
      <c r="G8" s="62"/>
      <c r="H8" s="64">
        <v>-21</v>
      </c>
      <c r="I8" s="64"/>
      <c r="J8" s="64"/>
      <c r="K8" s="62"/>
    </row>
    <row r="9" spans="1:11" x14ac:dyDescent="0.25">
      <c r="A9" s="63">
        <v>45030</v>
      </c>
      <c r="B9" s="62" t="s">
        <v>30</v>
      </c>
      <c r="C9" s="64">
        <v>-21</v>
      </c>
      <c r="D9" s="64">
        <v>5</v>
      </c>
      <c r="E9" s="62" t="s">
        <v>34</v>
      </c>
      <c r="F9" s="62"/>
      <c r="G9" s="64">
        <v>18.5</v>
      </c>
      <c r="H9" s="64">
        <v>-2.5</v>
      </c>
      <c r="I9" s="64"/>
      <c r="J9" s="64"/>
      <c r="K9" s="62"/>
    </row>
    <row r="10" spans="1:11" x14ac:dyDescent="0.25">
      <c r="A10" s="63">
        <v>45030</v>
      </c>
      <c r="B10" s="62" t="s">
        <v>30</v>
      </c>
      <c r="C10" s="64">
        <v>-21</v>
      </c>
      <c r="D10" s="64">
        <v>6</v>
      </c>
      <c r="E10" s="62" t="s">
        <v>35</v>
      </c>
      <c r="F10" s="62"/>
      <c r="G10" s="62"/>
      <c r="H10" s="64">
        <v>-21</v>
      </c>
      <c r="I10" s="64"/>
      <c r="J10" s="64"/>
      <c r="K10" s="62"/>
    </row>
    <row r="11" spans="1:11" x14ac:dyDescent="0.25">
      <c r="A11" s="63">
        <v>45030</v>
      </c>
      <c r="B11" s="62" t="s">
        <v>30</v>
      </c>
      <c r="C11" s="64">
        <v>-21</v>
      </c>
      <c r="D11" s="64">
        <v>7</v>
      </c>
      <c r="E11" s="62" t="s">
        <v>36</v>
      </c>
      <c r="F11" s="62"/>
      <c r="G11" s="62"/>
      <c r="H11" s="64">
        <v>-21</v>
      </c>
      <c r="I11" s="64"/>
      <c r="J11" s="64"/>
      <c r="K11" s="62"/>
    </row>
    <row r="12" spans="1:11" x14ac:dyDescent="0.25">
      <c r="A12" s="63">
        <v>45030</v>
      </c>
      <c r="B12" s="62" t="s">
        <v>30</v>
      </c>
      <c r="C12" s="64">
        <v>-21</v>
      </c>
      <c r="D12" s="64">
        <v>8</v>
      </c>
      <c r="E12" s="62" t="s">
        <v>37</v>
      </c>
      <c r="F12" s="62"/>
      <c r="G12" s="62"/>
      <c r="H12" s="64">
        <v>-21</v>
      </c>
      <c r="I12" s="64"/>
      <c r="J12" s="64"/>
      <c r="K12" s="62"/>
    </row>
    <row r="13" spans="1:11" x14ac:dyDescent="0.25">
      <c r="A13" s="63">
        <v>45030</v>
      </c>
      <c r="B13" s="62" t="s">
        <v>30</v>
      </c>
      <c r="C13" s="64">
        <v>-21</v>
      </c>
      <c r="D13" s="64">
        <v>9</v>
      </c>
      <c r="E13" s="62" t="s">
        <v>38</v>
      </c>
      <c r="F13" s="62"/>
      <c r="G13" s="62"/>
      <c r="H13" s="64">
        <v>-21</v>
      </c>
      <c r="I13" s="64"/>
      <c r="J13" s="64"/>
      <c r="K13" s="62"/>
    </row>
    <row r="14" spans="1:11" x14ac:dyDescent="0.25">
      <c r="A14" s="63">
        <v>45030</v>
      </c>
      <c r="B14" s="62" t="s">
        <v>30</v>
      </c>
      <c r="C14" s="64">
        <v>-21</v>
      </c>
      <c r="D14" s="64">
        <v>10</v>
      </c>
      <c r="E14" s="62" t="s">
        <v>39</v>
      </c>
      <c r="F14" s="62"/>
      <c r="G14" s="62"/>
      <c r="H14" s="64">
        <v>-21</v>
      </c>
      <c r="I14" s="64"/>
      <c r="J14" s="64"/>
      <c r="K14" s="62"/>
    </row>
    <row r="15" spans="1:11" x14ac:dyDescent="0.25">
      <c r="A15" s="63">
        <v>45030</v>
      </c>
      <c r="B15" s="62" t="s">
        <v>30</v>
      </c>
      <c r="C15" s="64">
        <v>-21</v>
      </c>
      <c r="D15" s="64">
        <v>11</v>
      </c>
      <c r="E15" s="62" t="s">
        <v>40</v>
      </c>
      <c r="F15" s="62"/>
      <c r="G15" s="62"/>
      <c r="H15" s="64">
        <v>-21</v>
      </c>
      <c r="I15" s="64"/>
      <c r="J15" s="64"/>
      <c r="K15" s="62"/>
    </row>
    <row r="16" spans="1:11" x14ac:dyDescent="0.25">
      <c r="A16" s="63">
        <v>45030</v>
      </c>
      <c r="B16" s="62" t="s">
        <v>30</v>
      </c>
      <c r="C16" s="64">
        <v>-21</v>
      </c>
      <c r="D16" s="64">
        <v>12</v>
      </c>
      <c r="E16" s="62" t="s">
        <v>41</v>
      </c>
      <c r="F16" s="62"/>
      <c r="G16" s="62"/>
      <c r="H16" s="64">
        <v>-21</v>
      </c>
      <c r="I16" s="64"/>
      <c r="J16" s="64"/>
      <c r="K16" s="62"/>
    </row>
    <row r="17" spans="1:11" x14ac:dyDescent="0.25">
      <c r="A17" s="63">
        <v>45030</v>
      </c>
      <c r="B17" s="62" t="s">
        <v>30</v>
      </c>
      <c r="C17" s="64">
        <v>-21</v>
      </c>
      <c r="D17" s="64">
        <v>13</v>
      </c>
      <c r="E17" s="62" t="s">
        <v>42</v>
      </c>
      <c r="F17" s="62"/>
      <c r="G17" s="62"/>
      <c r="H17" s="64">
        <v>-21</v>
      </c>
      <c r="I17" s="64"/>
      <c r="J17" s="64"/>
      <c r="K17" s="62"/>
    </row>
    <row r="18" spans="1:11" x14ac:dyDescent="0.25">
      <c r="A18" s="63">
        <v>45030</v>
      </c>
      <c r="B18" s="62" t="s">
        <v>30</v>
      </c>
      <c r="C18" s="64">
        <v>-21</v>
      </c>
      <c r="D18" s="64">
        <v>14</v>
      </c>
      <c r="E18" s="62" t="s">
        <v>43</v>
      </c>
      <c r="F18" s="62"/>
      <c r="G18" s="64">
        <v>11</v>
      </c>
      <c r="H18" s="64">
        <v>-10</v>
      </c>
      <c r="I18" s="64"/>
      <c r="J18" s="64"/>
      <c r="K18" s="62"/>
    </row>
    <row r="19" spans="1:11" x14ac:dyDescent="0.25">
      <c r="A19" s="63">
        <v>45030</v>
      </c>
      <c r="B19" s="62" t="s">
        <v>30</v>
      </c>
      <c r="C19" s="64">
        <v>-21</v>
      </c>
      <c r="D19" s="64">
        <v>15</v>
      </c>
      <c r="E19" s="62" t="s">
        <v>44</v>
      </c>
      <c r="F19" s="62"/>
      <c r="G19" s="62"/>
      <c r="H19" s="64">
        <v>-21</v>
      </c>
      <c r="I19" s="64"/>
      <c r="J19" s="64"/>
      <c r="K19" s="62"/>
    </row>
    <row r="20" spans="1:11" x14ac:dyDescent="0.25">
      <c r="A20" s="63">
        <v>45030</v>
      </c>
      <c r="B20" s="62" t="s">
        <v>30</v>
      </c>
      <c r="C20" s="64">
        <v>-21</v>
      </c>
      <c r="D20" s="64">
        <v>16</v>
      </c>
      <c r="E20" s="62" t="s">
        <v>46</v>
      </c>
      <c r="F20" s="62"/>
      <c r="G20" s="62"/>
      <c r="H20" s="64">
        <v>-21</v>
      </c>
      <c r="I20" s="64"/>
      <c r="J20" s="64"/>
      <c r="K20" s="62"/>
    </row>
    <row r="21" spans="1:11" x14ac:dyDescent="0.25">
      <c r="A21" s="63">
        <v>45030</v>
      </c>
      <c r="B21" s="62" t="s">
        <v>30</v>
      </c>
      <c r="C21" s="64">
        <v>-21</v>
      </c>
      <c r="D21" s="64">
        <v>17</v>
      </c>
      <c r="E21" s="62" t="s">
        <v>47</v>
      </c>
      <c r="F21" s="62"/>
      <c r="G21" s="62"/>
      <c r="H21" s="64">
        <v>-21</v>
      </c>
      <c r="I21" s="64"/>
      <c r="J21" s="64"/>
      <c r="K21" s="62"/>
    </row>
    <row r="22" spans="1:11" x14ac:dyDescent="0.25">
      <c r="A22" s="63">
        <v>45030</v>
      </c>
      <c r="B22" s="62" t="s">
        <v>30</v>
      </c>
      <c r="C22" s="64">
        <v>-21</v>
      </c>
      <c r="D22" s="64">
        <v>18</v>
      </c>
      <c r="E22" s="62" t="s">
        <v>48</v>
      </c>
      <c r="F22" s="62"/>
      <c r="G22" s="62"/>
      <c r="H22" s="64">
        <v>-21</v>
      </c>
      <c r="I22" s="64"/>
      <c r="J22" s="64"/>
      <c r="K22" s="62"/>
    </row>
    <row r="23" spans="1:11" x14ac:dyDescent="0.25">
      <c r="A23" s="63">
        <v>45030</v>
      </c>
      <c r="B23" s="62" t="s">
        <v>30</v>
      </c>
      <c r="C23" s="64">
        <v>-21</v>
      </c>
      <c r="D23" s="64">
        <v>19</v>
      </c>
      <c r="E23" s="62" t="s">
        <v>49</v>
      </c>
      <c r="F23" s="62"/>
      <c r="G23" s="62"/>
      <c r="H23" s="64">
        <v>-21</v>
      </c>
      <c r="I23" s="64"/>
      <c r="J23" s="64"/>
      <c r="K23" s="62"/>
    </row>
    <row r="24" spans="1:11" x14ac:dyDescent="0.25">
      <c r="A24" s="65">
        <v>45030</v>
      </c>
      <c r="B24" s="66" t="s">
        <v>30</v>
      </c>
      <c r="C24" s="67">
        <v>-21</v>
      </c>
      <c r="D24" s="67">
        <v>20</v>
      </c>
      <c r="E24" s="66" t="s">
        <v>50</v>
      </c>
      <c r="F24" s="66" t="s">
        <v>204</v>
      </c>
      <c r="G24" s="66">
        <v>0</v>
      </c>
      <c r="H24" s="67">
        <v>-21</v>
      </c>
      <c r="I24" s="67"/>
      <c r="J24" s="67"/>
      <c r="K24" s="66"/>
    </row>
    <row r="25" spans="1:11" x14ac:dyDescent="0.25">
      <c r="A25" s="63">
        <v>45036</v>
      </c>
      <c r="B25" s="62" t="s">
        <v>53</v>
      </c>
      <c r="C25" s="64">
        <v>-34</v>
      </c>
      <c r="D25" s="64">
        <v>1</v>
      </c>
      <c r="E25" s="62" t="s">
        <v>54</v>
      </c>
      <c r="F25" s="62"/>
      <c r="G25" s="64">
        <v>36</v>
      </c>
      <c r="H25" s="64">
        <v>2</v>
      </c>
      <c r="I25" s="64"/>
      <c r="J25" s="64"/>
      <c r="K25" s="62"/>
    </row>
    <row r="26" spans="1:11" x14ac:dyDescent="0.25">
      <c r="A26" s="63">
        <v>45036</v>
      </c>
      <c r="B26" s="62" t="s">
        <v>53</v>
      </c>
      <c r="C26" s="64">
        <v>-34</v>
      </c>
      <c r="D26" s="64">
        <v>8</v>
      </c>
      <c r="E26" s="62" t="s">
        <v>55</v>
      </c>
      <c r="F26" s="62"/>
      <c r="G26" s="62"/>
      <c r="H26" s="62"/>
      <c r="I26" s="64"/>
      <c r="J26" s="64"/>
      <c r="K26" s="62"/>
    </row>
    <row r="27" spans="1:11" x14ac:dyDescent="0.25">
      <c r="A27" s="63">
        <v>45036</v>
      </c>
      <c r="B27" s="62" t="s">
        <v>53</v>
      </c>
      <c r="C27" s="64">
        <v>-34</v>
      </c>
      <c r="D27" s="64">
        <v>9</v>
      </c>
      <c r="E27" s="62" t="s">
        <v>57</v>
      </c>
      <c r="F27" s="62" t="s">
        <v>204</v>
      </c>
      <c r="G27" s="64">
        <v>0</v>
      </c>
      <c r="H27" s="64">
        <v>0</v>
      </c>
      <c r="I27" s="64"/>
      <c r="J27" s="64"/>
      <c r="K27" s="62"/>
    </row>
    <row r="28" spans="1:11" x14ac:dyDescent="0.25">
      <c r="A28" s="65">
        <v>45036</v>
      </c>
      <c r="B28" s="66" t="s">
        <v>53</v>
      </c>
      <c r="C28" s="67">
        <v>-34</v>
      </c>
      <c r="D28" s="67">
        <v>12</v>
      </c>
      <c r="E28" s="66" t="s">
        <v>58</v>
      </c>
      <c r="F28" s="66"/>
      <c r="G28" s="67">
        <v>-10</v>
      </c>
      <c r="H28" s="67">
        <v>-44</v>
      </c>
      <c r="I28" s="67"/>
      <c r="J28" s="67"/>
      <c r="K28" s="66"/>
    </row>
    <row r="29" spans="1:11" x14ac:dyDescent="0.25">
      <c r="A29" s="63">
        <v>45036</v>
      </c>
      <c r="B29" s="62" t="s">
        <v>59</v>
      </c>
      <c r="C29" s="64">
        <v>-35</v>
      </c>
      <c r="D29" s="64">
        <v>1</v>
      </c>
      <c r="E29" s="62" t="s">
        <v>60</v>
      </c>
      <c r="F29" s="62"/>
      <c r="G29" s="64">
        <v>35</v>
      </c>
      <c r="H29" s="64">
        <v>0</v>
      </c>
      <c r="I29" s="64"/>
      <c r="J29" s="64"/>
      <c r="K29" s="62"/>
    </row>
    <row r="30" spans="1:11" x14ac:dyDescent="0.25">
      <c r="A30" s="63">
        <v>45036</v>
      </c>
      <c r="B30" s="62" t="s">
        <v>59</v>
      </c>
      <c r="C30" s="64">
        <v>-35</v>
      </c>
      <c r="D30" s="64">
        <v>5</v>
      </c>
      <c r="E30" s="62" t="s">
        <v>61</v>
      </c>
      <c r="F30" s="62"/>
      <c r="G30" s="62"/>
      <c r="H30" s="64">
        <v>-35</v>
      </c>
      <c r="I30" s="64"/>
      <c r="J30" s="64"/>
      <c r="K30" s="62"/>
    </row>
    <row r="31" spans="1:11" x14ac:dyDescent="0.25">
      <c r="A31" s="63">
        <v>45036</v>
      </c>
      <c r="B31" s="62" t="s">
        <v>59</v>
      </c>
      <c r="C31" s="64">
        <v>-35</v>
      </c>
      <c r="D31" s="64">
        <v>7</v>
      </c>
      <c r="E31" s="62" t="s">
        <v>62</v>
      </c>
      <c r="F31" s="62"/>
      <c r="G31" s="62"/>
      <c r="H31" s="64">
        <v>-35</v>
      </c>
      <c r="I31" s="64"/>
      <c r="J31" s="64"/>
      <c r="K31" s="62"/>
    </row>
    <row r="32" spans="1:11" x14ac:dyDescent="0.25">
      <c r="A32" s="65">
        <v>45036</v>
      </c>
      <c r="B32" s="66" t="s">
        <v>59</v>
      </c>
      <c r="C32" s="67">
        <v>-35</v>
      </c>
      <c r="D32" s="67">
        <v>9</v>
      </c>
      <c r="E32" s="66" t="s">
        <v>205</v>
      </c>
      <c r="F32" s="66"/>
      <c r="G32" s="67">
        <v>0</v>
      </c>
      <c r="H32" s="66"/>
      <c r="I32" s="67"/>
      <c r="J32" s="67"/>
      <c r="K32" s="66"/>
    </row>
    <row r="33" spans="1:11" x14ac:dyDescent="0.25">
      <c r="A33" s="63">
        <v>45036</v>
      </c>
      <c r="B33" s="62" t="s">
        <v>63</v>
      </c>
      <c r="C33" s="64">
        <v>-34</v>
      </c>
      <c r="D33" s="64">
        <v>3</v>
      </c>
      <c r="E33" s="62" t="s">
        <v>64</v>
      </c>
      <c r="F33" s="62"/>
      <c r="G33" s="64">
        <v>36</v>
      </c>
      <c r="H33" s="64">
        <v>2</v>
      </c>
      <c r="I33" s="64"/>
      <c r="J33" s="64"/>
      <c r="K33" s="62"/>
    </row>
    <row r="34" spans="1:11" x14ac:dyDescent="0.25">
      <c r="A34" s="63">
        <v>45036</v>
      </c>
      <c r="B34" s="62" t="s">
        <v>63</v>
      </c>
      <c r="C34" s="64">
        <v>-34</v>
      </c>
      <c r="D34" s="64">
        <v>6</v>
      </c>
      <c r="E34" s="62" t="s">
        <v>65</v>
      </c>
      <c r="F34" s="62"/>
      <c r="G34" s="62"/>
      <c r="H34" s="64">
        <v>-34</v>
      </c>
      <c r="I34" s="64"/>
      <c r="J34" s="64"/>
      <c r="K34" s="62"/>
    </row>
    <row r="35" spans="1:11" x14ac:dyDescent="0.25">
      <c r="A35" s="65">
        <v>45036</v>
      </c>
      <c r="B35" s="66" t="s">
        <v>63</v>
      </c>
      <c r="C35" s="67">
        <v>-34</v>
      </c>
      <c r="D35" s="67">
        <v>9</v>
      </c>
      <c r="E35" s="66" t="s">
        <v>205</v>
      </c>
      <c r="F35" s="66" t="s">
        <v>204</v>
      </c>
      <c r="G35" s="67">
        <v>0</v>
      </c>
      <c r="H35" s="66"/>
      <c r="I35" s="67"/>
      <c r="J35" s="67"/>
      <c r="K35" s="66"/>
    </row>
    <row r="36" spans="1:11" x14ac:dyDescent="0.25">
      <c r="A36" s="63">
        <v>45036</v>
      </c>
      <c r="B36" s="62" t="s">
        <v>67</v>
      </c>
      <c r="C36" s="64">
        <v>-33</v>
      </c>
      <c r="D36" s="64">
        <v>1</v>
      </c>
      <c r="E36" s="62" t="s">
        <v>68</v>
      </c>
      <c r="F36" s="62"/>
      <c r="G36" s="64">
        <v>34</v>
      </c>
      <c r="H36" s="64">
        <v>1</v>
      </c>
      <c r="I36" s="64"/>
      <c r="J36" s="64"/>
      <c r="K36" s="62"/>
    </row>
    <row r="37" spans="1:11" x14ac:dyDescent="0.25">
      <c r="A37" s="63">
        <v>45036</v>
      </c>
      <c r="B37" s="62" t="s">
        <v>67</v>
      </c>
      <c r="C37" s="64">
        <v>-33</v>
      </c>
      <c r="D37" s="64">
        <v>3</v>
      </c>
      <c r="E37" s="62" t="s">
        <v>69</v>
      </c>
      <c r="F37" s="62"/>
      <c r="G37" s="62"/>
      <c r="H37" s="64">
        <v>-33</v>
      </c>
      <c r="I37" s="64"/>
      <c r="J37" s="64"/>
      <c r="K37" s="62"/>
    </row>
    <row r="38" spans="1:11" x14ac:dyDescent="0.25">
      <c r="A38" s="63">
        <v>45036</v>
      </c>
      <c r="B38" s="62" t="s">
        <v>67</v>
      </c>
      <c r="C38" s="64">
        <v>-33</v>
      </c>
      <c r="D38" s="64">
        <v>4</v>
      </c>
      <c r="E38" s="62" t="s">
        <v>70</v>
      </c>
      <c r="F38" s="62"/>
      <c r="G38" s="62"/>
      <c r="H38" s="64">
        <v>-33</v>
      </c>
      <c r="I38" s="64"/>
      <c r="J38" s="64"/>
      <c r="K38" s="62"/>
    </row>
    <row r="39" spans="1:11" x14ac:dyDescent="0.25">
      <c r="A39" s="63">
        <v>45036</v>
      </c>
      <c r="B39" s="62" t="s">
        <v>67</v>
      </c>
      <c r="C39" s="64">
        <v>-33</v>
      </c>
      <c r="D39" s="64">
        <v>8</v>
      </c>
      <c r="E39" s="62" t="s">
        <v>71</v>
      </c>
      <c r="F39" s="62"/>
      <c r="G39" s="62"/>
      <c r="H39" s="64">
        <v>-33</v>
      </c>
      <c r="I39" s="64"/>
      <c r="J39" s="64"/>
      <c r="K39" s="62"/>
    </row>
    <row r="40" spans="1:11" x14ac:dyDescent="0.25">
      <c r="A40" s="63">
        <v>45036</v>
      </c>
      <c r="B40" s="62" t="s">
        <v>67</v>
      </c>
      <c r="C40" s="64">
        <v>-33</v>
      </c>
      <c r="D40" s="64">
        <v>9</v>
      </c>
      <c r="E40" s="62" t="s">
        <v>72</v>
      </c>
      <c r="F40" s="62"/>
      <c r="G40" s="62"/>
      <c r="H40" s="64">
        <v>-33</v>
      </c>
      <c r="I40" s="64"/>
      <c r="J40" s="64"/>
      <c r="K40" s="62"/>
    </row>
    <row r="41" spans="1:11" x14ac:dyDescent="0.25">
      <c r="A41" s="63">
        <v>45036</v>
      </c>
      <c r="B41" s="62" t="s">
        <v>67</v>
      </c>
      <c r="C41" s="64">
        <v>-33</v>
      </c>
      <c r="D41" s="64">
        <v>10</v>
      </c>
      <c r="E41" s="62" t="s">
        <v>73</v>
      </c>
      <c r="F41" s="62"/>
      <c r="G41" s="62"/>
      <c r="H41" s="64">
        <v>-33</v>
      </c>
      <c r="I41" s="64"/>
      <c r="J41" s="64"/>
      <c r="K41" s="62"/>
    </row>
    <row r="42" spans="1:11" x14ac:dyDescent="0.25">
      <c r="A42" s="63">
        <v>45036</v>
      </c>
      <c r="B42" s="62" t="s">
        <v>67</v>
      </c>
      <c r="C42" s="64">
        <v>-33</v>
      </c>
      <c r="D42" s="64">
        <v>11</v>
      </c>
      <c r="E42" s="62" t="s">
        <v>74</v>
      </c>
      <c r="F42" s="62"/>
      <c r="G42" s="62"/>
      <c r="H42" s="64">
        <v>-33</v>
      </c>
      <c r="I42" s="64"/>
      <c r="J42" s="64"/>
      <c r="K42" s="62"/>
    </row>
    <row r="43" spans="1:11" x14ac:dyDescent="0.25">
      <c r="A43" s="63">
        <v>45036</v>
      </c>
      <c r="B43" s="62" t="s">
        <v>67</v>
      </c>
      <c r="C43" s="64">
        <v>-33</v>
      </c>
      <c r="D43" s="64">
        <v>12</v>
      </c>
      <c r="E43" s="62" t="s">
        <v>75</v>
      </c>
      <c r="F43" s="62" t="s">
        <v>204</v>
      </c>
      <c r="G43" s="64">
        <v>0</v>
      </c>
      <c r="H43" s="64">
        <v>-33</v>
      </c>
      <c r="I43" s="64"/>
      <c r="J43" s="64"/>
      <c r="K43" s="62"/>
    </row>
    <row r="44" spans="1:11" x14ac:dyDescent="0.25">
      <c r="A44" s="65">
        <v>45036</v>
      </c>
      <c r="B44" s="66" t="s">
        <v>67</v>
      </c>
      <c r="C44" s="67">
        <v>-33</v>
      </c>
      <c r="D44" s="67">
        <v>14</v>
      </c>
      <c r="E44" s="66" t="s">
        <v>76</v>
      </c>
      <c r="F44" s="66"/>
      <c r="G44" s="67">
        <v>-5.5</v>
      </c>
      <c r="H44" s="67">
        <v>-38.5</v>
      </c>
      <c r="I44" s="67"/>
      <c r="J44" s="67"/>
      <c r="K44" s="66"/>
    </row>
    <row r="45" spans="1:11" x14ac:dyDescent="0.25">
      <c r="A45" s="63">
        <v>45036</v>
      </c>
      <c r="B45" s="62" t="s">
        <v>77</v>
      </c>
      <c r="C45" s="64">
        <v>-32</v>
      </c>
      <c r="D45" s="64">
        <v>1</v>
      </c>
      <c r="E45" s="62" t="s">
        <v>78</v>
      </c>
      <c r="F45" s="62"/>
      <c r="G45" s="64">
        <v>28</v>
      </c>
      <c r="H45" s="64">
        <v>-4</v>
      </c>
      <c r="I45" s="64"/>
      <c r="J45" s="64"/>
      <c r="K45" s="62"/>
    </row>
    <row r="46" spans="1:11" x14ac:dyDescent="0.25">
      <c r="A46" s="63">
        <v>45036</v>
      </c>
      <c r="B46" s="62" t="s">
        <v>77</v>
      </c>
      <c r="C46" s="64">
        <v>-32</v>
      </c>
      <c r="D46" s="64">
        <v>2</v>
      </c>
      <c r="E46" s="62" t="s">
        <v>79</v>
      </c>
      <c r="F46" s="62"/>
      <c r="G46" s="62"/>
      <c r="H46" s="64">
        <v>-32</v>
      </c>
      <c r="I46" s="64"/>
      <c r="J46" s="64"/>
      <c r="K46" s="62"/>
    </row>
    <row r="47" spans="1:11" x14ac:dyDescent="0.25">
      <c r="A47" s="63">
        <v>45036</v>
      </c>
      <c r="B47" s="62" t="s">
        <v>77</v>
      </c>
      <c r="C47" s="64">
        <v>-32</v>
      </c>
      <c r="D47" s="64">
        <v>5</v>
      </c>
      <c r="E47" s="62" t="s">
        <v>80</v>
      </c>
      <c r="F47" s="62"/>
      <c r="G47" s="62"/>
      <c r="H47" s="64">
        <v>-32</v>
      </c>
      <c r="I47" s="64"/>
      <c r="J47" s="64"/>
      <c r="K47" s="62"/>
    </row>
    <row r="48" spans="1:11" x14ac:dyDescent="0.25">
      <c r="A48" s="63">
        <v>45036</v>
      </c>
      <c r="B48" s="62" t="s">
        <v>77</v>
      </c>
      <c r="C48" s="64">
        <v>-32</v>
      </c>
      <c r="D48" s="64">
        <v>9</v>
      </c>
      <c r="E48" s="62"/>
      <c r="F48" s="62" t="s">
        <v>204</v>
      </c>
      <c r="G48" s="64">
        <v>32</v>
      </c>
      <c r="H48" s="62"/>
      <c r="I48" s="64"/>
      <c r="J48" s="64"/>
      <c r="K48" s="62"/>
    </row>
    <row r="49" spans="1:11" x14ac:dyDescent="0.25">
      <c r="A49" s="65">
        <v>45036</v>
      </c>
      <c r="B49" s="66" t="s">
        <v>77</v>
      </c>
      <c r="C49" s="67">
        <v>-32</v>
      </c>
      <c r="D49" s="67">
        <v>10</v>
      </c>
      <c r="E49" s="66" t="s">
        <v>206</v>
      </c>
      <c r="F49" s="66"/>
      <c r="G49" s="67">
        <v>-6</v>
      </c>
      <c r="H49" s="67">
        <v>-38</v>
      </c>
      <c r="I49" s="67"/>
      <c r="J49" s="67"/>
      <c r="K49" s="66"/>
    </row>
    <row r="50" spans="1:11" x14ac:dyDescent="0.25">
      <c r="A50" s="68">
        <v>45051</v>
      </c>
      <c r="B50" s="69" t="s">
        <v>82</v>
      </c>
      <c r="C50" s="69">
        <v>-49</v>
      </c>
      <c r="D50" s="69">
        <v>1</v>
      </c>
      <c r="E50" s="69" t="s">
        <v>83</v>
      </c>
      <c r="F50" s="69"/>
      <c r="G50" s="69">
        <v>50</v>
      </c>
      <c r="H50" s="69">
        <f>C50+G50</f>
        <v>1</v>
      </c>
      <c r="I50" s="69"/>
      <c r="J50" s="70"/>
      <c r="K50" s="69"/>
    </row>
    <row r="51" spans="1:11" x14ac:dyDescent="0.25">
      <c r="A51" s="68">
        <v>45051</v>
      </c>
      <c r="B51" s="69" t="s">
        <v>82</v>
      </c>
      <c r="C51" s="69">
        <v>-49</v>
      </c>
      <c r="D51" s="69">
        <v>4</v>
      </c>
      <c r="E51" s="69" t="s">
        <v>84</v>
      </c>
      <c r="F51" s="69"/>
      <c r="G51" s="69"/>
      <c r="H51" s="69"/>
      <c r="I51" s="69"/>
      <c r="J51" s="70"/>
      <c r="K51" s="69"/>
    </row>
    <row r="52" spans="1:11" x14ac:dyDescent="0.25">
      <c r="A52" s="68">
        <v>45051</v>
      </c>
      <c r="B52" s="69" t="s">
        <v>82</v>
      </c>
      <c r="C52" s="69">
        <v>-49</v>
      </c>
      <c r="D52" s="69">
        <v>5</v>
      </c>
      <c r="E52" s="69" t="s">
        <v>85</v>
      </c>
      <c r="F52" s="69"/>
      <c r="G52" s="69"/>
      <c r="H52" s="69"/>
      <c r="I52" s="69"/>
      <c r="J52" s="70"/>
      <c r="K52" s="69"/>
    </row>
    <row r="53" spans="1:11" x14ac:dyDescent="0.25">
      <c r="A53" s="68">
        <v>45051</v>
      </c>
      <c r="B53" s="69" t="s">
        <v>82</v>
      </c>
      <c r="C53" s="69">
        <v>-49</v>
      </c>
      <c r="D53" s="69">
        <v>9</v>
      </c>
      <c r="E53" s="69" t="s">
        <v>86</v>
      </c>
      <c r="F53" s="69"/>
      <c r="G53" s="69"/>
      <c r="H53" s="69"/>
      <c r="I53" s="69"/>
      <c r="J53" s="70"/>
      <c r="K53" s="69"/>
    </row>
    <row r="54" spans="1:11" x14ac:dyDescent="0.25">
      <c r="A54" s="68">
        <v>45051</v>
      </c>
      <c r="B54" s="69" t="s">
        <v>82</v>
      </c>
      <c r="C54" s="69">
        <v>-49</v>
      </c>
      <c r="D54" s="69">
        <v>13</v>
      </c>
      <c r="E54" s="69" t="s">
        <v>87</v>
      </c>
      <c r="F54" s="69"/>
      <c r="G54" s="69"/>
      <c r="H54" s="69"/>
      <c r="I54" s="69"/>
      <c r="J54" s="70"/>
      <c r="K54" s="69"/>
    </row>
    <row r="55" spans="1:11" x14ac:dyDescent="0.25">
      <c r="A55" s="68">
        <v>45051</v>
      </c>
      <c r="B55" s="69" t="s">
        <v>82</v>
      </c>
      <c r="C55" s="69">
        <v>-49</v>
      </c>
      <c r="D55" s="69">
        <v>14</v>
      </c>
      <c r="E55" s="69" t="s">
        <v>88</v>
      </c>
      <c r="F55" s="69"/>
      <c r="G55" s="69"/>
      <c r="H55" s="69"/>
      <c r="I55" s="69"/>
      <c r="J55" s="70"/>
      <c r="K55" s="69"/>
    </row>
    <row r="56" spans="1:11" x14ac:dyDescent="0.25">
      <c r="A56" s="71">
        <v>45051</v>
      </c>
      <c r="B56" s="72" t="s">
        <v>82</v>
      </c>
      <c r="C56" s="72">
        <v>-49</v>
      </c>
      <c r="D56" s="72">
        <v>16</v>
      </c>
      <c r="E56" s="72"/>
      <c r="F56" s="72"/>
      <c r="G56" s="72">
        <v>14</v>
      </c>
      <c r="H56" s="72">
        <f t="shared" ref="H56:H57" si="0">C56+G56</f>
        <v>-35</v>
      </c>
      <c r="I56" s="72"/>
      <c r="J56" s="73"/>
      <c r="K56" s="72"/>
    </row>
    <row r="57" spans="1:11" x14ac:dyDescent="0.25">
      <c r="A57" s="68">
        <v>45051</v>
      </c>
      <c r="B57" s="69" t="s">
        <v>89</v>
      </c>
      <c r="C57" s="69">
        <v>-49</v>
      </c>
      <c r="D57" s="69">
        <v>1</v>
      </c>
      <c r="E57" s="69" t="s">
        <v>90</v>
      </c>
      <c r="F57" s="69"/>
      <c r="G57" s="69">
        <v>47.5</v>
      </c>
      <c r="H57" s="69">
        <f t="shared" si="0"/>
        <v>-1.5</v>
      </c>
      <c r="I57" s="69"/>
      <c r="J57" s="70"/>
      <c r="K57" s="69"/>
    </row>
    <row r="58" spans="1:11" x14ac:dyDescent="0.25">
      <c r="A58" s="68">
        <v>45051</v>
      </c>
      <c r="B58" s="69" t="s">
        <v>89</v>
      </c>
      <c r="C58" s="69">
        <v>-49</v>
      </c>
      <c r="D58" s="69">
        <v>3</v>
      </c>
      <c r="E58" s="69" t="s">
        <v>91</v>
      </c>
      <c r="F58" s="69"/>
      <c r="G58" s="69"/>
      <c r="H58" s="69"/>
      <c r="I58" s="69"/>
      <c r="J58" s="69"/>
      <c r="K58" s="69"/>
    </row>
    <row r="59" spans="1:11" x14ac:dyDescent="0.25">
      <c r="A59" s="68">
        <v>45051</v>
      </c>
      <c r="B59" s="69" t="s">
        <v>89</v>
      </c>
      <c r="C59" s="69">
        <v>-49</v>
      </c>
      <c r="D59" s="69">
        <v>4</v>
      </c>
      <c r="E59" s="69" t="s">
        <v>92</v>
      </c>
      <c r="F59" s="69"/>
      <c r="G59" s="69"/>
      <c r="H59" s="69"/>
      <c r="I59" s="69"/>
      <c r="J59" s="69"/>
      <c r="K59" s="69"/>
    </row>
    <row r="60" spans="1:11" x14ac:dyDescent="0.25">
      <c r="A60" s="68">
        <v>45051</v>
      </c>
      <c r="B60" s="69" t="s">
        <v>89</v>
      </c>
      <c r="C60" s="69">
        <v>-49</v>
      </c>
      <c r="D60" s="69">
        <v>5</v>
      </c>
      <c r="E60" s="69" t="s">
        <v>93</v>
      </c>
      <c r="F60" s="69"/>
      <c r="G60" s="69"/>
      <c r="H60" s="69"/>
      <c r="I60" s="69"/>
      <c r="J60" s="69"/>
      <c r="K60" s="69"/>
    </row>
    <row r="61" spans="1:11" x14ac:dyDescent="0.25">
      <c r="A61" s="68">
        <v>45051</v>
      </c>
      <c r="B61" s="69" t="s">
        <v>89</v>
      </c>
      <c r="C61" s="69">
        <v>-49</v>
      </c>
      <c r="D61" s="69">
        <v>6</v>
      </c>
      <c r="E61" s="69" t="s">
        <v>94</v>
      </c>
      <c r="F61" s="69"/>
      <c r="G61" s="69"/>
      <c r="H61" s="69"/>
      <c r="I61" s="69"/>
      <c r="J61" s="69"/>
      <c r="K61" s="69"/>
    </row>
    <row r="62" spans="1:11" x14ac:dyDescent="0.25">
      <c r="A62" s="68">
        <v>45051</v>
      </c>
      <c r="B62" s="69" t="s">
        <v>89</v>
      </c>
      <c r="C62" s="69">
        <v>-49</v>
      </c>
      <c r="D62" s="69">
        <v>7</v>
      </c>
      <c r="E62" s="69" t="s">
        <v>95</v>
      </c>
      <c r="F62" s="69"/>
      <c r="G62" s="69"/>
      <c r="H62" s="69"/>
      <c r="I62" s="69"/>
      <c r="J62" s="69"/>
      <c r="K62" s="69"/>
    </row>
    <row r="63" spans="1:11" x14ac:dyDescent="0.25">
      <c r="A63" s="68">
        <v>45051</v>
      </c>
      <c r="B63" s="69" t="s">
        <v>89</v>
      </c>
      <c r="C63" s="69">
        <v>-49</v>
      </c>
      <c r="D63" s="69">
        <v>9</v>
      </c>
      <c r="E63" s="69"/>
      <c r="F63" s="69"/>
      <c r="G63" s="69">
        <v>28.5</v>
      </c>
      <c r="H63" s="69">
        <f>C63+G63</f>
        <v>-20.5</v>
      </c>
      <c r="I63" s="69"/>
      <c r="J63" s="69"/>
      <c r="K63" s="69"/>
    </row>
    <row r="64" spans="1:11" x14ac:dyDescent="0.25">
      <c r="A64" s="68">
        <v>45051</v>
      </c>
      <c r="B64" s="69" t="s">
        <v>89</v>
      </c>
      <c r="C64" s="69">
        <v>-49</v>
      </c>
      <c r="D64" s="69">
        <v>10</v>
      </c>
      <c r="E64" s="69" t="s">
        <v>96</v>
      </c>
      <c r="F64" s="69"/>
      <c r="G64" s="69"/>
      <c r="H64" s="69"/>
      <c r="I64" s="69"/>
      <c r="J64" s="69"/>
      <c r="K64" s="69"/>
    </row>
    <row r="65" spans="1:11" x14ac:dyDescent="0.25">
      <c r="A65" s="68">
        <v>45051</v>
      </c>
      <c r="B65" s="69" t="s">
        <v>89</v>
      </c>
      <c r="C65" s="69">
        <v>-49</v>
      </c>
      <c r="D65" s="69">
        <v>11</v>
      </c>
      <c r="E65" s="69" t="s">
        <v>97</v>
      </c>
      <c r="F65" s="69"/>
      <c r="G65" s="69"/>
      <c r="H65" s="69"/>
      <c r="I65" s="69"/>
      <c r="J65" s="69"/>
      <c r="K65" s="69"/>
    </row>
    <row r="66" spans="1:11" x14ac:dyDescent="0.25">
      <c r="A66" s="68">
        <v>45051</v>
      </c>
      <c r="B66" s="69" t="s">
        <v>89</v>
      </c>
      <c r="C66" s="69">
        <v>-49</v>
      </c>
      <c r="D66" s="69">
        <v>12</v>
      </c>
      <c r="E66" s="69" t="s">
        <v>98</v>
      </c>
      <c r="F66" s="69"/>
      <c r="G66" s="69"/>
      <c r="H66" s="69"/>
      <c r="I66" s="69"/>
      <c r="J66" s="69"/>
      <c r="K66" s="69"/>
    </row>
    <row r="67" spans="1:11" x14ac:dyDescent="0.25">
      <c r="A67" s="68">
        <v>45051</v>
      </c>
      <c r="B67" s="69" t="s">
        <v>89</v>
      </c>
      <c r="C67" s="69">
        <v>-49</v>
      </c>
      <c r="D67" s="69">
        <v>13</v>
      </c>
      <c r="E67" s="69" t="s">
        <v>99</v>
      </c>
      <c r="F67" s="69"/>
      <c r="G67" s="69"/>
      <c r="H67" s="69"/>
      <c r="I67" s="69"/>
      <c r="J67" s="69"/>
      <c r="K67" s="69"/>
    </row>
    <row r="68" spans="1:11" x14ac:dyDescent="0.25">
      <c r="A68" s="68">
        <v>45051</v>
      </c>
      <c r="B68" s="69" t="s">
        <v>89</v>
      </c>
      <c r="C68" s="69">
        <v>-49</v>
      </c>
      <c r="D68" s="69">
        <v>14</v>
      </c>
      <c r="E68" s="69" t="s">
        <v>100</v>
      </c>
      <c r="F68" s="69"/>
      <c r="G68" s="69"/>
      <c r="H68" s="69"/>
      <c r="I68" s="69"/>
      <c r="J68" s="69"/>
      <c r="K68" s="69"/>
    </row>
    <row r="69" spans="1:11" x14ac:dyDescent="0.25">
      <c r="A69" s="68">
        <v>45051</v>
      </c>
      <c r="B69" s="69" t="s">
        <v>89</v>
      </c>
      <c r="C69" s="69">
        <v>-49</v>
      </c>
      <c r="D69" s="69">
        <v>15</v>
      </c>
      <c r="E69" s="69" t="s">
        <v>101</v>
      </c>
      <c r="F69" s="69"/>
      <c r="G69" s="69"/>
      <c r="H69" s="69"/>
      <c r="I69" s="69"/>
      <c r="J69" s="69"/>
      <c r="K69" s="69"/>
    </row>
    <row r="70" spans="1:11" x14ac:dyDescent="0.25">
      <c r="A70" s="68">
        <v>45051</v>
      </c>
      <c r="B70" s="69" t="s">
        <v>89</v>
      </c>
      <c r="C70" s="69">
        <v>-49</v>
      </c>
      <c r="D70" s="69">
        <v>16</v>
      </c>
      <c r="E70" s="69" t="s">
        <v>102</v>
      </c>
      <c r="F70" s="69"/>
      <c r="G70" s="69"/>
      <c r="H70" s="69"/>
      <c r="I70" s="69"/>
      <c r="J70" s="69"/>
      <c r="K70" s="69"/>
    </row>
    <row r="71" spans="1:11" x14ac:dyDescent="0.25">
      <c r="A71" s="68">
        <v>45051</v>
      </c>
      <c r="B71" s="69" t="s">
        <v>89</v>
      </c>
      <c r="C71" s="69">
        <v>-49</v>
      </c>
      <c r="D71" s="69">
        <v>17</v>
      </c>
      <c r="E71" s="69" t="s">
        <v>103</v>
      </c>
      <c r="F71" s="69"/>
      <c r="G71" s="69"/>
      <c r="H71" s="69"/>
      <c r="I71" s="69"/>
      <c r="J71" s="69"/>
      <c r="K71" s="69"/>
    </row>
    <row r="72" spans="1:11" x14ac:dyDescent="0.25">
      <c r="A72" s="68">
        <v>45051</v>
      </c>
      <c r="B72" s="69" t="s">
        <v>89</v>
      </c>
      <c r="C72" s="69">
        <v>-49</v>
      </c>
      <c r="D72" s="69">
        <v>18</v>
      </c>
      <c r="E72" s="69" t="s">
        <v>104</v>
      </c>
      <c r="F72" s="69"/>
      <c r="G72" s="69"/>
      <c r="H72" s="69"/>
      <c r="I72" s="69"/>
      <c r="J72" s="69"/>
      <c r="K72" s="69"/>
    </row>
    <row r="73" spans="1:11" x14ac:dyDescent="0.25">
      <c r="A73" s="68">
        <v>45051</v>
      </c>
      <c r="B73" s="69" t="s">
        <v>89</v>
      </c>
      <c r="C73" s="69">
        <v>-49</v>
      </c>
      <c r="D73" s="69">
        <v>19</v>
      </c>
      <c r="E73" s="69" t="s">
        <v>105</v>
      </c>
      <c r="F73" s="69"/>
      <c r="G73" s="69"/>
      <c r="H73" s="69"/>
      <c r="I73" s="69"/>
      <c r="J73" s="69"/>
      <c r="K73" s="69"/>
    </row>
    <row r="74" spans="1:11" x14ac:dyDescent="0.25">
      <c r="A74" s="71">
        <v>45051</v>
      </c>
      <c r="B74" s="72" t="s">
        <v>89</v>
      </c>
      <c r="C74" s="72">
        <v>-49</v>
      </c>
      <c r="D74" s="72">
        <v>20</v>
      </c>
      <c r="E74" s="72" t="s">
        <v>106</v>
      </c>
      <c r="F74" s="72"/>
      <c r="G74" s="72"/>
      <c r="H74" s="72"/>
      <c r="I74" s="72"/>
      <c r="J74" s="72"/>
      <c r="K74" s="72"/>
    </row>
    <row r="75" spans="1:11" x14ac:dyDescent="0.25">
      <c r="A75" s="68">
        <v>45051</v>
      </c>
      <c r="B75" s="69" t="s">
        <v>108</v>
      </c>
      <c r="C75" s="69">
        <v>-45</v>
      </c>
      <c r="D75" s="69">
        <v>1</v>
      </c>
      <c r="E75" s="69" t="s">
        <v>110</v>
      </c>
      <c r="F75" s="69"/>
      <c r="G75" s="69"/>
      <c r="H75" s="69"/>
      <c r="I75" s="69"/>
      <c r="J75" s="69"/>
      <c r="K75" s="69"/>
    </row>
    <row r="76" spans="1:11" x14ac:dyDescent="0.25">
      <c r="A76" s="68">
        <v>45051</v>
      </c>
      <c r="B76" s="69" t="s">
        <v>108</v>
      </c>
      <c r="C76" s="69">
        <v>-45</v>
      </c>
      <c r="D76" s="69">
        <v>2</v>
      </c>
      <c r="E76" s="69" t="s">
        <v>111</v>
      </c>
      <c r="F76" s="69"/>
      <c r="G76" s="69"/>
      <c r="H76" s="69"/>
      <c r="I76" s="69"/>
      <c r="J76" s="69"/>
      <c r="K76" s="69"/>
    </row>
    <row r="77" spans="1:11" x14ac:dyDescent="0.25">
      <c r="A77" s="68">
        <v>45051</v>
      </c>
      <c r="B77" s="69" t="s">
        <v>108</v>
      </c>
      <c r="C77" s="69">
        <v>-45</v>
      </c>
      <c r="D77" s="69">
        <v>3</v>
      </c>
      <c r="E77" s="69" t="s">
        <v>112</v>
      </c>
      <c r="F77" s="69"/>
      <c r="G77" s="69"/>
      <c r="H77" s="69"/>
      <c r="I77" s="69"/>
      <c r="J77" s="69"/>
      <c r="K77" s="69"/>
    </row>
    <row r="78" spans="1:11" x14ac:dyDescent="0.25">
      <c r="A78" s="68">
        <v>45051</v>
      </c>
      <c r="B78" s="69" t="s">
        <v>108</v>
      </c>
      <c r="C78" s="69">
        <v>-45</v>
      </c>
      <c r="D78" s="69">
        <v>9</v>
      </c>
      <c r="E78" s="69"/>
      <c r="F78" s="69"/>
      <c r="G78" s="69">
        <v>27</v>
      </c>
      <c r="H78" s="69">
        <f>C78+G78</f>
        <v>-18</v>
      </c>
      <c r="I78" s="69"/>
      <c r="J78" s="69"/>
      <c r="K78" s="69"/>
    </row>
    <row r="79" spans="1:11" x14ac:dyDescent="0.25">
      <c r="A79" s="68">
        <v>45051</v>
      </c>
      <c r="B79" s="69" t="s">
        <v>108</v>
      </c>
      <c r="C79" s="69">
        <v>-45</v>
      </c>
      <c r="D79" s="69">
        <v>10</v>
      </c>
      <c r="E79" s="69" t="s">
        <v>113</v>
      </c>
      <c r="F79" s="69"/>
      <c r="G79" s="69"/>
      <c r="H79" s="69"/>
      <c r="I79" s="69"/>
      <c r="J79" s="69"/>
      <c r="K79" s="69"/>
    </row>
    <row r="80" spans="1:11" x14ac:dyDescent="0.25">
      <c r="A80" s="68">
        <v>45051</v>
      </c>
      <c r="B80" s="69" t="s">
        <v>108</v>
      </c>
      <c r="C80" s="69">
        <v>-45</v>
      </c>
      <c r="D80" s="69">
        <v>11</v>
      </c>
      <c r="E80" s="69" t="s">
        <v>114</v>
      </c>
      <c r="F80" s="69"/>
      <c r="G80" s="69"/>
      <c r="H80" s="69"/>
      <c r="I80" s="69"/>
      <c r="J80" s="69"/>
      <c r="K80" s="69"/>
    </row>
    <row r="81" spans="1:11" x14ac:dyDescent="0.25">
      <c r="A81" s="68">
        <v>45051</v>
      </c>
      <c r="B81" s="69" t="s">
        <v>108</v>
      </c>
      <c r="C81" s="69">
        <v>-45</v>
      </c>
      <c r="D81" s="69">
        <v>12</v>
      </c>
      <c r="E81" s="69" t="s">
        <v>115</v>
      </c>
      <c r="F81" s="69"/>
      <c r="G81" s="69"/>
      <c r="H81" s="69"/>
      <c r="I81" s="69"/>
      <c r="J81" s="69"/>
      <c r="K81" s="69"/>
    </row>
    <row r="82" spans="1:11" x14ac:dyDescent="0.25">
      <c r="A82" s="68">
        <v>45051</v>
      </c>
      <c r="B82" s="69" t="s">
        <v>108</v>
      </c>
      <c r="C82" s="69">
        <v>-45</v>
      </c>
      <c r="D82" s="69">
        <v>13</v>
      </c>
      <c r="E82" s="69" t="s">
        <v>116</v>
      </c>
      <c r="F82" s="69"/>
      <c r="G82" s="69"/>
      <c r="H82" s="69"/>
      <c r="I82" s="69"/>
      <c r="J82" s="69"/>
      <c r="K82" s="69"/>
    </row>
    <row r="83" spans="1:11" x14ac:dyDescent="0.25">
      <c r="A83" s="68">
        <v>45051</v>
      </c>
      <c r="B83" s="69" t="s">
        <v>108</v>
      </c>
      <c r="C83" s="69">
        <v>-45</v>
      </c>
      <c r="D83" s="69">
        <v>14</v>
      </c>
      <c r="E83" s="69" t="s">
        <v>117</v>
      </c>
      <c r="F83" s="69"/>
      <c r="G83" s="69"/>
      <c r="H83" s="69"/>
      <c r="I83" s="69"/>
      <c r="J83" s="69"/>
      <c r="K83" s="69"/>
    </row>
    <row r="84" spans="1:11" x14ac:dyDescent="0.25">
      <c r="A84" s="68">
        <v>45051</v>
      </c>
      <c r="B84" s="69" t="s">
        <v>108</v>
      </c>
      <c r="C84" s="69">
        <v>-45</v>
      </c>
      <c r="D84" s="69">
        <v>18</v>
      </c>
      <c r="E84" s="69"/>
      <c r="F84" s="69"/>
      <c r="G84" s="69">
        <v>15.5</v>
      </c>
      <c r="H84" s="69">
        <f>C84+G84</f>
        <v>-29.5</v>
      </c>
      <c r="I84" s="69"/>
      <c r="J84" s="69"/>
      <c r="K84" s="69"/>
    </row>
    <row r="85" spans="1:11" x14ac:dyDescent="0.25">
      <c r="A85" s="71">
        <v>45051</v>
      </c>
      <c r="B85" s="72" t="s">
        <v>108</v>
      </c>
      <c r="C85" s="72">
        <v>-45</v>
      </c>
      <c r="D85" s="72">
        <v>19</v>
      </c>
      <c r="E85" s="72" t="s">
        <v>118</v>
      </c>
      <c r="F85" s="72"/>
      <c r="G85" s="72"/>
      <c r="H85" s="72"/>
      <c r="I85" s="72"/>
      <c r="J85" s="72"/>
      <c r="K85" s="72"/>
    </row>
    <row r="86" spans="1:11" x14ac:dyDescent="0.25">
      <c r="A86" s="68">
        <v>45051</v>
      </c>
      <c r="B86" s="69" t="s">
        <v>119</v>
      </c>
      <c r="C86" s="69">
        <v>-45</v>
      </c>
      <c r="D86" s="69">
        <v>1</v>
      </c>
      <c r="E86" s="69" t="s">
        <v>120</v>
      </c>
      <c r="F86" s="69"/>
      <c r="G86" s="69"/>
      <c r="H86" s="69"/>
      <c r="I86" s="69"/>
      <c r="J86" s="69"/>
      <c r="K86" s="69"/>
    </row>
    <row r="87" spans="1:11" x14ac:dyDescent="0.25">
      <c r="A87" s="68">
        <v>45051</v>
      </c>
      <c r="B87" s="69" t="s">
        <v>119</v>
      </c>
      <c r="C87" s="69">
        <v>-45</v>
      </c>
      <c r="D87" s="69">
        <v>2</v>
      </c>
      <c r="E87" s="69" t="s">
        <v>121</v>
      </c>
      <c r="F87" s="69"/>
      <c r="G87" s="69">
        <v>26.5</v>
      </c>
      <c r="H87" s="69"/>
      <c r="I87" s="69"/>
      <c r="J87" s="69"/>
      <c r="K87" s="69"/>
    </row>
    <row r="88" spans="1:11" x14ac:dyDescent="0.25">
      <c r="A88" s="68">
        <v>45051</v>
      </c>
      <c r="B88" s="69" t="s">
        <v>119</v>
      </c>
      <c r="C88" s="69">
        <v>-45</v>
      </c>
      <c r="D88" s="69">
        <v>3</v>
      </c>
      <c r="E88" s="69" t="s">
        <v>122</v>
      </c>
      <c r="F88" s="69"/>
      <c r="G88" s="69"/>
      <c r="H88" s="69"/>
      <c r="I88" s="69"/>
      <c r="J88" s="69"/>
      <c r="K88" s="69"/>
    </row>
    <row r="89" spans="1:11" x14ac:dyDescent="0.25">
      <c r="A89" s="68">
        <v>45051</v>
      </c>
      <c r="B89" s="69" t="s">
        <v>119</v>
      </c>
      <c r="C89" s="69">
        <v>-45</v>
      </c>
      <c r="D89" s="69">
        <v>4</v>
      </c>
      <c r="E89" s="69" t="s">
        <v>123</v>
      </c>
      <c r="F89" s="69"/>
      <c r="G89" s="69">
        <v>20</v>
      </c>
      <c r="H89" s="69"/>
      <c r="I89" s="69"/>
      <c r="J89" s="69"/>
      <c r="K89" s="69"/>
    </row>
    <row r="90" spans="1:11" x14ac:dyDescent="0.25">
      <c r="A90" s="68">
        <v>45051</v>
      </c>
      <c r="B90" s="69" t="s">
        <v>119</v>
      </c>
      <c r="C90" s="69">
        <v>-45</v>
      </c>
      <c r="D90" s="69">
        <v>5</v>
      </c>
      <c r="E90" s="69" t="s">
        <v>124</v>
      </c>
      <c r="F90" s="69"/>
      <c r="G90" s="74" t="s">
        <v>207</v>
      </c>
      <c r="H90" s="69"/>
      <c r="I90" s="69"/>
      <c r="J90" s="69"/>
      <c r="K90" s="69"/>
    </row>
    <row r="91" spans="1:11" x14ac:dyDescent="0.25">
      <c r="A91" s="68">
        <v>45051</v>
      </c>
      <c r="B91" s="69" t="s">
        <v>119</v>
      </c>
      <c r="C91" s="69">
        <v>-45</v>
      </c>
      <c r="D91" s="69">
        <v>6</v>
      </c>
      <c r="E91" s="69" t="s">
        <v>125</v>
      </c>
      <c r="F91" s="69"/>
      <c r="G91" s="69"/>
      <c r="H91" s="69"/>
      <c r="I91" s="69"/>
      <c r="J91" s="69"/>
      <c r="K91" s="69"/>
    </row>
    <row r="92" spans="1:11" x14ac:dyDescent="0.25">
      <c r="A92" s="68">
        <v>45051</v>
      </c>
      <c r="B92" s="69" t="s">
        <v>119</v>
      </c>
      <c r="C92" s="69">
        <v>-45</v>
      </c>
      <c r="D92" s="69">
        <v>7</v>
      </c>
      <c r="E92" s="69" t="s">
        <v>126</v>
      </c>
      <c r="F92" s="69"/>
      <c r="G92" s="69"/>
      <c r="H92" s="69"/>
      <c r="I92" s="69"/>
      <c r="J92" s="69"/>
      <c r="K92" s="69"/>
    </row>
    <row r="93" spans="1:11" x14ac:dyDescent="0.25">
      <c r="A93" s="68">
        <v>45051</v>
      </c>
      <c r="B93" s="69" t="s">
        <v>119</v>
      </c>
      <c r="C93" s="69">
        <v>-45</v>
      </c>
      <c r="D93" s="69">
        <v>8</v>
      </c>
      <c r="E93" s="69" t="s">
        <v>208</v>
      </c>
      <c r="F93" s="69"/>
      <c r="G93" s="69"/>
      <c r="H93" s="69"/>
      <c r="I93" s="69"/>
      <c r="J93" s="69"/>
      <c r="K93" s="69"/>
    </row>
    <row r="94" spans="1:11" x14ac:dyDescent="0.25">
      <c r="A94" s="68">
        <v>45051</v>
      </c>
      <c r="B94" s="69" t="s">
        <v>119</v>
      </c>
      <c r="C94" s="69">
        <v>-45</v>
      </c>
      <c r="D94" s="69">
        <v>13</v>
      </c>
      <c r="E94" s="69" t="s">
        <v>127</v>
      </c>
      <c r="F94" s="69"/>
      <c r="G94" s="69"/>
      <c r="H94" s="69"/>
      <c r="I94" s="69"/>
      <c r="J94" s="69"/>
      <c r="K94" s="69"/>
    </row>
    <row r="95" spans="1:11" x14ac:dyDescent="0.25">
      <c r="A95" s="68">
        <v>45051</v>
      </c>
      <c r="B95" s="69" t="s">
        <v>119</v>
      </c>
      <c r="C95" s="69">
        <v>-45</v>
      </c>
      <c r="D95" s="69">
        <v>18</v>
      </c>
      <c r="E95" s="69"/>
      <c r="F95" s="69" t="s">
        <v>204</v>
      </c>
      <c r="G95" s="69">
        <v>0</v>
      </c>
      <c r="H95" s="69">
        <v>-45</v>
      </c>
      <c r="I95" s="69"/>
      <c r="J95" s="69"/>
      <c r="K95" s="69"/>
    </row>
    <row r="96" spans="1:11" x14ac:dyDescent="0.25">
      <c r="A96" s="68">
        <v>45051</v>
      </c>
      <c r="B96" s="69" t="s">
        <v>119</v>
      </c>
      <c r="C96" s="69">
        <v>-45</v>
      </c>
      <c r="D96" s="69">
        <v>19</v>
      </c>
      <c r="E96" s="69"/>
      <c r="F96" s="69"/>
      <c r="G96" s="69">
        <v>-2</v>
      </c>
      <c r="H96" s="69">
        <f t="shared" ref="H96:H98" si="1">C96+G96</f>
        <v>-47</v>
      </c>
      <c r="I96" s="69"/>
      <c r="J96" s="69"/>
      <c r="K96" s="69"/>
    </row>
    <row r="97" spans="1:11" x14ac:dyDescent="0.25">
      <c r="A97" s="71">
        <v>45051</v>
      </c>
      <c r="B97" s="72" t="s">
        <v>119</v>
      </c>
      <c r="C97" s="72">
        <v>-45</v>
      </c>
      <c r="D97" s="72">
        <v>20</v>
      </c>
      <c r="E97" s="72"/>
      <c r="F97" s="72"/>
      <c r="G97" s="72">
        <v>-5</v>
      </c>
      <c r="H97" s="72">
        <f t="shared" si="1"/>
        <v>-50</v>
      </c>
      <c r="I97" s="72"/>
      <c r="J97" s="72"/>
      <c r="K97" s="72"/>
    </row>
    <row r="98" spans="1:11" x14ac:dyDescent="0.25">
      <c r="A98" s="68">
        <v>45051</v>
      </c>
      <c r="B98" s="69" t="s">
        <v>129</v>
      </c>
      <c r="C98" s="69">
        <v>-42</v>
      </c>
      <c r="D98" s="69">
        <v>1</v>
      </c>
      <c r="E98" s="69" t="s">
        <v>130</v>
      </c>
      <c r="F98" s="69"/>
      <c r="G98" s="69">
        <v>34</v>
      </c>
      <c r="H98" s="69">
        <f t="shared" si="1"/>
        <v>-8</v>
      </c>
      <c r="I98" s="69"/>
      <c r="J98" s="69"/>
      <c r="K98" s="69"/>
    </row>
    <row r="99" spans="1:11" x14ac:dyDescent="0.25">
      <c r="A99" s="68">
        <v>45051</v>
      </c>
      <c r="B99" s="69" t="s">
        <v>129</v>
      </c>
      <c r="C99" s="69">
        <v>-42</v>
      </c>
      <c r="D99" s="69">
        <v>2</v>
      </c>
      <c r="E99" s="69" t="s">
        <v>131</v>
      </c>
      <c r="F99" s="69"/>
      <c r="G99" s="69"/>
      <c r="H99" s="69"/>
      <c r="I99" s="69"/>
      <c r="J99" s="69"/>
      <c r="K99" s="69"/>
    </row>
    <row r="100" spans="1:11" x14ac:dyDescent="0.25">
      <c r="A100" s="68">
        <v>45051</v>
      </c>
      <c r="B100" s="69" t="s">
        <v>129</v>
      </c>
      <c r="C100" s="69">
        <v>-42</v>
      </c>
      <c r="D100" s="69">
        <v>3</v>
      </c>
      <c r="E100" s="69" t="s">
        <v>132</v>
      </c>
      <c r="F100" s="69"/>
      <c r="G100" s="69"/>
      <c r="H100" s="69"/>
      <c r="I100" s="69"/>
      <c r="J100" s="69"/>
      <c r="K100" s="69"/>
    </row>
    <row r="101" spans="1:11" x14ac:dyDescent="0.25">
      <c r="A101" s="68">
        <v>45051</v>
      </c>
      <c r="B101" s="69" t="s">
        <v>129</v>
      </c>
      <c r="C101" s="69">
        <v>-42</v>
      </c>
      <c r="D101" s="69">
        <v>6</v>
      </c>
      <c r="E101" s="69" t="s">
        <v>133</v>
      </c>
      <c r="F101" s="69"/>
      <c r="G101" s="69">
        <v>16</v>
      </c>
      <c r="H101" s="69">
        <f>C101+G101</f>
        <v>-26</v>
      </c>
      <c r="I101" s="69"/>
      <c r="J101" s="69"/>
      <c r="K101" s="69"/>
    </row>
    <row r="102" spans="1:11" x14ac:dyDescent="0.25">
      <c r="A102" s="68">
        <v>45051</v>
      </c>
      <c r="B102" s="69" t="s">
        <v>129</v>
      </c>
      <c r="C102" s="69">
        <v>-42</v>
      </c>
      <c r="D102" s="69">
        <v>11</v>
      </c>
      <c r="E102" s="69"/>
      <c r="F102" s="69"/>
      <c r="G102" s="69"/>
      <c r="H102" s="69"/>
      <c r="I102" s="69"/>
      <c r="J102" s="69"/>
      <c r="K102" s="69"/>
    </row>
    <row r="103" spans="1:11" x14ac:dyDescent="0.25">
      <c r="A103" s="71">
        <v>45051</v>
      </c>
      <c r="B103" s="72" t="s">
        <v>129</v>
      </c>
      <c r="C103" s="72">
        <v>-42</v>
      </c>
      <c r="D103" s="72">
        <v>13</v>
      </c>
      <c r="E103" s="72"/>
      <c r="F103" s="72"/>
      <c r="G103" s="72">
        <v>-10</v>
      </c>
      <c r="H103" s="72">
        <f t="shared" ref="H103:H104" si="2">C103+G103</f>
        <v>-52</v>
      </c>
      <c r="I103" s="72"/>
      <c r="J103" s="72"/>
      <c r="K103" s="72"/>
    </row>
    <row r="104" spans="1:11" x14ac:dyDescent="0.25">
      <c r="A104" s="68">
        <v>45051</v>
      </c>
      <c r="B104" s="69" t="s">
        <v>134</v>
      </c>
      <c r="C104" s="69">
        <v>-41</v>
      </c>
      <c r="D104" s="69">
        <v>1</v>
      </c>
      <c r="E104" s="69" t="s">
        <v>135</v>
      </c>
      <c r="F104" s="69"/>
      <c r="G104" s="69">
        <v>36</v>
      </c>
      <c r="H104" s="69">
        <f t="shared" si="2"/>
        <v>-5</v>
      </c>
      <c r="I104" s="69"/>
      <c r="J104" s="69"/>
      <c r="K104" s="69"/>
    </row>
    <row r="105" spans="1:11" x14ac:dyDescent="0.25">
      <c r="A105" s="68">
        <v>45051</v>
      </c>
      <c r="B105" s="69" t="s">
        <v>134</v>
      </c>
      <c r="C105" s="69">
        <v>-41</v>
      </c>
      <c r="D105" s="69">
        <v>3</v>
      </c>
      <c r="E105" s="69" t="s">
        <v>136</v>
      </c>
      <c r="F105" s="69"/>
      <c r="G105" s="69"/>
      <c r="H105" s="69"/>
      <c r="I105" s="69"/>
      <c r="J105" s="69"/>
      <c r="K105" s="69"/>
    </row>
    <row r="106" spans="1:11" x14ac:dyDescent="0.25">
      <c r="A106" s="68">
        <v>45051</v>
      </c>
      <c r="B106" s="69" t="s">
        <v>134</v>
      </c>
      <c r="C106" s="69">
        <v>-41</v>
      </c>
      <c r="D106" s="69">
        <v>4</v>
      </c>
      <c r="E106" s="69" t="s">
        <v>209</v>
      </c>
      <c r="F106" s="69"/>
      <c r="G106" s="69">
        <v>20</v>
      </c>
      <c r="H106" s="69">
        <f>C106+G106</f>
        <v>-21</v>
      </c>
      <c r="I106" s="69"/>
      <c r="J106" s="69"/>
      <c r="K106" s="69"/>
    </row>
    <row r="107" spans="1:11" x14ac:dyDescent="0.25">
      <c r="A107" s="68">
        <v>45051</v>
      </c>
      <c r="B107" s="69" t="s">
        <v>134</v>
      </c>
      <c r="C107" s="69">
        <v>-41</v>
      </c>
      <c r="D107" s="69">
        <v>6</v>
      </c>
      <c r="E107" s="69" t="s">
        <v>137</v>
      </c>
      <c r="F107" s="69"/>
      <c r="G107" s="69"/>
      <c r="H107" s="69"/>
      <c r="I107" s="69"/>
      <c r="J107" s="69"/>
      <c r="K107" s="69"/>
    </row>
    <row r="108" spans="1:11" x14ac:dyDescent="0.25">
      <c r="A108" s="68">
        <v>45051</v>
      </c>
      <c r="B108" s="69" t="s">
        <v>134</v>
      </c>
      <c r="C108" s="69">
        <v>-41</v>
      </c>
      <c r="D108" s="69">
        <v>7</v>
      </c>
      <c r="E108" s="69" t="s">
        <v>138</v>
      </c>
      <c r="F108" s="69"/>
      <c r="G108" s="69"/>
      <c r="H108" s="69"/>
      <c r="I108" s="69"/>
      <c r="J108" s="69"/>
      <c r="K108" s="69"/>
    </row>
    <row r="109" spans="1:11" x14ac:dyDescent="0.25">
      <c r="A109" s="68">
        <v>45051</v>
      </c>
      <c r="B109" s="69" t="s">
        <v>134</v>
      </c>
      <c r="C109" s="69">
        <v>-41</v>
      </c>
      <c r="D109" s="69">
        <v>8</v>
      </c>
      <c r="E109" s="69"/>
      <c r="F109" s="69" t="s">
        <v>204</v>
      </c>
      <c r="G109" s="69">
        <v>0</v>
      </c>
      <c r="H109" s="69"/>
      <c r="I109" s="69"/>
      <c r="J109" s="69"/>
      <c r="K109" s="69"/>
    </row>
    <row r="110" spans="1:11" x14ac:dyDescent="0.25">
      <c r="A110" s="71">
        <v>45051</v>
      </c>
      <c r="B110" s="72" t="s">
        <v>134</v>
      </c>
      <c r="C110" s="72">
        <v>-41</v>
      </c>
      <c r="D110" s="72">
        <v>9</v>
      </c>
      <c r="E110" s="72" t="s">
        <v>139</v>
      </c>
      <c r="F110" s="72"/>
      <c r="G110" s="72"/>
      <c r="H110" s="72"/>
      <c r="I110" s="72"/>
      <c r="J110" s="72"/>
      <c r="K110" s="72"/>
    </row>
    <row r="111" spans="1:11" x14ac:dyDescent="0.25">
      <c r="A111" s="68">
        <v>45051</v>
      </c>
      <c r="B111" s="69" t="s">
        <v>141</v>
      </c>
      <c r="C111" s="69">
        <v>-40</v>
      </c>
      <c r="D111" s="69">
        <v>1</v>
      </c>
      <c r="E111" s="69" t="s">
        <v>142</v>
      </c>
      <c r="F111" s="69"/>
      <c r="G111" s="69">
        <v>34</v>
      </c>
      <c r="H111" s="69">
        <f>C111+G111</f>
        <v>-6</v>
      </c>
      <c r="I111" s="69"/>
      <c r="J111" s="69"/>
      <c r="K111" s="69"/>
    </row>
    <row r="112" spans="1:11" x14ac:dyDescent="0.25">
      <c r="A112" s="68">
        <v>45051</v>
      </c>
      <c r="B112" s="69" t="s">
        <v>141</v>
      </c>
      <c r="C112" s="69">
        <v>-40</v>
      </c>
      <c r="D112" s="69">
        <v>3</v>
      </c>
      <c r="E112" s="69" t="s">
        <v>143</v>
      </c>
      <c r="F112" s="69"/>
      <c r="G112" s="69"/>
      <c r="H112" s="69"/>
      <c r="I112" s="69"/>
      <c r="J112" s="69"/>
      <c r="K112" s="69"/>
    </row>
    <row r="113" spans="1:11" x14ac:dyDescent="0.25">
      <c r="A113" s="68">
        <v>45051</v>
      </c>
      <c r="B113" s="69" t="s">
        <v>141</v>
      </c>
      <c r="C113" s="69">
        <v>-40</v>
      </c>
      <c r="D113" s="69">
        <v>4</v>
      </c>
      <c r="E113" s="69" t="s">
        <v>144</v>
      </c>
      <c r="F113" s="69"/>
      <c r="G113" s="69"/>
      <c r="H113" s="69"/>
      <c r="I113" s="69"/>
      <c r="J113" s="69"/>
      <c r="K113" s="69"/>
    </row>
    <row r="114" spans="1:11" x14ac:dyDescent="0.25">
      <c r="A114" s="68">
        <v>45051</v>
      </c>
      <c r="B114" s="69" t="s">
        <v>141</v>
      </c>
      <c r="C114" s="69">
        <v>-40</v>
      </c>
      <c r="D114" s="69">
        <v>5</v>
      </c>
      <c r="E114" s="69"/>
      <c r="F114" s="69"/>
      <c r="G114" s="69">
        <v>21</v>
      </c>
      <c r="H114" s="69">
        <f>C114+G114</f>
        <v>-19</v>
      </c>
      <c r="I114" s="69"/>
      <c r="J114" s="69"/>
      <c r="K114" s="69"/>
    </row>
    <row r="115" spans="1:11" x14ac:dyDescent="0.25">
      <c r="A115" s="68">
        <v>45051</v>
      </c>
      <c r="B115" s="69" t="s">
        <v>141</v>
      </c>
      <c r="C115" s="69">
        <v>-40</v>
      </c>
      <c r="D115" s="69">
        <v>6</v>
      </c>
      <c r="E115" s="69" t="s">
        <v>145</v>
      </c>
      <c r="F115" s="69"/>
      <c r="G115" s="69"/>
      <c r="H115" s="69"/>
      <c r="I115" s="69"/>
      <c r="J115" s="69"/>
      <c r="K115" s="69"/>
    </row>
    <row r="116" spans="1:11" x14ac:dyDescent="0.25">
      <c r="A116" s="68">
        <v>45051</v>
      </c>
      <c r="B116" s="69" t="s">
        <v>141</v>
      </c>
      <c r="C116" s="69">
        <v>-40</v>
      </c>
      <c r="D116" s="69">
        <v>7</v>
      </c>
      <c r="E116" s="69" t="s">
        <v>146</v>
      </c>
      <c r="F116" s="69"/>
      <c r="G116" s="69"/>
      <c r="H116" s="69"/>
      <c r="I116" s="69"/>
      <c r="J116" s="69"/>
      <c r="K116" s="69"/>
    </row>
    <row r="117" spans="1:11" x14ac:dyDescent="0.25">
      <c r="A117" s="71">
        <v>45051</v>
      </c>
      <c r="B117" s="72" t="s">
        <v>141</v>
      </c>
      <c r="C117" s="72">
        <v>-40</v>
      </c>
      <c r="D117" s="72">
        <v>8</v>
      </c>
      <c r="E117" s="72"/>
      <c r="F117" s="72" t="s">
        <v>204</v>
      </c>
      <c r="G117" s="72">
        <v>0</v>
      </c>
      <c r="H117" s="72"/>
      <c r="I117" s="72"/>
      <c r="J117" s="72"/>
      <c r="K117" s="72"/>
    </row>
    <row r="118" spans="1:11" x14ac:dyDescent="0.25">
      <c r="A118" s="68">
        <v>45051</v>
      </c>
      <c r="B118" s="69" t="s">
        <v>147</v>
      </c>
      <c r="C118" s="69">
        <v>-37</v>
      </c>
      <c r="D118" s="69">
        <v>1</v>
      </c>
      <c r="E118" s="69" t="s">
        <v>148</v>
      </c>
      <c r="F118" s="69"/>
      <c r="G118" s="69">
        <v>33</v>
      </c>
      <c r="H118" s="69">
        <f>C118+G118</f>
        <v>-4</v>
      </c>
      <c r="I118" s="69"/>
      <c r="J118" s="69"/>
      <c r="K118" s="69"/>
    </row>
    <row r="119" spans="1:11" x14ac:dyDescent="0.25">
      <c r="A119" s="68">
        <v>45051</v>
      </c>
      <c r="B119" s="69" t="s">
        <v>147</v>
      </c>
      <c r="C119" s="69">
        <v>-37</v>
      </c>
      <c r="D119" s="69">
        <v>2</v>
      </c>
      <c r="E119" s="69" t="s">
        <v>149</v>
      </c>
      <c r="F119" s="69"/>
      <c r="G119" s="69"/>
      <c r="H119" s="69"/>
      <c r="I119" s="69"/>
      <c r="J119" s="69"/>
      <c r="K119" s="69"/>
    </row>
    <row r="120" spans="1:11" x14ac:dyDescent="0.25">
      <c r="A120" s="68">
        <v>45051</v>
      </c>
      <c r="B120" s="69" t="s">
        <v>147</v>
      </c>
      <c r="C120" s="69">
        <v>-37</v>
      </c>
      <c r="D120" s="69">
        <v>3</v>
      </c>
      <c r="E120" s="69" t="s">
        <v>150</v>
      </c>
      <c r="F120" s="69"/>
      <c r="G120" s="69"/>
      <c r="H120" s="69"/>
      <c r="I120" s="69"/>
      <c r="J120" s="69"/>
      <c r="K120" s="69"/>
    </row>
    <row r="121" spans="1:11" x14ac:dyDescent="0.25">
      <c r="A121" s="68">
        <v>45051</v>
      </c>
      <c r="B121" s="69" t="s">
        <v>147</v>
      </c>
      <c r="C121" s="69">
        <v>-37</v>
      </c>
      <c r="D121" s="69">
        <v>4</v>
      </c>
      <c r="E121" s="69" t="s">
        <v>151</v>
      </c>
      <c r="F121" s="69"/>
      <c r="G121" s="69"/>
      <c r="H121" s="69"/>
      <c r="I121" s="69"/>
      <c r="J121" s="69"/>
      <c r="K121" s="69"/>
    </row>
    <row r="122" spans="1:11" x14ac:dyDescent="0.25">
      <c r="A122" s="68">
        <v>45051</v>
      </c>
      <c r="B122" s="69" t="s">
        <v>147</v>
      </c>
      <c r="C122" s="69">
        <v>-37</v>
      </c>
      <c r="D122" s="69">
        <v>5</v>
      </c>
      <c r="E122" s="69" t="s">
        <v>152</v>
      </c>
      <c r="F122" s="69"/>
      <c r="G122" s="69">
        <v>18.5</v>
      </c>
      <c r="H122" s="69">
        <f>C122+G122</f>
        <v>-18.5</v>
      </c>
      <c r="I122" s="69"/>
      <c r="J122" s="69"/>
      <c r="K122" s="69"/>
    </row>
    <row r="123" spans="1:11" x14ac:dyDescent="0.25">
      <c r="A123" s="68">
        <v>45051</v>
      </c>
      <c r="B123" s="69" t="s">
        <v>147</v>
      </c>
      <c r="C123" s="69">
        <v>-37</v>
      </c>
      <c r="D123" s="69">
        <v>6</v>
      </c>
      <c r="E123" s="69" t="s">
        <v>153</v>
      </c>
      <c r="F123" s="69"/>
      <c r="G123" s="69"/>
      <c r="H123" s="69"/>
      <c r="I123" s="69"/>
      <c r="J123" s="69"/>
      <c r="K123" s="69"/>
    </row>
    <row r="124" spans="1:11" x14ac:dyDescent="0.25">
      <c r="A124" s="68">
        <v>45051</v>
      </c>
      <c r="B124" s="69" t="s">
        <v>147</v>
      </c>
      <c r="C124" s="69">
        <v>-37</v>
      </c>
      <c r="D124" s="69">
        <v>7</v>
      </c>
      <c r="E124" s="69" t="s">
        <v>154</v>
      </c>
      <c r="F124" s="69"/>
      <c r="G124" s="69"/>
      <c r="H124" s="69"/>
      <c r="I124" s="69"/>
      <c r="J124" s="69"/>
      <c r="K124" s="69"/>
    </row>
    <row r="125" spans="1:11" x14ac:dyDescent="0.25">
      <c r="A125" s="68">
        <v>45051</v>
      </c>
      <c r="B125" s="69" t="s">
        <v>147</v>
      </c>
      <c r="C125" s="69">
        <v>-37</v>
      </c>
      <c r="D125" s="69">
        <v>9</v>
      </c>
      <c r="E125" s="69" t="s">
        <v>155</v>
      </c>
      <c r="F125" s="69"/>
      <c r="G125" s="69"/>
      <c r="H125" s="69"/>
      <c r="I125" s="69"/>
      <c r="J125" s="69"/>
      <c r="K125" s="69"/>
    </row>
    <row r="126" spans="1:11" x14ac:dyDescent="0.25">
      <c r="A126" s="68">
        <v>45051</v>
      </c>
      <c r="B126" s="69" t="s">
        <v>147</v>
      </c>
      <c r="C126" s="69">
        <v>-37</v>
      </c>
      <c r="D126" s="69">
        <v>11</v>
      </c>
      <c r="E126" s="69" t="s">
        <v>156</v>
      </c>
      <c r="F126" s="69" t="s">
        <v>204</v>
      </c>
      <c r="G126" s="69">
        <v>0</v>
      </c>
      <c r="H126" s="69"/>
      <c r="I126" s="69"/>
      <c r="J126" s="69"/>
      <c r="K126" s="69"/>
    </row>
    <row r="127" spans="1:11" x14ac:dyDescent="0.25">
      <c r="A127" s="68">
        <v>45051</v>
      </c>
      <c r="B127" s="69" t="s">
        <v>147</v>
      </c>
      <c r="C127" s="69">
        <v>-37</v>
      </c>
      <c r="D127" s="69">
        <v>12</v>
      </c>
      <c r="E127" s="69" t="s">
        <v>157</v>
      </c>
      <c r="F127" s="69"/>
      <c r="G127" s="69"/>
      <c r="H127" s="69"/>
      <c r="I127" s="69"/>
      <c r="J127" s="69"/>
      <c r="K127" s="69"/>
    </row>
    <row r="128" spans="1:11" x14ac:dyDescent="0.25">
      <c r="A128" s="68">
        <v>45051</v>
      </c>
      <c r="B128" s="69" t="s">
        <v>147</v>
      </c>
      <c r="C128" s="69">
        <v>-37</v>
      </c>
      <c r="D128" s="69">
        <v>13</v>
      </c>
      <c r="E128" s="69" t="s">
        <v>158</v>
      </c>
      <c r="F128" s="69"/>
      <c r="G128" s="69"/>
      <c r="H128" s="69"/>
      <c r="I128" s="69"/>
      <c r="J128" s="69"/>
      <c r="K128" s="69"/>
    </row>
    <row r="129" spans="1:11" x14ac:dyDescent="0.25">
      <c r="A129" s="68">
        <v>45051</v>
      </c>
      <c r="B129" s="69" t="s">
        <v>147</v>
      </c>
      <c r="C129" s="69">
        <v>-37</v>
      </c>
      <c r="D129" s="69">
        <v>15</v>
      </c>
      <c r="E129" s="69" t="s">
        <v>159</v>
      </c>
      <c r="F129" s="69"/>
      <c r="G129" s="69"/>
      <c r="H129" s="69"/>
      <c r="I129" s="69"/>
      <c r="J129" s="69"/>
      <c r="K129" s="69"/>
    </row>
    <row r="130" spans="1:11" x14ac:dyDescent="0.25">
      <c r="A130" s="68">
        <v>45051</v>
      </c>
      <c r="B130" s="69" t="s">
        <v>147</v>
      </c>
      <c r="C130" s="69">
        <v>-37</v>
      </c>
      <c r="D130" s="69">
        <v>16</v>
      </c>
      <c r="E130" s="69" t="s">
        <v>160</v>
      </c>
      <c r="F130" s="69"/>
      <c r="G130" s="69"/>
      <c r="H130" s="69"/>
      <c r="I130" s="69"/>
      <c r="J130" s="69"/>
      <c r="K130" s="69"/>
    </row>
    <row r="131" spans="1:11" x14ac:dyDescent="0.25">
      <c r="A131" s="68">
        <v>45051</v>
      </c>
      <c r="B131" s="69" t="s">
        <v>147</v>
      </c>
      <c r="C131" s="69">
        <v>-37</v>
      </c>
      <c r="D131" s="69">
        <v>17</v>
      </c>
      <c r="E131" s="69" t="s">
        <v>161</v>
      </c>
      <c r="F131" s="69"/>
      <c r="G131" s="69"/>
      <c r="H131" s="69"/>
      <c r="I131" s="69"/>
      <c r="J131" s="69"/>
      <c r="K131" s="69"/>
    </row>
    <row r="132" spans="1:11" x14ac:dyDescent="0.25">
      <c r="A132" s="68">
        <v>45051</v>
      </c>
      <c r="B132" s="69" t="s">
        <v>147</v>
      </c>
      <c r="C132" s="69">
        <v>-37</v>
      </c>
      <c r="D132" s="69">
        <v>18</v>
      </c>
      <c r="E132" s="69" t="s">
        <v>162</v>
      </c>
      <c r="F132" s="69"/>
      <c r="G132" s="69"/>
      <c r="H132" s="69"/>
      <c r="I132" s="69"/>
      <c r="J132" s="69"/>
      <c r="K132" s="69"/>
    </row>
    <row r="133" spans="1:11" x14ac:dyDescent="0.25">
      <c r="A133" s="71">
        <v>45051</v>
      </c>
      <c r="B133" s="72" t="s">
        <v>147</v>
      </c>
      <c r="C133" s="72">
        <v>-37</v>
      </c>
      <c r="D133" s="72">
        <v>19</v>
      </c>
      <c r="E133" s="72" t="s">
        <v>163</v>
      </c>
      <c r="F133" s="72"/>
      <c r="G133" s="72">
        <v>-36</v>
      </c>
      <c r="H133" s="72">
        <f>C133+G133</f>
        <v>-73</v>
      </c>
      <c r="I133" s="72"/>
      <c r="J133" s="72"/>
      <c r="K133" s="72"/>
    </row>
    <row r="134" spans="1:11" x14ac:dyDescent="0.25">
      <c r="A134" s="68">
        <v>45059</v>
      </c>
      <c r="B134" s="69" t="s">
        <v>165</v>
      </c>
      <c r="C134" s="69">
        <v>-36</v>
      </c>
      <c r="D134" s="69">
        <v>1</v>
      </c>
      <c r="E134" s="69" t="s">
        <v>166</v>
      </c>
      <c r="F134" s="69"/>
      <c r="G134" s="69">
        <v>25.5</v>
      </c>
      <c r="H134" s="69"/>
      <c r="I134" s="69"/>
      <c r="J134" s="69"/>
      <c r="K134" s="69"/>
    </row>
    <row r="135" spans="1:11" x14ac:dyDescent="0.25">
      <c r="A135" s="68">
        <v>45059</v>
      </c>
      <c r="B135" s="69" t="s">
        <v>165</v>
      </c>
      <c r="C135" s="69">
        <v>-36</v>
      </c>
      <c r="D135" s="69">
        <v>2</v>
      </c>
      <c r="E135" s="69" t="s">
        <v>167</v>
      </c>
      <c r="F135" s="69"/>
      <c r="G135" s="69"/>
      <c r="H135" s="69"/>
      <c r="I135" s="69"/>
      <c r="J135" s="69"/>
      <c r="K135" s="69"/>
    </row>
    <row r="136" spans="1:11" x14ac:dyDescent="0.25">
      <c r="A136" s="68">
        <v>45059</v>
      </c>
      <c r="B136" s="69" t="s">
        <v>165</v>
      </c>
      <c r="C136" s="69">
        <v>-36</v>
      </c>
      <c r="D136" s="69">
        <v>4</v>
      </c>
      <c r="E136" s="69" t="s">
        <v>168</v>
      </c>
      <c r="F136" s="69"/>
      <c r="G136" s="69"/>
      <c r="H136" s="69"/>
      <c r="I136" s="69"/>
      <c r="J136" s="69"/>
      <c r="K136" s="69"/>
    </row>
    <row r="137" spans="1:11" x14ac:dyDescent="0.25">
      <c r="A137" s="68">
        <v>45059</v>
      </c>
      <c r="B137" s="69" t="s">
        <v>165</v>
      </c>
      <c r="C137" s="69">
        <v>-36</v>
      </c>
      <c r="D137" s="69">
        <v>5</v>
      </c>
      <c r="E137" s="69" t="s">
        <v>169</v>
      </c>
      <c r="F137" s="69"/>
      <c r="G137" s="69"/>
      <c r="H137" s="69"/>
    </row>
    <row r="138" spans="1:11" x14ac:dyDescent="0.25">
      <c r="A138" s="68">
        <v>45059</v>
      </c>
      <c r="B138" s="69" t="s">
        <v>165</v>
      </c>
      <c r="C138" s="69">
        <v>-36</v>
      </c>
      <c r="D138" s="69">
        <v>7</v>
      </c>
      <c r="E138" s="69"/>
      <c r="F138" s="69"/>
      <c r="G138" s="69">
        <v>14.5</v>
      </c>
      <c r="H138" s="69"/>
    </row>
    <row r="139" spans="1:11" x14ac:dyDescent="0.25">
      <c r="A139" s="68">
        <v>45059</v>
      </c>
      <c r="B139" s="69" t="s">
        <v>165</v>
      </c>
      <c r="C139" s="69">
        <v>-36</v>
      </c>
      <c r="D139" s="69">
        <v>9</v>
      </c>
      <c r="E139" s="69" t="s">
        <v>170</v>
      </c>
      <c r="F139" s="69"/>
      <c r="G139" s="69"/>
      <c r="H139" s="69"/>
    </row>
    <row r="140" spans="1:11" x14ac:dyDescent="0.25">
      <c r="A140" s="68">
        <v>45059</v>
      </c>
      <c r="B140" s="69" t="s">
        <v>165</v>
      </c>
      <c r="C140" s="69">
        <v>-36</v>
      </c>
      <c r="D140" s="69">
        <v>10</v>
      </c>
      <c r="E140" s="69" t="s">
        <v>171</v>
      </c>
      <c r="F140" s="69"/>
      <c r="G140" s="69"/>
      <c r="H140" s="69"/>
    </row>
    <row r="141" spans="1:11" x14ac:dyDescent="0.25">
      <c r="A141" s="71">
        <v>45059</v>
      </c>
      <c r="B141" s="72" t="s">
        <v>165</v>
      </c>
      <c r="C141" s="72">
        <v>-36</v>
      </c>
      <c r="D141" s="72">
        <v>14</v>
      </c>
      <c r="E141" s="72" t="s">
        <v>172</v>
      </c>
      <c r="F141" s="72" t="s">
        <v>204</v>
      </c>
      <c r="G141" s="72">
        <v>0</v>
      </c>
      <c r="H141" s="72"/>
      <c r="I141" s="59"/>
      <c r="J141" s="59"/>
      <c r="K141" s="59"/>
    </row>
    <row r="142" spans="1:11" x14ac:dyDescent="0.25">
      <c r="A142" s="68">
        <v>45059</v>
      </c>
      <c r="B142" s="69" t="s">
        <v>173</v>
      </c>
      <c r="C142" s="69">
        <v>-36</v>
      </c>
      <c r="D142" s="69">
        <v>1</v>
      </c>
      <c r="E142" s="69"/>
      <c r="F142" s="69"/>
      <c r="G142" s="69">
        <v>30</v>
      </c>
      <c r="H142" s="69"/>
    </row>
    <row r="143" spans="1:11" x14ac:dyDescent="0.25">
      <c r="A143" s="68">
        <v>45059</v>
      </c>
      <c r="B143" s="69" t="s">
        <v>173</v>
      </c>
      <c r="C143" s="69">
        <v>-36</v>
      </c>
      <c r="D143" s="69">
        <v>2</v>
      </c>
      <c r="E143" s="69" t="s">
        <v>174</v>
      </c>
      <c r="F143" s="69"/>
      <c r="G143" s="69"/>
      <c r="H143" s="69"/>
    </row>
    <row r="144" spans="1:11" x14ac:dyDescent="0.25">
      <c r="A144" s="68">
        <v>45059</v>
      </c>
      <c r="B144" s="69" t="s">
        <v>173</v>
      </c>
      <c r="C144" s="69">
        <v>-36</v>
      </c>
      <c r="D144" s="69">
        <v>5</v>
      </c>
      <c r="E144" s="69" t="s">
        <v>175</v>
      </c>
      <c r="F144" s="69"/>
      <c r="G144" s="69">
        <v>13</v>
      </c>
      <c r="H144" s="69"/>
    </row>
    <row r="145" spans="1:11" x14ac:dyDescent="0.25">
      <c r="A145" s="68">
        <v>45059</v>
      </c>
      <c r="B145" s="69" t="s">
        <v>173</v>
      </c>
      <c r="C145" s="69">
        <v>-36</v>
      </c>
      <c r="D145" s="69">
        <v>6</v>
      </c>
      <c r="E145" s="69" t="s">
        <v>176</v>
      </c>
      <c r="F145" s="69"/>
      <c r="G145" s="69"/>
      <c r="H145" s="69"/>
    </row>
    <row r="146" spans="1:11" x14ac:dyDescent="0.25">
      <c r="A146" s="68">
        <v>45059</v>
      </c>
      <c r="B146" s="69" t="s">
        <v>173</v>
      </c>
      <c r="C146" s="69">
        <v>-36</v>
      </c>
      <c r="D146" s="69">
        <v>8</v>
      </c>
      <c r="E146" s="69" t="s">
        <v>177</v>
      </c>
      <c r="F146" s="69" t="s">
        <v>204</v>
      </c>
      <c r="G146" s="69">
        <v>0</v>
      </c>
      <c r="H146" s="69"/>
    </row>
    <row r="147" spans="1:11" x14ac:dyDescent="0.25">
      <c r="A147" s="71">
        <v>45059</v>
      </c>
      <c r="B147" s="72" t="s">
        <v>173</v>
      </c>
      <c r="C147" s="72">
        <v>-36</v>
      </c>
      <c r="D147" s="72">
        <v>9</v>
      </c>
      <c r="E147" s="72" t="s">
        <v>178</v>
      </c>
      <c r="F147" s="72"/>
      <c r="G147" s="72">
        <v>-4.5</v>
      </c>
      <c r="H147" s="72"/>
      <c r="I147" s="59"/>
      <c r="J147" s="59"/>
      <c r="K147" s="59"/>
    </row>
    <row r="148" spans="1:11" x14ac:dyDescent="0.25">
      <c r="A148" s="68">
        <v>45059</v>
      </c>
      <c r="B148" s="69" t="s">
        <v>180</v>
      </c>
      <c r="C148" s="69">
        <v>-35</v>
      </c>
      <c r="D148" s="69">
        <v>1</v>
      </c>
      <c r="E148" s="69" t="s">
        <v>181</v>
      </c>
      <c r="F148" s="69"/>
      <c r="G148" s="69">
        <v>24.5</v>
      </c>
      <c r="H148" s="69"/>
    </row>
    <row r="149" spans="1:11" x14ac:dyDescent="0.25">
      <c r="A149" s="68">
        <v>45059</v>
      </c>
      <c r="B149" s="69" t="s">
        <v>180</v>
      </c>
      <c r="C149" s="69">
        <v>-35</v>
      </c>
      <c r="D149" s="69">
        <v>4</v>
      </c>
      <c r="E149" s="69" t="s">
        <v>182</v>
      </c>
      <c r="F149" s="69"/>
      <c r="G149" s="69"/>
      <c r="H149" s="69"/>
    </row>
    <row r="150" spans="1:11" x14ac:dyDescent="0.25">
      <c r="A150" s="68">
        <v>45059</v>
      </c>
      <c r="B150" s="69" t="s">
        <v>180</v>
      </c>
      <c r="C150" s="69">
        <v>-35</v>
      </c>
      <c r="D150" s="69">
        <v>5</v>
      </c>
      <c r="E150" s="69" t="s">
        <v>183</v>
      </c>
      <c r="F150" s="69"/>
      <c r="G150" s="69">
        <v>17.5</v>
      </c>
      <c r="H150" s="69"/>
    </row>
    <row r="151" spans="1:11" x14ac:dyDescent="0.25">
      <c r="A151" s="68">
        <v>45059</v>
      </c>
      <c r="B151" s="69" t="s">
        <v>180</v>
      </c>
      <c r="C151" s="69">
        <v>-35</v>
      </c>
      <c r="D151" s="69">
        <v>6</v>
      </c>
      <c r="E151" s="69" t="s">
        <v>184</v>
      </c>
      <c r="F151" s="69"/>
      <c r="G151" s="69"/>
      <c r="H151" s="69"/>
    </row>
    <row r="152" spans="1:11" x14ac:dyDescent="0.25">
      <c r="A152" s="68">
        <v>45059</v>
      </c>
      <c r="B152" s="69" t="s">
        <v>180</v>
      </c>
      <c r="C152" s="69">
        <v>-35</v>
      </c>
      <c r="D152" s="69">
        <v>8</v>
      </c>
      <c r="E152" s="69" t="s">
        <v>185</v>
      </c>
      <c r="F152" s="69"/>
      <c r="G152" s="69"/>
      <c r="H152" s="69"/>
    </row>
    <row r="153" spans="1:11" x14ac:dyDescent="0.25">
      <c r="A153" s="68">
        <v>45059</v>
      </c>
      <c r="B153" s="69" t="s">
        <v>180</v>
      </c>
      <c r="C153" s="69">
        <v>-35</v>
      </c>
      <c r="D153" s="69">
        <v>10</v>
      </c>
      <c r="E153" s="69" t="s">
        <v>186</v>
      </c>
      <c r="F153" s="69"/>
      <c r="G153" s="69">
        <v>0</v>
      </c>
      <c r="H153" s="69"/>
    </row>
    <row r="154" spans="1:11" x14ac:dyDescent="0.25">
      <c r="A154" s="71">
        <v>45059</v>
      </c>
      <c r="B154" s="72" t="s">
        <v>180</v>
      </c>
      <c r="C154" s="72">
        <v>-35</v>
      </c>
      <c r="D154" s="72">
        <v>11</v>
      </c>
      <c r="E154" s="72" t="s">
        <v>187</v>
      </c>
      <c r="F154" s="72"/>
      <c r="G154" s="72">
        <v>-5</v>
      </c>
      <c r="H154" s="72"/>
      <c r="I154" s="59"/>
      <c r="J154" s="59"/>
      <c r="K154" s="59"/>
    </row>
    <row r="155" spans="1:11" x14ac:dyDescent="0.25">
      <c r="A155" s="68">
        <v>45059</v>
      </c>
      <c r="B155" s="69" t="s">
        <v>188</v>
      </c>
      <c r="C155" s="69">
        <v>-35</v>
      </c>
      <c r="D155" s="69">
        <v>1</v>
      </c>
      <c r="E155" s="69" t="s">
        <v>189</v>
      </c>
      <c r="F155" s="69"/>
      <c r="G155" s="69">
        <v>29.5</v>
      </c>
      <c r="H155" s="69"/>
    </row>
    <row r="156" spans="1:11" x14ac:dyDescent="0.25">
      <c r="A156" s="68">
        <v>45059</v>
      </c>
      <c r="B156" s="69" t="s">
        <v>188</v>
      </c>
      <c r="C156" s="69">
        <v>-35</v>
      </c>
      <c r="D156" s="69">
        <v>2</v>
      </c>
      <c r="E156" s="69" t="s">
        <v>190</v>
      </c>
      <c r="F156" s="69"/>
      <c r="G156" s="69"/>
      <c r="H156" s="69"/>
    </row>
    <row r="157" spans="1:11" x14ac:dyDescent="0.25">
      <c r="A157" s="68">
        <v>45059</v>
      </c>
      <c r="B157" s="69" t="s">
        <v>188</v>
      </c>
      <c r="C157" s="69">
        <v>-35</v>
      </c>
      <c r="D157" s="69">
        <v>6</v>
      </c>
      <c r="E157" s="69" t="s">
        <v>191</v>
      </c>
      <c r="F157" s="69"/>
      <c r="G157" s="69">
        <v>17</v>
      </c>
      <c r="H157" s="69"/>
    </row>
    <row r="158" spans="1:11" x14ac:dyDescent="0.25">
      <c r="A158" s="68">
        <v>45059</v>
      </c>
      <c r="B158" s="69" t="s">
        <v>188</v>
      </c>
      <c r="C158" s="69">
        <v>-35</v>
      </c>
      <c r="D158" s="69">
        <v>7</v>
      </c>
      <c r="E158" s="69" t="s">
        <v>192</v>
      </c>
      <c r="F158" s="69"/>
      <c r="G158" s="69"/>
      <c r="H158" s="69"/>
    </row>
    <row r="159" spans="1:11" x14ac:dyDescent="0.25">
      <c r="A159" s="68">
        <v>45059</v>
      </c>
      <c r="B159" s="69" t="s">
        <v>188</v>
      </c>
      <c r="C159" s="69">
        <v>-35</v>
      </c>
      <c r="D159" s="69">
        <v>8</v>
      </c>
      <c r="E159" s="69" t="s">
        <v>193</v>
      </c>
      <c r="F159" s="69"/>
      <c r="G159" s="69"/>
      <c r="H159" s="69"/>
    </row>
    <row r="160" spans="1:11" x14ac:dyDescent="0.25">
      <c r="A160" s="68">
        <v>45059</v>
      </c>
      <c r="B160" s="69" t="s">
        <v>188</v>
      </c>
      <c r="C160" s="69">
        <v>-35</v>
      </c>
      <c r="D160" s="69">
        <v>10</v>
      </c>
      <c r="E160" s="69" t="s">
        <v>194</v>
      </c>
      <c r="F160" s="69"/>
      <c r="G160" s="69"/>
      <c r="H160" s="69"/>
    </row>
    <row r="161" spans="1:11" x14ac:dyDescent="0.25">
      <c r="A161" s="68">
        <v>45059</v>
      </c>
      <c r="B161" s="69" t="s">
        <v>188</v>
      </c>
      <c r="C161" s="69">
        <v>-35</v>
      </c>
      <c r="D161" s="69">
        <v>11</v>
      </c>
      <c r="E161" s="69" t="s">
        <v>195</v>
      </c>
      <c r="F161" s="69" t="s">
        <v>204</v>
      </c>
      <c r="G161" s="69">
        <v>0</v>
      </c>
      <c r="H161" s="69"/>
    </row>
    <row r="162" spans="1:11" x14ac:dyDescent="0.25">
      <c r="A162" s="71">
        <v>45059</v>
      </c>
      <c r="B162" s="72" t="s">
        <v>188</v>
      </c>
      <c r="C162" s="72">
        <v>-35</v>
      </c>
      <c r="D162" s="72">
        <v>12</v>
      </c>
      <c r="E162" s="72" t="s">
        <v>196</v>
      </c>
      <c r="F162" s="72"/>
      <c r="G162" s="72">
        <v>-3</v>
      </c>
      <c r="H162" s="72"/>
      <c r="I162" s="59"/>
      <c r="J162" s="59"/>
      <c r="K162" s="59"/>
    </row>
    <row r="163" spans="1:11" x14ac:dyDescent="0.25">
      <c r="A163" s="69"/>
      <c r="B163" s="69"/>
      <c r="C163" s="69"/>
      <c r="D163" s="69"/>
      <c r="E163" s="69"/>
      <c r="F163" s="69"/>
      <c r="G163" s="69"/>
      <c r="H163" s="6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185"/>
  <sheetViews>
    <sheetView workbookViewId="0"/>
  </sheetViews>
  <sheetFormatPr defaultColWidth="12.6640625" defaultRowHeight="15.75" customHeight="1" x14ac:dyDescent="0.25"/>
  <sheetData>
    <row r="1" spans="1:16" x14ac:dyDescent="0.25">
      <c r="A1" s="75" t="s">
        <v>197</v>
      </c>
      <c r="B1" s="75" t="s">
        <v>210</v>
      </c>
      <c r="C1" s="75" t="s">
        <v>211</v>
      </c>
      <c r="D1" s="75" t="s">
        <v>212</v>
      </c>
      <c r="E1" s="75" t="s">
        <v>213</v>
      </c>
      <c r="F1" s="75" t="s">
        <v>214</v>
      </c>
      <c r="G1" s="75" t="s">
        <v>215</v>
      </c>
      <c r="H1" s="75" t="s">
        <v>216</v>
      </c>
      <c r="I1" s="75" t="s">
        <v>217</v>
      </c>
      <c r="J1" s="75" t="s">
        <v>218</v>
      </c>
      <c r="K1" s="75" t="s">
        <v>219</v>
      </c>
      <c r="L1" s="75" t="s">
        <v>220</v>
      </c>
      <c r="M1" s="75" t="s">
        <v>221</v>
      </c>
      <c r="N1" s="75" t="s">
        <v>222</v>
      </c>
      <c r="O1" s="75" t="s">
        <v>223</v>
      </c>
      <c r="P1" s="75" t="s">
        <v>224</v>
      </c>
    </row>
    <row r="2" spans="1:16" x14ac:dyDescent="0.25">
      <c r="A2" s="75" t="s">
        <v>225</v>
      </c>
      <c r="B2" s="75" t="s">
        <v>226</v>
      </c>
      <c r="C2" s="76">
        <v>1</v>
      </c>
      <c r="D2" s="75" t="s">
        <v>227</v>
      </c>
      <c r="E2" s="75" t="s">
        <v>228</v>
      </c>
      <c r="F2" s="75"/>
      <c r="G2" s="75"/>
      <c r="H2" s="75" t="s">
        <v>229</v>
      </c>
      <c r="I2" s="76">
        <v>0</v>
      </c>
      <c r="J2" s="76">
        <v>-22</v>
      </c>
      <c r="K2" s="76">
        <v>2</v>
      </c>
      <c r="L2" s="76">
        <v>-9999</v>
      </c>
      <c r="M2" s="76">
        <v>-9999</v>
      </c>
      <c r="N2" s="76">
        <v>-9999</v>
      </c>
      <c r="O2" s="75" t="s">
        <v>230</v>
      </c>
      <c r="P2" s="75"/>
    </row>
    <row r="3" spans="1:16" x14ac:dyDescent="0.25">
      <c r="A3" s="75" t="s">
        <v>225</v>
      </c>
      <c r="B3" s="75" t="s">
        <v>226</v>
      </c>
      <c r="C3" s="76">
        <v>1</v>
      </c>
      <c r="D3" s="75" t="s">
        <v>227</v>
      </c>
      <c r="E3" s="75" t="s">
        <v>228</v>
      </c>
      <c r="F3" s="75"/>
      <c r="G3" s="75"/>
      <c r="H3" s="75" t="s">
        <v>231</v>
      </c>
      <c r="I3" s="76">
        <v>1</v>
      </c>
      <c r="J3" s="76">
        <v>-22</v>
      </c>
      <c r="K3" s="75" t="s">
        <v>232</v>
      </c>
      <c r="L3" s="76">
        <v>-9999</v>
      </c>
      <c r="M3" s="76">
        <v>-9999</v>
      </c>
      <c r="N3" s="76">
        <v>-9999</v>
      </c>
      <c r="O3" s="75" t="s">
        <v>230</v>
      </c>
      <c r="P3" s="75"/>
    </row>
    <row r="4" spans="1:16" x14ac:dyDescent="0.25">
      <c r="A4" s="75" t="s">
        <v>225</v>
      </c>
      <c r="B4" s="75" t="s">
        <v>226</v>
      </c>
      <c r="C4" s="76">
        <v>1</v>
      </c>
      <c r="D4" s="75" t="s">
        <v>227</v>
      </c>
      <c r="E4" s="75" t="s">
        <v>228</v>
      </c>
      <c r="F4" s="75"/>
      <c r="G4" s="75"/>
      <c r="H4" s="75" t="s">
        <v>233</v>
      </c>
      <c r="I4" s="76">
        <v>2</v>
      </c>
      <c r="J4" s="76">
        <v>-22</v>
      </c>
      <c r="K4" s="75" t="s">
        <v>232</v>
      </c>
      <c r="L4" s="75" t="s">
        <v>234</v>
      </c>
      <c r="M4" s="76">
        <v>13</v>
      </c>
      <c r="N4" s="76">
        <v>3</v>
      </c>
      <c r="O4" s="75" t="s">
        <v>230</v>
      </c>
      <c r="P4" s="75"/>
    </row>
    <row r="5" spans="1:16" x14ac:dyDescent="0.25">
      <c r="A5" s="75" t="s">
        <v>225</v>
      </c>
      <c r="B5" s="75" t="s">
        <v>226</v>
      </c>
      <c r="C5" s="76">
        <v>1</v>
      </c>
      <c r="D5" s="75" t="s">
        <v>227</v>
      </c>
      <c r="E5" s="75" t="s">
        <v>228</v>
      </c>
      <c r="F5" s="75"/>
      <c r="G5" s="75"/>
      <c r="H5" s="75" t="s">
        <v>233</v>
      </c>
      <c r="I5" s="76">
        <v>2</v>
      </c>
      <c r="J5" s="76">
        <v>-22</v>
      </c>
      <c r="K5" s="75" t="s">
        <v>232</v>
      </c>
      <c r="L5" s="75" t="s">
        <v>234</v>
      </c>
      <c r="M5" s="76">
        <v>13</v>
      </c>
      <c r="N5" s="76">
        <v>3</v>
      </c>
      <c r="O5" s="75" t="s">
        <v>230</v>
      </c>
      <c r="P5" s="75"/>
    </row>
    <row r="6" spans="1:16" x14ac:dyDescent="0.25">
      <c r="A6" s="75" t="s">
        <v>225</v>
      </c>
      <c r="B6" s="75" t="s">
        <v>226</v>
      </c>
      <c r="C6" s="76">
        <v>1</v>
      </c>
      <c r="D6" s="75" t="s">
        <v>227</v>
      </c>
      <c r="E6" s="75" t="s">
        <v>228</v>
      </c>
      <c r="F6" s="75"/>
      <c r="G6" s="75"/>
      <c r="H6" s="75" t="s">
        <v>235</v>
      </c>
      <c r="I6" s="76">
        <v>3</v>
      </c>
      <c r="J6" s="76">
        <v>-22</v>
      </c>
      <c r="K6" s="75" t="s">
        <v>232</v>
      </c>
      <c r="L6" s="75" t="s">
        <v>234</v>
      </c>
      <c r="M6" s="76">
        <v>13</v>
      </c>
      <c r="N6" s="77">
        <v>5.2083333333333336E-2</v>
      </c>
      <c r="O6" s="75" t="s">
        <v>230</v>
      </c>
      <c r="P6" s="75"/>
    </row>
    <row r="7" spans="1:16" x14ac:dyDescent="0.25">
      <c r="A7" s="75" t="s">
        <v>225</v>
      </c>
      <c r="B7" s="75" t="s">
        <v>226</v>
      </c>
      <c r="C7" s="76">
        <v>1</v>
      </c>
      <c r="D7" s="75" t="s">
        <v>227</v>
      </c>
      <c r="E7" s="75" t="s">
        <v>228</v>
      </c>
      <c r="F7" s="75"/>
      <c r="G7" s="75"/>
      <c r="H7" s="75" t="s">
        <v>235</v>
      </c>
      <c r="I7" s="76">
        <v>3</v>
      </c>
      <c r="J7" s="76">
        <v>-22</v>
      </c>
      <c r="K7" s="75" t="s">
        <v>232</v>
      </c>
      <c r="L7" s="75" t="s">
        <v>234</v>
      </c>
      <c r="M7" s="76">
        <v>12</v>
      </c>
      <c r="N7" s="77">
        <v>5.2083333333333336E-2</v>
      </c>
      <c r="O7" s="75" t="s">
        <v>230</v>
      </c>
      <c r="P7" s="75"/>
    </row>
    <row r="8" spans="1:16" x14ac:dyDescent="0.25">
      <c r="A8" s="75" t="s">
        <v>225</v>
      </c>
      <c r="B8" s="75" t="s">
        <v>226</v>
      </c>
      <c r="C8" s="76">
        <v>1</v>
      </c>
      <c r="D8" s="75" t="s">
        <v>227</v>
      </c>
      <c r="E8" s="75" t="s">
        <v>228</v>
      </c>
      <c r="F8" s="75"/>
      <c r="G8" s="75"/>
      <c r="H8" s="75" t="s">
        <v>235</v>
      </c>
      <c r="I8" s="76">
        <v>3</v>
      </c>
      <c r="J8" s="76">
        <v>-22</v>
      </c>
      <c r="K8" s="75" t="s">
        <v>232</v>
      </c>
      <c r="L8" s="75" t="s">
        <v>234</v>
      </c>
      <c r="M8" s="76">
        <v>18</v>
      </c>
      <c r="N8" s="76">
        <v>2</v>
      </c>
      <c r="O8" s="75" t="s">
        <v>230</v>
      </c>
      <c r="P8" s="75"/>
    </row>
    <row r="9" spans="1:16" x14ac:dyDescent="0.25">
      <c r="A9" s="75" t="s">
        <v>225</v>
      </c>
      <c r="B9" s="75" t="s">
        <v>226</v>
      </c>
      <c r="C9" s="76">
        <v>1</v>
      </c>
      <c r="D9" s="75" t="s">
        <v>227</v>
      </c>
      <c r="E9" s="75" t="s">
        <v>228</v>
      </c>
      <c r="F9" s="75"/>
      <c r="G9" s="75"/>
      <c r="H9" s="75" t="s">
        <v>235</v>
      </c>
      <c r="I9" s="76">
        <v>3</v>
      </c>
      <c r="J9" s="76">
        <v>-22</v>
      </c>
      <c r="K9" s="75" t="s">
        <v>232</v>
      </c>
      <c r="L9" s="75" t="s">
        <v>234</v>
      </c>
      <c r="M9" s="76">
        <v>24</v>
      </c>
      <c r="N9" s="76">
        <v>4</v>
      </c>
      <c r="O9" s="75" t="s">
        <v>230</v>
      </c>
      <c r="P9" s="75"/>
    </row>
    <row r="10" spans="1:16" x14ac:dyDescent="0.25">
      <c r="A10" s="75" t="s">
        <v>225</v>
      </c>
      <c r="B10" s="75" t="s">
        <v>226</v>
      </c>
      <c r="C10" s="76">
        <v>1</v>
      </c>
      <c r="D10" s="75" t="s">
        <v>227</v>
      </c>
      <c r="E10" s="75" t="s">
        <v>228</v>
      </c>
      <c r="F10" s="75"/>
      <c r="G10" s="75"/>
      <c r="H10" s="75" t="s">
        <v>235</v>
      </c>
      <c r="I10" s="76">
        <v>3</v>
      </c>
      <c r="J10" s="76">
        <v>-22</v>
      </c>
      <c r="K10" s="75" t="s">
        <v>232</v>
      </c>
      <c r="L10" s="75" t="s">
        <v>234</v>
      </c>
      <c r="M10" s="76">
        <v>22</v>
      </c>
      <c r="N10" s="77">
        <v>5.2083333333333336E-2</v>
      </c>
      <c r="O10" s="75" t="s">
        <v>230</v>
      </c>
      <c r="P10" s="75"/>
    </row>
    <row r="11" spans="1:16" x14ac:dyDescent="0.25">
      <c r="A11" s="75" t="s">
        <v>225</v>
      </c>
      <c r="B11" s="75" t="s">
        <v>226</v>
      </c>
      <c r="C11" s="76">
        <v>1</v>
      </c>
      <c r="D11" s="75" t="s">
        <v>227</v>
      </c>
      <c r="E11" s="75" t="s">
        <v>228</v>
      </c>
      <c r="F11" s="75"/>
      <c r="G11" s="75"/>
      <c r="H11" s="75" t="s">
        <v>236</v>
      </c>
      <c r="I11" s="76">
        <v>3</v>
      </c>
      <c r="J11" s="76">
        <v>-22</v>
      </c>
      <c r="K11" s="75" t="s">
        <v>232</v>
      </c>
      <c r="L11" s="75" t="s">
        <v>234</v>
      </c>
      <c r="M11" s="76">
        <v>10</v>
      </c>
      <c r="N11" s="77">
        <v>5.2083333333333336E-2</v>
      </c>
      <c r="O11" s="75" t="s">
        <v>230</v>
      </c>
      <c r="P11" s="75"/>
    </row>
    <row r="12" spans="1:16" x14ac:dyDescent="0.25">
      <c r="A12" s="75" t="s">
        <v>225</v>
      </c>
      <c r="B12" s="75" t="s">
        <v>226</v>
      </c>
      <c r="C12" s="76">
        <v>1</v>
      </c>
      <c r="D12" s="75" t="s">
        <v>227</v>
      </c>
      <c r="E12" s="75" t="s">
        <v>228</v>
      </c>
      <c r="F12" s="75"/>
      <c r="G12" s="75"/>
      <c r="H12" s="75" t="s">
        <v>235</v>
      </c>
      <c r="I12" s="76">
        <v>3</v>
      </c>
      <c r="J12" s="76">
        <v>-22</v>
      </c>
      <c r="K12" s="75" t="s">
        <v>232</v>
      </c>
      <c r="L12" s="75" t="s">
        <v>234</v>
      </c>
      <c r="M12" s="76">
        <v>15</v>
      </c>
      <c r="N12" s="76">
        <v>2</v>
      </c>
      <c r="O12" s="75" t="s">
        <v>230</v>
      </c>
      <c r="P12" s="75"/>
    </row>
    <row r="13" spans="1:16" x14ac:dyDescent="0.25">
      <c r="A13" s="75" t="s">
        <v>225</v>
      </c>
      <c r="B13" s="75" t="s">
        <v>226</v>
      </c>
      <c r="C13" s="76">
        <v>1</v>
      </c>
      <c r="D13" s="75" t="s">
        <v>227</v>
      </c>
      <c r="E13" s="75" t="s">
        <v>228</v>
      </c>
      <c r="F13" s="75"/>
      <c r="G13" s="75"/>
      <c r="H13" s="75" t="s">
        <v>235</v>
      </c>
      <c r="I13" s="76">
        <v>3</v>
      </c>
      <c r="J13" s="76">
        <v>-22</v>
      </c>
      <c r="K13" s="75" t="s">
        <v>232</v>
      </c>
      <c r="L13" s="75" t="s">
        <v>234</v>
      </c>
      <c r="M13" s="76">
        <v>21</v>
      </c>
      <c r="N13" s="76">
        <v>2</v>
      </c>
      <c r="O13" s="75" t="s">
        <v>230</v>
      </c>
      <c r="P13" s="75"/>
    </row>
    <row r="14" spans="1:16" x14ac:dyDescent="0.25">
      <c r="A14" s="75" t="s">
        <v>225</v>
      </c>
      <c r="B14" s="75" t="s">
        <v>226</v>
      </c>
      <c r="C14" s="76">
        <v>1</v>
      </c>
      <c r="D14" s="75" t="s">
        <v>227</v>
      </c>
      <c r="E14" s="75" t="s">
        <v>228</v>
      </c>
      <c r="F14" s="75"/>
      <c r="G14" s="75"/>
      <c r="H14" s="75" t="s">
        <v>237</v>
      </c>
      <c r="I14" s="76">
        <v>4</v>
      </c>
      <c r="J14" s="76">
        <v>-20</v>
      </c>
      <c r="K14" s="75" t="s">
        <v>232</v>
      </c>
      <c r="L14" s="76">
        <v>-9999</v>
      </c>
      <c r="M14" s="76">
        <v>-9999</v>
      </c>
      <c r="N14" s="76">
        <v>-9999</v>
      </c>
      <c r="O14" s="75" t="s">
        <v>230</v>
      </c>
      <c r="P14" s="75"/>
    </row>
    <row r="15" spans="1:16" x14ac:dyDescent="0.25">
      <c r="A15" s="75" t="s">
        <v>225</v>
      </c>
      <c r="B15" s="75" t="s">
        <v>226</v>
      </c>
      <c r="C15" s="76">
        <v>1</v>
      </c>
      <c r="D15" s="75" t="s">
        <v>227</v>
      </c>
      <c r="E15" s="75" t="s">
        <v>228</v>
      </c>
      <c r="F15" s="75"/>
      <c r="G15" s="75"/>
      <c r="H15" s="75" t="s">
        <v>238</v>
      </c>
      <c r="I15" s="76">
        <v>5</v>
      </c>
      <c r="J15" s="76">
        <v>-20</v>
      </c>
      <c r="K15" s="75" t="s">
        <v>232</v>
      </c>
      <c r="L15" s="76">
        <v>-9999</v>
      </c>
      <c r="M15" s="76">
        <v>-9999</v>
      </c>
      <c r="N15" s="76">
        <v>-9999</v>
      </c>
      <c r="O15" s="75" t="s">
        <v>230</v>
      </c>
      <c r="P15" s="75" t="s">
        <v>239</v>
      </c>
    </row>
    <row r="16" spans="1:16" x14ac:dyDescent="0.25">
      <c r="A16" s="75" t="s">
        <v>225</v>
      </c>
      <c r="B16" s="75" t="s">
        <v>226</v>
      </c>
      <c r="C16" s="76">
        <v>1</v>
      </c>
      <c r="D16" s="75" t="s">
        <v>227</v>
      </c>
      <c r="E16" s="75" t="s">
        <v>228</v>
      </c>
      <c r="F16" s="75"/>
      <c r="G16" s="75"/>
      <c r="H16" s="75" t="s">
        <v>240</v>
      </c>
      <c r="I16" s="76">
        <v>6</v>
      </c>
      <c r="J16" s="76">
        <v>-20</v>
      </c>
      <c r="K16" s="75" t="s">
        <v>232</v>
      </c>
      <c r="L16" s="75" t="s">
        <v>241</v>
      </c>
      <c r="M16" s="76">
        <v>28</v>
      </c>
      <c r="N16" s="76">
        <v>4</v>
      </c>
      <c r="O16" s="75" t="s">
        <v>230</v>
      </c>
      <c r="P16" s="75"/>
    </row>
    <row r="17" spans="1:16" x14ac:dyDescent="0.25">
      <c r="A17" s="75" t="s">
        <v>225</v>
      </c>
      <c r="B17" s="75" t="s">
        <v>226</v>
      </c>
      <c r="C17" s="76">
        <v>1</v>
      </c>
      <c r="D17" s="75" t="s">
        <v>227</v>
      </c>
      <c r="E17" s="75" t="s">
        <v>228</v>
      </c>
      <c r="F17" s="75"/>
      <c r="G17" s="75"/>
      <c r="H17" s="75" t="s">
        <v>242</v>
      </c>
      <c r="I17" s="76">
        <v>7</v>
      </c>
      <c r="J17" s="76">
        <v>-20</v>
      </c>
      <c r="K17" s="75" t="s">
        <v>232</v>
      </c>
      <c r="L17" s="75" t="s">
        <v>241</v>
      </c>
      <c r="M17" s="76">
        <v>28</v>
      </c>
      <c r="N17" s="77">
        <v>5.2083333333333336E-2</v>
      </c>
      <c r="O17" s="75" t="s">
        <v>230</v>
      </c>
      <c r="P17" s="75"/>
    </row>
    <row r="18" spans="1:16" x14ac:dyDescent="0.25">
      <c r="A18" s="75" t="s">
        <v>225</v>
      </c>
      <c r="B18" s="75" t="s">
        <v>226</v>
      </c>
      <c r="C18" s="76">
        <v>1</v>
      </c>
      <c r="D18" s="75" t="s">
        <v>227</v>
      </c>
      <c r="E18" s="75" t="s">
        <v>228</v>
      </c>
      <c r="F18" s="75"/>
      <c r="G18" s="75"/>
      <c r="H18" s="75" t="s">
        <v>243</v>
      </c>
      <c r="I18" s="76">
        <v>8</v>
      </c>
      <c r="J18" s="76">
        <v>-20</v>
      </c>
      <c r="K18" s="75" t="s">
        <v>232</v>
      </c>
      <c r="L18" s="75" t="s">
        <v>241</v>
      </c>
      <c r="M18" s="76">
        <v>74</v>
      </c>
      <c r="N18" s="76">
        <v>7</v>
      </c>
      <c r="O18" s="75" t="s">
        <v>244</v>
      </c>
      <c r="P18" s="75"/>
    </row>
    <row r="19" spans="1:16" x14ac:dyDescent="0.25">
      <c r="A19" s="75" t="s">
        <v>225</v>
      </c>
      <c r="B19" s="75" t="s">
        <v>226</v>
      </c>
      <c r="C19" s="76">
        <v>1</v>
      </c>
      <c r="D19" s="75" t="s">
        <v>227</v>
      </c>
      <c r="E19" s="75" t="s">
        <v>228</v>
      </c>
      <c r="F19" s="75"/>
      <c r="G19" s="75"/>
      <c r="H19" s="75" t="s">
        <v>243</v>
      </c>
      <c r="I19" s="76">
        <v>8</v>
      </c>
      <c r="J19" s="76">
        <v>-20</v>
      </c>
      <c r="K19" s="75" t="s">
        <v>232</v>
      </c>
      <c r="L19" s="75" t="s">
        <v>241</v>
      </c>
      <c r="M19" s="76">
        <v>12</v>
      </c>
      <c r="N19" s="76">
        <v>2</v>
      </c>
      <c r="O19" s="75" t="s">
        <v>244</v>
      </c>
      <c r="P19" s="75"/>
    </row>
    <row r="20" spans="1:16" x14ac:dyDescent="0.25">
      <c r="A20" s="75" t="s">
        <v>225</v>
      </c>
      <c r="B20" s="75" t="s">
        <v>226</v>
      </c>
      <c r="C20" s="76">
        <v>1</v>
      </c>
      <c r="D20" s="75" t="s">
        <v>227</v>
      </c>
      <c r="E20" s="75" t="s">
        <v>228</v>
      </c>
      <c r="F20" s="75"/>
      <c r="G20" s="75"/>
      <c r="H20" s="75" t="s">
        <v>243</v>
      </c>
      <c r="I20" s="76">
        <v>8</v>
      </c>
      <c r="J20" s="76">
        <v>-20</v>
      </c>
      <c r="K20" s="75" t="s">
        <v>232</v>
      </c>
      <c r="L20" s="75" t="s">
        <v>241</v>
      </c>
      <c r="M20" s="76">
        <v>15</v>
      </c>
      <c r="N20" s="76">
        <v>1</v>
      </c>
      <c r="O20" s="75" t="s">
        <v>244</v>
      </c>
      <c r="P20" s="75"/>
    </row>
    <row r="21" spans="1:16" x14ac:dyDescent="0.25">
      <c r="A21" s="75" t="s">
        <v>225</v>
      </c>
      <c r="B21" s="75" t="s">
        <v>226</v>
      </c>
      <c r="C21" s="76">
        <v>1</v>
      </c>
      <c r="D21" s="75" t="s">
        <v>227</v>
      </c>
      <c r="E21" s="75" t="s">
        <v>228</v>
      </c>
      <c r="F21" s="75"/>
      <c r="G21" s="75"/>
      <c r="H21" s="75" t="s">
        <v>245</v>
      </c>
      <c r="I21" s="76">
        <v>9</v>
      </c>
      <c r="J21" s="76">
        <v>-20</v>
      </c>
      <c r="K21" s="75" t="s">
        <v>232</v>
      </c>
      <c r="L21" s="75" t="s">
        <v>241</v>
      </c>
      <c r="M21" s="75" t="s">
        <v>246</v>
      </c>
      <c r="N21" s="75" t="s">
        <v>247</v>
      </c>
      <c r="O21" s="75" t="s">
        <v>244</v>
      </c>
      <c r="P21" s="75"/>
    </row>
    <row r="22" spans="1:16" x14ac:dyDescent="0.25">
      <c r="A22" s="75" t="s">
        <v>225</v>
      </c>
      <c r="B22" s="75" t="s">
        <v>226</v>
      </c>
      <c r="C22" s="76">
        <v>1</v>
      </c>
      <c r="D22" s="75" t="s">
        <v>227</v>
      </c>
      <c r="E22" s="75" t="s">
        <v>228</v>
      </c>
      <c r="F22" s="75"/>
      <c r="G22" s="75"/>
      <c r="H22" s="75" t="s">
        <v>248</v>
      </c>
      <c r="I22" s="76">
        <v>10</v>
      </c>
      <c r="J22" s="76">
        <v>-20</v>
      </c>
      <c r="K22" s="76">
        <v>-10</v>
      </c>
      <c r="L22" s="75" t="s">
        <v>249</v>
      </c>
      <c r="M22" s="76">
        <v>31</v>
      </c>
      <c r="N22" s="76">
        <v>6</v>
      </c>
      <c r="O22" s="75" t="s">
        <v>244</v>
      </c>
      <c r="P22" s="75"/>
    </row>
    <row r="23" spans="1:16" x14ac:dyDescent="0.25">
      <c r="A23" s="75" t="s">
        <v>225</v>
      </c>
      <c r="B23" s="75" t="s">
        <v>226</v>
      </c>
      <c r="C23" s="76">
        <v>1</v>
      </c>
      <c r="D23" s="75" t="s">
        <v>227</v>
      </c>
      <c r="E23" s="75" t="s">
        <v>228</v>
      </c>
      <c r="F23" s="75"/>
      <c r="G23" s="75"/>
      <c r="H23" s="75" t="s">
        <v>250</v>
      </c>
      <c r="I23" s="76">
        <v>11</v>
      </c>
      <c r="J23" s="76">
        <v>-19</v>
      </c>
      <c r="K23" s="75" t="s">
        <v>232</v>
      </c>
      <c r="L23" s="75" t="s">
        <v>249</v>
      </c>
      <c r="M23" s="76">
        <v>58</v>
      </c>
      <c r="N23" s="76">
        <v>9</v>
      </c>
      <c r="O23" s="75" t="s">
        <v>244</v>
      </c>
      <c r="P23" s="75"/>
    </row>
    <row r="24" spans="1:16" x14ac:dyDescent="0.25">
      <c r="A24" s="75" t="s">
        <v>225</v>
      </c>
      <c r="B24" s="75" t="s">
        <v>226</v>
      </c>
      <c r="C24" s="76">
        <v>1</v>
      </c>
      <c r="D24" s="75" t="s">
        <v>227</v>
      </c>
      <c r="E24" s="75" t="s">
        <v>228</v>
      </c>
      <c r="F24" s="75"/>
      <c r="G24" s="75"/>
      <c r="H24" s="75" t="s">
        <v>250</v>
      </c>
      <c r="I24" s="76">
        <v>11</v>
      </c>
      <c r="J24" s="76">
        <v>-19</v>
      </c>
      <c r="K24" s="75" t="s">
        <v>232</v>
      </c>
      <c r="L24" s="75" t="s">
        <v>249</v>
      </c>
      <c r="M24" s="76">
        <v>88</v>
      </c>
      <c r="N24" s="76">
        <v>18</v>
      </c>
      <c r="O24" s="75" t="s">
        <v>244</v>
      </c>
      <c r="P24" s="75"/>
    </row>
    <row r="25" spans="1:16" x14ac:dyDescent="0.25">
      <c r="A25" s="75" t="s">
        <v>225</v>
      </c>
      <c r="B25" s="75" t="s">
        <v>226</v>
      </c>
      <c r="C25" s="76">
        <v>1</v>
      </c>
      <c r="D25" s="75" t="s">
        <v>227</v>
      </c>
      <c r="E25" s="75" t="s">
        <v>228</v>
      </c>
      <c r="F25" s="75"/>
      <c r="G25" s="75"/>
      <c r="H25" s="75" t="s">
        <v>250</v>
      </c>
      <c r="I25" s="76">
        <v>11</v>
      </c>
      <c r="J25" s="76">
        <v>-19</v>
      </c>
      <c r="K25" s="75" t="s">
        <v>232</v>
      </c>
      <c r="L25" s="75" t="s">
        <v>249</v>
      </c>
      <c r="M25" s="76">
        <v>17</v>
      </c>
      <c r="N25" s="76">
        <v>2</v>
      </c>
      <c r="O25" s="75" t="s">
        <v>244</v>
      </c>
      <c r="P25" s="75"/>
    </row>
    <row r="26" spans="1:16" x14ac:dyDescent="0.25">
      <c r="A26" s="75" t="s">
        <v>225</v>
      </c>
      <c r="B26" s="75" t="s">
        <v>226</v>
      </c>
      <c r="C26" s="76">
        <v>1</v>
      </c>
      <c r="D26" s="75" t="s">
        <v>227</v>
      </c>
      <c r="E26" s="75" t="s">
        <v>228</v>
      </c>
      <c r="F26" s="75"/>
      <c r="G26" s="75"/>
      <c r="H26" s="75" t="s">
        <v>250</v>
      </c>
      <c r="I26" s="76">
        <v>11</v>
      </c>
      <c r="J26" s="76">
        <v>-19</v>
      </c>
      <c r="K26" s="75" t="s">
        <v>232</v>
      </c>
      <c r="L26" s="75" t="s">
        <v>249</v>
      </c>
      <c r="M26" s="76">
        <v>52</v>
      </c>
      <c r="N26" s="76">
        <v>13</v>
      </c>
      <c r="O26" s="75" t="s">
        <v>244</v>
      </c>
      <c r="P26" s="75"/>
    </row>
    <row r="27" spans="1:16" x14ac:dyDescent="0.25">
      <c r="A27" s="75" t="s">
        <v>225</v>
      </c>
      <c r="B27" s="75" t="s">
        <v>226</v>
      </c>
      <c r="C27" s="76">
        <v>1</v>
      </c>
      <c r="D27" s="75" t="s">
        <v>227</v>
      </c>
      <c r="E27" s="75" t="s">
        <v>228</v>
      </c>
      <c r="F27" s="75"/>
      <c r="G27" s="75"/>
      <c r="H27" s="75" t="s">
        <v>251</v>
      </c>
      <c r="I27" s="76">
        <v>12</v>
      </c>
      <c r="J27" s="76">
        <v>-19</v>
      </c>
      <c r="K27" s="76">
        <v>-18</v>
      </c>
      <c r="L27" s="75" t="s">
        <v>249</v>
      </c>
      <c r="M27" s="76">
        <v>57</v>
      </c>
      <c r="N27" s="76">
        <v>7</v>
      </c>
      <c r="O27" s="75" t="s">
        <v>244</v>
      </c>
      <c r="P27" s="75"/>
    </row>
    <row r="28" spans="1:16" x14ac:dyDescent="0.25">
      <c r="A28" s="75" t="s">
        <v>225</v>
      </c>
      <c r="B28" s="75" t="s">
        <v>226</v>
      </c>
      <c r="C28" s="76">
        <v>2</v>
      </c>
      <c r="D28" s="75" t="s">
        <v>252</v>
      </c>
      <c r="E28" s="75" t="s">
        <v>228</v>
      </c>
      <c r="F28" s="75"/>
      <c r="G28" s="75"/>
      <c r="H28" s="75" t="s">
        <v>232</v>
      </c>
      <c r="I28" s="76">
        <v>0</v>
      </c>
      <c r="J28" s="76">
        <v>-18</v>
      </c>
      <c r="K28" s="76">
        <v>1</v>
      </c>
      <c r="L28" s="76">
        <v>-9999</v>
      </c>
      <c r="M28" s="76">
        <v>-9999</v>
      </c>
      <c r="N28" s="76">
        <v>-9999</v>
      </c>
      <c r="O28" s="75" t="s">
        <v>230</v>
      </c>
      <c r="P28" s="75" t="s">
        <v>253</v>
      </c>
    </row>
    <row r="29" spans="1:16" x14ac:dyDescent="0.25">
      <c r="A29" s="75" t="s">
        <v>225</v>
      </c>
      <c r="B29" s="75" t="s">
        <v>226</v>
      </c>
      <c r="C29" s="76">
        <v>2</v>
      </c>
      <c r="D29" s="75" t="s">
        <v>252</v>
      </c>
      <c r="E29" s="75" t="s">
        <v>228</v>
      </c>
      <c r="F29" s="75"/>
      <c r="G29" s="75"/>
      <c r="H29" s="75" t="s">
        <v>232</v>
      </c>
      <c r="I29" s="76">
        <v>1</v>
      </c>
      <c r="J29" s="76">
        <v>-18</v>
      </c>
      <c r="K29" s="75" t="s">
        <v>232</v>
      </c>
      <c r="L29" s="76">
        <v>-9999</v>
      </c>
      <c r="M29" s="76">
        <v>-9999</v>
      </c>
      <c r="N29" s="76">
        <v>-9999</v>
      </c>
      <c r="O29" s="75" t="s">
        <v>230</v>
      </c>
      <c r="P29" s="75" t="s">
        <v>254</v>
      </c>
    </row>
    <row r="30" spans="1:16" x14ac:dyDescent="0.25">
      <c r="A30" s="75" t="s">
        <v>225</v>
      </c>
      <c r="B30" s="75" t="s">
        <v>226</v>
      </c>
      <c r="C30" s="76">
        <v>2</v>
      </c>
      <c r="D30" s="75" t="s">
        <v>252</v>
      </c>
      <c r="E30" s="75" t="s">
        <v>228</v>
      </c>
      <c r="F30" s="75"/>
      <c r="G30" s="75"/>
      <c r="H30" s="75" t="s">
        <v>255</v>
      </c>
      <c r="I30" s="76">
        <v>2</v>
      </c>
      <c r="J30" s="76">
        <v>-18</v>
      </c>
      <c r="K30" s="75" t="s">
        <v>232</v>
      </c>
      <c r="L30" s="75" t="s">
        <v>234</v>
      </c>
      <c r="M30" s="76">
        <v>15</v>
      </c>
      <c r="N30" s="76">
        <v>6</v>
      </c>
      <c r="O30" s="75" t="s">
        <v>230</v>
      </c>
      <c r="P30" s="75"/>
    </row>
    <row r="31" spans="1:16" x14ac:dyDescent="0.25">
      <c r="A31" s="75" t="s">
        <v>225</v>
      </c>
      <c r="B31" s="75" t="s">
        <v>226</v>
      </c>
      <c r="C31" s="76">
        <v>2</v>
      </c>
      <c r="D31" s="75" t="s">
        <v>252</v>
      </c>
      <c r="E31" s="75" t="s">
        <v>228</v>
      </c>
      <c r="F31" s="75"/>
      <c r="G31" s="75"/>
      <c r="H31" s="75" t="s">
        <v>255</v>
      </c>
      <c r="I31" s="76">
        <v>2</v>
      </c>
      <c r="J31" s="76">
        <v>-18</v>
      </c>
      <c r="K31" s="75" t="s">
        <v>232</v>
      </c>
      <c r="L31" s="75" t="s">
        <v>234</v>
      </c>
      <c r="M31" s="76">
        <v>15</v>
      </c>
      <c r="N31" s="76">
        <v>7</v>
      </c>
      <c r="O31" s="75" t="s">
        <v>230</v>
      </c>
      <c r="P31" s="75"/>
    </row>
    <row r="32" spans="1:16" x14ac:dyDescent="0.25">
      <c r="A32" s="75" t="s">
        <v>225</v>
      </c>
      <c r="B32" s="75" t="s">
        <v>226</v>
      </c>
      <c r="C32" s="76">
        <v>2</v>
      </c>
      <c r="D32" s="75" t="s">
        <v>252</v>
      </c>
      <c r="E32" s="75" t="s">
        <v>228</v>
      </c>
      <c r="F32" s="75"/>
      <c r="G32" s="75"/>
      <c r="H32" s="75" t="s">
        <v>255</v>
      </c>
      <c r="I32" s="76">
        <v>2</v>
      </c>
      <c r="J32" s="76">
        <v>-18</v>
      </c>
      <c r="K32" s="75" t="s">
        <v>232</v>
      </c>
      <c r="L32" s="75" t="s">
        <v>234</v>
      </c>
      <c r="M32" s="76">
        <v>17</v>
      </c>
      <c r="N32" s="76">
        <v>6</v>
      </c>
      <c r="O32" s="75" t="s">
        <v>230</v>
      </c>
      <c r="P32" s="75"/>
    </row>
    <row r="33" spans="1:16" x14ac:dyDescent="0.25">
      <c r="A33" s="75" t="s">
        <v>225</v>
      </c>
      <c r="B33" s="75" t="s">
        <v>226</v>
      </c>
      <c r="C33" s="76">
        <v>2</v>
      </c>
      <c r="D33" s="75" t="s">
        <v>252</v>
      </c>
      <c r="E33" s="75" t="s">
        <v>228</v>
      </c>
      <c r="F33" s="75"/>
      <c r="G33" s="75"/>
      <c r="H33" s="75" t="s">
        <v>256</v>
      </c>
      <c r="I33" s="76">
        <v>3</v>
      </c>
      <c r="J33" s="76">
        <v>-18</v>
      </c>
      <c r="K33" s="75" t="s">
        <v>232</v>
      </c>
      <c r="L33" s="75" t="s">
        <v>234</v>
      </c>
      <c r="M33" s="76">
        <v>19</v>
      </c>
      <c r="N33" s="76">
        <v>3</v>
      </c>
      <c r="O33" s="75" t="s">
        <v>230</v>
      </c>
      <c r="P33" s="75"/>
    </row>
    <row r="34" spans="1:16" x14ac:dyDescent="0.25">
      <c r="A34" s="75" t="s">
        <v>225</v>
      </c>
      <c r="B34" s="75" t="s">
        <v>226</v>
      </c>
      <c r="C34" s="76">
        <v>2</v>
      </c>
      <c r="D34" s="75" t="s">
        <v>252</v>
      </c>
      <c r="E34" s="75" t="s">
        <v>228</v>
      </c>
      <c r="F34" s="75"/>
      <c r="G34" s="75"/>
      <c r="H34" s="75" t="s">
        <v>256</v>
      </c>
      <c r="I34" s="76">
        <v>3</v>
      </c>
      <c r="J34" s="76">
        <v>-18</v>
      </c>
      <c r="K34" s="75" t="s">
        <v>232</v>
      </c>
      <c r="L34" s="75" t="s">
        <v>234</v>
      </c>
      <c r="M34" s="76">
        <v>17</v>
      </c>
      <c r="N34" s="76">
        <v>2</v>
      </c>
      <c r="O34" s="75" t="s">
        <v>230</v>
      </c>
      <c r="P34" s="75"/>
    </row>
    <row r="35" spans="1:16" x14ac:dyDescent="0.25">
      <c r="A35" s="75" t="s">
        <v>225</v>
      </c>
      <c r="B35" s="75" t="s">
        <v>226</v>
      </c>
      <c r="C35" s="76">
        <v>2</v>
      </c>
      <c r="D35" s="75" t="s">
        <v>252</v>
      </c>
      <c r="E35" s="75" t="s">
        <v>228</v>
      </c>
      <c r="F35" s="75"/>
      <c r="G35" s="75"/>
      <c r="H35" s="75" t="s">
        <v>256</v>
      </c>
      <c r="I35" s="76">
        <v>3</v>
      </c>
      <c r="J35" s="76">
        <v>-18</v>
      </c>
      <c r="K35" s="75" t="s">
        <v>232</v>
      </c>
      <c r="L35" s="75" t="s">
        <v>234</v>
      </c>
      <c r="M35" s="76">
        <v>39</v>
      </c>
      <c r="N35" s="76">
        <v>5</v>
      </c>
      <c r="O35" s="75" t="s">
        <v>230</v>
      </c>
      <c r="P35" s="75"/>
    </row>
    <row r="36" spans="1:16" x14ac:dyDescent="0.25">
      <c r="A36" s="75" t="s">
        <v>225</v>
      </c>
      <c r="B36" s="75" t="s">
        <v>226</v>
      </c>
      <c r="C36" s="76">
        <v>2</v>
      </c>
      <c r="D36" s="75" t="s">
        <v>252</v>
      </c>
      <c r="E36" s="75" t="s">
        <v>228</v>
      </c>
      <c r="F36" s="75"/>
      <c r="G36" s="75"/>
      <c r="H36" s="75" t="s">
        <v>256</v>
      </c>
      <c r="I36" s="76">
        <v>3</v>
      </c>
      <c r="J36" s="76">
        <v>-18</v>
      </c>
      <c r="K36" s="75" t="s">
        <v>232</v>
      </c>
      <c r="L36" s="75" t="s">
        <v>234</v>
      </c>
      <c r="M36" s="76">
        <v>30</v>
      </c>
      <c r="N36" s="76">
        <v>4</v>
      </c>
      <c r="O36" s="75" t="s">
        <v>230</v>
      </c>
      <c r="P36" s="75"/>
    </row>
    <row r="37" spans="1:16" x14ac:dyDescent="0.25">
      <c r="A37" s="75" t="s">
        <v>225</v>
      </c>
      <c r="B37" s="75" t="s">
        <v>226</v>
      </c>
      <c r="C37" s="76">
        <v>2</v>
      </c>
      <c r="D37" s="75" t="s">
        <v>252</v>
      </c>
      <c r="E37" s="75" t="s">
        <v>228</v>
      </c>
      <c r="F37" s="75"/>
      <c r="G37" s="75"/>
      <c r="H37" s="75" t="s">
        <v>256</v>
      </c>
      <c r="I37" s="76">
        <v>3</v>
      </c>
      <c r="J37" s="76">
        <v>-18</v>
      </c>
      <c r="K37" s="75" t="s">
        <v>232</v>
      </c>
      <c r="L37" s="75" t="s">
        <v>234</v>
      </c>
      <c r="M37" s="76">
        <v>22</v>
      </c>
      <c r="N37" s="76">
        <v>5</v>
      </c>
      <c r="O37" s="75" t="s">
        <v>230</v>
      </c>
      <c r="P37" s="75"/>
    </row>
    <row r="38" spans="1:16" x14ac:dyDescent="0.25">
      <c r="A38" s="75" t="s">
        <v>225</v>
      </c>
      <c r="B38" s="75" t="s">
        <v>226</v>
      </c>
      <c r="C38" s="76">
        <v>2</v>
      </c>
      <c r="D38" s="75" t="s">
        <v>252</v>
      </c>
      <c r="E38" s="75" t="s">
        <v>228</v>
      </c>
      <c r="F38" s="75"/>
      <c r="G38" s="75"/>
      <c r="H38" s="75" t="s">
        <v>256</v>
      </c>
      <c r="I38" s="76">
        <v>3</v>
      </c>
      <c r="J38" s="76">
        <v>-18</v>
      </c>
      <c r="K38" s="75" t="s">
        <v>232</v>
      </c>
      <c r="L38" s="75" t="s">
        <v>234</v>
      </c>
      <c r="M38" s="76">
        <v>42</v>
      </c>
      <c r="N38" s="76">
        <v>8</v>
      </c>
      <c r="O38" s="75" t="s">
        <v>230</v>
      </c>
      <c r="P38" s="75"/>
    </row>
    <row r="39" spans="1:16" x14ac:dyDescent="0.25">
      <c r="A39" s="75" t="s">
        <v>225</v>
      </c>
      <c r="B39" s="75" t="s">
        <v>226</v>
      </c>
      <c r="C39" s="76">
        <v>2</v>
      </c>
      <c r="D39" s="75" t="s">
        <v>252</v>
      </c>
      <c r="E39" s="75" t="s">
        <v>228</v>
      </c>
      <c r="F39" s="75"/>
      <c r="G39" s="75"/>
      <c r="H39" s="75" t="s">
        <v>257</v>
      </c>
      <c r="I39" s="76">
        <v>4</v>
      </c>
      <c r="J39" s="76">
        <v>-17</v>
      </c>
      <c r="K39" s="75" t="s">
        <v>232</v>
      </c>
      <c r="L39" s="75" t="s">
        <v>234</v>
      </c>
      <c r="M39" s="76">
        <v>17</v>
      </c>
      <c r="N39" s="76">
        <v>5</v>
      </c>
      <c r="O39" s="75" t="s">
        <v>230</v>
      </c>
      <c r="P39" s="75"/>
    </row>
    <row r="40" spans="1:16" x14ac:dyDescent="0.25">
      <c r="A40" s="75" t="s">
        <v>225</v>
      </c>
      <c r="B40" s="75" t="s">
        <v>226</v>
      </c>
      <c r="C40" s="76">
        <v>2</v>
      </c>
      <c r="D40" s="75" t="s">
        <v>252</v>
      </c>
      <c r="E40" s="75" t="s">
        <v>228</v>
      </c>
      <c r="F40" s="75"/>
      <c r="G40" s="75"/>
      <c r="H40" s="75" t="s">
        <v>257</v>
      </c>
      <c r="I40" s="76">
        <v>4</v>
      </c>
      <c r="J40" s="76">
        <v>-17</v>
      </c>
      <c r="K40" s="75" t="s">
        <v>232</v>
      </c>
      <c r="L40" s="75" t="s">
        <v>234</v>
      </c>
      <c r="M40" s="76">
        <v>34</v>
      </c>
      <c r="N40" s="76">
        <v>4</v>
      </c>
      <c r="O40" s="75" t="s">
        <v>230</v>
      </c>
      <c r="P40" s="75"/>
    </row>
    <row r="41" spans="1:16" x14ac:dyDescent="0.25">
      <c r="A41" s="75" t="s">
        <v>225</v>
      </c>
      <c r="B41" s="75" t="s">
        <v>226</v>
      </c>
      <c r="C41" s="76">
        <v>2</v>
      </c>
      <c r="D41" s="75" t="s">
        <v>252</v>
      </c>
      <c r="E41" s="75" t="s">
        <v>228</v>
      </c>
      <c r="F41" s="75"/>
      <c r="G41" s="75"/>
      <c r="H41" s="75" t="s">
        <v>257</v>
      </c>
      <c r="I41" s="76">
        <v>4</v>
      </c>
      <c r="J41" s="76">
        <v>-17</v>
      </c>
      <c r="K41" s="75" t="s">
        <v>232</v>
      </c>
      <c r="L41" s="75" t="s">
        <v>234</v>
      </c>
      <c r="M41" s="76">
        <v>15</v>
      </c>
      <c r="N41" s="76">
        <v>3</v>
      </c>
      <c r="O41" s="75" t="s">
        <v>230</v>
      </c>
      <c r="P41" s="75"/>
    </row>
    <row r="42" spans="1:16" x14ac:dyDescent="0.25">
      <c r="A42" s="75" t="s">
        <v>225</v>
      </c>
      <c r="B42" s="75" t="s">
        <v>226</v>
      </c>
      <c r="C42" s="76">
        <v>2</v>
      </c>
      <c r="D42" s="75" t="s">
        <v>252</v>
      </c>
      <c r="E42" s="75" t="s">
        <v>228</v>
      </c>
      <c r="F42" s="75"/>
      <c r="G42" s="75"/>
      <c r="H42" s="75" t="s">
        <v>257</v>
      </c>
      <c r="I42" s="76">
        <v>4</v>
      </c>
      <c r="J42" s="76">
        <v>-17</v>
      </c>
      <c r="K42" s="75" t="s">
        <v>232</v>
      </c>
      <c r="L42" s="75" t="s">
        <v>234</v>
      </c>
      <c r="M42" s="76">
        <v>11</v>
      </c>
      <c r="N42" s="76">
        <v>3</v>
      </c>
      <c r="O42" s="75" t="s">
        <v>230</v>
      </c>
      <c r="P42" s="75"/>
    </row>
    <row r="43" spans="1:16" x14ac:dyDescent="0.25">
      <c r="A43" s="75" t="s">
        <v>225</v>
      </c>
      <c r="B43" s="75" t="s">
        <v>226</v>
      </c>
      <c r="C43" s="76">
        <v>2</v>
      </c>
      <c r="D43" s="75" t="s">
        <v>252</v>
      </c>
      <c r="E43" s="75" t="s">
        <v>228</v>
      </c>
      <c r="F43" s="75"/>
      <c r="G43" s="75"/>
      <c r="H43" s="75" t="s">
        <v>257</v>
      </c>
      <c r="I43" s="76">
        <v>4</v>
      </c>
      <c r="J43" s="76">
        <v>-17</v>
      </c>
      <c r="K43" s="75" t="s">
        <v>232</v>
      </c>
      <c r="L43" s="75" t="s">
        <v>234</v>
      </c>
      <c r="M43" s="76">
        <v>7</v>
      </c>
      <c r="N43" s="76">
        <v>3</v>
      </c>
      <c r="O43" s="75" t="s">
        <v>230</v>
      </c>
      <c r="P43" s="75"/>
    </row>
    <row r="44" spans="1:16" x14ac:dyDescent="0.25">
      <c r="A44" s="75" t="s">
        <v>225</v>
      </c>
      <c r="B44" s="75" t="s">
        <v>226</v>
      </c>
      <c r="C44" s="76">
        <v>2</v>
      </c>
      <c r="D44" s="75" t="s">
        <v>252</v>
      </c>
      <c r="E44" s="75" t="s">
        <v>228</v>
      </c>
      <c r="F44" s="75"/>
      <c r="G44" s="75"/>
      <c r="H44" s="75" t="s">
        <v>258</v>
      </c>
      <c r="I44" s="76">
        <v>5</v>
      </c>
      <c r="J44" s="76">
        <v>-16</v>
      </c>
      <c r="K44" s="76">
        <v>14</v>
      </c>
      <c r="L44" s="75" t="s">
        <v>234</v>
      </c>
      <c r="M44" s="76">
        <v>15</v>
      </c>
      <c r="N44" s="76">
        <v>3</v>
      </c>
      <c r="O44" s="75" t="s">
        <v>230</v>
      </c>
      <c r="P44" s="75"/>
    </row>
    <row r="45" spans="1:16" x14ac:dyDescent="0.25">
      <c r="A45" s="75" t="s">
        <v>225</v>
      </c>
      <c r="B45" s="75" t="s">
        <v>226</v>
      </c>
      <c r="C45" s="76">
        <v>2</v>
      </c>
      <c r="D45" s="75" t="s">
        <v>252</v>
      </c>
      <c r="E45" s="75" t="s">
        <v>228</v>
      </c>
      <c r="F45" s="75"/>
      <c r="G45" s="75"/>
      <c r="H45" s="75" t="s">
        <v>258</v>
      </c>
      <c r="I45" s="76">
        <v>5</v>
      </c>
      <c r="J45" s="76">
        <v>-16</v>
      </c>
      <c r="K45" s="76">
        <v>14</v>
      </c>
      <c r="L45" s="75" t="s">
        <v>234</v>
      </c>
      <c r="M45" s="76">
        <v>39</v>
      </c>
      <c r="N45" s="76">
        <v>7</v>
      </c>
      <c r="O45" s="75" t="s">
        <v>230</v>
      </c>
      <c r="P45" s="75"/>
    </row>
    <row r="46" spans="1:16" x14ac:dyDescent="0.25">
      <c r="A46" s="75" t="s">
        <v>225</v>
      </c>
      <c r="B46" s="75" t="s">
        <v>226</v>
      </c>
      <c r="C46" s="76">
        <v>2</v>
      </c>
      <c r="D46" s="75" t="s">
        <v>252</v>
      </c>
      <c r="E46" s="75" t="s">
        <v>228</v>
      </c>
      <c r="F46" s="75"/>
      <c r="G46" s="75"/>
      <c r="H46" s="75" t="s">
        <v>259</v>
      </c>
      <c r="I46" s="76">
        <v>6</v>
      </c>
      <c r="J46" s="76">
        <v>-16</v>
      </c>
      <c r="K46" s="75" t="s">
        <v>232</v>
      </c>
      <c r="L46" s="75" t="s">
        <v>234</v>
      </c>
      <c r="M46" s="76">
        <v>25</v>
      </c>
      <c r="N46" s="76">
        <v>2</v>
      </c>
      <c r="O46" s="75" t="s">
        <v>230</v>
      </c>
      <c r="P46" s="75"/>
    </row>
    <row r="47" spans="1:16" x14ac:dyDescent="0.25">
      <c r="A47" s="75" t="s">
        <v>225</v>
      </c>
      <c r="B47" s="75" t="s">
        <v>226</v>
      </c>
      <c r="C47" s="76">
        <v>2</v>
      </c>
      <c r="D47" s="75" t="s">
        <v>252</v>
      </c>
      <c r="E47" s="75" t="s">
        <v>228</v>
      </c>
      <c r="F47" s="75"/>
      <c r="G47" s="75"/>
      <c r="H47" s="75" t="s">
        <v>259</v>
      </c>
      <c r="I47" s="76">
        <v>6</v>
      </c>
      <c r="J47" s="76">
        <v>-16</v>
      </c>
      <c r="K47" s="75" t="s">
        <v>232</v>
      </c>
      <c r="L47" s="75" t="s">
        <v>234</v>
      </c>
      <c r="M47" s="76">
        <v>19</v>
      </c>
      <c r="N47" s="76">
        <v>3</v>
      </c>
      <c r="O47" s="75" t="s">
        <v>230</v>
      </c>
      <c r="P47" s="75"/>
    </row>
    <row r="48" spans="1:16" x14ac:dyDescent="0.25">
      <c r="A48" s="75" t="s">
        <v>225</v>
      </c>
      <c r="B48" s="75" t="s">
        <v>226</v>
      </c>
      <c r="C48" s="76">
        <v>2</v>
      </c>
      <c r="D48" s="75" t="s">
        <v>252</v>
      </c>
      <c r="E48" s="75" t="s">
        <v>228</v>
      </c>
      <c r="F48" s="75"/>
      <c r="G48" s="75"/>
      <c r="H48" s="75" t="s">
        <v>259</v>
      </c>
      <c r="I48" s="76">
        <v>6</v>
      </c>
      <c r="J48" s="76">
        <v>-16</v>
      </c>
      <c r="K48" s="75" t="s">
        <v>232</v>
      </c>
      <c r="L48" s="75" t="s">
        <v>234</v>
      </c>
      <c r="M48" s="76">
        <v>20</v>
      </c>
      <c r="N48" s="76">
        <v>4</v>
      </c>
      <c r="O48" s="75" t="s">
        <v>230</v>
      </c>
      <c r="P48" s="75"/>
    </row>
    <row r="49" spans="1:16" x14ac:dyDescent="0.25">
      <c r="A49" s="75" t="s">
        <v>225</v>
      </c>
      <c r="B49" s="75" t="s">
        <v>226</v>
      </c>
      <c r="C49" s="76">
        <v>2</v>
      </c>
      <c r="D49" s="75" t="s">
        <v>252</v>
      </c>
      <c r="E49" s="75" t="s">
        <v>228</v>
      </c>
      <c r="F49" s="75"/>
      <c r="G49" s="75"/>
      <c r="H49" s="75" t="s">
        <v>260</v>
      </c>
      <c r="I49" s="76">
        <v>7</v>
      </c>
      <c r="J49" s="76">
        <v>-16</v>
      </c>
      <c r="K49" s="75" t="s">
        <v>232</v>
      </c>
      <c r="L49" s="75" t="s">
        <v>232</v>
      </c>
      <c r="M49" s="75" t="s">
        <v>232</v>
      </c>
      <c r="N49" s="75" t="s">
        <v>232</v>
      </c>
      <c r="O49" s="75" t="s">
        <v>230</v>
      </c>
      <c r="P49" s="75"/>
    </row>
    <row r="50" spans="1:16" x14ac:dyDescent="0.25">
      <c r="A50" s="75" t="s">
        <v>225</v>
      </c>
      <c r="B50" s="75" t="s">
        <v>226</v>
      </c>
      <c r="C50" s="76">
        <v>2</v>
      </c>
      <c r="D50" s="75" t="s">
        <v>252</v>
      </c>
      <c r="E50" s="75" t="s">
        <v>228</v>
      </c>
      <c r="F50" s="75"/>
      <c r="G50" s="75"/>
      <c r="H50" s="75" t="s">
        <v>260</v>
      </c>
      <c r="I50" s="76">
        <v>8</v>
      </c>
      <c r="J50" s="76">
        <v>-16</v>
      </c>
      <c r="K50" s="75" t="s">
        <v>232</v>
      </c>
      <c r="L50" s="75" t="s">
        <v>241</v>
      </c>
      <c r="M50" s="76">
        <v>18</v>
      </c>
      <c r="N50" s="76">
        <v>3</v>
      </c>
      <c r="O50" s="75" t="s">
        <v>230</v>
      </c>
      <c r="P50" s="75"/>
    </row>
    <row r="51" spans="1:16" x14ac:dyDescent="0.25">
      <c r="A51" s="75" t="s">
        <v>225</v>
      </c>
      <c r="B51" s="75" t="s">
        <v>226</v>
      </c>
      <c r="C51" s="76">
        <v>2</v>
      </c>
      <c r="D51" s="75" t="s">
        <v>252</v>
      </c>
      <c r="E51" s="75" t="s">
        <v>228</v>
      </c>
      <c r="F51" s="75"/>
      <c r="G51" s="75"/>
      <c r="H51" s="75" t="s">
        <v>260</v>
      </c>
      <c r="I51" s="76">
        <v>8</v>
      </c>
      <c r="J51" s="76">
        <v>-16</v>
      </c>
      <c r="K51" s="75" t="s">
        <v>232</v>
      </c>
      <c r="L51" s="75" t="s">
        <v>241</v>
      </c>
      <c r="M51" s="76">
        <v>30</v>
      </c>
      <c r="N51" s="76">
        <v>6</v>
      </c>
      <c r="O51" s="75" t="s">
        <v>230</v>
      </c>
      <c r="P51" s="75"/>
    </row>
    <row r="52" spans="1:16" x14ac:dyDescent="0.25">
      <c r="A52" s="75" t="s">
        <v>225</v>
      </c>
      <c r="B52" s="75" t="s">
        <v>226</v>
      </c>
      <c r="C52" s="76">
        <v>2</v>
      </c>
      <c r="D52" s="75" t="s">
        <v>252</v>
      </c>
      <c r="E52" s="75" t="s">
        <v>228</v>
      </c>
      <c r="F52" s="75"/>
      <c r="G52" s="75"/>
      <c r="H52" s="75" t="s">
        <v>260</v>
      </c>
      <c r="I52" s="76">
        <v>8</v>
      </c>
      <c r="J52" s="76">
        <v>-16</v>
      </c>
      <c r="K52" s="75" t="s">
        <v>232</v>
      </c>
      <c r="L52" s="75" t="s">
        <v>241</v>
      </c>
      <c r="M52" s="76">
        <v>14</v>
      </c>
      <c r="N52" s="76">
        <v>3</v>
      </c>
      <c r="O52" s="75" t="s">
        <v>230</v>
      </c>
      <c r="P52" s="75"/>
    </row>
    <row r="53" spans="1:16" x14ac:dyDescent="0.25">
      <c r="A53" s="75" t="s">
        <v>225</v>
      </c>
      <c r="B53" s="75" t="s">
        <v>226</v>
      </c>
      <c r="C53" s="76">
        <v>2</v>
      </c>
      <c r="D53" s="75" t="s">
        <v>252</v>
      </c>
      <c r="E53" s="75" t="s">
        <v>228</v>
      </c>
      <c r="F53" s="75"/>
      <c r="G53" s="75"/>
      <c r="H53" s="75" t="s">
        <v>261</v>
      </c>
      <c r="I53" s="76">
        <v>9</v>
      </c>
      <c r="J53" s="76">
        <v>-16</v>
      </c>
      <c r="K53" s="75" t="s">
        <v>232</v>
      </c>
      <c r="L53" s="75" t="s">
        <v>241</v>
      </c>
      <c r="M53" s="76">
        <v>22</v>
      </c>
      <c r="N53" s="76">
        <v>4</v>
      </c>
      <c r="O53" s="75" t="s">
        <v>244</v>
      </c>
      <c r="P53" s="75"/>
    </row>
    <row r="54" spans="1:16" x14ac:dyDescent="0.25">
      <c r="A54" s="75" t="s">
        <v>225</v>
      </c>
      <c r="B54" s="75" t="s">
        <v>226</v>
      </c>
      <c r="C54" s="76">
        <v>2</v>
      </c>
      <c r="D54" s="75" t="s">
        <v>252</v>
      </c>
      <c r="E54" s="75" t="s">
        <v>228</v>
      </c>
      <c r="F54" s="75"/>
      <c r="G54" s="75"/>
      <c r="H54" s="75" t="s">
        <v>261</v>
      </c>
      <c r="I54" s="76">
        <v>9</v>
      </c>
      <c r="J54" s="76">
        <v>-16</v>
      </c>
      <c r="K54" s="75" t="s">
        <v>232</v>
      </c>
      <c r="L54" s="75" t="s">
        <v>241</v>
      </c>
      <c r="M54" s="76">
        <v>11</v>
      </c>
      <c r="N54" s="76">
        <v>2</v>
      </c>
      <c r="O54" s="75" t="s">
        <v>244</v>
      </c>
      <c r="P54" s="75"/>
    </row>
    <row r="55" spans="1:16" x14ac:dyDescent="0.25">
      <c r="A55" s="75" t="s">
        <v>225</v>
      </c>
      <c r="B55" s="75" t="s">
        <v>226</v>
      </c>
      <c r="C55" s="76">
        <v>2</v>
      </c>
      <c r="D55" s="75" t="s">
        <v>252</v>
      </c>
      <c r="E55" s="75" t="s">
        <v>228</v>
      </c>
      <c r="F55" s="75"/>
      <c r="G55" s="75"/>
      <c r="H55" s="75" t="s">
        <v>262</v>
      </c>
      <c r="I55" s="76">
        <v>10</v>
      </c>
      <c r="J55" s="76">
        <v>-17</v>
      </c>
      <c r="K55" s="75" t="s">
        <v>263</v>
      </c>
      <c r="L55" s="75" t="s">
        <v>232</v>
      </c>
      <c r="M55" s="75" t="s">
        <v>232</v>
      </c>
      <c r="N55" s="75" t="s">
        <v>232</v>
      </c>
      <c r="O55" s="75" t="s">
        <v>244</v>
      </c>
      <c r="P55" s="75"/>
    </row>
    <row r="56" spans="1:16" x14ac:dyDescent="0.25">
      <c r="A56" s="75" t="s">
        <v>225</v>
      </c>
      <c r="B56" s="75" t="s">
        <v>226</v>
      </c>
      <c r="C56" s="76">
        <v>2</v>
      </c>
      <c r="D56" s="75" t="s">
        <v>252</v>
      </c>
      <c r="E56" s="75" t="s">
        <v>228</v>
      </c>
      <c r="F56" s="75"/>
      <c r="G56" s="75"/>
      <c r="H56" s="75" t="s">
        <v>262</v>
      </c>
      <c r="I56" s="76">
        <v>11</v>
      </c>
      <c r="J56" s="76">
        <v>-17</v>
      </c>
      <c r="K56" s="75" t="s">
        <v>232</v>
      </c>
      <c r="L56" s="75" t="s">
        <v>232</v>
      </c>
      <c r="M56" s="75" t="s">
        <v>232</v>
      </c>
      <c r="N56" s="75" t="s">
        <v>232</v>
      </c>
      <c r="O56" s="75" t="s">
        <v>244</v>
      </c>
      <c r="P56" s="75"/>
    </row>
    <row r="57" spans="1:16" x14ac:dyDescent="0.25">
      <c r="A57" s="75" t="s">
        <v>225</v>
      </c>
      <c r="B57" s="75" t="s">
        <v>226</v>
      </c>
      <c r="C57" s="76">
        <v>2</v>
      </c>
      <c r="D57" s="75" t="s">
        <v>252</v>
      </c>
      <c r="E57" s="75" t="s">
        <v>228</v>
      </c>
      <c r="F57" s="75"/>
      <c r="G57" s="75"/>
      <c r="H57" s="75" t="s">
        <v>264</v>
      </c>
      <c r="I57" s="76">
        <v>12</v>
      </c>
      <c r="J57" s="76">
        <v>-17</v>
      </c>
      <c r="K57" s="75" t="s">
        <v>232</v>
      </c>
      <c r="L57" s="75" t="s">
        <v>232</v>
      </c>
      <c r="M57" s="75" t="s">
        <v>232</v>
      </c>
      <c r="N57" s="75" t="s">
        <v>232</v>
      </c>
      <c r="O57" s="75" t="s">
        <v>244</v>
      </c>
      <c r="P57" s="75"/>
    </row>
    <row r="58" spans="1:16" x14ac:dyDescent="0.25">
      <c r="A58" s="75" t="s">
        <v>225</v>
      </c>
      <c r="B58" s="75" t="s">
        <v>226</v>
      </c>
      <c r="C58" s="76">
        <v>2</v>
      </c>
      <c r="D58" s="75" t="s">
        <v>252</v>
      </c>
      <c r="E58" s="75" t="s">
        <v>228</v>
      </c>
      <c r="F58" s="75"/>
      <c r="G58" s="75"/>
      <c r="H58" s="75" t="s">
        <v>265</v>
      </c>
      <c r="I58" s="76">
        <v>13</v>
      </c>
      <c r="J58" s="76">
        <v>-17</v>
      </c>
      <c r="K58" s="75" t="s">
        <v>232</v>
      </c>
      <c r="L58" s="75" t="s">
        <v>232</v>
      </c>
      <c r="M58" s="75" t="s">
        <v>232</v>
      </c>
      <c r="N58" s="75" t="s">
        <v>232</v>
      </c>
      <c r="O58" s="75" t="s">
        <v>244</v>
      </c>
      <c r="P58" s="75"/>
    </row>
    <row r="59" spans="1:16" x14ac:dyDescent="0.25">
      <c r="A59" s="75" t="s">
        <v>225</v>
      </c>
      <c r="B59" s="75" t="s">
        <v>226</v>
      </c>
      <c r="C59" s="76">
        <v>2</v>
      </c>
      <c r="D59" s="75" t="s">
        <v>252</v>
      </c>
      <c r="E59" s="75" t="s">
        <v>228</v>
      </c>
      <c r="F59" s="75"/>
      <c r="G59" s="75"/>
      <c r="H59" s="75" t="s">
        <v>266</v>
      </c>
      <c r="I59" s="76">
        <v>14</v>
      </c>
      <c r="J59" s="76">
        <v>-17</v>
      </c>
      <c r="K59" s="75" t="s">
        <v>232</v>
      </c>
      <c r="L59" s="75" t="s">
        <v>232</v>
      </c>
      <c r="M59" s="75" t="s">
        <v>232</v>
      </c>
      <c r="N59" s="75" t="s">
        <v>232</v>
      </c>
      <c r="O59" s="75" t="s">
        <v>244</v>
      </c>
      <c r="P59" s="75"/>
    </row>
    <row r="60" spans="1:16" x14ac:dyDescent="0.25">
      <c r="A60" s="75" t="s">
        <v>225</v>
      </c>
      <c r="B60" s="75" t="s">
        <v>226</v>
      </c>
      <c r="C60" s="76">
        <v>2</v>
      </c>
      <c r="D60" s="75" t="s">
        <v>252</v>
      </c>
      <c r="E60" s="75" t="s">
        <v>228</v>
      </c>
      <c r="F60" s="75"/>
      <c r="G60" s="75"/>
      <c r="H60" s="75" t="s">
        <v>266</v>
      </c>
      <c r="I60" s="76">
        <v>15</v>
      </c>
      <c r="J60" s="76">
        <v>-17</v>
      </c>
      <c r="K60" s="76">
        <v>-16</v>
      </c>
      <c r="L60" s="75" t="s">
        <v>249</v>
      </c>
      <c r="M60" s="76">
        <v>11</v>
      </c>
      <c r="N60" s="76">
        <v>2</v>
      </c>
      <c r="O60" s="75" t="s">
        <v>244</v>
      </c>
      <c r="P60" s="75"/>
    </row>
    <row r="61" spans="1:16" x14ac:dyDescent="0.25">
      <c r="A61" s="75" t="s">
        <v>225</v>
      </c>
      <c r="B61" s="75" t="s">
        <v>226</v>
      </c>
      <c r="C61" s="76">
        <v>2</v>
      </c>
      <c r="D61" s="75" t="s">
        <v>252</v>
      </c>
      <c r="E61" s="75" t="s">
        <v>228</v>
      </c>
      <c r="F61" s="75"/>
      <c r="G61" s="75"/>
      <c r="H61" s="75" t="s">
        <v>267</v>
      </c>
      <c r="I61" s="76">
        <v>16</v>
      </c>
      <c r="J61" s="76">
        <v>-17</v>
      </c>
      <c r="K61" s="75" t="s">
        <v>232</v>
      </c>
      <c r="L61" s="75" t="s">
        <v>232</v>
      </c>
      <c r="M61" s="75" t="s">
        <v>232</v>
      </c>
      <c r="N61" s="75" t="s">
        <v>232</v>
      </c>
      <c r="O61" s="75" t="s">
        <v>244</v>
      </c>
      <c r="P61" s="75"/>
    </row>
    <row r="62" spans="1:16" x14ac:dyDescent="0.25">
      <c r="A62" s="75" t="s">
        <v>225</v>
      </c>
      <c r="B62" s="75" t="s">
        <v>226</v>
      </c>
      <c r="C62" s="76">
        <v>2</v>
      </c>
      <c r="D62" s="75" t="s">
        <v>252</v>
      </c>
      <c r="E62" s="75" t="s">
        <v>228</v>
      </c>
      <c r="F62" s="75"/>
      <c r="G62" s="75"/>
      <c r="H62" s="75" t="s">
        <v>268</v>
      </c>
      <c r="I62" s="76">
        <v>17</v>
      </c>
      <c r="J62" s="76">
        <v>-17</v>
      </c>
      <c r="K62" s="75" t="s">
        <v>232</v>
      </c>
      <c r="L62" s="75" t="s">
        <v>249</v>
      </c>
      <c r="M62" s="76">
        <v>21</v>
      </c>
      <c r="N62" s="76">
        <v>4</v>
      </c>
      <c r="O62" s="75" t="s">
        <v>244</v>
      </c>
      <c r="P62" s="75"/>
    </row>
    <row r="63" spans="1:16" x14ac:dyDescent="0.25">
      <c r="A63" s="75" t="s">
        <v>225</v>
      </c>
      <c r="B63" s="75" t="s">
        <v>226</v>
      </c>
      <c r="C63" s="76">
        <v>2</v>
      </c>
      <c r="D63" s="75" t="s">
        <v>252</v>
      </c>
      <c r="E63" s="75" t="s">
        <v>228</v>
      </c>
      <c r="F63" s="75"/>
      <c r="G63" s="75"/>
      <c r="H63" s="75" t="s">
        <v>269</v>
      </c>
      <c r="I63" s="76">
        <v>18</v>
      </c>
      <c r="J63" s="76">
        <v>-16</v>
      </c>
      <c r="K63" s="76">
        <v>-24</v>
      </c>
      <c r="L63" s="75"/>
      <c r="M63" s="76">
        <v>-9999</v>
      </c>
      <c r="N63" s="75" t="s">
        <v>232</v>
      </c>
      <c r="O63" s="75" t="s">
        <v>244</v>
      </c>
      <c r="P63" s="75"/>
    </row>
    <row r="64" spans="1:16" x14ac:dyDescent="0.25">
      <c r="A64" s="75" t="s">
        <v>225</v>
      </c>
      <c r="B64" s="75" t="s">
        <v>226</v>
      </c>
      <c r="C64" s="76">
        <v>3</v>
      </c>
      <c r="D64" s="75" t="s">
        <v>270</v>
      </c>
      <c r="E64" s="75" t="s">
        <v>228</v>
      </c>
      <c r="F64" s="75"/>
      <c r="G64" s="75"/>
      <c r="H64" s="75" t="s">
        <v>271</v>
      </c>
      <c r="I64" s="76">
        <v>0</v>
      </c>
      <c r="J64" s="76">
        <v>-11</v>
      </c>
      <c r="K64" s="76">
        <v>2</v>
      </c>
      <c r="L64" s="76">
        <v>-9999</v>
      </c>
      <c r="M64" s="76">
        <v>-9999</v>
      </c>
      <c r="N64" s="76">
        <v>-9999</v>
      </c>
      <c r="O64" s="75" t="s">
        <v>230</v>
      </c>
      <c r="P64" s="75"/>
    </row>
    <row r="65" spans="1:16" x14ac:dyDescent="0.25">
      <c r="A65" s="75" t="s">
        <v>225</v>
      </c>
      <c r="B65" s="75" t="s">
        <v>226</v>
      </c>
      <c r="C65" s="76">
        <v>3</v>
      </c>
      <c r="D65" s="75" t="s">
        <v>270</v>
      </c>
      <c r="E65" s="75" t="s">
        <v>228</v>
      </c>
      <c r="F65" s="75"/>
      <c r="G65" s="75"/>
      <c r="H65" s="75" t="s">
        <v>271</v>
      </c>
      <c r="I65" s="76">
        <v>1</v>
      </c>
      <c r="J65" s="76">
        <v>-11</v>
      </c>
      <c r="K65" s="75" t="s">
        <v>232</v>
      </c>
      <c r="L65" s="76">
        <v>-9999</v>
      </c>
      <c r="M65" s="76">
        <v>-9999</v>
      </c>
      <c r="N65" s="76">
        <v>-9999</v>
      </c>
      <c r="O65" s="75" t="s">
        <v>230</v>
      </c>
      <c r="P65" s="75"/>
    </row>
    <row r="66" spans="1:16" x14ac:dyDescent="0.25">
      <c r="A66" s="75" t="s">
        <v>225</v>
      </c>
      <c r="B66" s="75" t="s">
        <v>226</v>
      </c>
      <c r="C66" s="76">
        <v>3</v>
      </c>
      <c r="D66" s="75" t="s">
        <v>270</v>
      </c>
      <c r="E66" s="75" t="s">
        <v>228</v>
      </c>
      <c r="F66" s="75"/>
      <c r="G66" s="75"/>
      <c r="H66" s="75" t="s">
        <v>271</v>
      </c>
      <c r="I66" s="76">
        <v>2</v>
      </c>
      <c r="J66" s="76">
        <v>-11</v>
      </c>
      <c r="K66" s="75" t="s">
        <v>232</v>
      </c>
      <c r="L66" s="76">
        <v>-9999</v>
      </c>
      <c r="M66" s="76">
        <v>-9999</v>
      </c>
      <c r="N66" s="76">
        <v>-9999</v>
      </c>
      <c r="O66" s="75" t="s">
        <v>230</v>
      </c>
      <c r="P66" s="75"/>
    </row>
    <row r="67" spans="1:16" x14ac:dyDescent="0.25">
      <c r="A67" s="75" t="s">
        <v>225</v>
      </c>
      <c r="B67" s="75" t="s">
        <v>226</v>
      </c>
      <c r="C67" s="76">
        <v>3</v>
      </c>
      <c r="D67" s="75" t="s">
        <v>270</v>
      </c>
      <c r="E67" s="75" t="s">
        <v>228</v>
      </c>
      <c r="F67" s="75"/>
      <c r="G67" s="75"/>
      <c r="H67" s="75" t="s">
        <v>272</v>
      </c>
      <c r="I67" s="76">
        <v>3</v>
      </c>
      <c r="J67" s="76">
        <v>-10</v>
      </c>
      <c r="K67" s="75" t="s">
        <v>232</v>
      </c>
      <c r="L67" s="75" t="s">
        <v>234</v>
      </c>
      <c r="M67" s="76">
        <v>11</v>
      </c>
      <c r="N67" s="76">
        <v>3</v>
      </c>
      <c r="O67" s="75" t="s">
        <v>230</v>
      </c>
      <c r="P67" s="75"/>
    </row>
    <row r="68" spans="1:16" x14ac:dyDescent="0.25">
      <c r="A68" s="75" t="s">
        <v>225</v>
      </c>
      <c r="B68" s="75" t="s">
        <v>226</v>
      </c>
      <c r="C68" s="76">
        <v>3</v>
      </c>
      <c r="D68" s="75" t="s">
        <v>270</v>
      </c>
      <c r="E68" s="75" t="s">
        <v>228</v>
      </c>
      <c r="F68" s="75"/>
      <c r="G68" s="75"/>
      <c r="H68" s="75" t="s">
        <v>272</v>
      </c>
      <c r="I68" s="76">
        <v>3</v>
      </c>
      <c r="J68" s="76">
        <v>-10</v>
      </c>
      <c r="K68" s="75" t="s">
        <v>232</v>
      </c>
      <c r="L68" s="75" t="s">
        <v>234</v>
      </c>
      <c r="M68" s="76">
        <v>10</v>
      </c>
      <c r="N68" s="76">
        <v>2</v>
      </c>
      <c r="O68" s="75" t="s">
        <v>230</v>
      </c>
      <c r="P68" s="75"/>
    </row>
    <row r="69" spans="1:16" x14ac:dyDescent="0.25">
      <c r="A69" s="75" t="s">
        <v>225</v>
      </c>
      <c r="B69" s="75" t="s">
        <v>226</v>
      </c>
      <c r="C69" s="76">
        <v>3</v>
      </c>
      <c r="D69" s="75" t="s">
        <v>270</v>
      </c>
      <c r="E69" s="75" t="s">
        <v>228</v>
      </c>
      <c r="F69" s="75"/>
      <c r="G69" s="75"/>
      <c r="H69" s="75" t="s">
        <v>272</v>
      </c>
      <c r="I69" s="76">
        <v>3</v>
      </c>
      <c r="J69" s="76">
        <v>-10</v>
      </c>
      <c r="K69" s="75" t="s">
        <v>232</v>
      </c>
      <c r="L69" s="75" t="s">
        <v>234</v>
      </c>
      <c r="M69" s="76">
        <v>31</v>
      </c>
      <c r="N69" s="76">
        <v>6</v>
      </c>
      <c r="O69" s="75" t="s">
        <v>230</v>
      </c>
      <c r="P69" s="75"/>
    </row>
    <row r="70" spans="1:16" x14ac:dyDescent="0.25">
      <c r="A70" s="75" t="s">
        <v>225</v>
      </c>
      <c r="B70" s="75" t="s">
        <v>226</v>
      </c>
      <c r="C70" s="76">
        <v>3</v>
      </c>
      <c r="D70" s="75" t="s">
        <v>270</v>
      </c>
      <c r="E70" s="75" t="s">
        <v>228</v>
      </c>
      <c r="F70" s="75"/>
      <c r="G70" s="75"/>
      <c r="H70" s="75" t="s">
        <v>272</v>
      </c>
      <c r="I70" s="76">
        <v>3</v>
      </c>
      <c r="J70" s="76">
        <v>-10</v>
      </c>
      <c r="K70" s="75" t="s">
        <v>232</v>
      </c>
      <c r="L70" s="75" t="s">
        <v>234</v>
      </c>
      <c r="M70" s="76">
        <v>31</v>
      </c>
      <c r="N70" s="76">
        <v>3</v>
      </c>
      <c r="O70" s="75" t="s">
        <v>230</v>
      </c>
      <c r="P70" s="75"/>
    </row>
    <row r="71" spans="1:16" x14ac:dyDescent="0.25">
      <c r="A71" s="75" t="s">
        <v>225</v>
      </c>
      <c r="B71" s="75" t="s">
        <v>226</v>
      </c>
      <c r="C71" s="76">
        <v>3</v>
      </c>
      <c r="D71" s="75" t="s">
        <v>270</v>
      </c>
      <c r="E71" s="75" t="s">
        <v>228</v>
      </c>
      <c r="F71" s="75"/>
      <c r="G71" s="75"/>
      <c r="H71" s="75" t="s">
        <v>272</v>
      </c>
      <c r="I71" s="76">
        <v>3</v>
      </c>
      <c r="J71" s="76">
        <v>-10</v>
      </c>
      <c r="K71" s="75" t="s">
        <v>232</v>
      </c>
      <c r="L71" s="75" t="s">
        <v>234</v>
      </c>
      <c r="M71" s="76">
        <v>30</v>
      </c>
      <c r="N71" s="76">
        <v>5</v>
      </c>
      <c r="O71" s="75" t="s">
        <v>230</v>
      </c>
      <c r="P71" s="75"/>
    </row>
    <row r="72" spans="1:16" x14ac:dyDescent="0.25">
      <c r="A72" s="75" t="s">
        <v>225</v>
      </c>
      <c r="B72" s="75" t="s">
        <v>226</v>
      </c>
      <c r="C72" s="76">
        <v>3</v>
      </c>
      <c r="D72" s="75" t="s">
        <v>270</v>
      </c>
      <c r="E72" s="75" t="s">
        <v>228</v>
      </c>
      <c r="F72" s="75"/>
      <c r="G72" s="75"/>
      <c r="H72" s="75" t="s">
        <v>272</v>
      </c>
      <c r="I72" s="76">
        <v>3</v>
      </c>
      <c r="J72" s="76">
        <v>-10</v>
      </c>
      <c r="K72" s="75" t="s">
        <v>232</v>
      </c>
      <c r="L72" s="75" t="s">
        <v>234</v>
      </c>
      <c r="M72" s="76">
        <v>14</v>
      </c>
      <c r="N72" s="76">
        <v>3</v>
      </c>
      <c r="O72" s="75" t="s">
        <v>230</v>
      </c>
      <c r="P72" s="75"/>
    </row>
    <row r="73" spans="1:16" x14ac:dyDescent="0.25">
      <c r="A73" s="75" t="s">
        <v>225</v>
      </c>
      <c r="B73" s="75" t="s">
        <v>226</v>
      </c>
      <c r="C73" s="76">
        <v>3</v>
      </c>
      <c r="D73" s="75" t="s">
        <v>270</v>
      </c>
      <c r="E73" s="75" t="s">
        <v>228</v>
      </c>
      <c r="F73" s="75"/>
      <c r="G73" s="75"/>
      <c r="H73" s="75" t="s">
        <v>272</v>
      </c>
      <c r="I73" s="76">
        <v>3</v>
      </c>
      <c r="J73" s="76">
        <v>-10</v>
      </c>
      <c r="K73" s="75" t="s">
        <v>232</v>
      </c>
      <c r="L73" s="75" t="s">
        <v>234</v>
      </c>
      <c r="M73" s="76">
        <v>29</v>
      </c>
      <c r="N73" s="76">
        <v>6</v>
      </c>
      <c r="O73" s="75" t="s">
        <v>230</v>
      </c>
      <c r="P73" s="75"/>
    </row>
    <row r="74" spans="1:16" x14ac:dyDescent="0.25">
      <c r="A74" s="75" t="s">
        <v>225</v>
      </c>
      <c r="B74" s="75" t="s">
        <v>226</v>
      </c>
      <c r="C74" s="76">
        <v>3</v>
      </c>
      <c r="D74" s="75" t="s">
        <v>270</v>
      </c>
      <c r="E74" s="75" t="s">
        <v>228</v>
      </c>
      <c r="F74" s="75"/>
      <c r="G74" s="75"/>
      <c r="H74" s="75" t="s">
        <v>273</v>
      </c>
      <c r="I74" s="76">
        <v>4</v>
      </c>
      <c r="J74" s="76">
        <v>-10</v>
      </c>
      <c r="K74" s="75" t="s">
        <v>232</v>
      </c>
      <c r="L74" s="75" t="s">
        <v>234</v>
      </c>
      <c r="M74" s="76">
        <v>24</v>
      </c>
      <c r="N74" s="76">
        <v>4</v>
      </c>
      <c r="O74" s="75" t="s">
        <v>230</v>
      </c>
      <c r="P74" s="75"/>
    </row>
    <row r="75" spans="1:16" x14ac:dyDescent="0.25">
      <c r="A75" s="75" t="s">
        <v>225</v>
      </c>
      <c r="B75" s="75" t="s">
        <v>226</v>
      </c>
      <c r="C75" s="76">
        <v>3</v>
      </c>
      <c r="D75" s="75" t="s">
        <v>270</v>
      </c>
      <c r="E75" s="75" t="s">
        <v>228</v>
      </c>
      <c r="F75" s="75"/>
      <c r="G75" s="75"/>
      <c r="H75" s="75" t="s">
        <v>273</v>
      </c>
      <c r="I75" s="76">
        <v>4</v>
      </c>
      <c r="J75" s="76">
        <v>-10</v>
      </c>
      <c r="K75" s="75" t="s">
        <v>232</v>
      </c>
      <c r="L75" s="75" t="s">
        <v>234</v>
      </c>
      <c r="M75" s="76">
        <v>17</v>
      </c>
      <c r="N75" s="76">
        <v>3</v>
      </c>
      <c r="O75" s="75" t="s">
        <v>230</v>
      </c>
      <c r="P75" s="75"/>
    </row>
    <row r="76" spans="1:16" x14ac:dyDescent="0.25">
      <c r="A76" s="75" t="s">
        <v>225</v>
      </c>
      <c r="B76" s="75" t="s">
        <v>226</v>
      </c>
      <c r="C76" s="76">
        <v>3</v>
      </c>
      <c r="D76" s="75" t="s">
        <v>270</v>
      </c>
      <c r="E76" s="75" t="s">
        <v>228</v>
      </c>
      <c r="F76" s="75"/>
      <c r="G76" s="75"/>
      <c r="H76" s="75" t="s">
        <v>274</v>
      </c>
      <c r="I76" s="76">
        <v>5</v>
      </c>
      <c r="J76" s="76">
        <v>-10</v>
      </c>
      <c r="K76" s="76">
        <v>3</v>
      </c>
      <c r="L76" s="75" t="s">
        <v>234</v>
      </c>
      <c r="M76" s="76">
        <v>20</v>
      </c>
      <c r="N76" s="76">
        <v>4</v>
      </c>
      <c r="O76" s="75" t="s">
        <v>230</v>
      </c>
      <c r="P76" s="75"/>
    </row>
    <row r="77" spans="1:16" x14ac:dyDescent="0.25">
      <c r="A77" s="75" t="s">
        <v>225</v>
      </c>
      <c r="B77" s="75" t="s">
        <v>226</v>
      </c>
      <c r="C77" s="76">
        <v>3</v>
      </c>
      <c r="D77" s="75" t="s">
        <v>270</v>
      </c>
      <c r="E77" s="75" t="s">
        <v>228</v>
      </c>
      <c r="F77" s="75"/>
      <c r="G77" s="75"/>
      <c r="H77" s="75" t="s">
        <v>274</v>
      </c>
      <c r="I77" s="76">
        <v>5</v>
      </c>
      <c r="J77" s="76">
        <v>-10</v>
      </c>
      <c r="K77" s="76">
        <v>3</v>
      </c>
      <c r="L77" s="75" t="s">
        <v>234</v>
      </c>
      <c r="M77" s="76">
        <v>17</v>
      </c>
      <c r="N77" s="76">
        <v>3</v>
      </c>
      <c r="O77" s="75" t="s">
        <v>230</v>
      </c>
      <c r="P77" s="75"/>
    </row>
    <row r="78" spans="1:16" x14ac:dyDescent="0.25">
      <c r="A78" s="75" t="s">
        <v>225</v>
      </c>
      <c r="B78" s="75" t="s">
        <v>226</v>
      </c>
      <c r="C78" s="76">
        <v>3</v>
      </c>
      <c r="D78" s="75" t="s">
        <v>270</v>
      </c>
      <c r="E78" s="75" t="s">
        <v>228</v>
      </c>
      <c r="F78" s="75"/>
      <c r="G78" s="75"/>
      <c r="H78" s="75" t="s">
        <v>274</v>
      </c>
      <c r="I78" s="76">
        <v>5</v>
      </c>
      <c r="J78" s="76">
        <v>-10</v>
      </c>
      <c r="K78" s="76">
        <v>3</v>
      </c>
      <c r="L78" s="75" t="s">
        <v>234</v>
      </c>
      <c r="M78" s="76">
        <v>16</v>
      </c>
      <c r="N78" s="76">
        <v>4</v>
      </c>
      <c r="O78" s="75" t="s">
        <v>230</v>
      </c>
      <c r="P78" s="75"/>
    </row>
    <row r="79" spans="1:16" x14ac:dyDescent="0.25">
      <c r="A79" s="75" t="s">
        <v>225</v>
      </c>
      <c r="B79" s="75" t="s">
        <v>226</v>
      </c>
      <c r="C79" s="76">
        <v>3</v>
      </c>
      <c r="D79" s="75" t="s">
        <v>270</v>
      </c>
      <c r="E79" s="75" t="s">
        <v>228</v>
      </c>
      <c r="F79" s="75"/>
      <c r="G79" s="75"/>
      <c r="H79" s="75" t="s">
        <v>274</v>
      </c>
      <c r="I79" s="76">
        <v>5</v>
      </c>
      <c r="J79" s="76">
        <v>-10</v>
      </c>
      <c r="K79" s="76">
        <v>3</v>
      </c>
      <c r="L79" s="75" t="s">
        <v>234</v>
      </c>
      <c r="M79" s="76">
        <v>16</v>
      </c>
      <c r="N79" s="76">
        <v>2</v>
      </c>
      <c r="O79" s="75" t="s">
        <v>230</v>
      </c>
      <c r="P79" s="75"/>
    </row>
    <row r="80" spans="1:16" x14ac:dyDescent="0.25">
      <c r="A80" s="75" t="s">
        <v>225</v>
      </c>
      <c r="B80" s="75" t="s">
        <v>226</v>
      </c>
      <c r="C80" s="76">
        <v>3</v>
      </c>
      <c r="D80" s="75" t="s">
        <v>270</v>
      </c>
      <c r="E80" s="75" t="s">
        <v>228</v>
      </c>
      <c r="F80" s="75"/>
      <c r="G80" s="75"/>
      <c r="H80" s="75" t="s">
        <v>274</v>
      </c>
      <c r="I80" s="76">
        <v>5</v>
      </c>
      <c r="J80" s="76">
        <v>-10</v>
      </c>
      <c r="K80" s="76">
        <v>3</v>
      </c>
      <c r="L80" s="75" t="s">
        <v>234</v>
      </c>
      <c r="M80" s="76">
        <v>37</v>
      </c>
      <c r="N80" s="76">
        <v>5</v>
      </c>
      <c r="O80" s="75" t="s">
        <v>230</v>
      </c>
      <c r="P80" s="75"/>
    </row>
    <row r="81" spans="1:16" x14ac:dyDescent="0.25">
      <c r="A81" s="75" t="s">
        <v>225</v>
      </c>
      <c r="B81" s="75" t="s">
        <v>226</v>
      </c>
      <c r="C81" s="76">
        <v>3</v>
      </c>
      <c r="D81" s="75" t="s">
        <v>270</v>
      </c>
      <c r="E81" s="75" t="s">
        <v>228</v>
      </c>
      <c r="F81" s="75"/>
      <c r="G81" s="75"/>
      <c r="H81" s="75" t="s">
        <v>275</v>
      </c>
      <c r="I81" s="76">
        <v>6</v>
      </c>
      <c r="J81" s="76">
        <v>-10</v>
      </c>
      <c r="K81" s="75" t="s">
        <v>232</v>
      </c>
      <c r="L81" s="75" t="s">
        <v>234</v>
      </c>
      <c r="M81" s="76">
        <v>22</v>
      </c>
      <c r="N81" s="76">
        <v>4</v>
      </c>
      <c r="O81" s="75" t="s">
        <v>244</v>
      </c>
      <c r="P81" s="75"/>
    </row>
    <row r="82" spans="1:16" x14ac:dyDescent="0.25">
      <c r="A82" s="75" t="s">
        <v>225</v>
      </c>
      <c r="B82" s="75" t="s">
        <v>226</v>
      </c>
      <c r="C82" s="76">
        <v>3</v>
      </c>
      <c r="D82" s="75" t="s">
        <v>270</v>
      </c>
      <c r="E82" s="75" t="s">
        <v>228</v>
      </c>
      <c r="F82" s="75"/>
      <c r="G82" s="75"/>
      <c r="H82" s="75" t="s">
        <v>275</v>
      </c>
      <c r="I82" s="76">
        <v>6</v>
      </c>
      <c r="J82" s="76">
        <v>-10</v>
      </c>
      <c r="K82" s="75" t="s">
        <v>232</v>
      </c>
      <c r="L82" s="75" t="s">
        <v>234</v>
      </c>
      <c r="M82" s="76">
        <v>46</v>
      </c>
      <c r="N82" s="76">
        <v>3</v>
      </c>
      <c r="O82" s="75" t="s">
        <v>244</v>
      </c>
      <c r="P82" s="75"/>
    </row>
    <row r="83" spans="1:16" x14ac:dyDescent="0.25">
      <c r="A83" s="75" t="s">
        <v>225</v>
      </c>
      <c r="B83" s="75" t="s">
        <v>226</v>
      </c>
      <c r="C83" s="76">
        <v>3</v>
      </c>
      <c r="D83" s="75" t="s">
        <v>270</v>
      </c>
      <c r="E83" s="75" t="s">
        <v>228</v>
      </c>
      <c r="F83" s="75"/>
      <c r="G83" s="75"/>
      <c r="H83" s="75" t="s">
        <v>275</v>
      </c>
      <c r="I83" s="76">
        <v>6</v>
      </c>
      <c r="J83" s="76">
        <v>-10</v>
      </c>
      <c r="K83" s="75" t="s">
        <v>232</v>
      </c>
      <c r="L83" s="75" t="s">
        <v>234</v>
      </c>
      <c r="M83" s="76">
        <v>16</v>
      </c>
      <c r="N83" s="76">
        <v>1</v>
      </c>
      <c r="O83" s="75" t="s">
        <v>244</v>
      </c>
      <c r="P83" s="75"/>
    </row>
    <row r="84" spans="1:16" x14ac:dyDescent="0.25">
      <c r="A84" s="75" t="s">
        <v>225</v>
      </c>
      <c r="B84" s="75" t="s">
        <v>226</v>
      </c>
      <c r="C84" s="76">
        <v>3</v>
      </c>
      <c r="D84" s="75" t="s">
        <v>270</v>
      </c>
      <c r="E84" s="75" t="s">
        <v>228</v>
      </c>
      <c r="F84" s="75"/>
      <c r="G84" s="75"/>
      <c r="H84" s="75" t="s">
        <v>275</v>
      </c>
      <c r="I84" s="76">
        <v>6</v>
      </c>
      <c r="J84" s="76">
        <v>-10</v>
      </c>
      <c r="K84" s="75" t="s">
        <v>232</v>
      </c>
      <c r="L84" s="75" t="s">
        <v>234</v>
      </c>
      <c r="M84" s="76">
        <v>21</v>
      </c>
      <c r="N84" s="76">
        <v>5</v>
      </c>
      <c r="O84" s="75" t="s">
        <v>244</v>
      </c>
      <c r="P84" s="75"/>
    </row>
    <row r="85" spans="1:16" x14ac:dyDescent="0.25">
      <c r="A85" s="75" t="s">
        <v>225</v>
      </c>
      <c r="B85" s="75" t="s">
        <v>226</v>
      </c>
      <c r="C85" s="76">
        <v>3</v>
      </c>
      <c r="D85" s="75" t="s">
        <v>270</v>
      </c>
      <c r="E85" s="75" t="s">
        <v>228</v>
      </c>
      <c r="F85" s="75"/>
      <c r="G85" s="75"/>
      <c r="H85" s="75" t="s">
        <v>276</v>
      </c>
      <c r="I85" s="76">
        <v>7</v>
      </c>
      <c r="J85" s="76">
        <v>-10</v>
      </c>
      <c r="K85" s="75" t="s">
        <v>232</v>
      </c>
      <c r="L85" s="75" t="s">
        <v>241</v>
      </c>
      <c r="M85" s="76">
        <v>56</v>
      </c>
      <c r="N85" s="76">
        <v>9</v>
      </c>
      <c r="O85" s="75" t="s">
        <v>244</v>
      </c>
      <c r="P85" s="75"/>
    </row>
    <row r="86" spans="1:16" x14ac:dyDescent="0.25">
      <c r="A86" s="75" t="s">
        <v>225</v>
      </c>
      <c r="B86" s="75" t="s">
        <v>226</v>
      </c>
      <c r="C86" s="76">
        <v>3</v>
      </c>
      <c r="D86" s="75" t="s">
        <v>270</v>
      </c>
      <c r="E86" s="75" t="s">
        <v>228</v>
      </c>
      <c r="F86" s="75"/>
      <c r="G86" s="75"/>
      <c r="H86" s="75" t="s">
        <v>276</v>
      </c>
      <c r="I86" s="76">
        <v>7</v>
      </c>
      <c r="J86" s="76">
        <v>-10</v>
      </c>
      <c r="K86" s="75" t="s">
        <v>232</v>
      </c>
      <c r="L86" s="75" t="s">
        <v>241</v>
      </c>
      <c r="M86" s="76">
        <v>28</v>
      </c>
      <c r="N86" s="77">
        <v>5.2083333333333336E-2</v>
      </c>
      <c r="O86" s="75" t="s">
        <v>244</v>
      </c>
      <c r="P86" s="75"/>
    </row>
    <row r="87" spans="1:16" x14ac:dyDescent="0.25">
      <c r="A87" s="75" t="s">
        <v>225</v>
      </c>
      <c r="B87" s="75" t="s">
        <v>226</v>
      </c>
      <c r="C87" s="76">
        <v>3</v>
      </c>
      <c r="D87" s="75" t="s">
        <v>270</v>
      </c>
      <c r="E87" s="75" t="s">
        <v>228</v>
      </c>
      <c r="F87" s="75"/>
      <c r="G87" s="75"/>
      <c r="H87" s="75" t="s">
        <v>276</v>
      </c>
      <c r="I87" s="76">
        <v>7</v>
      </c>
      <c r="J87" s="76">
        <v>-10</v>
      </c>
      <c r="K87" s="75" t="s">
        <v>232</v>
      </c>
      <c r="L87" s="75" t="s">
        <v>241</v>
      </c>
      <c r="M87" s="76">
        <v>17</v>
      </c>
      <c r="N87" s="77">
        <v>5.2083333333333336E-2</v>
      </c>
      <c r="O87" s="75" t="s">
        <v>244</v>
      </c>
      <c r="P87" s="75"/>
    </row>
    <row r="88" spans="1:16" x14ac:dyDescent="0.25">
      <c r="A88" s="75" t="s">
        <v>225</v>
      </c>
      <c r="B88" s="75" t="s">
        <v>226</v>
      </c>
      <c r="C88" s="76">
        <v>3</v>
      </c>
      <c r="D88" s="75" t="s">
        <v>270</v>
      </c>
      <c r="E88" s="75" t="s">
        <v>228</v>
      </c>
      <c r="F88" s="75"/>
      <c r="G88" s="75"/>
      <c r="H88" s="75" t="s">
        <v>277</v>
      </c>
      <c r="I88" s="76">
        <v>8</v>
      </c>
      <c r="J88" s="76">
        <v>-9</v>
      </c>
      <c r="K88" s="75" t="s">
        <v>232</v>
      </c>
      <c r="L88" s="75" t="s">
        <v>241</v>
      </c>
      <c r="M88" s="76">
        <v>28</v>
      </c>
      <c r="N88" s="76">
        <v>4</v>
      </c>
      <c r="O88" s="75" t="s">
        <v>244</v>
      </c>
      <c r="P88" s="75"/>
    </row>
    <row r="89" spans="1:16" x14ac:dyDescent="0.25">
      <c r="A89" s="75" t="s">
        <v>225</v>
      </c>
      <c r="B89" s="75" t="s">
        <v>226</v>
      </c>
      <c r="C89" s="76">
        <v>3</v>
      </c>
      <c r="D89" s="75" t="s">
        <v>270</v>
      </c>
      <c r="E89" s="75" t="s">
        <v>228</v>
      </c>
      <c r="F89" s="75"/>
      <c r="G89" s="75"/>
      <c r="H89" s="75" t="s">
        <v>277</v>
      </c>
      <c r="I89" s="76">
        <v>8</v>
      </c>
      <c r="J89" s="76">
        <v>-9</v>
      </c>
      <c r="K89" s="75" t="s">
        <v>232</v>
      </c>
      <c r="L89" s="75" t="s">
        <v>241</v>
      </c>
      <c r="M89" s="76">
        <v>29</v>
      </c>
      <c r="N89" s="76">
        <v>4</v>
      </c>
      <c r="O89" s="75" t="s">
        <v>244</v>
      </c>
      <c r="P89" s="75"/>
    </row>
    <row r="90" spans="1:16" x14ac:dyDescent="0.25">
      <c r="A90" s="75" t="s">
        <v>225</v>
      </c>
      <c r="B90" s="75" t="s">
        <v>226</v>
      </c>
      <c r="C90" s="76">
        <v>3</v>
      </c>
      <c r="D90" s="75" t="s">
        <v>270</v>
      </c>
      <c r="E90" s="75" t="s">
        <v>228</v>
      </c>
      <c r="F90" s="75"/>
      <c r="G90" s="75"/>
      <c r="H90" s="75" t="s">
        <v>277</v>
      </c>
      <c r="I90" s="76">
        <v>8</v>
      </c>
      <c r="J90" s="76">
        <v>-9</v>
      </c>
      <c r="K90" s="75" t="s">
        <v>232</v>
      </c>
      <c r="L90" s="75" t="s">
        <v>241</v>
      </c>
      <c r="M90" s="76">
        <v>42</v>
      </c>
      <c r="N90" s="76">
        <v>4</v>
      </c>
      <c r="O90" s="75" t="s">
        <v>244</v>
      </c>
      <c r="P90" s="75"/>
    </row>
    <row r="91" spans="1:16" x14ac:dyDescent="0.25">
      <c r="A91" s="75" t="s">
        <v>225</v>
      </c>
      <c r="B91" s="75" t="s">
        <v>226</v>
      </c>
      <c r="C91" s="76">
        <v>3</v>
      </c>
      <c r="D91" s="75" t="s">
        <v>270</v>
      </c>
      <c r="E91" s="75" t="s">
        <v>228</v>
      </c>
      <c r="F91" s="75"/>
      <c r="G91" s="75"/>
      <c r="H91" s="75" t="s">
        <v>277</v>
      </c>
      <c r="I91" s="76">
        <v>8</v>
      </c>
      <c r="J91" s="76">
        <v>-9</v>
      </c>
      <c r="K91" s="75" t="s">
        <v>232</v>
      </c>
      <c r="L91" s="75" t="s">
        <v>241</v>
      </c>
      <c r="M91" s="76">
        <v>30</v>
      </c>
      <c r="N91" s="76">
        <v>3</v>
      </c>
      <c r="O91" s="75" t="s">
        <v>244</v>
      </c>
      <c r="P91" s="75"/>
    </row>
    <row r="92" spans="1:16" x14ac:dyDescent="0.25">
      <c r="A92" s="75" t="s">
        <v>225</v>
      </c>
      <c r="B92" s="75" t="s">
        <v>226</v>
      </c>
      <c r="C92" s="76">
        <v>3</v>
      </c>
      <c r="D92" s="75" t="s">
        <v>270</v>
      </c>
      <c r="E92" s="75" t="s">
        <v>228</v>
      </c>
      <c r="F92" s="75"/>
      <c r="G92" s="75"/>
      <c r="H92" s="75" t="s">
        <v>277</v>
      </c>
      <c r="I92" s="76">
        <v>8</v>
      </c>
      <c r="J92" s="76">
        <v>-9</v>
      </c>
      <c r="K92" s="75" t="s">
        <v>232</v>
      </c>
      <c r="L92" s="75" t="s">
        <v>241</v>
      </c>
      <c r="M92" s="76">
        <v>25</v>
      </c>
      <c r="N92" s="76">
        <v>3</v>
      </c>
      <c r="O92" s="75" t="s">
        <v>244</v>
      </c>
      <c r="P92" s="75"/>
    </row>
    <row r="93" spans="1:16" x14ac:dyDescent="0.25">
      <c r="A93" s="75" t="s">
        <v>225</v>
      </c>
      <c r="B93" s="75" t="s">
        <v>226</v>
      </c>
      <c r="C93" s="76">
        <v>3</v>
      </c>
      <c r="D93" s="75" t="s">
        <v>270</v>
      </c>
      <c r="E93" s="75" t="s">
        <v>228</v>
      </c>
      <c r="F93" s="75"/>
      <c r="G93" s="75"/>
      <c r="H93" s="75" t="s">
        <v>278</v>
      </c>
      <c r="I93" s="76">
        <v>9</v>
      </c>
      <c r="J93" s="76">
        <v>-9</v>
      </c>
      <c r="K93" s="75" t="s">
        <v>232</v>
      </c>
      <c r="L93" s="75" t="s">
        <v>241</v>
      </c>
      <c r="M93" s="76">
        <v>67</v>
      </c>
      <c r="N93" s="76">
        <v>5</v>
      </c>
      <c r="O93" s="75" t="s">
        <v>244</v>
      </c>
      <c r="P93" s="75"/>
    </row>
    <row r="94" spans="1:16" x14ac:dyDescent="0.25">
      <c r="A94" s="75" t="s">
        <v>225</v>
      </c>
      <c r="B94" s="75" t="s">
        <v>226</v>
      </c>
      <c r="C94" s="76">
        <v>3</v>
      </c>
      <c r="D94" s="75" t="s">
        <v>270</v>
      </c>
      <c r="E94" s="75" t="s">
        <v>228</v>
      </c>
      <c r="F94" s="75"/>
      <c r="G94" s="75"/>
      <c r="H94" s="75" t="s">
        <v>278</v>
      </c>
      <c r="I94" s="76">
        <v>9</v>
      </c>
      <c r="J94" s="76">
        <v>-9</v>
      </c>
      <c r="K94" s="75" t="s">
        <v>232</v>
      </c>
      <c r="L94" s="75" t="s">
        <v>241</v>
      </c>
      <c r="M94" s="76">
        <v>29</v>
      </c>
      <c r="N94" s="76">
        <v>3</v>
      </c>
      <c r="O94" s="75" t="s">
        <v>244</v>
      </c>
      <c r="P94" s="75"/>
    </row>
    <row r="95" spans="1:16" x14ac:dyDescent="0.25">
      <c r="A95" s="75" t="s">
        <v>225</v>
      </c>
      <c r="B95" s="75" t="s">
        <v>226</v>
      </c>
      <c r="C95" s="76">
        <v>3</v>
      </c>
      <c r="D95" s="75" t="s">
        <v>270</v>
      </c>
      <c r="E95" s="75" t="s">
        <v>228</v>
      </c>
      <c r="F95" s="75"/>
      <c r="G95" s="75"/>
      <c r="H95" s="75" t="s">
        <v>278</v>
      </c>
      <c r="I95" s="76">
        <v>9</v>
      </c>
      <c r="J95" s="76">
        <v>-9</v>
      </c>
      <c r="K95" s="75" t="s">
        <v>232</v>
      </c>
      <c r="L95" s="75" t="s">
        <v>241</v>
      </c>
      <c r="M95" s="76">
        <v>52</v>
      </c>
      <c r="N95" s="76">
        <v>6</v>
      </c>
      <c r="O95" s="75" t="s">
        <v>244</v>
      </c>
      <c r="P95" s="75"/>
    </row>
    <row r="96" spans="1:16" x14ac:dyDescent="0.25">
      <c r="A96" s="75" t="s">
        <v>225</v>
      </c>
      <c r="B96" s="75" t="s">
        <v>226</v>
      </c>
      <c r="C96" s="76">
        <v>3</v>
      </c>
      <c r="D96" s="75" t="s">
        <v>270</v>
      </c>
      <c r="E96" s="75" t="s">
        <v>228</v>
      </c>
      <c r="F96" s="75"/>
      <c r="G96" s="75"/>
      <c r="H96" s="75" t="s">
        <v>278</v>
      </c>
      <c r="I96" s="76">
        <v>9</v>
      </c>
      <c r="J96" s="76">
        <v>-9</v>
      </c>
      <c r="K96" s="75" t="s">
        <v>232</v>
      </c>
      <c r="L96" s="75" t="s">
        <v>241</v>
      </c>
      <c r="M96" s="76">
        <v>60</v>
      </c>
      <c r="N96" s="76">
        <v>9</v>
      </c>
      <c r="O96" s="75" t="s">
        <v>244</v>
      </c>
      <c r="P96" s="75"/>
    </row>
    <row r="97" spans="1:16" x14ac:dyDescent="0.25">
      <c r="A97" s="75" t="s">
        <v>225</v>
      </c>
      <c r="B97" s="75" t="s">
        <v>226</v>
      </c>
      <c r="C97" s="76">
        <v>3</v>
      </c>
      <c r="D97" s="75" t="s">
        <v>270</v>
      </c>
      <c r="E97" s="75" t="s">
        <v>228</v>
      </c>
      <c r="F97" s="75"/>
      <c r="G97" s="75"/>
      <c r="H97" s="75" t="s">
        <v>278</v>
      </c>
      <c r="I97" s="76">
        <v>9</v>
      </c>
      <c r="J97" s="76">
        <v>-9</v>
      </c>
      <c r="K97" s="75" t="s">
        <v>232</v>
      </c>
      <c r="L97" s="75" t="s">
        <v>241</v>
      </c>
      <c r="M97" s="76">
        <v>66</v>
      </c>
      <c r="N97" s="76">
        <v>7</v>
      </c>
      <c r="O97" s="75" t="s">
        <v>244</v>
      </c>
      <c r="P97" s="75"/>
    </row>
    <row r="98" spans="1:16" x14ac:dyDescent="0.25">
      <c r="A98" s="75" t="s">
        <v>225</v>
      </c>
      <c r="B98" s="75" t="s">
        <v>226</v>
      </c>
      <c r="C98" s="76">
        <v>3</v>
      </c>
      <c r="D98" s="75" t="s">
        <v>270</v>
      </c>
      <c r="E98" s="75" t="s">
        <v>228</v>
      </c>
      <c r="F98" s="75"/>
      <c r="G98" s="75"/>
      <c r="H98" s="75" t="s">
        <v>278</v>
      </c>
      <c r="I98" s="76">
        <v>9</v>
      </c>
      <c r="J98" s="76">
        <v>-9</v>
      </c>
      <c r="K98" s="75" t="s">
        <v>232</v>
      </c>
      <c r="L98" s="75" t="s">
        <v>241</v>
      </c>
      <c r="M98" s="76">
        <v>22</v>
      </c>
      <c r="N98" s="77">
        <v>5.2083333333333336E-2</v>
      </c>
      <c r="O98" s="75" t="s">
        <v>244</v>
      </c>
      <c r="P98" s="75"/>
    </row>
    <row r="99" spans="1:16" x14ac:dyDescent="0.25">
      <c r="A99" s="75" t="s">
        <v>225</v>
      </c>
      <c r="B99" s="75" t="s">
        <v>226</v>
      </c>
      <c r="C99" s="76">
        <v>3</v>
      </c>
      <c r="D99" s="75" t="s">
        <v>270</v>
      </c>
      <c r="E99" s="75" t="s">
        <v>228</v>
      </c>
      <c r="F99" s="75"/>
      <c r="G99" s="75"/>
      <c r="H99" s="75" t="s">
        <v>278</v>
      </c>
      <c r="I99" s="76">
        <v>9</v>
      </c>
      <c r="J99" s="76">
        <v>-9</v>
      </c>
      <c r="K99" s="75" t="s">
        <v>232</v>
      </c>
      <c r="L99" s="75" t="s">
        <v>241</v>
      </c>
      <c r="M99" s="76">
        <v>33</v>
      </c>
      <c r="N99" s="76">
        <v>5</v>
      </c>
      <c r="O99" s="75" t="s">
        <v>244</v>
      </c>
      <c r="P99" s="75"/>
    </row>
    <row r="100" spans="1:16" x14ac:dyDescent="0.25">
      <c r="A100" s="75" t="s">
        <v>225</v>
      </c>
      <c r="B100" s="75" t="s">
        <v>226</v>
      </c>
      <c r="C100" s="76">
        <v>3</v>
      </c>
      <c r="D100" s="75" t="s">
        <v>270</v>
      </c>
      <c r="E100" s="75" t="s">
        <v>228</v>
      </c>
      <c r="F100" s="75"/>
      <c r="G100" s="75"/>
      <c r="H100" s="75" t="s">
        <v>279</v>
      </c>
      <c r="I100" s="76">
        <v>10</v>
      </c>
      <c r="J100" s="76">
        <v>-8</v>
      </c>
      <c r="K100" s="76">
        <v>-13</v>
      </c>
      <c r="L100" s="75" t="s">
        <v>241</v>
      </c>
      <c r="M100" s="76">
        <v>61</v>
      </c>
      <c r="N100" s="76">
        <v>3</v>
      </c>
      <c r="O100" s="75" t="s">
        <v>244</v>
      </c>
      <c r="P100" s="75"/>
    </row>
    <row r="101" spans="1:16" x14ac:dyDescent="0.25">
      <c r="A101" s="75" t="s">
        <v>225</v>
      </c>
      <c r="B101" s="75" t="s">
        <v>226</v>
      </c>
      <c r="C101" s="76">
        <v>3</v>
      </c>
      <c r="D101" s="75" t="s">
        <v>270</v>
      </c>
      <c r="E101" s="75" t="s">
        <v>228</v>
      </c>
      <c r="F101" s="75"/>
      <c r="G101" s="75"/>
      <c r="H101" s="75" t="s">
        <v>280</v>
      </c>
      <c r="I101" s="76">
        <v>11</v>
      </c>
      <c r="J101" s="76">
        <v>-8</v>
      </c>
      <c r="K101" s="75" t="s">
        <v>232</v>
      </c>
      <c r="L101" s="76">
        <v>-9999</v>
      </c>
      <c r="M101" s="76">
        <v>-9999</v>
      </c>
      <c r="N101" s="76">
        <v>-9999</v>
      </c>
      <c r="O101" s="75" t="s">
        <v>244</v>
      </c>
      <c r="P101" s="75"/>
    </row>
    <row r="102" spans="1:16" x14ac:dyDescent="0.25">
      <c r="A102" s="75" t="s">
        <v>225</v>
      </c>
      <c r="B102" s="75" t="s">
        <v>226</v>
      </c>
      <c r="C102" s="76">
        <v>3</v>
      </c>
      <c r="D102" s="75" t="s">
        <v>270</v>
      </c>
      <c r="E102" s="75" t="s">
        <v>228</v>
      </c>
      <c r="F102" s="75"/>
      <c r="G102" s="75"/>
      <c r="H102" s="75" t="s">
        <v>280</v>
      </c>
      <c r="I102" s="76">
        <v>12</v>
      </c>
      <c r="J102" s="76">
        <v>-8</v>
      </c>
      <c r="K102" s="75" t="s">
        <v>232</v>
      </c>
      <c r="L102" s="76">
        <v>-9999</v>
      </c>
      <c r="M102" s="76">
        <v>-9999</v>
      </c>
      <c r="N102" s="76">
        <v>-9999</v>
      </c>
      <c r="O102" s="75" t="s">
        <v>244</v>
      </c>
      <c r="P102" s="75"/>
    </row>
    <row r="103" spans="1:16" x14ac:dyDescent="0.25">
      <c r="A103" s="75" t="s">
        <v>225</v>
      </c>
      <c r="B103" s="75" t="s">
        <v>226</v>
      </c>
      <c r="C103" s="76">
        <v>3</v>
      </c>
      <c r="D103" s="75" t="s">
        <v>270</v>
      </c>
      <c r="E103" s="75" t="s">
        <v>228</v>
      </c>
      <c r="F103" s="75"/>
      <c r="G103" s="75"/>
      <c r="H103" s="75" t="s">
        <v>281</v>
      </c>
      <c r="I103" s="76">
        <v>13</v>
      </c>
      <c r="J103" s="76">
        <v>-8</v>
      </c>
      <c r="K103" s="75" t="s">
        <v>232</v>
      </c>
      <c r="L103" s="75" t="s">
        <v>241</v>
      </c>
      <c r="M103" s="76">
        <v>88</v>
      </c>
      <c r="N103" s="76">
        <v>17</v>
      </c>
      <c r="O103" s="75" t="s">
        <v>244</v>
      </c>
      <c r="P103" s="75"/>
    </row>
    <row r="104" spans="1:16" x14ac:dyDescent="0.25">
      <c r="A104" s="75" t="s">
        <v>225</v>
      </c>
      <c r="B104" s="75" t="s">
        <v>226</v>
      </c>
      <c r="C104" s="76">
        <v>3</v>
      </c>
      <c r="D104" s="75" t="s">
        <v>270</v>
      </c>
      <c r="E104" s="75" t="s">
        <v>228</v>
      </c>
      <c r="F104" s="75"/>
      <c r="G104" s="75"/>
      <c r="H104" s="75" t="s">
        <v>282</v>
      </c>
      <c r="I104" s="76">
        <v>14</v>
      </c>
      <c r="J104" s="76">
        <v>-8</v>
      </c>
      <c r="K104" s="75" t="s">
        <v>232</v>
      </c>
      <c r="L104" s="76">
        <v>-9999</v>
      </c>
      <c r="M104" s="76">
        <v>-9999</v>
      </c>
      <c r="N104" s="76">
        <v>-9999</v>
      </c>
      <c r="O104" s="75" t="s">
        <v>244</v>
      </c>
      <c r="P104" s="75"/>
    </row>
    <row r="105" spans="1:16" x14ac:dyDescent="0.25">
      <c r="A105" s="75" t="s">
        <v>225</v>
      </c>
      <c r="B105" s="75" t="s">
        <v>226</v>
      </c>
      <c r="C105" s="76">
        <v>3</v>
      </c>
      <c r="D105" s="75" t="s">
        <v>270</v>
      </c>
      <c r="E105" s="75" t="s">
        <v>228</v>
      </c>
      <c r="F105" s="75"/>
      <c r="G105" s="75"/>
      <c r="H105" s="75" t="s">
        <v>282</v>
      </c>
      <c r="I105" s="76">
        <v>15</v>
      </c>
      <c r="J105" s="76">
        <v>-8</v>
      </c>
      <c r="K105" s="76">
        <v>-29</v>
      </c>
      <c r="L105" s="75" t="s">
        <v>249</v>
      </c>
      <c r="M105" s="76">
        <v>14</v>
      </c>
      <c r="N105" s="76">
        <v>3</v>
      </c>
      <c r="O105" s="75" t="s">
        <v>244</v>
      </c>
      <c r="P105" s="75"/>
    </row>
    <row r="106" spans="1:16" x14ac:dyDescent="0.25">
      <c r="A106" s="75" t="s">
        <v>225</v>
      </c>
      <c r="B106" s="75" t="s">
        <v>226</v>
      </c>
      <c r="C106" s="76">
        <v>3</v>
      </c>
      <c r="D106" s="75" t="s">
        <v>270</v>
      </c>
      <c r="E106" s="75" t="s">
        <v>228</v>
      </c>
      <c r="F106" s="75"/>
      <c r="G106" s="75"/>
      <c r="H106" s="75" t="s">
        <v>282</v>
      </c>
      <c r="I106" s="76">
        <v>15</v>
      </c>
      <c r="J106" s="76">
        <v>-8</v>
      </c>
      <c r="K106" s="76">
        <v>-29</v>
      </c>
      <c r="L106" s="75" t="s">
        <v>249</v>
      </c>
      <c r="M106" s="76">
        <v>10</v>
      </c>
      <c r="N106" s="76">
        <v>1</v>
      </c>
      <c r="O106" s="75" t="s">
        <v>244</v>
      </c>
      <c r="P106" s="75"/>
    </row>
    <row r="107" spans="1:16" x14ac:dyDescent="0.25">
      <c r="A107" s="75" t="s">
        <v>225</v>
      </c>
      <c r="B107" s="75" t="s">
        <v>226</v>
      </c>
      <c r="C107" s="76">
        <v>3</v>
      </c>
      <c r="D107" s="75" t="s">
        <v>270</v>
      </c>
      <c r="E107" s="75" t="s">
        <v>228</v>
      </c>
      <c r="F107" s="75"/>
      <c r="G107" s="75"/>
      <c r="H107" s="75" t="s">
        <v>282</v>
      </c>
      <c r="I107" s="76">
        <v>15</v>
      </c>
      <c r="J107" s="76">
        <v>-8</v>
      </c>
      <c r="K107" s="76">
        <v>-29</v>
      </c>
      <c r="L107" s="75" t="s">
        <v>249</v>
      </c>
      <c r="M107" s="76">
        <v>15</v>
      </c>
      <c r="N107" s="76">
        <v>3</v>
      </c>
      <c r="O107" s="75" t="s">
        <v>244</v>
      </c>
      <c r="P107" s="75"/>
    </row>
    <row r="108" spans="1:16" x14ac:dyDescent="0.25">
      <c r="A108" s="75" t="s">
        <v>225</v>
      </c>
      <c r="B108" s="75" t="s">
        <v>226</v>
      </c>
      <c r="C108" s="76">
        <v>3</v>
      </c>
      <c r="D108" s="75" t="s">
        <v>270</v>
      </c>
      <c r="E108" s="75" t="s">
        <v>228</v>
      </c>
      <c r="F108" s="75"/>
      <c r="G108" s="75"/>
      <c r="H108" s="75" t="s">
        <v>283</v>
      </c>
      <c r="I108" s="76">
        <v>16</v>
      </c>
      <c r="J108" s="76">
        <v>-8</v>
      </c>
      <c r="K108" s="75" t="s">
        <v>232</v>
      </c>
      <c r="L108" s="76">
        <v>-9999</v>
      </c>
      <c r="M108" s="76">
        <v>-9999</v>
      </c>
      <c r="N108" s="76">
        <v>-9999</v>
      </c>
      <c r="O108" s="75" t="s">
        <v>244</v>
      </c>
      <c r="P108" s="75"/>
    </row>
    <row r="109" spans="1:16" x14ac:dyDescent="0.25">
      <c r="A109" s="75" t="s">
        <v>225</v>
      </c>
      <c r="B109" s="75" t="s">
        <v>226</v>
      </c>
      <c r="C109" s="76">
        <v>3</v>
      </c>
      <c r="D109" s="75" t="s">
        <v>270</v>
      </c>
      <c r="E109" s="75" t="s">
        <v>228</v>
      </c>
      <c r="F109" s="75"/>
      <c r="G109" s="75"/>
      <c r="H109" s="75" t="s">
        <v>284</v>
      </c>
      <c r="I109" s="76">
        <v>17</v>
      </c>
      <c r="J109" s="76">
        <v>-8</v>
      </c>
      <c r="K109" s="75" t="s">
        <v>232</v>
      </c>
      <c r="L109" s="75" t="s">
        <v>249</v>
      </c>
      <c r="M109" s="76">
        <v>48</v>
      </c>
      <c r="N109" s="76">
        <v>9</v>
      </c>
      <c r="O109" s="75" t="s">
        <v>244</v>
      </c>
      <c r="P109" s="75"/>
    </row>
    <row r="110" spans="1:16" x14ac:dyDescent="0.25">
      <c r="A110" s="75" t="s">
        <v>225</v>
      </c>
      <c r="B110" s="75" t="s">
        <v>226</v>
      </c>
      <c r="C110" s="76">
        <v>3</v>
      </c>
      <c r="D110" s="75" t="s">
        <v>270</v>
      </c>
      <c r="E110" s="75" t="s">
        <v>228</v>
      </c>
      <c r="F110" s="75"/>
      <c r="G110" s="75"/>
      <c r="H110" s="75" t="s">
        <v>285</v>
      </c>
      <c r="I110" s="76">
        <v>18</v>
      </c>
      <c r="J110" s="76">
        <v>-8</v>
      </c>
      <c r="K110" s="76">
        <v>-43</v>
      </c>
      <c r="L110" s="76">
        <v>-9999</v>
      </c>
      <c r="M110" s="76">
        <v>-9999</v>
      </c>
      <c r="N110" s="76">
        <v>-9999</v>
      </c>
      <c r="O110" s="75" t="s">
        <v>244</v>
      </c>
      <c r="P110" s="75" t="s">
        <v>286</v>
      </c>
    </row>
    <row r="111" spans="1:16" x14ac:dyDescent="0.25">
      <c r="A111" s="75" t="s">
        <v>225</v>
      </c>
      <c r="B111" s="75" t="s">
        <v>226</v>
      </c>
      <c r="C111" s="76">
        <v>4</v>
      </c>
      <c r="D111" s="75" t="s">
        <v>287</v>
      </c>
      <c r="E111" s="75" t="s">
        <v>228</v>
      </c>
      <c r="F111" s="75"/>
      <c r="G111" s="75"/>
      <c r="H111" s="75" t="s">
        <v>288</v>
      </c>
      <c r="I111" s="76">
        <v>0</v>
      </c>
      <c r="J111" s="76">
        <v>-7</v>
      </c>
      <c r="K111" s="76">
        <v>3</v>
      </c>
      <c r="L111" s="75" t="s">
        <v>234</v>
      </c>
      <c r="M111" s="75" t="s">
        <v>232</v>
      </c>
      <c r="N111" s="75" t="s">
        <v>232</v>
      </c>
      <c r="O111" s="75" t="s">
        <v>230</v>
      </c>
      <c r="P111" s="75"/>
    </row>
    <row r="112" spans="1:16" x14ac:dyDescent="0.25">
      <c r="A112" s="75" t="s">
        <v>225</v>
      </c>
      <c r="B112" s="75" t="s">
        <v>226</v>
      </c>
      <c r="C112" s="76">
        <v>4</v>
      </c>
      <c r="D112" s="75" t="s">
        <v>287</v>
      </c>
      <c r="E112" s="75" t="s">
        <v>228</v>
      </c>
      <c r="F112" s="75"/>
      <c r="G112" s="75"/>
      <c r="H112" s="75" t="s">
        <v>289</v>
      </c>
      <c r="I112" s="76">
        <v>1</v>
      </c>
      <c r="J112" s="76">
        <v>-6</v>
      </c>
      <c r="K112" s="75" t="s">
        <v>232</v>
      </c>
      <c r="L112" s="75" t="s">
        <v>234</v>
      </c>
      <c r="M112" s="76">
        <v>12</v>
      </c>
      <c r="N112" s="76">
        <v>2</v>
      </c>
      <c r="O112" s="75" t="s">
        <v>230</v>
      </c>
      <c r="P112" s="75"/>
    </row>
    <row r="113" spans="1:16" x14ac:dyDescent="0.25">
      <c r="A113" s="75" t="s">
        <v>225</v>
      </c>
      <c r="B113" s="75" t="s">
        <v>226</v>
      </c>
      <c r="C113" s="76">
        <v>4</v>
      </c>
      <c r="D113" s="75" t="s">
        <v>287</v>
      </c>
      <c r="E113" s="75" t="s">
        <v>228</v>
      </c>
      <c r="F113" s="75"/>
      <c r="G113" s="75"/>
      <c r="H113" s="75" t="s">
        <v>290</v>
      </c>
      <c r="I113" s="76">
        <v>2</v>
      </c>
      <c r="J113" s="76">
        <v>-6</v>
      </c>
      <c r="K113" s="75" t="s">
        <v>232</v>
      </c>
      <c r="L113" s="75" t="s">
        <v>234</v>
      </c>
      <c r="M113" s="76">
        <v>22</v>
      </c>
      <c r="N113" s="76">
        <v>6</v>
      </c>
      <c r="O113" s="75" t="s">
        <v>230</v>
      </c>
      <c r="P113" s="75"/>
    </row>
    <row r="114" spans="1:16" x14ac:dyDescent="0.25">
      <c r="A114" s="75" t="s">
        <v>225</v>
      </c>
      <c r="B114" s="75" t="s">
        <v>226</v>
      </c>
      <c r="C114" s="76">
        <v>4</v>
      </c>
      <c r="D114" s="75" t="s">
        <v>287</v>
      </c>
      <c r="E114" s="75" t="s">
        <v>228</v>
      </c>
      <c r="F114" s="75"/>
      <c r="G114" s="75"/>
      <c r="H114" s="75" t="s">
        <v>290</v>
      </c>
      <c r="I114" s="76">
        <v>2</v>
      </c>
      <c r="J114" s="76">
        <v>-6</v>
      </c>
      <c r="K114" s="75" t="s">
        <v>232</v>
      </c>
      <c r="L114" s="75" t="s">
        <v>234</v>
      </c>
      <c r="M114" s="76">
        <v>10</v>
      </c>
      <c r="N114" s="77">
        <v>5.2083333333333336E-2</v>
      </c>
      <c r="O114" s="75" t="s">
        <v>230</v>
      </c>
      <c r="P114" s="75" t="s">
        <v>291</v>
      </c>
    </row>
    <row r="115" spans="1:16" x14ac:dyDescent="0.25">
      <c r="A115" s="75" t="s">
        <v>225</v>
      </c>
      <c r="B115" s="75" t="s">
        <v>226</v>
      </c>
      <c r="C115" s="76">
        <v>4</v>
      </c>
      <c r="D115" s="75" t="s">
        <v>287</v>
      </c>
      <c r="E115" s="75" t="s">
        <v>228</v>
      </c>
      <c r="F115" s="75"/>
      <c r="G115" s="75"/>
      <c r="H115" s="75" t="s">
        <v>290</v>
      </c>
      <c r="I115" s="76">
        <v>2</v>
      </c>
      <c r="J115" s="76">
        <v>-6</v>
      </c>
      <c r="K115" s="75" t="s">
        <v>232</v>
      </c>
      <c r="L115" s="75" t="s">
        <v>234</v>
      </c>
      <c r="M115" s="76">
        <v>15</v>
      </c>
      <c r="N115" s="76">
        <v>3</v>
      </c>
      <c r="O115" s="75" t="s">
        <v>230</v>
      </c>
      <c r="P115" s="75"/>
    </row>
    <row r="116" spans="1:16" x14ac:dyDescent="0.25">
      <c r="A116" s="75" t="s">
        <v>225</v>
      </c>
      <c r="B116" s="75" t="s">
        <v>226</v>
      </c>
      <c r="C116" s="76">
        <v>4</v>
      </c>
      <c r="D116" s="75" t="s">
        <v>287</v>
      </c>
      <c r="E116" s="75" t="s">
        <v>228</v>
      </c>
      <c r="F116" s="75"/>
      <c r="G116" s="75"/>
      <c r="H116" s="75" t="s">
        <v>292</v>
      </c>
      <c r="I116" s="76">
        <v>3</v>
      </c>
      <c r="J116" s="76">
        <v>-6</v>
      </c>
      <c r="K116" s="75" t="s">
        <v>232</v>
      </c>
      <c r="L116" s="75" t="s">
        <v>234</v>
      </c>
      <c r="M116" s="76">
        <v>22</v>
      </c>
      <c r="N116" s="76">
        <v>7</v>
      </c>
      <c r="O116" s="75" t="s">
        <v>230</v>
      </c>
      <c r="P116" s="75"/>
    </row>
    <row r="117" spans="1:16" x14ac:dyDescent="0.25">
      <c r="A117" s="75" t="s">
        <v>225</v>
      </c>
      <c r="B117" s="75" t="s">
        <v>226</v>
      </c>
      <c r="C117" s="76">
        <v>4</v>
      </c>
      <c r="D117" s="75" t="s">
        <v>287</v>
      </c>
      <c r="E117" s="75" t="s">
        <v>228</v>
      </c>
      <c r="F117" s="75"/>
      <c r="G117" s="75"/>
      <c r="H117" s="75" t="s">
        <v>292</v>
      </c>
      <c r="I117" s="76">
        <v>3</v>
      </c>
      <c r="J117" s="76">
        <v>-6</v>
      </c>
      <c r="K117" s="75" t="s">
        <v>232</v>
      </c>
      <c r="L117" s="75" t="s">
        <v>234</v>
      </c>
      <c r="M117" s="76">
        <v>48</v>
      </c>
      <c r="N117" s="76">
        <v>4</v>
      </c>
      <c r="O117" s="75" t="s">
        <v>230</v>
      </c>
      <c r="P117" s="75"/>
    </row>
    <row r="118" spans="1:16" x14ac:dyDescent="0.25">
      <c r="A118" s="75" t="s">
        <v>225</v>
      </c>
      <c r="B118" s="75" t="s">
        <v>226</v>
      </c>
      <c r="C118" s="76">
        <v>4</v>
      </c>
      <c r="D118" s="75" t="s">
        <v>287</v>
      </c>
      <c r="E118" s="75" t="s">
        <v>228</v>
      </c>
      <c r="F118" s="75"/>
      <c r="G118" s="75"/>
      <c r="H118" s="75" t="s">
        <v>292</v>
      </c>
      <c r="I118" s="76">
        <v>3</v>
      </c>
      <c r="J118" s="76">
        <v>-6</v>
      </c>
      <c r="K118" s="75" t="s">
        <v>232</v>
      </c>
      <c r="L118" s="75" t="s">
        <v>234</v>
      </c>
      <c r="M118" s="76">
        <v>17</v>
      </c>
      <c r="N118" s="76">
        <v>3</v>
      </c>
      <c r="O118" s="75" t="s">
        <v>230</v>
      </c>
      <c r="P118" s="75"/>
    </row>
    <row r="119" spans="1:16" x14ac:dyDescent="0.25">
      <c r="A119" s="75" t="s">
        <v>225</v>
      </c>
      <c r="B119" s="75" t="s">
        <v>226</v>
      </c>
      <c r="C119" s="76">
        <v>4</v>
      </c>
      <c r="D119" s="75" t="s">
        <v>287</v>
      </c>
      <c r="E119" s="75" t="s">
        <v>228</v>
      </c>
      <c r="F119" s="75"/>
      <c r="G119" s="75"/>
      <c r="H119" s="75" t="s">
        <v>292</v>
      </c>
      <c r="I119" s="76">
        <v>3</v>
      </c>
      <c r="J119" s="76">
        <v>-6</v>
      </c>
      <c r="K119" s="75" t="s">
        <v>232</v>
      </c>
      <c r="L119" s="75" t="s">
        <v>234</v>
      </c>
      <c r="M119" s="76">
        <v>31</v>
      </c>
      <c r="N119" s="76">
        <v>8</v>
      </c>
      <c r="O119" s="75" t="s">
        <v>230</v>
      </c>
      <c r="P119" s="75"/>
    </row>
    <row r="120" spans="1:16" x14ac:dyDescent="0.25">
      <c r="A120" s="75" t="s">
        <v>225</v>
      </c>
      <c r="B120" s="75" t="s">
        <v>226</v>
      </c>
      <c r="C120" s="76">
        <v>4</v>
      </c>
      <c r="D120" s="75" t="s">
        <v>287</v>
      </c>
      <c r="E120" s="75" t="s">
        <v>228</v>
      </c>
      <c r="F120" s="75"/>
      <c r="G120" s="75"/>
      <c r="H120" s="75" t="s">
        <v>292</v>
      </c>
      <c r="I120" s="76">
        <v>3</v>
      </c>
      <c r="J120" s="76">
        <v>-6</v>
      </c>
      <c r="K120" s="75" t="s">
        <v>232</v>
      </c>
      <c r="L120" s="75" t="s">
        <v>234</v>
      </c>
      <c r="M120" s="76">
        <v>18</v>
      </c>
      <c r="N120" s="76">
        <v>3</v>
      </c>
      <c r="O120" s="75" t="s">
        <v>230</v>
      </c>
      <c r="P120" s="75"/>
    </row>
    <row r="121" spans="1:16" x14ac:dyDescent="0.25">
      <c r="A121" s="75" t="s">
        <v>225</v>
      </c>
      <c r="B121" s="75" t="s">
        <v>226</v>
      </c>
      <c r="C121" s="76">
        <v>4</v>
      </c>
      <c r="D121" s="75" t="s">
        <v>287</v>
      </c>
      <c r="E121" s="75" t="s">
        <v>228</v>
      </c>
      <c r="F121" s="75"/>
      <c r="G121" s="75"/>
      <c r="H121" s="75" t="s">
        <v>293</v>
      </c>
      <c r="I121" s="76">
        <v>4</v>
      </c>
      <c r="J121" s="76">
        <v>-6</v>
      </c>
      <c r="K121" s="75" t="s">
        <v>232</v>
      </c>
      <c r="L121" s="75" t="s">
        <v>234</v>
      </c>
      <c r="M121" s="76">
        <v>30</v>
      </c>
      <c r="N121" s="76">
        <v>5</v>
      </c>
      <c r="O121" s="75" t="s">
        <v>230</v>
      </c>
      <c r="P121" s="75"/>
    </row>
    <row r="122" spans="1:16" x14ac:dyDescent="0.25">
      <c r="A122" s="75" t="s">
        <v>225</v>
      </c>
      <c r="B122" s="75" t="s">
        <v>226</v>
      </c>
      <c r="C122" s="76">
        <v>4</v>
      </c>
      <c r="D122" s="75" t="s">
        <v>287</v>
      </c>
      <c r="E122" s="75" t="s">
        <v>228</v>
      </c>
      <c r="F122" s="75"/>
      <c r="G122" s="75"/>
      <c r="H122" s="75" t="s">
        <v>293</v>
      </c>
      <c r="I122" s="76">
        <v>4</v>
      </c>
      <c r="J122" s="76">
        <v>-6</v>
      </c>
      <c r="K122" s="75" t="s">
        <v>232</v>
      </c>
      <c r="L122" s="75" t="s">
        <v>234</v>
      </c>
      <c r="M122" s="76">
        <v>30</v>
      </c>
      <c r="N122" s="76">
        <v>3</v>
      </c>
      <c r="O122" s="75" t="s">
        <v>230</v>
      </c>
      <c r="P122" s="75"/>
    </row>
    <row r="123" spans="1:16" x14ac:dyDescent="0.25">
      <c r="A123" s="75" t="s">
        <v>225</v>
      </c>
      <c r="B123" s="75" t="s">
        <v>226</v>
      </c>
      <c r="C123" s="76">
        <v>4</v>
      </c>
      <c r="D123" s="75" t="s">
        <v>287</v>
      </c>
      <c r="E123" s="75" t="s">
        <v>228</v>
      </c>
      <c r="F123" s="75"/>
      <c r="G123" s="75"/>
      <c r="H123" s="75" t="s">
        <v>293</v>
      </c>
      <c r="I123" s="76">
        <v>4</v>
      </c>
      <c r="J123" s="76">
        <v>-6</v>
      </c>
      <c r="K123" s="75" t="s">
        <v>232</v>
      </c>
      <c r="L123" s="75" t="s">
        <v>234</v>
      </c>
      <c r="M123" s="76">
        <v>15</v>
      </c>
      <c r="N123" s="76">
        <v>3</v>
      </c>
      <c r="O123" s="75" t="s">
        <v>230</v>
      </c>
      <c r="P123" s="75"/>
    </row>
    <row r="124" spans="1:16" x14ac:dyDescent="0.25">
      <c r="A124" s="75" t="s">
        <v>225</v>
      </c>
      <c r="B124" s="75" t="s">
        <v>226</v>
      </c>
      <c r="C124" s="76">
        <v>4</v>
      </c>
      <c r="D124" s="75" t="s">
        <v>287</v>
      </c>
      <c r="E124" s="75" t="s">
        <v>228</v>
      </c>
      <c r="F124" s="75"/>
      <c r="G124" s="75"/>
      <c r="H124" s="75" t="s">
        <v>294</v>
      </c>
      <c r="I124" s="76">
        <v>5</v>
      </c>
      <c r="J124" s="76">
        <v>-6</v>
      </c>
      <c r="K124" s="76">
        <v>-6</v>
      </c>
      <c r="L124" s="75" t="s">
        <v>234</v>
      </c>
      <c r="M124" s="76">
        <v>27</v>
      </c>
      <c r="N124" s="76">
        <v>3</v>
      </c>
      <c r="O124" s="75" t="s">
        <v>230</v>
      </c>
      <c r="P124" s="75"/>
    </row>
    <row r="125" spans="1:16" x14ac:dyDescent="0.25">
      <c r="A125" s="75" t="s">
        <v>225</v>
      </c>
      <c r="B125" s="75" t="s">
        <v>226</v>
      </c>
      <c r="C125" s="76">
        <v>4</v>
      </c>
      <c r="D125" s="75" t="s">
        <v>287</v>
      </c>
      <c r="E125" s="75" t="s">
        <v>228</v>
      </c>
      <c r="F125" s="75"/>
      <c r="G125" s="75"/>
      <c r="H125" s="75" t="s">
        <v>294</v>
      </c>
      <c r="I125" s="76">
        <v>5</v>
      </c>
      <c r="J125" s="76">
        <v>-6</v>
      </c>
      <c r="K125" s="76">
        <v>-6</v>
      </c>
      <c r="L125" s="75" t="s">
        <v>234</v>
      </c>
      <c r="M125" s="76">
        <v>41</v>
      </c>
      <c r="N125" s="76">
        <v>11</v>
      </c>
      <c r="O125" s="75" t="s">
        <v>230</v>
      </c>
      <c r="P125" s="75"/>
    </row>
    <row r="126" spans="1:16" x14ac:dyDescent="0.25">
      <c r="A126" s="75" t="s">
        <v>225</v>
      </c>
      <c r="B126" s="75" t="s">
        <v>226</v>
      </c>
      <c r="C126" s="76">
        <v>4</v>
      </c>
      <c r="D126" s="75" t="s">
        <v>287</v>
      </c>
      <c r="E126" s="75" t="s">
        <v>228</v>
      </c>
      <c r="F126" s="75"/>
      <c r="G126" s="75"/>
      <c r="H126" s="75" t="s">
        <v>295</v>
      </c>
      <c r="I126" s="76">
        <v>6</v>
      </c>
      <c r="J126" s="76">
        <v>-6</v>
      </c>
      <c r="K126" s="75" t="s">
        <v>232</v>
      </c>
      <c r="L126" s="75" t="s">
        <v>234</v>
      </c>
      <c r="M126" s="76">
        <v>36</v>
      </c>
      <c r="N126" s="76">
        <v>2</v>
      </c>
      <c r="O126" s="75" t="s">
        <v>230</v>
      </c>
      <c r="P126" s="75"/>
    </row>
    <row r="127" spans="1:16" x14ac:dyDescent="0.25">
      <c r="A127" s="75" t="s">
        <v>225</v>
      </c>
      <c r="B127" s="75" t="s">
        <v>226</v>
      </c>
      <c r="C127" s="76">
        <v>4</v>
      </c>
      <c r="D127" s="75" t="s">
        <v>287</v>
      </c>
      <c r="E127" s="75" t="s">
        <v>228</v>
      </c>
      <c r="F127" s="75"/>
      <c r="G127" s="75"/>
      <c r="H127" s="75" t="s">
        <v>295</v>
      </c>
      <c r="I127" s="76">
        <v>6</v>
      </c>
      <c r="J127" s="76">
        <v>-6</v>
      </c>
      <c r="K127" s="75" t="s">
        <v>232</v>
      </c>
      <c r="L127" s="75" t="s">
        <v>232</v>
      </c>
      <c r="M127" s="75" t="s">
        <v>232</v>
      </c>
      <c r="N127" s="75" t="s">
        <v>232</v>
      </c>
      <c r="O127" s="75" t="s">
        <v>230</v>
      </c>
      <c r="P127" s="75"/>
    </row>
    <row r="128" spans="1:16" x14ac:dyDescent="0.25">
      <c r="A128" s="75" t="s">
        <v>225</v>
      </c>
      <c r="B128" s="75" t="s">
        <v>226</v>
      </c>
      <c r="C128" s="76">
        <v>4</v>
      </c>
      <c r="D128" s="75" t="s">
        <v>287</v>
      </c>
      <c r="E128" s="75" t="s">
        <v>228</v>
      </c>
      <c r="F128" s="75"/>
      <c r="G128" s="75"/>
      <c r="H128" s="75" t="s">
        <v>296</v>
      </c>
      <c r="I128" s="76">
        <v>7</v>
      </c>
      <c r="J128" s="76">
        <v>-6</v>
      </c>
      <c r="K128" s="75" t="s">
        <v>232</v>
      </c>
      <c r="L128" s="75" t="s">
        <v>241</v>
      </c>
      <c r="M128" s="76">
        <v>46</v>
      </c>
      <c r="N128" s="77">
        <v>5.2083333333333336E-2</v>
      </c>
      <c r="O128" s="75" t="s">
        <v>244</v>
      </c>
      <c r="P128" s="75"/>
    </row>
    <row r="129" spans="1:16" x14ac:dyDescent="0.25">
      <c r="A129" s="75" t="s">
        <v>225</v>
      </c>
      <c r="B129" s="75" t="s">
        <v>226</v>
      </c>
      <c r="C129" s="76">
        <v>4</v>
      </c>
      <c r="D129" s="75" t="s">
        <v>287</v>
      </c>
      <c r="E129" s="75" t="s">
        <v>228</v>
      </c>
      <c r="F129" s="75"/>
      <c r="G129" s="75"/>
      <c r="H129" s="75" t="s">
        <v>297</v>
      </c>
      <c r="I129" s="76">
        <v>8</v>
      </c>
      <c r="J129" s="76">
        <v>-6</v>
      </c>
      <c r="K129" s="75" t="s">
        <v>232</v>
      </c>
      <c r="L129" s="75" t="s">
        <v>298</v>
      </c>
      <c r="M129" s="76">
        <v>34</v>
      </c>
      <c r="N129" s="76">
        <v>5</v>
      </c>
      <c r="O129" s="75" t="s">
        <v>244</v>
      </c>
      <c r="P129" s="75"/>
    </row>
    <row r="130" spans="1:16" x14ac:dyDescent="0.25">
      <c r="A130" s="75" t="s">
        <v>225</v>
      </c>
      <c r="B130" s="75" t="s">
        <v>226</v>
      </c>
      <c r="C130" s="76">
        <v>4</v>
      </c>
      <c r="D130" s="75" t="s">
        <v>287</v>
      </c>
      <c r="E130" s="75" t="s">
        <v>228</v>
      </c>
      <c r="F130" s="75"/>
      <c r="G130" s="75"/>
      <c r="H130" s="75" t="s">
        <v>297</v>
      </c>
      <c r="I130" s="76">
        <v>9</v>
      </c>
      <c r="J130" s="76">
        <v>-6</v>
      </c>
      <c r="K130" s="75" t="s">
        <v>232</v>
      </c>
      <c r="L130" s="75" t="s">
        <v>298</v>
      </c>
      <c r="M130" s="76">
        <v>36</v>
      </c>
      <c r="N130" s="76">
        <v>7</v>
      </c>
      <c r="O130" s="75" t="s">
        <v>244</v>
      </c>
      <c r="P130" s="75"/>
    </row>
    <row r="131" spans="1:16" x14ac:dyDescent="0.25">
      <c r="A131" s="75" t="s">
        <v>225</v>
      </c>
      <c r="B131" s="75" t="s">
        <v>226</v>
      </c>
      <c r="C131" s="76">
        <v>4</v>
      </c>
      <c r="D131" s="75" t="s">
        <v>287</v>
      </c>
      <c r="E131" s="75" t="s">
        <v>228</v>
      </c>
      <c r="F131" s="75"/>
      <c r="G131" s="75"/>
      <c r="H131" s="75" t="s">
        <v>299</v>
      </c>
      <c r="I131" s="76">
        <v>10</v>
      </c>
      <c r="J131" s="76">
        <v>-5</v>
      </c>
      <c r="K131" s="76">
        <v>-19</v>
      </c>
      <c r="L131" s="75" t="s">
        <v>241</v>
      </c>
      <c r="M131" s="76">
        <v>67</v>
      </c>
      <c r="N131" s="75" t="s">
        <v>300</v>
      </c>
      <c r="O131" s="75" t="s">
        <v>244</v>
      </c>
      <c r="P131" s="75"/>
    </row>
    <row r="132" spans="1:16" x14ac:dyDescent="0.25">
      <c r="A132" s="75" t="s">
        <v>225</v>
      </c>
      <c r="B132" s="75" t="s">
        <v>226</v>
      </c>
      <c r="C132" s="76">
        <v>4</v>
      </c>
      <c r="D132" s="75" t="s">
        <v>287</v>
      </c>
      <c r="E132" s="75" t="s">
        <v>228</v>
      </c>
      <c r="F132" s="75"/>
      <c r="G132" s="75"/>
      <c r="H132" s="75" t="s">
        <v>299</v>
      </c>
      <c r="I132" s="76">
        <v>10</v>
      </c>
      <c r="J132" s="76">
        <v>-5</v>
      </c>
      <c r="K132" s="76">
        <v>-19</v>
      </c>
      <c r="L132" s="75" t="s">
        <v>298</v>
      </c>
      <c r="M132" s="76">
        <v>69</v>
      </c>
      <c r="N132" s="76">
        <v>7</v>
      </c>
      <c r="O132" s="75" t="s">
        <v>244</v>
      </c>
      <c r="P132" s="75"/>
    </row>
    <row r="133" spans="1:16" x14ac:dyDescent="0.25">
      <c r="A133" s="75" t="s">
        <v>225</v>
      </c>
      <c r="B133" s="75" t="s">
        <v>226</v>
      </c>
      <c r="C133" s="76">
        <v>4</v>
      </c>
      <c r="D133" s="75" t="s">
        <v>287</v>
      </c>
      <c r="E133" s="75" t="s">
        <v>228</v>
      </c>
      <c r="F133" s="75"/>
      <c r="G133" s="75"/>
      <c r="H133" s="75" t="s">
        <v>301</v>
      </c>
      <c r="I133" s="76">
        <v>11</v>
      </c>
      <c r="J133" s="76">
        <v>-5</v>
      </c>
      <c r="K133" s="75" t="s">
        <v>232</v>
      </c>
      <c r="L133" s="75" t="s">
        <v>232</v>
      </c>
      <c r="M133" s="75" t="s">
        <v>232</v>
      </c>
      <c r="N133" s="75" t="s">
        <v>232</v>
      </c>
      <c r="O133" s="75" t="s">
        <v>244</v>
      </c>
      <c r="P133" s="75"/>
    </row>
    <row r="134" spans="1:16" x14ac:dyDescent="0.25">
      <c r="A134" s="75" t="s">
        <v>225</v>
      </c>
      <c r="B134" s="75" t="s">
        <v>226</v>
      </c>
      <c r="C134" s="76">
        <v>4</v>
      </c>
      <c r="D134" s="75" t="s">
        <v>287</v>
      </c>
      <c r="E134" s="75" t="s">
        <v>228</v>
      </c>
      <c r="F134" s="75"/>
      <c r="G134" s="75"/>
      <c r="H134" s="75" t="s">
        <v>302</v>
      </c>
      <c r="I134" s="76">
        <v>12</v>
      </c>
      <c r="J134" s="76">
        <v>-5</v>
      </c>
      <c r="K134" s="75" t="s">
        <v>232</v>
      </c>
      <c r="L134" s="75" t="s">
        <v>241</v>
      </c>
      <c r="M134" s="76">
        <v>89</v>
      </c>
      <c r="N134" s="76">
        <v>10</v>
      </c>
      <c r="O134" s="75" t="s">
        <v>244</v>
      </c>
      <c r="P134" s="75"/>
    </row>
    <row r="135" spans="1:16" x14ac:dyDescent="0.25">
      <c r="A135" s="75" t="s">
        <v>225</v>
      </c>
      <c r="B135" s="75" t="s">
        <v>226</v>
      </c>
      <c r="C135" s="76">
        <v>4</v>
      </c>
      <c r="D135" s="75" t="s">
        <v>287</v>
      </c>
      <c r="E135" s="75" t="s">
        <v>228</v>
      </c>
      <c r="F135" s="75"/>
      <c r="G135" s="75"/>
      <c r="H135" s="75" t="s">
        <v>302</v>
      </c>
      <c r="I135" s="76">
        <v>13</v>
      </c>
      <c r="J135" s="76">
        <v>-5</v>
      </c>
      <c r="K135" s="75" t="s">
        <v>232</v>
      </c>
      <c r="L135" s="75" t="s">
        <v>241</v>
      </c>
      <c r="M135" s="76">
        <v>59</v>
      </c>
      <c r="N135" s="76">
        <v>9</v>
      </c>
      <c r="O135" s="75" t="s">
        <v>244</v>
      </c>
      <c r="P135" s="75"/>
    </row>
    <row r="136" spans="1:16" x14ac:dyDescent="0.25">
      <c r="A136" s="75" t="s">
        <v>225</v>
      </c>
      <c r="B136" s="75" t="s">
        <v>226</v>
      </c>
      <c r="C136" s="76">
        <v>4</v>
      </c>
      <c r="D136" s="75" t="s">
        <v>287</v>
      </c>
      <c r="E136" s="75" t="s">
        <v>228</v>
      </c>
      <c r="F136" s="75"/>
      <c r="G136" s="75"/>
      <c r="H136" s="75" t="s">
        <v>302</v>
      </c>
      <c r="I136" s="76">
        <v>13</v>
      </c>
      <c r="J136" s="76">
        <v>-5</v>
      </c>
      <c r="K136" s="75" t="s">
        <v>232</v>
      </c>
      <c r="L136" s="75" t="s">
        <v>232</v>
      </c>
      <c r="M136" s="75" t="s">
        <v>232</v>
      </c>
      <c r="N136" s="75" t="s">
        <v>232</v>
      </c>
      <c r="O136" s="75" t="s">
        <v>244</v>
      </c>
      <c r="P136" s="75"/>
    </row>
    <row r="137" spans="1:16" x14ac:dyDescent="0.25">
      <c r="A137" s="75" t="s">
        <v>225</v>
      </c>
      <c r="B137" s="75" t="s">
        <v>226</v>
      </c>
      <c r="C137" s="76">
        <v>4</v>
      </c>
      <c r="D137" s="75" t="s">
        <v>287</v>
      </c>
      <c r="E137" s="75" t="s">
        <v>228</v>
      </c>
      <c r="F137" s="75"/>
      <c r="G137" s="75"/>
      <c r="H137" s="75" t="s">
        <v>303</v>
      </c>
      <c r="I137" s="76">
        <v>14</v>
      </c>
      <c r="J137" s="76">
        <v>-5</v>
      </c>
      <c r="K137" s="75" t="s">
        <v>232</v>
      </c>
      <c r="L137" s="75" t="s">
        <v>232</v>
      </c>
      <c r="M137" s="75" t="s">
        <v>232</v>
      </c>
      <c r="N137" s="75" t="s">
        <v>232</v>
      </c>
      <c r="O137" s="75" t="s">
        <v>244</v>
      </c>
      <c r="P137" s="75"/>
    </row>
    <row r="138" spans="1:16" x14ac:dyDescent="0.25">
      <c r="A138" s="75" t="s">
        <v>225</v>
      </c>
      <c r="B138" s="75" t="s">
        <v>226</v>
      </c>
      <c r="C138" s="76">
        <v>4</v>
      </c>
      <c r="D138" s="75" t="s">
        <v>287</v>
      </c>
      <c r="E138" s="75" t="s">
        <v>228</v>
      </c>
      <c r="F138" s="75"/>
      <c r="G138" s="75"/>
      <c r="H138" s="75" t="s">
        <v>304</v>
      </c>
      <c r="I138" s="76">
        <v>15</v>
      </c>
      <c r="J138" s="76">
        <v>-5</v>
      </c>
      <c r="K138" s="76">
        <v>-32</v>
      </c>
      <c r="L138" s="75" t="s">
        <v>249</v>
      </c>
      <c r="M138" s="76">
        <v>68</v>
      </c>
      <c r="N138" s="76">
        <v>10</v>
      </c>
      <c r="O138" s="75" t="s">
        <v>244</v>
      </c>
      <c r="P138" s="75"/>
    </row>
    <row r="139" spans="1:16" x14ac:dyDescent="0.25">
      <c r="A139" s="75" t="s">
        <v>225</v>
      </c>
      <c r="B139" s="75" t="s">
        <v>226</v>
      </c>
      <c r="C139" s="76">
        <v>4</v>
      </c>
      <c r="D139" s="75" t="s">
        <v>287</v>
      </c>
      <c r="E139" s="75" t="s">
        <v>228</v>
      </c>
      <c r="F139" s="75"/>
      <c r="G139" s="75"/>
      <c r="H139" s="75" t="s">
        <v>304</v>
      </c>
      <c r="I139" s="76">
        <v>16</v>
      </c>
      <c r="J139" s="76">
        <v>-5</v>
      </c>
      <c r="K139" s="75" t="s">
        <v>232</v>
      </c>
      <c r="L139" s="75" t="s">
        <v>249</v>
      </c>
      <c r="M139" s="76">
        <v>105</v>
      </c>
      <c r="N139" s="76">
        <v>22</v>
      </c>
      <c r="O139" s="75" t="s">
        <v>244</v>
      </c>
      <c r="P139" s="75"/>
    </row>
    <row r="140" spans="1:16" x14ac:dyDescent="0.25">
      <c r="A140" s="75" t="s">
        <v>225</v>
      </c>
      <c r="B140" s="75" t="s">
        <v>226</v>
      </c>
      <c r="C140" s="76">
        <v>4</v>
      </c>
      <c r="D140" s="75" t="s">
        <v>287</v>
      </c>
      <c r="E140" s="75" t="s">
        <v>228</v>
      </c>
      <c r="F140" s="75"/>
      <c r="G140" s="75"/>
      <c r="H140" s="75" t="s">
        <v>305</v>
      </c>
      <c r="I140" s="76">
        <v>17</v>
      </c>
      <c r="J140" s="76">
        <v>-4</v>
      </c>
      <c r="K140" s="75" t="s">
        <v>232</v>
      </c>
      <c r="L140" s="75" t="s">
        <v>249</v>
      </c>
      <c r="M140" s="76">
        <v>84</v>
      </c>
      <c r="N140" s="76">
        <v>16</v>
      </c>
      <c r="O140" s="75" t="s">
        <v>244</v>
      </c>
      <c r="P140" s="75"/>
    </row>
    <row r="141" spans="1:16" x14ac:dyDescent="0.25">
      <c r="A141" s="75" t="s">
        <v>225</v>
      </c>
      <c r="B141" s="75" t="s">
        <v>226</v>
      </c>
      <c r="C141" s="76">
        <v>4</v>
      </c>
      <c r="D141" s="75" t="s">
        <v>287</v>
      </c>
      <c r="E141" s="75" t="s">
        <v>228</v>
      </c>
      <c r="F141" s="75"/>
      <c r="G141" s="75"/>
      <c r="H141" s="75" t="s">
        <v>306</v>
      </c>
      <c r="I141" s="76">
        <v>18</v>
      </c>
      <c r="J141" s="76">
        <v>-4</v>
      </c>
      <c r="K141" s="76">
        <v>-42</v>
      </c>
      <c r="L141" s="75" t="s">
        <v>249</v>
      </c>
      <c r="M141" s="76">
        <v>88</v>
      </c>
      <c r="N141" s="76">
        <v>13</v>
      </c>
      <c r="O141" s="75" t="s">
        <v>244</v>
      </c>
      <c r="P141" s="75"/>
    </row>
    <row r="142" spans="1:16" x14ac:dyDescent="0.25">
      <c r="A142" s="75" t="s">
        <v>225</v>
      </c>
      <c r="B142" s="75" t="s">
        <v>226</v>
      </c>
      <c r="C142" s="76">
        <v>5</v>
      </c>
      <c r="D142" s="75" t="s">
        <v>307</v>
      </c>
      <c r="E142" s="75" t="s">
        <v>228</v>
      </c>
      <c r="F142" s="75"/>
      <c r="G142" s="75"/>
      <c r="H142" s="75" t="s">
        <v>308</v>
      </c>
      <c r="I142" s="76">
        <v>0</v>
      </c>
      <c r="J142" s="76">
        <v>-3</v>
      </c>
      <c r="K142" s="76">
        <v>4</v>
      </c>
      <c r="L142" s="76">
        <v>-9999</v>
      </c>
      <c r="M142" s="76">
        <v>-9999</v>
      </c>
      <c r="N142" s="76">
        <v>-9999</v>
      </c>
      <c r="O142" s="75" t="s">
        <v>230</v>
      </c>
      <c r="P142" s="75"/>
    </row>
    <row r="143" spans="1:16" x14ac:dyDescent="0.25">
      <c r="A143" s="75" t="s">
        <v>225</v>
      </c>
      <c r="B143" s="75" t="s">
        <v>226</v>
      </c>
      <c r="C143" s="76">
        <v>5</v>
      </c>
      <c r="D143" s="75" t="s">
        <v>307</v>
      </c>
      <c r="E143" s="75" t="s">
        <v>228</v>
      </c>
      <c r="F143" s="75"/>
      <c r="G143" s="75"/>
      <c r="H143" s="75" t="s">
        <v>308</v>
      </c>
      <c r="I143" s="76">
        <v>1</v>
      </c>
      <c r="J143" s="75" t="s">
        <v>232</v>
      </c>
      <c r="K143" s="75" t="s">
        <v>232</v>
      </c>
      <c r="L143" s="76">
        <v>-9999</v>
      </c>
      <c r="M143" s="76">
        <v>-9999</v>
      </c>
      <c r="N143" s="76">
        <v>-9999</v>
      </c>
      <c r="O143" s="75" t="s">
        <v>230</v>
      </c>
      <c r="P143" s="75"/>
    </row>
    <row r="144" spans="1:16" x14ac:dyDescent="0.25">
      <c r="A144" s="75" t="s">
        <v>225</v>
      </c>
      <c r="B144" s="75" t="s">
        <v>226</v>
      </c>
      <c r="C144" s="76">
        <v>5</v>
      </c>
      <c r="D144" s="75" t="s">
        <v>307</v>
      </c>
      <c r="E144" s="75" t="s">
        <v>228</v>
      </c>
      <c r="F144" s="75"/>
      <c r="G144" s="75"/>
      <c r="H144" s="75" t="s">
        <v>308</v>
      </c>
      <c r="I144" s="76">
        <v>2</v>
      </c>
      <c r="J144" s="75" t="s">
        <v>232</v>
      </c>
      <c r="K144" s="75" t="s">
        <v>232</v>
      </c>
      <c r="L144" s="76">
        <v>-9999</v>
      </c>
      <c r="M144" s="76">
        <v>-9999</v>
      </c>
      <c r="N144" s="76">
        <v>-9999</v>
      </c>
      <c r="O144" s="75" t="s">
        <v>230</v>
      </c>
      <c r="P144" s="75"/>
    </row>
    <row r="145" spans="1:16" x14ac:dyDescent="0.25">
      <c r="A145" s="75" t="s">
        <v>225</v>
      </c>
      <c r="B145" s="75" t="s">
        <v>226</v>
      </c>
      <c r="C145" s="76">
        <v>5</v>
      </c>
      <c r="D145" s="75" t="s">
        <v>307</v>
      </c>
      <c r="E145" s="75" t="s">
        <v>228</v>
      </c>
      <c r="F145" s="75"/>
      <c r="G145" s="75"/>
      <c r="H145" s="75" t="s">
        <v>309</v>
      </c>
      <c r="I145" s="76">
        <v>3</v>
      </c>
      <c r="J145" s="75" t="s">
        <v>232</v>
      </c>
      <c r="K145" s="75" t="s">
        <v>232</v>
      </c>
      <c r="L145" s="75" t="s">
        <v>234</v>
      </c>
      <c r="M145" s="76">
        <v>13</v>
      </c>
      <c r="N145" s="76">
        <v>3</v>
      </c>
      <c r="O145" s="75" t="s">
        <v>230</v>
      </c>
      <c r="P145" s="75"/>
    </row>
    <row r="146" spans="1:16" x14ac:dyDescent="0.25">
      <c r="A146" s="75" t="s">
        <v>225</v>
      </c>
      <c r="B146" s="75" t="s">
        <v>226</v>
      </c>
      <c r="C146" s="76">
        <v>5</v>
      </c>
      <c r="D146" s="75" t="s">
        <v>307</v>
      </c>
      <c r="E146" s="75" t="s">
        <v>228</v>
      </c>
      <c r="F146" s="75"/>
      <c r="G146" s="75"/>
      <c r="H146" s="75" t="s">
        <v>310</v>
      </c>
      <c r="I146" s="76">
        <v>4</v>
      </c>
      <c r="J146" s="75" t="s">
        <v>232</v>
      </c>
      <c r="K146" s="75" t="s">
        <v>232</v>
      </c>
      <c r="L146" s="75" t="s">
        <v>234</v>
      </c>
      <c r="M146" s="76">
        <v>14</v>
      </c>
      <c r="N146" s="76">
        <v>4</v>
      </c>
      <c r="O146" s="75" t="s">
        <v>230</v>
      </c>
      <c r="P146" s="75"/>
    </row>
    <row r="147" spans="1:16" x14ac:dyDescent="0.25">
      <c r="A147" s="75" t="s">
        <v>225</v>
      </c>
      <c r="B147" s="75" t="s">
        <v>226</v>
      </c>
      <c r="C147" s="76">
        <v>5</v>
      </c>
      <c r="D147" s="75" t="s">
        <v>307</v>
      </c>
      <c r="E147" s="75" t="s">
        <v>228</v>
      </c>
      <c r="F147" s="75"/>
      <c r="G147" s="75"/>
      <c r="H147" s="75" t="s">
        <v>310</v>
      </c>
      <c r="I147" s="76">
        <v>4</v>
      </c>
      <c r="J147" s="75" t="s">
        <v>232</v>
      </c>
      <c r="K147" s="75" t="s">
        <v>232</v>
      </c>
      <c r="L147" s="75" t="s">
        <v>234</v>
      </c>
      <c r="M147" s="76">
        <v>20</v>
      </c>
      <c r="N147" s="76">
        <v>2</v>
      </c>
      <c r="O147" s="75" t="s">
        <v>230</v>
      </c>
      <c r="P147" s="75"/>
    </row>
    <row r="148" spans="1:16" x14ac:dyDescent="0.25">
      <c r="A148" s="75" t="s">
        <v>225</v>
      </c>
      <c r="B148" s="75" t="s">
        <v>226</v>
      </c>
      <c r="C148" s="76">
        <v>5</v>
      </c>
      <c r="D148" s="75" t="s">
        <v>307</v>
      </c>
      <c r="E148" s="75" t="s">
        <v>228</v>
      </c>
      <c r="F148" s="75"/>
      <c r="G148" s="75"/>
      <c r="H148" s="75" t="s">
        <v>310</v>
      </c>
      <c r="I148" s="76">
        <v>4</v>
      </c>
      <c r="J148" s="75" t="s">
        <v>232</v>
      </c>
      <c r="K148" s="75" t="s">
        <v>232</v>
      </c>
      <c r="L148" s="75" t="s">
        <v>234</v>
      </c>
      <c r="M148" s="76">
        <v>22</v>
      </c>
      <c r="N148" s="76">
        <v>5</v>
      </c>
      <c r="O148" s="75" t="s">
        <v>230</v>
      </c>
      <c r="P148" s="75"/>
    </row>
    <row r="149" spans="1:16" x14ac:dyDescent="0.25">
      <c r="A149" s="75" t="s">
        <v>225</v>
      </c>
      <c r="B149" s="75" t="s">
        <v>226</v>
      </c>
      <c r="C149" s="76">
        <v>5</v>
      </c>
      <c r="D149" s="75" t="s">
        <v>307</v>
      </c>
      <c r="E149" s="75" t="s">
        <v>228</v>
      </c>
      <c r="F149" s="75"/>
      <c r="G149" s="75"/>
      <c r="H149" s="75" t="s">
        <v>310</v>
      </c>
      <c r="I149" s="76">
        <v>4</v>
      </c>
      <c r="J149" s="75" t="s">
        <v>232</v>
      </c>
      <c r="K149" s="75" t="s">
        <v>232</v>
      </c>
      <c r="L149" s="75" t="s">
        <v>234</v>
      </c>
      <c r="M149" s="76">
        <v>13</v>
      </c>
      <c r="N149" s="76">
        <v>3</v>
      </c>
      <c r="O149" s="75" t="s">
        <v>230</v>
      </c>
      <c r="P149" s="75"/>
    </row>
    <row r="150" spans="1:16" x14ac:dyDescent="0.25">
      <c r="A150" s="75" t="s">
        <v>225</v>
      </c>
      <c r="B150" s="75" t="s">
        <v>226</v>
      </c>
      <c r="C150" s="76">
        <v>5</v>
      </c>
      <c r="D150" s="75" t="s">
        <v>307</v>
      </c>
      <c r="E150" s="75" t="s">
        <v>228</v>
      </c>
      <c r="F150" s="75"/>
      <c r="G150" s="75"/>
      <c r="H150" s="75" t="s">
        <v>310</v>
      </c>
      <c r="I150" s="76">
        <v>4</v>
      </c>
      <c r="J150" s="75" t="s">
        <v>232</v>
      </c>
      <c r="K150" s="75" t="s">
        <v>232</v>
      </c>
      <c r="L150" s="75" t="s">
        <v>234</v>
      </c>
      <c r="M150" s="76">
        <v>15</v>
      </c>
      <c r="N150" s="76">
        <v>3</v>
      </c>
      <c r="O150" s="75" t="s">
        <v>230</v>
      </c>
      <c r="P150" s="75"/>
    </row>
    <row r="151" spans="1:16" x14ac:dyDescent="0.25">
      <c r="A151" s="75" t="s">
        <v>225</v>
      </c>
      <c r="B151" s="75" t="s">
        <v>226</v>
      </c>
      <c r="C151" s="76">
        <v>5</v>
      </c>
      <c r="D151" s="75" t="s">
        <v>307</v>
      </c>
      <c r="E151" s="75" t="s">
        <v>228</v>
      </c>
      <c r="F151" s="75"/>
      <c r="G151" s="75"/>
      <c r="H151" s="75" t="s">
        <v>310</v>
      </c>
      <c r="I151" s="76">
        <v>4</v>
      </c>
      <c r="J151" s="75" t="s">
        <v>232</v>
      </c>
      <c r="K151" s="75" t="s">
        <v>232</v>
      </c>
      <c r="L151" s="75" t="s">
        <v>234</v>
      </c>
      <c r="M151" s="76">
        <v>14</v>
      </c>
      <c r="N151" s="76">
        <v>2</v>
      </c>
      <c r="O151" s="75" t="s">
        <v>230</v>
      </c>
      <c r="P151" s="75"/>
    </row>
    <row r="152" spans="1:16" x14ac:dyDescent="0.25">
      <c r="A152" s="75" t="s">
        <v>225</v>
      </c>
      <c r="B152" s="75" t="s">
        <v>226</v>
      </c>
      <c r="C152" s="76">
        <v>5</v>
      </c>
      <c r="D152" s="75" t="s">
        <v>307</v>
      </c>
      <c r="E152" s="75" t="s">
        <v>228</v>
      </c>
      <c r="F152" s="75"/>
      <c r="G152" s="75"/>
      <c r="H152" s="75" t="s">
        <v>311</v>
      </c>
      <c r="I152" s="76">
        <v>5</v>
      </c>
      <c r="J152" s="76">
        <v>-3</v>
      </c>
      <c r="K152" s="76">
        <v>-4</v>
      </c>
      <c r="L152" s="75" t="s">
        <v>234</v>
      </c>
      <c r="M152" s="76">
        <v>20</v>
      </c>
      <c r="N152" s="76">
        <v>4</v>
      </c>
      <c r="O152" s="75" t="s">
        <v>230</v>
      </c>
      <c r="P152" s="75"/>
    </row>
    <row r="153" spans="1:16" x14ac:dyDescent="0.25">
      <c r="A153" s="75" t="s">
        <v>225</v>
      </c>
      <c r="B153" s="75" t="s">
        <v>226</v>
      </c>
      <c r="C153" s="76">
        <v>5</v>
      </c>
      <c r="D153" s="75" t="s">
        <v>307</v>
      </c>
      <c r="E153" s="75" t="s">
        <v>228</v>
      </c>
      <c r="F153" s="75"/>
      <c r="G153" s="75"/>
      <c r="H153" s="75" t="s">
        <v>311</v>
      </c>
      <c r="I153" s="76">
        <v>5</v>
      </c>
      <c r="J153" s="76">
        <v>-3</v>
      </c>
      <c r="K153" s="76">
        <v>-4</v>
      </c>
      <c r="L153" s="75" t="s">
        <v>234</v>
      </c>
      <c r="M153" s="76">
        <v>11</v>
      </c>
      <c r="N153" s="76">
        <v>4</v>
      </c>
      <c r="O153" s="75" t="s">
        <v>230</v>
      </c>
      <c r="P153" s="75"/>
    </row>
    <row r="154" spans="1:16" x14ac:dyDescent="0.25">
      <c r="A154" s="75" t="s">
        <v>225</v>
      </c>
      <c r="B154" s="75" t="s">
        <v>226</v>
      </c>
      <c r="C154" s="76">
        <v>5</v>
      </c>
      <c r="D154" s="75" t="s">
        <v>307</v>
      </c>
      <c r="E154" s="75" t="s">
        <v>228</v>
      </c>
      <c r="F154" s="75"/>
      <c r="G154" s="75"/>
      <c r="H154" s="75" t="s">
        <v>311</v>
      </c>
      <c r="I154" s="76">
        <v>5</v>
      </c>
      <c r="J154" s="76">
        <v>-3</v>
      </c>
      <c r="K154" s="76">
        <v>-4</v>
      </c>
      <c r="L154" s="75" t="s">
        <v>234</v>
      </c>
      <c r="M154" s="76">
        <v>11</v>
      </c>
      <c r="N154" s="76">
        <v>3</v>
      </c>
      <c r="O154" s="75" t="s">
        <v>230</v>
      </c>
      <c r="P154" s="75"/>
    </row>
    <row r="155" spans="1:16" x14ac:dyDescent="0.25">
      <c r="A155" s="75" t="s">
        <v>225</v>
      </c>
      <c r="B155" s="75" t="s">
        <v>226</v>
      </c>
      <c r="C155" s="76">
        <v>5</v>
      </c>
      <c r="D155" s="75" t="s">
        <v>307</v>
      </c>
      <c r="E155" s="75" t="s">
        <v>228</v>
      </c>
      <c r="F155" s="75"/>
      <c r="G155" s="75"/>
      <c r="H155" s="75" t="s">
        <v>311</v>
      </c>
      <c r="I155" s="76">
        <v>5</v>
      </c>
      <c r="J155" s="76">
        <v>-3</v>
      </c>
      <c r="K155" s="76">
        <v>-4</v>
      </c>
      <c r="L155" s="75" t="s">
        <v>234</v>
      </c>
      <c r="M155" s="76">
        <v>22</v>
      </c>
      <c r="N155" s="76">
        <v>7</v>
      </c>
      <c r="O155" s="75" t="s">
        <v>230</v>
      </c>
      <c r="P155" s="75"/>
    </row>
    <row r="156" spans="1:16" x14ac:dyDescent="0.25">
      <c r="A156" s="75" t="s">
        <v>225</v>
      </c>
      <c r="B156" s="75" t="s">
        <v>226</v>
      </c>
      <c r="C156" s="76">
        <v>5</v>
      </c>
      <c r="D156" s="75" t="s">
        <v>307</v>
      </c>
      <c r="E156" s="75" t="s">
        <v>228</v>
      </c>
      <c r="F156" s="75"/>
      <c r="G156" s="75"/>
      <c r="H156" s="75" t="s">
        <v>311</v>
      </c>
      <c r="I156" s="76">
        <v>5</v>
      </c>
      <c r="J156" s="76">
        <v>-3</v>
      </c>
      <c r="K156" s="76">
        <v>-4</v>
      </c>
      <c r="L156" s="75" t="s">
        <v>234</v>
      </c>
      <c r="M156" s="76">
        <v>21</v>
      </c>
      <c r="N156" s="76">
        <v>8</v>
      </c>
      <c r="O156" s="75" t="s">
        <v>230</v>
      </c>
      <c r="P156" s="75"/>
    </row>
    <row r="157" spans="1:16" x14ac:dyDescent="0.25">
      <c r="A157" s="75" t="s">
        <v>225</v>
      </c>
      <c r="B157" s="75" t="s">
        <v>226</v>
      </c>
      <c r="C157" s="76">
        <v>5</v>
      </c>
      <c r="D157" s="75" t="s">
        <v>307</v>
      </c>
      <c r="E157" s="75" t="s">
        <v>228</v>
      </c>
      <c r="F157" s="75"/>
      <c r="G157" s="75"/>
      <c r="H157" s="75" t="s">
        <v>312</v>
      </c>
      <c r="I157" s="76">
        <v>6</v>
      </c>
      <c r="J157" s="75" t="s">
        <v>232</v>
      </c>
      <c r="K157" s="75" t="s">
        <v>232</v>
      </c>
      <c r="L157" s="75" t="s">
        <v>234</v>
      </c>
      <c r="M157" s="76">
        <v>19</v>
      </c>
      <c r="N157" s="76">
        <v>4</v>
      </c>
      <c r="O157" s="75" t="s">
        <v>230</v>
      </c>
      <c r="P157" s="75"/>
    </row>
    <row r="158" spans="1:16" x14ac:dyDescent="0.25">
      <c r="A158" s="75" t="s">
        <v>225</v>
      </c>
      <c r="B158" s="75" t="s">
        <v>226</v>
      </c>
      <c r="C158" s="76">
        <v>5</v>
      </c>
      <c r="D158" s="75" t="s">
        <v>307</v>
      </c>
      <c r="E158" s="75" t="s">
        <v>228</v>
      </c>
      <c r="F158" s="75"/>
      <c r="G158" s="75"/>
      <c r="H158" s="75" t="s">
        <v>313</v>
      </c>
      <c r="I158" s="76">
        <v>7</v>
      </c>
      <c r="J158" s="75" t="s">
        <v>232</v>
      </c>
      <c r="K158" s="75" t="s">
        <v>232</v>
      </c>
      <c r="L158" s="75" t="s">
        <v>234</v>
      </c>
      <c r="M158" s="76">
        <v>32</v>
      </c>
      <c r="N158" s="76">
        <v>7</v>
      </c>
      <c r="O158" s="75" t="s">
        <v>230</v>
      </c>
      <c r="P158" s="75"/>
    </row>
    <row r="159" spans="1:16" x14ac:dyDescent="0.25">
      <c r="A159" s="75" t="s">
        <v>225</v>
      </c>
      <c r="B159" s="75" t="s">
        <v>226</v>
      </c>
      <c r="C159" s="76">
        <v>5</v>
      </c>
      <c r="D159" s="75" t="s">
        <v>307</v>
      </c>
      <c r="E159" s="75" t="s">
        <v>228</v>
      </c>
      <c r="F159" s="75"/>
      <c r="G159" s="75"/>
      <c r="H159" s="75" t="s">
        <v>313</v>
      </c>
      <c r="I159" s="76">
        <v>7</v>
      </c>
      <c r="J159" s="75" t="s">
        <v>232</v>
      </c>
      <c r="K159" s="75" t="s">
        <v>232</v>
      </c>
      <c r="L159" s="75" t="s">
        <v>234</v>
      </c>
      <c r="M159" s="76">
        <v>19</v>
      </c>
      <c r="N159" s="76">
        <v>5</v>
      </c>
      <c r="O159" s="75" t="s">
        <v>230</v>
      </c>
      <c r="P159" s="75"/>
    </row>
    <row r="160" spans="1:16" x14ac:dyDescent="0.25">
      <c r="A160" s="75" t="s">
        <v>225</v>
      </c>
      <c r="B160" s="75" t="s">
        <v>226</v>
      </c>
      <c r="C160" s="76">
        <v>5</v>
      </c>
      <c r="D160" s="75" t="s">
        <v>307</v>
      </c>
      <c r="E160" s="75" t="s">
        <v>228</v>
      </c>
      <c r="F160" s="75"/>
      <c r="G160" s="75"/>
      <c r="H160" s="75" t="s">
        <v>313</v>
      </c>
      <c r="I160" s="76">
        <v>7</v>
      </c>
      <c r="J160" s="75" t="s">
        <v>232</v>
      </c>
      <c r="K160" s="75" t="s">
        <v>232</v>
      </c>
      <c r="L160" s="75" t="s">
        <v>234</v>
      </c>
      <c r="M160" s="76">
        <v>32</v>
      </c>
      <c r="N160" s="76">
        <v>8</v>
      </c>
      <c r="O160" s="75" t="s">
        <v>230</v>
      </c>
      <c r="P160" s="75"/>
    </row>
    <row r="161" spans="1:16" x14ac:dyDescent="0.25">
      <c r="A161" s="75" t="s">
        <v>225</v>
      </c>
      <c r="B161" s="75" t="s">
        <v>226</v>
      </c>
      <c r="C161" s="76">
        <v>5</v>
      </c>
      <c r="D161" s="75" t="s">
        <v>307</v>
      </c>
      <c r="E161" s="75" t="s">
        <v>228</v>
      </c>
      <c r="F161" s="75"/>
      <c r="G161" s="75"/>
      <c r="H161" s="75" t="s">
        <v>313</v>
      </c>
      <c r="I161" s="76">
        <v>7</v>
      </c>
      <c r="J161" s="75" t="s">
        <v>232</v>
      </c>
      <c r="K161" s="75" t="s">
        <v>232</v>
      </c>
      <c r="L161" s="75" t="s">
        <v>234</v>
      </c>
      <c r="M161" s="76">
        <v>21</v>
      </c>
      <c r="N161" s="76">
        <v>1</v>
      </c>
      <c r="O161" s="75" t="s">
        <v>230</v>
      </c>
      <c r="P161" s="75"/>
    </row>
    <row r="162" spans="1:16" x14ac:dyDescent="0.25">
      <c r="A162" s="75" t="s">
        <v>225</v>
      </c>
      <c r="B162" s="75" t="s">
        <v>226</v>
      </c>
      <c r="C162" s="76">
        <v>5</v>
      </c>
      <c r="D162" s="75" t="s">
        <v>307</v>
      </c>
      <c r="E162" s="75" t="s">
        <v>228</v>
      </c>
      <c r="F162" s="75"/>
      <c r="G162" s="75"/>
      <c r="H162" s="75" t="s">
        <v>314</v>
      </c>
      <c r="I162" s="76">
        <v>8</v>
      </c>
      <c r="J162" s="75" t="s">
        <v>232</v>
      </c>
      <c r="K162" s="75" t="s">
        <v>232</v>
      </c>
      <c r="L162" s="75" t="s">
        <v>234</v>
      </c>
      <c r="M162" s="76">
        <v>20</v>
      </c>
      <c r="N162" s="76">
        <v>3</v>
      </c>
      <c r="O162" s="75" t="s">
        <v>230</v>
      </c>
      <c r="P162" s="75"/>
    </row>
    <row r="163" spans="1:16" x14ac:dyDescent="0.25">
      <c r="A163" s="75" t="s">
        <v>225</v>
      </c>
      <c r="B163" s="75" t="s">
        <v>226</v>
      </c>
      <c r="C163" s="76">
        <v>5</v>
      </c>
      <c r="D163" s="75" t="s">
        <v>307</v>
      </c>
      <c r="E163" s="75" t="s">
        <v>228</v>
      </c>
      <c r="F163" s="75"/>
      <c r="G163" s="75"/>
      <c r="H163" s="75" t="s">
        <v>314</v>
      </c>
      <c r="I163" s="76">
        <v>8</v>
      </c>
      <c r="J163" s="75" t="s">
        <v>232</v>
      </c>
      <c r="K163" s="75" t="s">
        <v>232</v>
      </c>
      <c r="L163" s="75" t="s">
        <v>234</v>
      </c>
      <c r="M163" s="76">
        <v>33</v>
      </c>
      <c r="N163" s="76">
        <v>10</v>
      </c>
      <c r="O163" s="75" t="s">
        <v>230</v>
      </c>
      <c r="P163" s="75"/>
    </row>
    <row r="164" spans="1:16" x14ac:dyDescent="0.25">
      <c r="A164" s="75" t="s">
        <v>225</v>
      </c>
      <c r="B164" s="75" t="s">
        <v>226</v>
      </c>
      <c r="C164" s="76">
        <v>5</v>
      </c>
      <c r="D164" s="75" t="s">
        <v>307</v>
      </c>
      <c r="E164" s="75" t="s">
        <v>228</v>
      </c>
      <c r="F164" s="75"/>
      <c r="G164" s="75"/>
      <c r="H164" s="75" t="s">
        <v>232</v>
      </c>
      <c r="I164" s="76">
        <v>9</v>
      </c>
      <c r="J164" s="75" t="s">
        <v>232</v>
      </c>
      <c r="K164" s="75" t="s">
        <v>232</v>
      </c>
      <c r="L164" s="76">
        <v>-9999</v>
      </c>
      <c r="M164" s="76">
        <v>-9999</v>
      </c>
      <c r="N164" s="76">
        <v>-9999</v>
      </c>
      <c r="O164" s="75" t="s">
        <v>230</v>
      </c>
      <c r="P164" s="75"/>
    </row>
    <row r="165" spans="1:16" x14ac:dyDescent="0.25">
      <c r="A165" s="75" t="s">
        <v>225</v>
      </c>
      <c r="B165" s="75" t="s">
        <v>226</v>
      </c>
      <c r="C165" s="76">
        <v>5</v>
      </c>
      <c r="D165" s="75" t="s">
        <v>307</v>
      </c>
      <c r="E165" s="75" t="s">
        <v>228</v>
      </c>
      <c r="F165" s="75"/>
      <c r="G165" s="75"/>
      <c r="H165" s="75" t="s">
        <v>315</v>
      </c>
      <c r="I165" s="76">
        <v>10</v>
      </c>
      <c r="J165" s="76">
        <v>-2</v>
      </c>
      <c r="K165" s="76">
        <v>-12</v>
      </c>
      <c r="L165" s="75" t="s">
        <v>241</v>
      </c>
      <c r="M165" s="76">
        <v>20</v>
      </c>
      <c r="N165" s="76">
        <v>4</v>
      </c>
      <c r="O165" s="75" t="s">
        <v>244</v>
      </c>
      <c r="P165" s="75"/>
    </row>
    <row r="166" spans="1:16" x14ac:dyDescent="0.25">
      <c r="A166" s="75" t="s">
        <v>225</v>
      </c>
      <c r="B166" s="75" t="s">
        <v>226</v>
      </c>
      <c r="C166" s="76">
        <v>5</v>
      </c>
      <c r="D166" s="75" t="s">
        <v>307</v>
      </c>
      <c r="E166" s="75" t="s">
        <v>228</v>
      </c>
      <c r="F166" s="75"/>
      <c r="G166" s="75"/>
      <c r="H166" s="75" t="s">
        <v>315</v>
      </c>
      <c r="I166" s="76">
        <v>10</v>
      </c>
      <c r="J166" s="76">
        <v>-2</v>
      </c>
      <c r="K166" s="76">
        <v>-12</v>
      </c>
      <c r="L166" s="75" t="s">
        <v>241</v>
      </c>
      <c r="M166" s="76">
        <v>52</v>
      </c>
      <c r="N166" s="76">
        <v>6</v>
      </c>
      <c r="O166" s="75" t="s">
        <v>244</v>
      </c>
      <c r="P166" s="75"/>
    </row>
    <row r="167" spans="1:16" x14ac:dyDescent="0.25">
      <c r="A167" s="75" t="s">
        <v>225</v>
      </c>
      <c r="B167" s="75" t="s">
        <v>226</v>
      </c>
      <c r="C167" s="76">
        <v>5</v>
      </c>
      <c r="D167" s="75" t="s">
        <v>307</v>
      </c>
      <c r="E167" s="75" t="s">
        <v>228</v>
      </c>
      <c r="F167" s="75"/>
      <c r="G167" s="75"/>
      <c r="H167" s="75" t="s">
        <v>315</v>
      </c>
      <c r="I167" s="76">
        <v>10</v>
      </c>
      <c r="J167" s="76">
        <v>-2</v>
      </c>
      <c r="K167" s="76">
        <v>-12</v>
      </c>
      <c r="L167" s="75" t="s">
        <v>241</v>
      </c>
      <c r="M167" s="76">
        <v>25</v>
      </c>
      <c r="N167" s="76">
        <v>4</v>
      </c>
      <c r="O167" s="75" t="s">
        <v>244</v>
      </c>
      <c r="P167" s="75"/>
    </row>
    <row r="168" spans="1:16" x14ac:dyDescent="0.25">
      <c r="A168" s="75" t="s">
        <v>225</v>
      </c>
      <c r="B168" s="75" t="s">
        <v>226</v>
      </c>
      <c r="C168" s="76">
        <v>5</v>
      </c>
      <c r="D168" s="75" t="s">
        <v>307</v>
      </c>
      <c r="E168" s="75" t="s">
        <v>228</v>
      </c>
      <c r="F168" s="75"/>
      <c r="G168" s="75"/>
      <c r="H168" s="75" t="s">
        <v>315</v>
      </c>
      <c r="I168" s="76">
        <v>10</v>
      </c>
      <c r="J168" s="76">
        <v>-2</v>
      </c>
      <c r="K168" s="76">
        <v>-12</v>
      </c>
      <c r="L168" s="75" t="s">
        <v>241</v>
      </c>
      <c r="M168" s="76">
        <v>37</v>
      </c>
      <c r="N168" s="76">
        <v>6</v>
      </c>
      <c r="O168" s="75" t="s">
        <v>244</v>
      </c>
      <c r="P168" s="75"/>
    </row>
    <row r="169" spans="1:16" x14ac:dyDescent="0.25">
      <c r="A169" s="75" t="s">
        <v>225</v>
      </c>
      <c r="B169" s="75" t="s">
        <v>226</v>
      </c>
      <c r="C169" s="76">
        <v>5</v>
      </c>
      <c r="D169" s="75" t="s">
        <v>307</v>
      </c>
      <c r="E169" s="75" t="s">
        <v>228</v>
      </c>
      <c r="F169" s="75"/>
      <c r="G169" s="75"/>
      <c r="H169" s="75" t="s">
        <v>315</v>
      </c>
      <c r="I169" s="76">
        <v>10</v>
      </c>
      <c r="J169" s="76">
        <v>-2</v>
      </c>
      <c r="K169" s="76">
        <v>-12</v>
      </c>
      <c r="L169" s="75" t="s">
        <v>241</v>
      </c>
      <c r="M169" s="76">
        <v>75</v>
      </c>
      <c r="N169" s="76">
        <v>1</v>
      </c>
      <c r="O169" s="75" t="s">
        <v>244</v>
      </c>
      <c r="P169" s="75"/>
    </row>
    <row r="170" spans="1:16" x14ac:dyDescent="0.25">
      <c r="A170" s="75" t="s">
        <v>225</v>
      </c>
      <c r="B170" s="75" t="s">
        <v>226</v>
      </c>
      <c r="C170" s="76">
        <v>5</v>
      </c>
      <c r="D170" s="75" t="s">
        <v>307</v>
      </c>
      <c r="E170" s="75" t="s">
        <v>228</v>
      </c>
      <c r="F170" s="75"/>
      <c r="G170" s="75"/>
      <c r="H170" s="75" t="s">
        <v>315</v>
      </c>
      <c r="I170" s="76">
        <v>10</v>
      </c>
      <c r="J170" s="76">
        <v>-2</v>
      </c>
      <c r="K170" s="76">
        <v>-12</v>
      </c>
      <c r="L170" s="75" t="s">
        <v>241</v>
      </c>
      <c r="M170" s="76">
        <v>28</v>
      </c>
      <c r="N170" s="76">
        <v>1</v>
      </c>
      <c r="O170" s="75" t="s">
        <v>244</v>
      </c>
      <c r="P170" s="75"/>
    </row>
    <row r="171" spans="1:16" x14ac:dyDescent="0.25">
      <c r="A171" s="75" t="s">
        <v>225</v>
      </c>
      <c r="B171" s="75" t="s">
        <v>226</v>
      </c>
      <c r="C171" s="76">
        <v>5</v>
      </c>
      <c r="D171" s="75" t="s">
        <v>307</v>
      </c>
      <c r="E171" s="75" t="s">
        <v>228</v>
      </c>
      <c r="F171" s="75"/>
      <c r="G171" s="75"/>
      <c r="H171" s="75" t="s">
        <v>316</v>
      </c>
      <c r="I171" s="76">
        <v>11</v>
      </c>
      <c r="J171" s="75" t="s">
        <v>232</v>
      </c>
      <c r="K171" s="75" t="s">
        <v>232</v>
      </c>
      <c r="L171" s="75" t="s">
        <v>241</v>
      </c>
      <c r="M171" s="76">
        <v>36</v>
      </c>
      <c r="N171" s="76">
        <v>2</v>
      </c>
      <c r="O171" s="75" t="s">
        <v>244</v>
      </c>
      <c r="P171" s="75"/>
    </row>
    <row r="172" spans="1:16" x14ac:dyDescent="0.25">
      <c r="A172" s="75" t="s">
        <v>225</v>
      </c>
      <c r="B172" s="75" t="s">
        <v>226</v>
      </c>
      <c r="C172" s="76">
        <v>5</v>
      </c>
      <c r="D172" s="75" t="s">
        <v>307</v>
      </c>
      <c r="E172" s="75" t="s">
        <v>228</v>
      </c>
      <c r="F172" s="75"/>
      <c r="G172" s="75"/>
      <c r="H172" s="75" t="s">
        <v>317</v>
      </c>
      <c r="I172" s="76">
        <v>12</v>
      </c>
      <c r="J172" s="75" t="s">
        <v>232</v>
      </c>
      <c r="K172" s="75" t="s">
        <v>232</v>
      </c>
      <c r="L172" s="76">
        <v>-9999</v>
      </c>
      <c r="M172" s="76">
        <v>-9999</v>
      </c>
      <c r="N172" s="76">
        <v>-9999</v>
      </c>
      <c r="O172" s="75" t="s">
        <v>244</v>
      </c>
      <c r="P172" s="75"/>
    </row>
    <row r="173" spans="1:16" x14ac:dyDescent="0.25">
      <c r="A173" s="75" t="s">
        <v>225</v>
      </c>
      <c r="B173" s="75" t="s">
        <v>226</v>
      </c>
      <c r="C173" s="76">
        <v>5</v>
      </c>
      <c r="D173" s="75" t="s">
        <v>307</v>
      </c>
      <c r="E173" s="75" t="s">
        <v>228</v>
      </c>
      <c r="F173" s="75"/>
      <c r="G173" s="75"/>
      <c r="H173" s="75" t="s">
        <v>317</v>
      </c>
      <c r="I173" s="76">
        <v>13</v>
      </c>
      <c r="J173" s="75" t="s">
        <v>232</v>
      </c>
      <c r="K173" s="75" t="s">
        <v>232</v>
      </c>
      <c r="L173" s="75" t="s">
        <v>241</v>
      </c>
      <c r="M173" s="76">
        <v>33</v>
      </c>
      <c r="N173" s="76">
        <v>3</v>
      </c>
      <c r="O173" s="75" t="s">
        <v>244</v>
      </c>
      <c r="P173" s="75"/>
    </row>
    <row r="174" spans="1:16" x14ac:dyDescent="0.25">
      <c r="A174" s="75" t="s">
        <v>225</v>
      </c>
      <c r="B174" s="75" t="s">
        <v>226</v>
      </c>
      <c r="C174" s="76">
        <v>5</v>
      </c>
      <c r="D174" s="75" t="s">
        <v>307</v>
      </c>
      <c r="E174" s="75" t="s">
        <v>228</v>
      </c>
      <c r="F174" s="75"/>
      <c r="G174" s="75"/>
      <c r="H174" s="75" t="s">
        <v>318</v>
      </c>
      <c r="I174" s="76">
        <v>14</v>
      </c>
      <c r="J174" s="75" t="s">
        <v>232</v>
      </c>
      <c r="K174" s="75" t="s">
        <v>232</v>
      </c>
      <c r="L174" s="75" t="s">
        <v>241</v>
      </c>
      <c r="M174" s="76">
        <v>51</v>
      </c>
      <c r="N174" s="76">
        <v>8</v>
      </c>
      <c r="O174" s="75" t="s">
        <v>244</v>
      </c>
      <c r="P174" s="75"/>
    </row>
    <row r="175" spans="1:16" x14ac:dyDescent="0.25">
      <c r="A175" s="75" t="s">
        <v>225</v>
      </c>
      <c r="B175" s="75" t="s">
        <v>226</v>
      </c>
      <c r="C175" s="76">
        <v>5</v>
      </c>
      <c r="D175" s="75" t="s">
        <v>307</v>
      </c>
      <c r="E175" s="75" t="s">
        <v>228</v>
      </c>
      <c r="F175" s="75"/>
      <c r="G175" s="75"/>
      <c r="H175" s="75" t="s">
        <v>318</v>
      </c>
      <c r="I175" s="76">
        <v>14</v>
      </c>
      <c r="J175" s="75" t="s">
        <v>232</v>
      </c>
      <c r="K175" s="75" t="s">
        <v>232</v>
      </c>
      <c r="L175" s="75" t="s">
        <v>241</v>
      </c>
      <c r="M175" s="76">
        <v>79</v>
      </c>
      <c r="N175" s="76">
        <v>2</v>
      </c>
      <c r="O175" s="75" t="s">
        <v>244</v>
      </c>
      <c r="P175" s="75"/>
    </row>
    <row r="176" spans="1:16" x14ac:dyDescent="0.25">
      <c r="A176" s="75" t="s">
        <v>225</v>
      </c>
      <c r="B176" s="75" t="s">
        <v>226</v>
      </c>
      <c r="C176" s="76">
        <v>5</v>
      </c>
      <c r="D176" s="75" t="s">
        <v>307</v>
      </c>
      <c r="E176" s="75" t="s">
        <v>228</v>
      </c>
      <c r="F176" s="75"/>
      <c r="G176" s="75"/>
      <c r="H176" s="75" t="s">
        <v>319</v>
      </c>
      <c r="I176" s="76">
        <v>15</v>
      </c>
      <c r="J176" s="76">
        <v>-1</v>
      </c>
      <c r="K176" s="76">
        <v>-26</v>
      </c>
      <c r="L176" s="75" t="s">
        <v>241</v>
      </c>
      <c r="M176" s="76">
        <v>78</v>
      </c>
      <c r="N176" s="76">
        <v>9</v>
      </c>
      <c r="O176" s="75" t="s">
        <v>244</v>
      </c>
      <c r="P176" s="75"/>
    </row>
    <row r="177" spans="1:16" x14ac:dyDescent="0.25">
      <c r="A177" s="75" t="s">
        <v>225</v>
      </c>
      <c r="B177" s="75" t="s">
        <v>226</v>
      </c>
      <c r="C177" s="76">
        <v>5</v>
      </c>
      <c r="D177" s="75" t="s">
        <v>307</v>
      </c>
      <c r="E177" s="75" t="s">
        <v>228</v>
      </c>
      <c r="F177" s="75"/>
      <c r="G177" s="75"/>
      <c r="H177" s="75" t="s">
        <v>320</v>
      </c>
      <c r="I177" s="76">
        <v>16</v>
      </c>
      <c r="J177" s="75" t="s">
        <v>232</v>
      </c>
      <c r="K177" s="75" t="s">
        <v>232</v>
      </c>
      <c r="L177" s="76">
        <v>-9999</v>
      </c>
      <c r="M177" s="76">
        <v>-9999</v>
      </c>
      <c r="N177" s="76">
        <v>-9999</v>
      </c>
      <c r="O177" s="75" t="s">
        <v>244</v>
      </c>
      <c r="P177" s="75"/>
    </row>
    <row r="178" spans="1:16" x14ac:dyDescent="0.25">
      <c r="A178" s="75" t="s">
        <v>225</v>
      </c>
      <c r="B178" s="75" t="s">
        <v>226</v>
      </c>
      <c r="C178" s="76">
        <v>5</v>
      </c>
      <c r="D178" s="75" t="s">
        <v>307</v>
      </c>
      <c r="E178" s="75" t="s">
        <v>228</v>
      </c>
      <c r="F178" s="75"/>
      <c r="G178" s="75"/>
      <c r="H178" s="75" t="s">
        <v>320</v>
      </c>
      <c r="I178" s="76">
        <v>17</v>
      </c>
      <c r="J178" s="75" t="s">
        <v>232</v>
      </c>
      <c r="K178" s="75" t="s">
        <v>232</v>
      </c>
      <c r="L178" s="75" t="s">
        <v>241</v>
      </c>
      <c r="M178" s="76">
        <v>38</v>
      </c>
      <c r="N178" s="76">
        <v>7</v>
      </c>
      <c r="O178" s="75" t="s">
        <v>244</v>
      </c>
      <c r="P178" s="75"/>
    </row>
    <row r="179" spans="1:16" x14ac:dyDescent="0.25">
      <c r="A179" s="75" t="s">
        <v>225</v>
      </c>
      <c r="B179" s="75" t="s">
        <v>226</v>
      </c>
      <c r="C179" s="76">
        <v>5</v>
      </c>
      <c r="D179" s="75" t="s">
        <v>307</v>
      </c>
      <c r="E179" s="75" t="s">
        <v>228</v>
      </c>
      <c r="F179" s="75"/>
      <c r="G179" s="75"/>
      <c r="H179" s="75" t="s">
        <v>321</v>
      </c>
      <c r="I179" s="76">
        <v>18</v>
      </c>
      <c r="J179" s="75" t="s">
        <v>232</v>
      </c>
      <c r="K179" s="75" t="s">
        <v>232</v>
      </c>
      <c r="L179" s="76">
        <v>-9999</v>
      </c>
      <c r="M179" s="76">
        <v>-9999</v>
      </c>
      <c r="N179" s="76">
        <v>-9999</v>
      </c>
      <c r="O179" s="75" t="s">
        <v>244</v>
      </c>
      <c r="P179" s="75"/>
    </row>
    <row r="180" spans="1:16" x14ac:dyDescent="0.25">
      <c r="A180" s="75" t="s">
        <v>225</v>
      </c>
      <c r="B180" s="75" t="s">
        <v>226</v>
      </c>
      <c r="C180" s="76">
        <v>5</v>
      </c>
      <c r="D180" s="75" t="s">
        <v>307</v>
      </c>
      <c r="E180" s="75" t="s">
        <v>228</v>
      </c>
      <c r="F180" s="75"/>
      <c r="G180" s="75"/>
      <c r="H180" s="75" t="s">
        <v>321</v>
      </c>
      <c r="I180" s="76">
        <v>19</v>
      </c>
      <c r="J180" s="75" t="s">
        <v>232</v>
      </c>
      <c r="K180" s="75" t="s">
        <v>232</v>
      </c>
      <c r="L180" s="76">
        <v>-9999</v>
      </c>
      <c r="M180" s="76">
        <v>-9999</v>
      </c>
      <c r="N180" s="76">
        <v>-9999</v>
      </c>
      <c r="O180" s="75" t="s">
        <v>244</v>
      </c>
      <c r="P180" s="75"/>
    </row>
    <row r="181" spans="1:16" x14ac:dyDescent="0.25">
      <c r="A181" s="75" t="s">
        <v>225</v>
      </c>
      <c r="B181" s="75" t="s">
        <v>226</v>
      </c>
      <c r="C181" s="76">
        <v>5</v>
      </c>
      <c r="D181" s="75" t="s">
        <v>307</v>
      </c>
      <c r="E181" s="75" t="s">
        <v>228</v>
      </c>
      <c r="F181" s="75"/>
      <c r="G181" s="75"/>
      <c r="H181" s="75" t="s">
        <v>322</v>
      </c>
      <c r="I181" s="76">
        <v>20</v>
      </c>
      <c r="J181" s="76">
        <v>-1</v>
      </c>
      <c r="K181" s="76">
        <v>-38</v>
      </c>
      <c r="L181" s="76">
        <v>-9999</v>
      </c>
      <c r="M181" s="76">
        <v>-9999</v>
      </c>
      <c r="N181" s="76">
        <v>-9999</v>
      </c>
      <c r="O181" s="75" t="s">
        <v>244</v>
      </c>
      <c r="P181" s="75"/>
    </row>
    <row r="182" spans="1:16" x14ac:dyDescent="0.25">
      <c r="A182" s="75" t="s">
        <v>225</v>
      </c>
      <c r="B182" s="75" t="s">
        <v>226</v>
      </c>
      <c r="C182" s="76">
        <v>5</v>
      </c>
      <c r="D182" s="75" t="s">
        <v>307</v>
      </c>
      <c r="E182" s="75" t="s">
        <v>228</v>
      </c>
      <c r="F182" s="75"/>
      <c r="G182" s="75"/>
      <c r="H182" s="75" t="s">
        <v>323</v>
      </c>
      <c r="I182" s="76">
        <v>21</v>
      </c>
      <c r="J182" s="75" t="s">
        <v>232</v>
      </c>
      <c r="K182" s="75" t="s">
        <v>232</v>
      </c>
      <c r="L182" s="75" t="s">
        <v>249</v>
      </c>
      <c r="M182" s="76">
        <v>35</v>
      </c>
      <c r="N182" s="76">
        <v>7</v>
      </c>
      <c r="O182" s="75" t="s">
        <v>244</v>
      </c>
      <c r="P182" s="75"/>
    </row>
    <row r="183" spans="1:16" x14ac:dyDescent="0.25">
      <c r="A183" s="75" t="s">
        <v>225</v>
      </c>
      <c r="B183" s="75" t="s">
        <v>226</v>
      </c>
      <c r="C183" s="76">
        <v>5</v>
      </c>
      <c r="D183" s="75" t="s">
        <v>307</v>
      </c>
      <c r="E183" s="75" t="s">
        <v>228</v>
      </c>
      <c r="F183" s="75"/>
      <c r="G183" s="75"/>
      <c r="H183" s="75" t="s">
        <v>324</v>
      </c>
      <c r="I183" s="76">
        <v>22</v>
      </c>
      <c r="J183" s="75" t="s">
        <v>232</v>
      </c>
      <c r="K183" s="75" t="s">
        <v>232</v>
      </c>
      <c r="L183" s="76">
        <v>-9999</v>
      </c>
      <c r="M183" s="76">
        <v>-9999</v>
      </c>
      <c r="N183" s="76">
        <v>-9999</v>
      </c>
      <c r="O183" s="75" t="s">
        <v>244</v>
      </c>
      <c r="P183" s="75"/>
    </row>
    <row r="184" spans="1:16" x14ac:dyDescent="0.25">
      <c r="A184" s="75" t="s">
        <v>225</v>
      </c>
      <c r="B184" s="75" t="s">
        <v>226</v>
      </c>
      <c r="C184" s="76">
        <v>5</v>
      </c>
      <c r="D184" s="75" t="s">
        <v>307</v>
      </c>
      <c r="E184" s="75" t="s">
        <v>228</v>
      </c>
      <c r="F184" s="75"/>
      <c r="G184" s="75"/>
      <c r="H184" s="75" t="s">
        <v>324</v>
      </c>
      <c r="I184" s="76">
        <v>23</v>
      </c>
      <c r="J184" s="75" t="s">
        <v>232</v>
      </c>
      <c r="K184" s="75" t="s">
        <v>232</v>
      </c>
      <c r="L184" s="76">
        <v>-9999</v>
      </c>
      <c r="M184" s="76">
        <v>-9999</v>
      </c>
      <c r="N184" s="76">
        <v>-9999</v>
      </c>
      <c r="O184" s="75" t="s">
        <v>244</v>
      </c>
      <c r="P184" s="75"/>
    </row>
    <row r="185" spans="1:16" x14ac:dyDescent="0.25">
      <c r="A185" s="75" t="s">
        <v>225</v>
      </c>
      <c r="B185" s="75" t="s">
        <v>226</v>
      </c>
      <c r="C185" s="76">
        <v>5</v>
      </c>
      <c r="D185" s="75" t="s">
        <v>307</v>
      </c>
      <c r="E185" s="75" t="s">
        <v>228</v>
      </c>
      <c r="F185" s="75"/>
      <c r="G185" s="75"/>
      <c r="H185" s="75" t="s">
        <v>325</v>
      </c>
      <c r="I185" s="76">
        <v>24</v>
      </c>
      <c r="J185" s="76">
        <v>0</v>
      </c>
      <c r="K185" s="76">
        <v>-50</v>
      </c>
      <c r="L185" s="75" t="s">
        <v>249</v>
      </c>
      <c r="M185" s="76">
        <v>81</v>
      </c>
      <c r="N185" s="76">
        <v>35</v>
      </c>
      <c r="O185" s="75" t="s">
        <v>244</v>
      </c>
      <c r="P185" s="7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102"/>
  <sheetViews>
    <sheetView workbookViewId="0"/>
  </sheetViews>
  <sheetFormatPr defaultColWidth="12.6640625" defaultRowHeight="15.75" customHeight="1" x14ac:dyDescent="0.25"/>
  <sheetData>
    <row r="1" spans="1:27" x14ac:dyDescent="0.25">
      <c r="A1" s="75" t="s">
        <v>197</v>
      </c>
      <c r="B1" s="75" t="s">
        <v>216</v>
      </c>
      <c r="C1" s="75" t="s">
        <v>326</v>
      </c>
      <c r="D1" s="75" t="s">
        <v>223</v>
      </c>
      <c r="E1" s="75" t="s">
        <v>218</v>
      </c>
      <c r="F1" s="75" t="s">
        <v>210</v>
      </c>
      <c r="G1" s="75" t="s">
        <v>327</v>
      </c>
      <c r="H1" s="75" t="s">
        <v>328</v>
      </c>
      <c r="I1" s="75" t="s">
        <v>329</v>
      </c>
      <c r="J1" s="75" t="s">
        <v>220</v>
      </c>
      <c r="K1" s="75" t="s">
        <v>330</v>
      </c>
      <c r="L1" s="75" t="s">
        <v>331</v>
      </c>
      <c r="M1" s="75" t="s">
        <v>332</v>
      </c>
      <c r="N1" s="75" t="s">
        <v>333</v>
      </c>
      <c r="O1" s="75" t="s">
        <v>334</v>
      </c>
      <c r="P1" s="75" t="s">
        <v>219</v>
      </c>
      <c r="Q1" s="75" t="s">
        <v>335</v>
      </c>
      <c r="R1" s="75" t="s">
        <v>336</v>
      </c>
      <c r="S1" s="75" t="s">
        <v>221</v>
      </c>
      <c r="T1" s="75" t="s">
        <v>222</v>
      </c>
      <c r="U1" s="75" t="s">
        <v>337</v>
      </c>
      <c r="V1" s="75" t="s">
        <v>338</v>
      </c>
      <c r="W1" s="75" t="s">
        <v>339</v>
      </c>
      <c r="X1" s="75" t="s">
        <v>340</v>
      </c>
      <c r="Y1" s="75" t="s">
        <v>341</v>
      </c>
      <c r="Z1" s="75" t="s">
        <v>342</v>
      </c>
      <c r="AA1" s="75" t="s">
        <v>224</v>
      </c>
    </row>
    <row r="2" spans="1:27" x14ac:dyDescent="0.25">
      <c r="A2" s="75" t="s">
        <v>343</v>
      </c>
      <c r="B2" s="75" t="s">
        <v>232</v>
      </c>
      <c r="C2" s="75" t="s">
        <v>344</v>
      </c>
      <c r="D2" s="75" t="s">
        <v>244</v>
      </c>
      <c r="E2" s="75" t="s">
        <v>232</v>
      </c>
      <c r="F2" s="75" t="s">
        <v>345</v>
      </c>
      <c r="G2" s="75" t="s">
        <v>346</v>
      </c>
      <c r="H2" s="75" t="s">
        <v>347</v>
      </c>
      <c r="I2" s="75" t="s">
        <v>348</v>
      </c>
      <c r="J2" s="75" t="s">
        <v>249</v>
      </c>
      <c r="K2" s="76">
        <v>1</v>
      </c>
      <c r="L2" s="75" t="s">
        <v>232</v>
      </c>
      <c r="M2" s="75" t="s">
        <v>232</v>
      </c>
      <c r="N2" s="75" t="s">
        <v>232</v>
      </c>
      <c r="O2" s="75" t="s">
        <v>232</v>
      </c>
      <c r="P2" s="75" t="s">
        <v>232</v>
      </c>
      <c r="Q2" s="75" t="s">
        <v>232</v>
      </c>
      <c r="R2" s="75" t="s">
        <v>232</v>
      </c>
      <c r="S2" s="76">
        <v>21</v>
      </c>
      <c r="T2" s="76">
        <v>5</v>
      </c>
      <c r="U2" s="76">
        <v>8</v>
      </c>
      <c r="V2" s="75" t="s">
        <v>349</v>
      </c>
      <c r="W2" s="75" t="s">
        <v>244</v>
      </c>
      <c r="X2" s="77">
        <v>0.10138888888888889</v>
      </c>
      <c r="Y2" s="75" t="s">
        <v>350</v>
      </c>
      <c r="Z2" s="75" t="s">
        <v>244</v>
      </c>
      <c r="AA2" s="75" t="s">
        <v>351</v>
      </c>
    </row>
    <row r="3" spans="1:27" x14ac:dyDescent="0.25">
      <c r="A3" s="75" t="s">
        <v>343</v>
      </c>
      <c r="B3" s="75" t="s">
        <v>232</v>
      </c>
      <c r="C3" s="75" t="s">
        <v>344</v>
      </c>
      <c r="D3" s="75" t="s">
        <v>244</v>
      </c>
      <c r="E3" s="75" t="s">
        <v>232</v>
      </c>
      <c r="F3" s="75" t="s">
        <v>345</v>
      </c>
      <c r="G3" s="75" t="s">
        <v>346</v>
      </c>
      <c r="H3" s="75" t="s">
        <v>347</v>
      </c>
      <c r="I3" s="75" t="s">
        <v>348</v>
      </c>
      <c r="J3" s="75" t="s">
        <v>249</v>
      </c>
      <c r="K3" s="76">
        <v>2</v>
      </c>
      <c r="L3" s="75" t="s">
        <v>232</v>
      </c>
      <c r="M3" s="75" t="s">
        <v>232</v>
      </c>
      <c r="N3" s="75" t="s">
        <v>232</v>
      </c>
      <c r="O3" s="75" t="s">
        <v>232</v>
      </c>
      <c r="P3" s="75" t="s">
        <v>232</v>
      </c>
      <c r="Q3" s="75" t="s">
        <v>232</v>
      </c>
      <c r="R3" s="75" t="s">
        <v>232</v>
      </c>
      <c r="S3" s="76">
        <v>36</v>
      </c>
      <c r="T3" s="76">
        <v>7</v>
      </c>
      <c r="U3" s="76">
        <v>22</v>
      </c>
      <c r="V3" s="75" t="s">
        <v>349</v>
      </c>
      <c r="W3" s="75" t="s">
        <v>244</v>
      </c>
      <c r="X3" s="77">
        <v>0.22291666666666668</v>
      </c>
      <c r="Y3" s="75" t="s">
        <v>352</v>
      </c>
      <c r="Z3" s="75" t="s">
        <v>244</v>
      </c>
      <c r="AA3" s="75" t="s">
        <v>353</v>
      </c>
    </row>
    <row r="4" spans="1:27" x14ac:dyDescent="0.25">
      <c r="A4" s="75" t="s">
        <v>343</v>
      </c>
      <c r="B4" s="75" t="s">
        <v>232</v>
      </c>
      <c r="C4" s="75" t="s">
        <v>344</v>
      </c>
      <c r="D4" s="75" t="s">
        <v>244</v>
      </c>
      <c r="E4" s="75" t="s">
        <v>232</v>
      </c>
      <c r="F4" s="75" t="s">
        <v>354</v>
      </c>
      <c r="G4" s="75" t="s">
        <v>346</v>
      </c>
      <c r="H4" s="75" t="s">
        <v>347</v>
      </c>
      <c r="I4" s="75" t="s">
        <v>348</v>
      </c>
      <c r="J4" s="75" t="s">
        <v>249</v>
      </c>
      <c r="K4" s="76">
        <v>1</v>
      </c>
      <c r="L4" s="75" t="s">
        <v>232</v>
      </c>
      <c r="M4" s="75" t="s">
        <v>232</v>
      </c>
      <c r="N4" s="75" t="s">
        <v>232</v>
      </c>
      <c r="O4" s="75" t="s">
        <v>232</v>
      </c>
      <c r="P4" s="75" t="s">
        <v>232</v>
      </c>
      <c r="Q4" s="75" t="s">
        <v>232</v>
      </c>
      <c r="R4" s="75" t="s">
        <v>232</v>
      </c>
      <c r="S4" s="76">
        <v>65</v>
      </c>
      <c r="T4" s="76">
        <v>20</v>
      </c>
      <c r="U4" s="76">
        <v>432</v>
      </c>
      <c r="V4" s="75" t="s">
        <v>349</v>
      </c>
      <c r="W4" s="75" t="s">
        <v>244</v>
      </c>
      <c r="X4" s="78">
        <v>3.5597222222222222</v>
      </c>
      <c r="Y4" s="75" t="s">
        <v>350</v>
      </c>
      <c r="Z4" s="75" t="s">
        <v>244</v>
      </c>
      <c r="AA4" s="75" t="s">
        <v>355</v>
      </c>
    </row>
    <row r="5" spans="1:27" x14ac:dyDescent="0.25">
      <c r="A5" s="75" t="s">
        <v>343</v>
      </c>
      <c r="B5" s="75" t="s">
        <v>232</v>
      </c>
      <c r="C5" s="75" t="s">
        <v>344</v>
      </c>
      <c r="D5" s="75" t="s">
        <v>244</v>
      </c>
      <c r="E5" s="75" t="s">
        <v>232</v>
      </c>
      <c r="F5" s="75" t="s">
        <v>354</v>
      </c>
      <c r="G5" s="75" t="s">
        <v>346</v>
      </c>
      <c r="H5" s="75" t="s">
        <v>347</v>
      </c>
      <c r="I5" s="75" t="s">
        <v>348</v>
      </c>
      <c r="J5" s="75" t="s">
        <v>249</v>
      </c>
      <c r="K5" s="76">
        <v>2</v>
      </c>
      <c r="L5" s="75" t="s">
        <v>232</v>
      </c>
      <c r="M5" s="75" t="s">
        <v>232</v>
      </c>
      <c r="N5" s="75" t="s">
        <v>232</v>
      </c>
      <c r="O5" s="75" t="s">
        <v>232</v>
      </c>
      <c r="P5" s="75" t="s">
        <v>232</v>
      </c>
      <c r="Q5" s="75" t="s">
        <v>232</v>
      </c>
      <c r="R5" s="75" t="s">
        <v>232</v>
      </c>
      <c r="S5" s="76">
        <v>78</v>
      </c>
      <c r="T5" s="76">
        <v>8</v>
      </c>
      <c r="U5" s="76">
        <v>157</v>
      </c>
      <c r="V5" s="75" t="s">
        <v>349</v>
      </c>
      <c r="W5" s="75" t="s">
        <v>244</v>
      </c>
      <c r="X5" s="78">
        <v>1.2465277777777777</v>
      </c>
      <c r="Y5" s="75" t="s">
        <v>352</v>
      </c>
      <c r="Z5" s="75" t="s">
        <v>244</v>
      </c>
      <c r="AA5" s="75" t="s">
        <v>356</v>
      </c>
    </row>
    <row r="6" spans="1:27" x14ac:dyDescent="0.25">
      <c r="A6" s="75" t="s">
        <v>343</v>
      </c>
      <c r="B6" s="75" t="s">
        <v>232</v>
      </c>
      <c r="C6" s="75" t="s">
        <v>344</v>
      </c>
      <c r="D6" s="75" t="s">
        <v>244</v>
      </c>
      <c r="E6" s="75" t="s">
        <v>232</v>
      </c>
      <c r="F6" s="75" t="s">
        <v>354</v>
      </c>
      <c r="G6" s="75" t="s">
        <v>346</v>
      </c>
      <c r="H6" s="75" t="s">
        <v>347</v>
      </c>
      <c r="I6" s="75" t="s">
        <v>348</v>
      </c>
      <c r="J6" s="75" t="s">
        <v>249</v>
      </c>
      <c r="K6" s="76">
        <v>3</v>
      </c>
      <c r="L6" s="75" t="s">
        <v>232</v>
      </c>
      <c r="M6" s="75" t="s">
        <v>232</v>
      </c>
      <c r="N6" s="75" t="s">
        <v>232</v>
      </c>
      <c r="O6" s="75" t="s">
        <v>232</v>
      </c>
      <c r="P6" s="75" t="s">
        <v>232</v>
      </c>
      <c r="Q6" s="75" t="s">
        <v>232</v>
      </c>
      <c r="R6" s="75" t="s">
        <v>232</v>
      </c>
      <c r="S6" s="76">
        <v>63</v>
      </c>
      <c r="T6" s="76">
        <v>22</v>
      </c>
      <c r="U6" s="76">
        <v>631</v>
      </c>
      <c r="V6" s="75" t="s">
        <v>349</v>
      </c>
      <c r="W6" s="75" t="s">
        <v>244</v>
      </c>
      <c r="X6" s="78">
        <v>5.0659722222222223</v>
      </c>
      <c r="Y6" s="75" t="s">
        <v>350</v>
      </c>
      <c r="Z6" s="75" t="s">
        <v>244</v>
      </c>
      <c r="AA6" s="75" t="s">
        <v>357</v>
      </c>
    </row>
    <row r="7" spans="1:27" x14ac:dyDescent="0.25">
      <c r="A7" s="75" t="s">
        <v>343</v>
      </c>
      <c r="B7" s="75" t="s">
        <v>232</v>
      </c>
      <c r="C7" s="75" t="s">
        <v>344</v>
      </c>
      <c r="D7" s="75" t="s">
        <v>244</v>
      </c>
      <c r="E7" s="75" t="s">
        <v>232</v>
      </c>
      <c r="F7" s="75" t="s">
        <v>354</v>
      </c>
      <c r="G7" s="75" t="s">
        <v>346</v>
      </c>
      <c r="H7" s="75" t="s">
        <v>347</v>
      </c>
      <c r="I7" s="75" t="s">
        <v>348</v>
      </c>
      <c r="J7" s="75" t="s">
        <v>249</v>
      </c>
      <c r="K7" s="76">
        <v>4</v>
      </c>
      <c r="L7" s="75" t="s">
        <v>232</v>
      </c>
      <c r="M7" s="75" t="s">
        <v>232</v>
      </c>
      <c r="N7" s="75" t="s">
        <v>232</v>
      </c>
      <c r="O7" s="75" t="s">
        <v>232</v>
      </c>
      <c r="P7" s="75" t="s">
        <v>232</v>
      </c>
      <c r="Q7" s="75" t="s">
        <v>232</v>
      </c>
      <c r="R7" s="75" t="s">
        <v>232</v>
      </c>
      <c r="S7" s="76">
        <v>70</v>
      </c>
      <c r="T7" s="76">
        <v>12</v>
      </c>
      <c r="U7" s="76">
        <v>198</v>
      </c>
      <c r="V7" s="75" t="s">
        <v>349</v>
      </c>
      <c r="W7" s="75" t="s">
        <v>244</v>
      </c>
      <c r="X7" s="75" t="s">
        <v>358</v>
      </c>
      <c r="Y7" s="75" t="s">
        <v>350</v>
      </c>
      <c r="Z7" s="75" t="s">
        <v>244</v>
      </c>
      <c r="AA7" s="75" t="s">
        <v>359</v>
      </c>
    </row>
    <row r="8" spans="1:27" x14ac:dyDescent="0.25">
      <c r="A8" s="75" t="s">
        <v>343</v>
      </c>
      <c r="B8" s="75" t="s">
        <v>232</v>
      </c>
      <c r="C8" s="75" t="s">
        <v>344</v>
      </c>
      <c r="D8" s="75" t="s">
        <v>244</v>
      </c>
      <c r="E8" s="75" t="s">
        <v>232</v>
      </c>
      <c r="F8" s="75" t="s">
        <v>354</v>
      </c>
      <c r="G8" s="75" t="s">
        <v>346</v>
      </c>
      <c r="H8" s="75" t="s">
        <v>347</v>
      </c>
      <c r="I8" s="75" t="s">
        <v>348</v>
      </c>
      <c r="J8" s="75" t="s">
        <v>249</v>
      </c>
      <c r="K8" s="76">
        <v>5</v>
      </c>
      <c r="L8" s="75" t="s">
        <v>232</v>
      </c>
      <c r="M8" s="75" t="s">
        <v>232</v>
      </c>
      <c r="N8" s="75" t="s">
        <v>232</v>
      </c>
      <c r="O8" s="75" t="s">
        <v>232</v>
      </c>
      <c r="P8" s="75" t="s">
        <v>232</v>
      </c>
      <c r="Q8" s="75" t="s">
        <v>232</v>
      </c>
      <c r="R8" s="75" t="s">
        <v>232</v>
      </c>
      <c r="S8" s="76">
        <v>43</v>
      </c>
      <c r="T8" s="76">
        <v>8</v>
      </c>
      <c r="U8" s="76">
        <v>50</v>
      </c>
      <c r="V8" s="75" t="s">
        <v>349</v>
      </c>
      <c r="W8" s="75" t="s">
        <v>244</v>
      </c>
      <c r="X8" s="77">
        <v>0.47013888888888888</v>
      </c>
      <c r="Y8" s="75" t="s">
        <v>350</v>
      </c>
      <c r="Z8" s="75" t="s">
        <v>244</v>
      </c>
      <c r="AA8" s="75" t="s">
        <v>360</v>
      </c>
    </row>
    <row r="9" spans="1:27" x14ac:dyDescent="0.25">
      <c r="A9" s="75" t="s">
        <v>343</v>
      </c>
      <c r="B9" s="75" t="s">
        <v>232</v>
      </c>
      <c r="C9" s="75" t="s">
        <v>344</v>
      </c>
      <c r="D9" s="75" t="s">
        <v>244</v>
      </c>
      <c r="E9" s="75" t="s">
        <v>232</v>
      </c>
      <c r="F9" s="75" t="s">
        <v>354</v>
      </c>
      <c r="G9" s="75" t="s">
        <v>346</v>
      </c>
      <c r="H9" s="75" t="s">
        <v>347</v>
      </c>
      <c r="I9" s="75" t="s">
        <v>348</v>
      </c>
      <c r="J9" s="75" t="s">
        <v>249</v>
      </c>
      <c r="K9" s="76">
        <v>6</v>
      </c>
      <c r="L9" s="75" t="s">
        <v>232</v>
      </c>
      <c r="M9" s="75" t="s">
        <v>232</v>
      </c>
      <c r="N9" s="75" t="s">
        <v>232</v>
      </c>
      <c r="O9" s="75" t="s">
        <v>232</v>
      </c>
      <c r="P9" s="75" t="s">
        <v>232</v>
      </c>
      <c r="Q9" s="75" t="s">
        <v>232</v>
      </c>
      <c r="R9" s="75" t="s">
        <v>232</v>
      </c>
      <c r="S9" s="76">
        <v>41</v>
      </c>
      <c r="T9" s="76">
        <v>8</v>
      </c>
      <c r="U9" s="76">
        <v>49</v>
      </c>
      <c r="V9" s="75" t="s">
        <v>349</v>
      </c>
      <c r="W9" s="75" t="s">
        <v>244</v>
      </c>
      <c r="X9" s="77">
        <v>0.49375000000000002</v>
      </c>
      <c r="Y9" s="75" t="s">
        <v>350</v>
      </c>
      <c r="Z9" s="75" t="s">
        <v>244</v>
      </c>
      <c r="AA9" s="75" t="s">
        <v>361</v>
      </c>
    </row>
    <row r="10" spans="1:27" x14ac:dyDescent="0.25">
      <c r="A10" s="75" t="s">
        <v>343</v>
      </c>
      <c r="B10" s="75" t="s">
        <v>232</v>
      </c>
      <c r="C10" s="75" t="s">
        <v>344</v>
      </c>
      <c r="D10" s="75" t="s">
        <v>244</v>
      </c>
      <c r="E10" s="75" t="s">
        <v>232</v>
      </c>
      <c r="F10" s="75" t="s">
        <v>354</v>
      </c>
      <c r="G10" s="75" t="s">
        <v>346</v>
      </c>
      <c r="H10" s="75" t="s">
        <v>347</v>
      </c>
      <c r="I10" s="75" t="s">
        <v>348</v>
      </c>
      <c r="J10" s="75" t="s">
        <v>249</v>
      </c>
      <c r="K10" s="76">
        <v>7</v>
      </c>
      <c r="L10" s="75" t="s">
        <v>232</v>
      </c>
      <c r="M10" s="75" t="s">
        <v>232</v>
      </c>
      <c r="N10" s="75" t="s">
        <v>232</v>
      </c>
      <c r="O10" s="75" t="s">
        <v>232</v>
      </c>
      <c r="P10" s="75" t="s">
        <v>232</v>
      </c>
      <c r="Q10" s="75" t="s">
        <v>232</v>
      </c>
      <c r="R10" s="75" t="s">
        <v>232</v>
      </c>
      <c r="S10" s="76">
        <v>27.5</v>
      </c>
      <c r="T10" s="76">
        <v>5</v>
      </c>
      <c r="U10" s="76">
        <v>14</v>
      </c>
      <c r="V10" s="75" t="s">
        <v>349</v>
      </c>
      <c r="W10" s="75" t="s">
        <v>244</v>
      </c>
      <c r="X10" s="77">
        <v>0.19097222222222221</v>
      </c>
      <c r="Y10" s="75" t="s">
        <v>352</v>
      </c>
      <c r="Z10" s="75" t="s">
        <v>244</v>
      </c>
      <c r="AA10" s="75" t="s">
        <v>362</v>
      </c>
    </row>
    <row r="11" spans="1:27" x14ac:dyDescent="0.25">
      <c r="A11" s="75" t="s">
        <v>343</v>
      </c>
      <c r="B11" s="75" t="s">
        <v>232</v>
      </c>
      <c r="C11" s="75" t="s">
        <v>344</v>
      </c>
      <c r="D11" s="75" t="s">
        <v>244</v>
      </c>
      <c r="E11" s="75" t="s">
        <v>232</v>
      </c>
      <c r="F11" s="75" t="s">
        <v>354</v>
      </c>
      <c r="G11" s="75" t="s">
        <v>346</v>
      </c>
      <c r="H11" s="75" t="s">
        <v>347</v>
      </c>
      <c r="I11" s="75" t="s">
        <v>348</v>
      </c>
      <c r="J11" s="75" t="s">
        <v>249</v>
      </c>
      <c r="K11" s="76">
        <v>8</v>
      </c>
      <c r="L11" s="75" t="s">
        <v>232</v>
      </c>
      <c r="M11" s="75" t="s">
        <v>232</v>
      </c>
      <c r="N11" s="75" t="s">
        <v>232</v>
      </c>
      <c r="O11" s="75" t="s">
        <v>232</v>
      </c>
      <c r="P11" s="75" t="s">
        <v>232</v>
      </c>
      <c r="Q11" s="75" t="s">
        <v>232</v>
      </c>
      <c r="R11" s="75" t="s">
        <v>232</v>
      </c>
      <c r="S11" s="76">
        <v>20</v>
      </c>
      <c r="T11" s="76">
        <v>3</v>
      </c>
      <c r="U11" s="76">
        <v>5</v>
      </c>
      <c r="V11" s="75" t="s">
        <v>349</v>
      </c>
      <c r="W11" s="75" t="s">
        <v>244</v>
      </c>
      <c r="X11" s="77">
        <v>6.8750000000000006E-2</v>
      </c>
      <c r="Y11" s="75" t="s">
        <v>350</v>
      </c>
      <c r="Z11" s="75" t="s">
        <v>244</v>
      </c>
      <c r="AA11" s="75" t="s">
        <v>363</v>
      </c>
    </row>
    <row r="12" spans="1:27" x14ac:dyDescent="0.25">
      <c r="A12" s="75" t="s">
        <v>364</v>
      </c>
      <c r="B12" s="75" t="s">
        <v>232</v>
      </c>
      <c r="C12" s="75" t="s">
        <v>344</v>
      </c>
      <c r="D12" s="75" t="s">
        <v>244</v>
      </c>
      <c r="E12" s="75" t="s">
        <v>232</v>
      </c>
      <c r="F12" s="75" t="s">
        <v>365</v>
      </c>
      <c r="G12" s="75" t="s">
        <v>346</v>
      </c>
      <c r="H12" s="75" t="s">
        <v>347</v>
      </c>
      <c r="I12" s="75" t="s">
        <v>348</v>
      </c>
      <c r="J12" s="75" t="s">
        <v>249</v>
      </c>
      <c r="K12" s="76">
        <v>1</v>
      </c>
      <c r="L12" s="75" t="s">
        <v>232</v>
      </c>
      <c r="M12" s="75" t="s">
        <v>232</v>
      </c>
      <c r="N12" s="75" t="s">
        <v>232</v>
      </c>
      <c r="O12" s="75" t="s">
        <v>232</v>
      </c>
      <c r="P12" s="75" t="s">
        <v>232</v>
      </c>
      <c r="Q12" s="75" t="s">
        <v>232</v>
      </c>
      <c r="R12" s="75" t="s">
        <v>232</v>
      </c>
      <c r="S12" s="76">
        <v>40.1</v>
      </c>
      <c r="T12" s="76">
        <v>9</v>
      </c>
      <c r="U12" s="76">
        <v>50</v>
      </c>
      <c r="V12" s="75" t="s">
        <v>349</v>
      </c>
      <c r="W12" s="75" t="s">
        <v>244</v>
      </c>
      <c r="X12" s="77">
        <v>0.46875</v>
      </c>
      <c r="Y12" s="75" t="s">
        <v>352</v>
      </c>
      <c r="Z12" s="75" t="s">
        <v>244</v>
      </c>
      <c r="AA12" s="75" t="s">
        <v>366</v>
      </c>
    </row>
    <row r="13" spans="1:27" x14ac:dyDescent="0.25">
      <c r="A13" s="75" t="s">
        <v>364</v>
      </c>
      <c r="B13" s="75" t="s">
        <v>232</v>
      </c>
      <c r="C13" s="75" t="s">
        <v>344</v>
      </c>
      <c r="D13" s="75" t="s">
        <v>244</v>
      </c>
      <c r="E13" s="75" t="s">
        <v>232</v>
      </c>
      <c r="F13" s="75" t="s">
        <v>365</v>
      </c>
      <c r="G13" s="75" t="s">
        <v>346</v>
      </c>
      <c r="H13" s="75" t="s">
        <v>347</v>
      </c>
      <c r="I13" s="75" t="s">
        <v>348</v>
      </c>
      <c r="J13" s="75" t="s">
        <v>249</v>
      </c>
      <c r="K13" s="76">
        <v>2</v>
      </c>
      <c r="L13" s="75" t="s">
        <v>232</v>
      </c>
      <c r="M13" s="75" t="s">
        <v>232</v>
      </c>
      <c r="N13" s="75" t="s">
        <v>232</v>
      </c>
      <c r="O13" s="75" t="s">
        <v>232</v>
      </c>
      <c r="P13" s="75" t="s">
        <v>232</v>
      </c>
      <c r="Q13" s="75" t="s">
        <v>232</v>
      </c>
      <c r="R13" s="75" t="s">
        <v>232</v>
      </c>
      <c r="S13" s="76">
        <v>87.5</v>
      </c>
      <c r="T13" s="76">
        <v>24</v>
      </c>
      <c r="U13" s="76">
        <v>662</v>
      </c>
      <c r="V13" s="75" t="s">
        <v>349</v>
      </c>
      <c r="W13" s="75" t="s">
        <v>244</v>
      </c>
      <c r="X13" s="78">
        <v>5.2513888888888891</v>
      </c>
      <c r="Y13" s="75" t="s">
        <v>350</v>
      </c>
      <c r="Z13" s="75" t="s">
        <v>244</v>
      </c>
      <c r="AA13" s="75" t="s">
        <v>367</v>
      </c>
    </row>
    <row r="14" spans="1:27" x14ac:dyDescent="0.25">
      <c r="A14" s="75" t="s">
        <v>364</v>
      </c>
      <c r="B14" s="75" t="s">
        <v>232</v>
      </c>
      <c r="C14" s="75" t="s">
        <v>344</v>
      </c>
      <c r="D14" s="75" t="s">
        <v>244</v>
      </c>
      <c r="E14" s="75" t="s">
        <v>232</v>
      </c>
      <c r="F14" s="75" t="s">
        <v>365</v>
      </c>
      <c r="G14" s="75" t="s">
        <v>346</v>
      </c>
      <c r="H14" s="75" t="s">
        <v>347</v>
      </c>
      <c r="I14" s="75" t="s">
        <v>348</v>
      </c>
      <c r="J14" s="75" t="s">
        <v>249</v>
      </c>
      <c r="K14" s="76">
        <v>3</v>
      </c>
      <c r="L14" s="75" t="s">
        <v>232</v>
      </c>
      <c r="M14" s="75" t="s">
        <v>232</v>
      </c>
      <c r="N14" s="75" t="s">
        <v>232</v>
      </c>
      <c r="O14" s="75" t="s">
        <v>232</v>
      </c>
      <c r="P14" s="75" t="s">
        <v>232</v>
      </c>
      <c r="Q14" s="75" t="s">
        <v>232</v>
      </c>
      <c r="R14" s="75" t="s">
        <v>232</v>
      </c>
      <c r="S14" s="76">
        <v>41.5</v>
      </c>
      <c r="T14" s="76">
        <v>10</v>
      </c>
      <c r="U14" s="76">
        <v>74</v>
      </c>
      <c r="V14" s="75" t="s">
        <v>349</v>
      </c>
      <c r="W14" s="75" t="s">
        <v>244</v>
      </c>
      <c r="X14" s="77">
        <v>0.60069444444444442</v>
      </c>
      <c r="Y14" s="75" t="s">
        <v>350</v>
      </c>
      <c r="Z14" s="75" t="s">
        <v>244</v>
      </c>
      <c r="AA14" s="75" t="s">
        <v>368</v>
      </c>
    </row>
    <row r="15" spans="1:27" x14ac:dyDescent="0.25">
      <c r="A15" s="75" t="s">
        <v>364</v>
      </c>
      <c r="B15" s="75" t="s">
        <v>232</v>
      </c>
      <c r="C15" s="75" t="s">
        <v>344</v>
      </c>
      <c r="D15" s="75" t="s">
        <v>244</v>
      </c>
      <c r="E15" s="75" t="s">
        <v>232</v>
      </c>
      <c r="F15" s="75" t="s">
        <v>365</v>
      </c>
      <c r="G15" s="75" t="s">
        <v>346</v>
      </c>
      <c r="H15" s="75" t="s">
        <v>347</v>
      </c>
      <c r="I15" s="75" t="s">
        <v>348</v>
      </c>
      <c r="J15" s="75" t="s">
        <v>249</v>
      </c>
      <c r="K15" s="76">
        <v>4</v>
      </c>
      <c r="L15" s="75" t="s">
        <v>232</v>
      </c>
      <c r="M15" s="75" t="s">
        <v>232</v>
      </c>
      <c r="N15" s="75" t="s">
        <v>232</v>
      </c>
      <c r="O15" s="75" t="s">
        <v>232</v>
      </c>
      <c r="P15" s="75" t="s">
        <v>232</v>
      </c>
      <c r="Q15" s="75" t="s">
        <v>232</v>
      </c>
      <c r="R15" s="75" t="s">
        <v>232</v>
      </c>
      <c r="S15" s="76">
        <v>37.5</v>
      </c>
      <c r="T15" s="76">
        <v>6</v>
      </c>
      <c r="U15" s="76">
        <v>37</v>
      </c>
      <c r="V15" s="75" t="s">
        <v>349</v>
      </c>
      <c r="W15" s="75" t="s">
        <v>244</v>
      </c>
      <c r="X15" s="77">
        <v>0.29930555555555555</v>
      </c>
      <c r="Y15" s="75" t="s">
        <v>352</v>
      </c>
      <c r="Z15" s="75" t="s">
        <v>244</v>
      </c>
      <c r="AA15" s="75" t="s">
        <v>369</v>
      </c>
    </row>
    <row r="16" spans="1:27" x14ac:dyDescent="0.25">
      <c r="A16" s="75" t="s">
        <v>364</v>
      </c>
      <c r="B16" s="75" t="s">
        <v>232</v>
      </c>
      <c r="C16" s="75" t="s">
        <v>344</v>
      </c>
      <c r="D16" s="75" t="s">
        <v>244</v>
      </c>
      <c r="E16" s="75" t="s">
        <v>232</v>
      </c>
      <c r="F16" s="75" t="s">
        <v>365</v>
      </c>
      <c r="G16" s="75" t="s">
        <v>346</v>
      </c>
      <c r="H16" s="75" t="s">
        <v>347</v>
      </c>
      <c r="I16" s="75" t="s">
        <v>348</v>
      </c>
      <c r="J16" s="75" t="s">
        <v>249</v>
      </c>
      <c r="K16" s="76">
        <v>5</v>
      </c>
      <c r="L16" s="75" t="s">
        <v>232</v>
      </c>
      <c r="M16" s="75" t="s">
        <v>232</v>
      </c>
      <c r="N16" s="75" t="s">
        <v>232</v>
      </c>
      <c r="O16" s="75" t="s">
        <v>232</v>
      </c>
      <c r="P16" s="75" t="s">
        <v>232</v>
      </c>
      <c r="Q16" s="75" t="s">
        <v>232</v>
      </c>
      <c r="R16" s="75" t="s">
        <v>232</v>
      </c>
      <c r="S16" s="76">
        <v>34.5</v>
      </c>
      <c r="T16" s="76">
        <v>5</v>
      </c>
      <c r="U16" s="76">
        <v>31</v>
      </c>
      <c r="V16" s="75" t="s">
        <v>349</v>
      </c>
      <c r="W16" s="75" t="s">
        <v>244</v>
      </c>
      <c r="X16" s="77">
        <v>0.27638888888888891</v>
      </c>
      <c r="Y16" s="75" t="s">
        <v>350</v>
      </c>
      <c r="Z16" s="75" t="s">
        <v>244</v>
      </c>
      <c r="AA16" s="75" t="s">
        <v>370</v>
      </c>
    </row>
    <row r="17" spans="1:27" x14ac:dyDescent="0.25">
      <c r="A17" s="75" t="s">
        <v>364</v>
      </c>
      <c r="B17" s="75" t="s">
        <v>232</v>
      </c>
      <c r="C17" s="75" t="s">
        <v>344</v>
      </c>
      <c r="D17" s="75" t="s">
        <v>244</v>
      </c>
      <c r="E17" s="75" t="s">
        <v>232</v>
      </c>
      <c r="F17" s="75" t="s">
        <v>365</v>
      </c>
      <c r="G17" s="75" t="s">
        <v>346</v>
      </c>
      <c r="H17" s="75" t="s">
        <v>347</v>
      </c>
      <c r="I17" s="75" t="s">
        <v>348</v>
      </c>
      <c r="J17" s="75" t="s">
        <v>249</v>
      </c>
      <c r="K17" s="76">
        <v>6</v>
      </c>
      <c r="L17" s="75" t="s">
        <v>232</v>
      </c>
      <c r="M17" s="75" t="s">
        <v>232</v>
      </c>
      <c r="N17" s="75" t="s">
        <v>232</v>
      </c>
      <c r="O17" s="75" t="s">
        <v>232</v>
      </c>
      <c r="P17" s="75" t="s">
        <v>232</v>
      </c>
      <c r="Q17" s="75" t="s">
        <v>232</v>
      </c>
      <c r="R17" s="75" t="s">
        <v>232</v>
      </c>
      <c r="S17" s="76">
        <v>40</v>
      </c>
      <c r="T17" s="75" t="s">
        <v>300</v>
      </c>
      <c r="U17" s="76">
        <v>30</v>
      </c>
      <c r="V17" s="75" t="s">
        <v>349</v>
      </c>
      <c r="W17" s="75" t="s">
        <v>244</v>
      </c>
      <c r="X17" s="77">
        <v>0.28333333333333333</v>
      </c>
      <c r="Y17" s="75" t="s">
        <v>350</v>
      </c>
      <c r="Z17" s="75" t="s">
        <v>244</v>
      </c>
      <c r="AA17" s="75" t="s">
        <v>371</v>
      </c>
    </row>
    <row r="18" spans="1:27" x14ac:dyDescent="0.25">
      <c r="A18" s="75" t="s">
        <v>364</v>
      </c>
      <c r="B18" s="75" t="s">
        <v>232</v>
      </c>
      <c r="C18" s="75" t="s">
        <v>344</v>
      </c>
      <c r="D18" s="75" t="s">
        <v>244</v>
      </c>
      <c r="E18" s="75" t="s">
        <v>232</v>
      </c>
      <c r="F18" s="75" t="s">
        <v>365</v>
      </c>
      <c r="G18" s="75" t="s">
        <v>346</v>
      </c>
      <c r="H18" s="75" t="s">
        <v>347</v>
      </c>
      <c r="I18" s="75" t="s">
        <v>348</v>
      </c>
      <c r="J18" s="75" t="s">
        <v>249</v>
      </c>
      <c r="K18" s="76">
        <v>7</v>
      </c>
      <c r="L18" s="75" t="s">
        <v>232</v>
      </c>
      <c r="M18" s="75" t="s">
        <v>232</v>
      </c>
      <c r="N18" s="75" t="s">
        <v>232</v>
      </c>
      <c r="O18" s="75" t="s">
        <v>232</v>
      </c>
      <c r="P18" s="75" t="s">
        <v>232</v>
      </c>
      <c r="Q18" s="75" t="s">
        <v>232</v>
      </c>
      <c r="R18" s="75" t="s">
        <v>232</v>
      </c>
      <c r="S18" s="76">
        <v>28</v>
      </c>
      <c r="T18" s="76">
        <v>7</v>
      </c>
      <c r="U18" s="76">
        <v>19</v>
      </c>
      <c r="V18" s="75" t="s">
        <v>349</v>
      </c>
      <c r="W18" s="75" t="s">
        <v>244</v>
      </c>
      <c r="X18" s="77">
        <v>0.19097222222222221</v>
      </c>
      <c r="Y18" s="75" t="s">
        <v>352</v>
      </c>
      <c r="Z18" s="75" t="s">
        <v>244</v>
      </c>
      <c r="AA18" s="75" t="s">
        <v>372</v>
      </c>
    </row>
    <row r="19" spans="1:27" x14ac:dyDescent="0.25">
      <c r="A19" s="75" t="s">
        <v>364</v>
      </c>
      <c r="B19" s="75" t="s">
        <v>232</v>
      </c>
      <c r="C19" s="75" t="s">
        <v>344</v>
      </c>
      <c r="D19" s="75" t="s">
        <v>244</v>
      </c>
      <c r="E19" s="75" t="s">
        <v>232</v>
      </c>
      <c r="F19" s="75" t="s">
        <v>365</v>
      </c>
      <c r="G19" s="75" t="s">
        <v>346</v>
      </c>
      <c r="H19" s="75" t="s">
        <v>347</v>
      </c>
      <c r="I19" s="75" t="s">
        <v>348</v>
      </c>
      <c r="J19" s="75" t="s">
        <v>249</v>
      </c>
      <c r="K19" s="76">
        <v>8</v>
      </c>
      <c r="L19" s="75" t="s">
        <v>232</v>
      </c>
      <c r="M19" s="75" t="s">
        <v>232</v>
      </c>
      <c r="N19" s="75" t="s">
        <v>232</v>
      </c>
      <c r="O19" s="75" t="s">
        <v>232</v>
      </c>
      <c r="P19" s="75" t="s">
        <v>232</v>
      </c>
      <c r="Q19" s="75" t="s">
        <v>232</v>
      </c>
      <c r="R19" s="75" t="s">
        <v>232</v>
      </c>
      <c r="S19" s="76">
        <v>26.5</v>
      </c>
      <c r="T19" s="76">
        <v>4</v>
      </c>
      <c r="U19" s="76">
        <v>10</v>
      </c>
      <c r="V19" s="75" t="s">
        <v>349</v>
      </c>
      <c r="W19" s="75" t="s">
        <v>244</v>
      </c>
      <c r="X19" s="75" t="s">
        <v>373</v>
      </c>
      <c r="Y19" s="75" t="s">
        <v>350</v>
      </c>
      <c r="Z19" s="75" t="s">
        <v>244</v>
      </c>
      <c r="AA19" s="75" t="s">
        <v>374</v>
      </c>
    </row>
    <row r="20" spans="1:27" x14ac:dyDescent="0.25">
      <c r="A20" s="75" t="s">
        <v>364</v>
      </c>
      <c r="B20" s="75" t="s">
        <v>232</v>
      </c>
      <c r="C20" s="75" t="s">
        <v>344</v>
      </c>
      <c r="D20" s="75" t="s">
        <v>244</v>
      </c>
      <c r="E20" s="75" t="s">
        <v>232</v>
      </c>
      <c r="F20" s="75" t="s">
        <v>365</v>
      </c>
      <c r="G20" s="75" t="s">
        <v>375</v>
      </c>
      <c r="H20" s="75" t="s">
        <v>376</v>
      </c>
      <c r="I20" s="75" t="s">
        <v>377</v>
      </c>
      <c r="J20" s="75" t="s">
        <v>298</v>
      </c>
      <c r="K20" s="76">
        <v>1</v>
      </c>
      <c r="L20" s="75" t="s">
        <v>232</v>
      </c>
      <c r="M20" s="75" t="s">
        <v>232</v>
      </c>
      <c r="N20" s="75" t="s">
        <v>232</v>
      </c>
      <c r="O20" s="75" t="s">
        <v>232</v>
      </c>
      <c r="P20" s="75" t="s">
        <v>232</v>
      </c>
      <c r="Q20" s="75" t="s">
        <v>232</v>
      </c>
      <c r="R20" s="75" t="s">
        <v>232</v>
      </c>
      <c r="S20" s="76">
        <v>140</v>
      </c>
      <c r="T20" s="76">
        <v>22</v>
      </c>
      <c r="U20" s="76">
        <v>1272</v>
      </c>
      <c r="V20" s="75" t="s">
        <v>349</v>
      </c>
      <c r="W20" s="75" t="s">
        <v>244</v>
      </c>
      <c r="X20" s="78">
        <v>14.324305555555556</v>
      </c>
      <c r="Y20" s="75" t="s">
        <v>350</v>
      </c>
      <c r="Z20" s="75" t="s">
        <v>244</v>
      </c>
      <c r="AA20" s="75" t="s">
        <v>378</v>
      </c>
    </row>
    <row r="21" spans="1:27" x14ac:dyDescent="0.25">
      <c r="A21" s="75" t="s">
        <v>364</v>
      </c>
      <c r="B21" s="75" t="s">
        <v>232</v>
      </c>
      <c r="C21" s="75" t="s">
        <v>344</v>
      </c>
      <c r="D21" s="75" t="s">
        <v>244</v>
      </c>
      <c r="E21" s="75" t="s">
        <v>232</v>
      </c>
      <c r="F21" s="75" t="s">
        <v>365</v>
      </c>
      <c r="G21" s="75" t="s">
        <v>375</v>
      </c>
      <c r="H21" s="75" t="s">
        <v>376</v>
      </c>
      <c r="I21" s="75" t="s">
        <v>377</v>
      </c>
      <c r="J21" s="75" t="s">
        <v>298</v>
      </c>
      <c r="K21" s="76">
        <v>2</v>
      </c>
      <c r="L21" s="75" t="s">
        <v>232</v>
      </c>
      <c r="M21" s="75" t="s">
        <v>232</v>
      </c>
      <c r="N21" s="75" t="s">
        <v>232</v>
      </c>
      <c r="O21" s="75" t="s">
        <v>232</v>
      </c>
      <c r="P21" s="75" t="s">
        <v>232</v>
      </c>
      <c r="Q21" s="75" t="s">
        <v>232</v>
      </c>
      <c r="R21" s="75" t="s">
        <v>232</v>
      </c>
      <c r="S21" s="76">
        <v>50</v>
      </c>
      <c r="T21" s="76">
        <v>20</v>
      </c>
      <c r="U21" s="76">
        <v>461</v>
      </c>
      <c r="V21" s="75" t="s">
        <v>349</v>
      </c>
      <c r="W21" s="75" t="s">
        <v>244</v>
      </c>
      <c r="X21" s="78">
        <v>5.0062499999999996</v>
      </c>
      <c r="Y21" s="75" t="s">
        <v>350</v>
      </c>
      <c r="Z21" s="75" t="s">
        <v>244</v>
      </c>
      <c r="AA21" s="75" t="s">
        <v>379</v>
      </c>
    </row>
    <row r="22" spans="1:27" x14ac:dyDescent="0.25">
      <c r="A22" s="75" t="s">
        <v>364</v>
      </c>
      <c r="B22" s="75" t="s">
        <v>232</v>
      </c>
      <c r="C22" s="75" t="s">
        <v>344</v>
      </c>
      <c r="D22" s="75" t="s">
        <v>244</v>
      </c>
      <c r="E22" s="75" t="s">
        <v>232</v>
      </c>
      <c r="F22" s="75" t="s">
        <v>365</v>
      </c>
      <c r="G22" s="75" t="s">
        <v>375</v>
      </c>
      <c r="H22" s="75" t="s">
        <v>376</v>
      </c>
      <c r="I22" s="75" t="s">
        <v>377</v>
      </c>
      <c r="J22" s="75" t="s">
        <v>298</v>
      </c>
      <c r="K22" s="76">
        <v>3</v>
      </c>
      <c r="L22" s="75" t="s">
        <v>232</v>
      </c>
      <c r="M22" s="75" t="s">
        <v>232</v>
      </c>
      <c r="N22" s="75" t="s">
        <v>232</v>
      </c>
      <c r="O22" s="75" t="s">
        <v>232</v>
      </c>
      <c r="P22" s="75" t="s">
        <v>232</v>
      </c>
      <c r="Q22" s="75" t="s">
        <v>232</v>
      </c>
      <c r="R22" s="75" t="s">
        <v>232</v>
      </c>
      <c r="S22" s="76">
        <v>71</v>
      </c>
      <c r="T22" s="76">
        <v>5</v>
      </c>
      <c r="U22" s="76">
        <v>57</v>
      </c>
      <c r="V22" s="75" t="s">
        <v>349</v>
      </c>
      <c r="W22" s="75" t="s">
        <v>244</v>
      </c>
      <c r="X22" s="77">
        <v>0.64513888888888893</v>
      </c>
      <c r="Y22" s="75" t="s">
        <v>350</v>
      </c>
      <c r="Z22" s="75" t="s">
        <v>244</v>
      </c>
      <c r="AA22" s="75" t="s">
        <v>380</v>
      </c>
    </row>
    <row r="23" spans="1:27" x14ac:dyDescent="0.25">
      <c r="A23" s="75" t="s">
        <v>364</v>
      </c>
      <c r="B23" s="75" t="s">
        <v>232</v>
      </c>
      <c r="C23" s="75" t="s">
        <v>344</v>
      </c>
      <c r="D23" s="75" t="s">
        <v>244</v>
      </c>
      <c r="E23" s="75" t="s">
        <v>232</v>
      </c>
      <c r="F23" s="75" t="s">
        <v>365</v>
      </c>
      <c r="G23" s="75" t="s">
        <v>375</v>
      </c>
      <c r="H23" s="75" t="s">
        <v>376</v>
      </c>
      <c r="I23" s="75" t="s">
        <v>377</v>
      </c>
      <c r="J23" s="75" t="s">
        <v>298</v>
      </c>
      <c r="K23" s="76">
        <v>4</v>
      </c>
      <c r="L23" s="75" t="s">
        <v>232</v>
      </c>
      <c r="M23" s="75" t="s">
        <v>232</v>
      </c>
      <c r="N23" s="75" t="s">
        <v>232</v>
      </c>
      <c r="O23" s="75" t="s">
        <v>232</v>
      </c>
      <c r="P23" s="75" t="s">
        <v>232</v>
      </c>
      <c r="Q23" s="75" t="s">
        <v>232</v>
      </c>
      <c r="R23" s="75" t="s">
        <v>232</v>
      </c>
      <c r="S23" s="76">
        <v>80</v>
      </c>
      <c r="T23" s="76">
        <v>12</v>
      </c>
      <c r="U23" s="76">
        <v>183</v>
      </c>
      <c r="V23" s="75" t="s">
        <v>349</v>
      </c>
      <c r="W23" s="75" t="s">
        <v>244</v>
      </c>
      <c r="X23" s="78">
        <v>2.2965277777777779</v>
      </c>
      <c r="Y23" s="75" t="s">
        <v>350</v>
      </c>
      <c r="Z23" s="75" t="s">
        <v>244</v>
      </c>
      <c r="AA23" s="75" t="s">
        <v>381</v>
      </c>
    </row>
    <row r="24" spans="1:27" x14ac:dyDescent="0.25">
      <c r="A24" s="75" t="s">
        <v>364</v>
      </c>
      <c r="B24" s="75" t="s">
        <v>232</v>
      </c>
      <c r="C24" s="75" t="s">
        <v>344</v>
      </c>
      <c r="D24" s="75" t="s">
        <v>244</v>
      </c>
      <c r="E24" s="75" t="s">
        <v>232</v>
      </c>
      <c r="F24" s="75" t="s">
        <v>365</v>
      </c>
      <c r="G24" s="75" t="s">
        <v>375</v>
      </c>
      <c r="H24" s="75" t="s">
        <v>376</v>
      </c>
      <c r="I24" s="75" t="s">
        <v>377</v>
      </c>
      <c r="J24" s="75" t="s">
        <v>298</v>
      </c>
      <c r="K24" s="76">
        <v>5</v>
      </c>
      <c r="L24" s="75" t="s">
        <v>232</v>
      </c>
      <c r="M24" s="75" t="s">
        <v>232</v>
      </c>
      <c r="N24" s="75" t="s">
        <v>232</v>
      </c>
      <c r="O24" s="75" t="s">
        <v>232</v>
      </c>
      <c r="P24" s="75" t="s">
        <v>232</v>
      </c>
      <c r="Q24" s="75" t="s">
        <v>232</v>
      </c>
      <c r="R24" s="75" t="s">
        <v>232</v>
      </c>
      <c r="S24" s="76">
        <v>48</v>
      </c>
      <c r="T24" s="76">
        <v>3</v>
      </c>
      <c r="U24" s="76">
        <v>19</v>
      </c>
      <c r="V24" s="75" t="s">
        <v>349</v>
      </c>
      <c r="W24" s="75" t="s">
        <v>244</v>
      </c>
      <c r="X24" s="77">
        <v>0.2673611111111111</v>
      </c>
      <c r="Y24" s="75" t="s">
        <v>350</v>
      </c>
      <c r="Z24" s="75" t="s">
        <v>244</v>
      </c>
      <c r="AA24" s="75" t="s">
        <v>382</v>
      </c>
    </row>
    <row r="25" spans="1:27" x14ac:dyDescent="0.25">
      <c r="A25" s="75" t="s">
        <v>364</v>
      </c>
      <c r="B25" s="75" t="s">
        <v>232</v>
      </c>
      <c r="C25" s="75" t="s">
        <v>344</v>
      </c>
      <c r="D25" s="75" t="s">
        <v>244</v>
      </c>
      <c r="E25" s="75" t="s">
        <v>232</v>
      </c>
      <c r="F25" s="75" t="s">
        <v>365</v>
      </c>
      <c r="G25" s="75" t="s">
        <v>375</v>
      </c>
      <c r="H25" s="75" t="s">
        <v>376</v>
      </c>
      <c r="I25" s="75" t="s">
        <v>377</v>
      </c>
      <c r="J25" s="75" t="s">
        <v>298</v>
      </c>
      <c r="K25" s="76">
        <v>6</v>
      </c>
      <c r="L25" s="75" t="s">
        <v>232</v>
      </c>
      <c r="M25" s="75" t="s">
        <v>232</v>
      </c>
      <c r="N25" s="75" t="s">
        <v>232</v>
      </c>
      <c r="O25" s="75" t="s">
        <v>232</v>
      </c>
      <c r="P25" s="75" t="s">
        <v>232</v>
      </c>
      <c r="Q25" s="75" t="s">
        <v>232</v>
      </c>
      <c r="R25" s="75" t="s">
        <v>232</v>
      </c>
      <c r="S25" s="76">
        <v>62</v>
      </c>
      <c r="T25" s="76">
        <v>4</v>
      </c>
      <c r="U25" s="76">
        <v>32</v>
      </c>
      <c r="V25" s="75" t="s">
        <v>349</v>
      </c>
      <c r="W25" s="75" t="s">
        <v>244</v>
      </c>
      <c r="X25" s="75" t="s">
        <v>383</v>
      </c>
      <c r="Y25" s="75" t="s">
        <v>350</v>
      </c>
      <c r="Z25" s="75" t="s">
        <v>244</v>
      </c>
      <c r="AA25" s="75" t="s">
        <v>384</v>
      </c>
    </row>
    <row r="26" spans="1:27" x14ac:dyDescent="0.25">
      <c r="A26" s="75" t="s">
        <v>364</v>
      </c>
      <c r="B26" s="75" t="s">
        <v>232</v>
      </c>
      <c r="C26" s="75" t="s">
        <v>344</v>
      </c>
      <c r="D26" s="75" t="s">
        <v>244</v>
      </c>
      <c r="E26" s="75" t="s">
        <v>232</v>
      </c>
      <c r="F26" s="75" t="s">
        <v>365</v>
      </c>
      <c r="G26" s="75" t="s">
        <v>375</v>
      </c>
      <c r="H26" s="75" t="s">
        <v>376</v>
      </c>
      <c r="I26" s="75" t="s">
        <v>377</v>
      </c>
      <c r="J26" s="75" t="s">
        <v>298</v>
      </c>
      <c r="K26" s="76">
        <v>7</v>
      </c>
      <c r="L26" s="75" t="s">
        <v>232</v>
      </c>
      <c r="M26" s="75" t="s">
        <v>232</v>
      </c>
      <c r="N26" s="75" t="s">
        <v>232</v>
      </c>
      <c r="O26" s="75" t="s">
        <v>232</v>
      </c>
      <c r="P26" s="75" t="s">
        <v>232</v>
      </c>
      <c r="Q26" s="75" t="s">
        <v>232</v>
      </c>
      <c r="R26" s="75" t="s">
        <v>232</v>
      </c>
      <c r="S26" s="76">
        <v>62</v>
      </c>
      <c r="T26" s="76">
        <v>5</v>
      </c>
      <c r="U26" s="76">
        <v>46</v>
      </c>
      <c r="V26" s="75" t="s">
        <v>349</v>
      </c>
      <c r="W26" s="75" t="s">
        <v>244</v>
      </c>
      <c r="X26" s="77">
        <v>0.60277777777777775</v>
      </c>
      <c r="Y26" s="75" t="s">
        <v>352</v>
      </c>
      <c r="Z26" s="75" t="s">
        <v>244</v>
      </c>
      <c r="AA26" s="75" t="s">
        <v>385</v>
      </c>
    </row>
    <row r="27" spans="1:27" x14ac:dyDescent="0.25">
      <c r="A27" s="75" t="s">
        <v>364</v>
      </c>
      <c r="B27" s="75" t="s">
        <v>232</v>
      </c>
      <c r="C27" s="75" t="s">
        <v>344</v>
      </c>
      <c r="D27" s="75" t="s">
        <v>244</v>
      </c>
      <c r="E27" s="75" t="s">
        <v>232</v>
      </c>
      <c r="F27" s="75" t="s">
        <v>365</v>
      </c>
      <c r="G27" s="75" t="s">
        <v>375</v>
      </c>
      <c r="H27" s="75" t="s">
        <v>376</v>
      </c>
      <c r="I27" s="75" t="s">
        <v>377</v>
      </c>
      <c r="J27" s="75" t="s">
        <v>298</v>
      </c>
      <c r="K27" s="76">
        <v>8</v>
      </c>
      <c r="L27" s="75" t="s">
        <v>232</v>
      </c>
      <c r="M27" s="75" t="s">
        <v>232</v>
      </c>
      <c r="N27" s="75" t="s">
        <v>232</v>
      </c>
      <c r="O27" s="75" t="s">
        <v>232</v>
      </c>
      <c r="P27" s="75" t="s">
        <v>232</v>
      </c>
      <c r="Q27" s="75" t="s">
        <v>232</v>
      </c>
      <c r="R27" s="75" t="s">
        <v>232</v>
      </c>
      <c r="S27" s="76">
        <v>69</v>
      </c>
      <c r="T27" s="76">
        <v>8</v>
      </c>
      <c r="U27" s="76">
        <v>106</v>
      </c>
      <c r="V27" s="75" t="s">
        <v>349</v>
      </c>
      <c r="W27" s="75" t="s">
        <v>244</v>
      </c>
      <c r="X27" s="78">
        <v>1.3444444444444446</v>
      </c>
      <c r="Y27" s="75" t="s">
        <v>352</v>
      </c>
      <c r="Z27" s="75" t="s">
        <v>244</v>
      </c>
      <c r="AA27" s="75" t="s">
        <v>386</v>
      </c>
    </row>
    <row r="28" spans="1:27" x14ac:dyDescent="0.25">
      <c r="A28" s="75" t="s">
        <v>364</v>
      </c>
      <c r="B28" s="75" t="s">
        <v>232</v>
      </c>
      <c r="C28" s="75" t="s">
        <v>344</v>
      </c>
      <c r="D28" s="75" t="s">
        <v>244</v>
      </c>
      <c r="E28" s="75" t="s">
        <v>232</v>
      </c>
      <c r="F28" s="75" t="s">
        <v>365</v>
      </c>
      <c r="G28" s="75" t="s">
        <v>375</v>
      </c>
      <c r="H28" s="75" t="s">
        <v>376</v>
      </c>
      <c r="I28" s="75" t="s">
        <v>377</v>
      </c>
      <c r="J28" s="75" t="s">
        <v>298</v>
      </c>
      <c r="K28" s="76">
        <v>9</v>
      </c>
      <c r="L28" s="75" t="s">
        <v>232</v>
      </c>
      <c r="M28" s="75" t="s">
        <v>232</v>
      </c>
      <c r="N28" s="75" t="s">
        <v>232</v>
      </c>
      <c r="O28" s="75" t="s">
        <v>232</v>
      </c>
      <c r="P28" s="75" t="s">
        <v>232</v>
      </c>
      <c r="Q28" s="75" t="s">
        <v>232</v>
      </c>
      <c r="R28" s="75" t="s">
        <v>232</v>
      </c>
      <c r="S28" s="76">
        <v>55</v>
      </c>
      <c r="T28" s="76">
        <v>11</v>
      </c>
      <c r="U28" s="76">
        <v>192</v>
      </c>
      <c r="V28" s="75" t="s">
        <v>349</v>
      </c>
      <c r="W28" s="75" t="s">
        <v>244</v>
      </c>
      <c r="X28" s="78">
        <v>2.0104166666666665</v>
      </c>
      <c r="Y28" s="75" t="s">
        <v>352</v>
      </c>
      <c r="Z28" s="75" t="s">
        <v>244</v>
      </c>
      <c r="AA28" s="75" t="s">
        <v>387</v>
      </c>
    </row>
    <row r="29" spans="1:27" x14ac:dyDescent="0.25">
      <c r="A29" s="75" t="s">
        <v>364</v>
      </c>
      <c r="B29" s="75" t="s">
        <v>232</v>
      </c>
      <c r="C29" s="75" t="s">
        <v>344</v>
      </c>
      <c r="D29" s="75" t="s">
        <v>244</v>
      </c>
      <c r="E29" s="75" t="s">
        <v>232</v>
      </c>
      <c r="F29" s="75" t="s">
        <v>365</v>
      </c>
      <c r="G29" s="75" t="s">
        <v>375</v>
      </c>
      <c r="H29" s="75" t="s">
        <v>376</v>
      </c>
      <c r="I29" s="75" t="s">
        <v>377</v>
      </c>
      <c r="J29" s="75" t="s">
        <v>298</v>
      </c>
      <c r="K29" s="76">
        <v>10</v>
      </c>
      <c r="L29" s="75" t="s">
        <v>232</v>
      </c>
      <c r="M29" s="75" t="s">
        <v>232</v>
      </c>
      <c r="N29" s="75" t="s">
        <v>232</v>
      </c>
      <c r="O29" s="75" t="s">
        <v>232</v>
      </c>
      <c r="P29" s="75" t="s">
        <v>232</v>
      </c>
      <c r="Q29" s="75" t="s">
        <v>232</v>
      </c>
      <c r="R29" s="75" t="s">
        <v>232</v>
      </c>
      <c r="S29" s="76">
        <v>32</v>
      </c>
      <c r="T29" s="76">
        <v>5</v>
      </c>
      <c r="U29" s="76">
        <v>14</v>
      </c>
      <c r="V29" s="75" t="s">
        <v>349</v>
      </c>
      <c r="W29" s="75" t="s">
        <v>244</v>
      </c>
      <c r="X29" s="77">
        <v>0.21875</v>
      </c>
      <c r="Y29" s="75" t="s">
        <v>350</v>
      </c>
      <c r="Z29" s="75" t="s">
        <v>244</v>
      </c>
      <c r="AA29" s="75" t="s">
        <v>388</v>
      </c>
    </row>
    <row r="30" spans="1:27" x14ac:dyDescent="0.25">
      <c r="A30" s="75" t="s">
        <v>364</v>
      </c>
      <c r="B30" s="75" t="s">
        <v>232</v>
      </c>
      <c r="C30" s="75" t="s">
        <v>344</v>
      </c>
      <c r="D30" s="75" t="s">
        <v>244</v>
      </c>
      <c r="E30" s="75" t="s">
        <v>232</v>
      </c>
      <c r="F30" s="75" t="s">
        <v>365</v>
      </c>
      <c r="G30" s="75" t="s">
        <v>375</v>
      </c>
      <c r="H30" s="75" t="s">
        <v>376</v>
      </c>
      <c r="I30" s="75" t="s">
        <v>377</v>
      </c>
      <c r="J30" s="75" t="s">
        <v>298</v>
      </c>
      <c r="K30" s="76">
        <v>11</v>
      </c>
      <c r="L30" s="75" t="s">
        <v>232</v>
      </c>
      <c r="M30" s="75" t="s">
        <v>232</v>
      </c>
      <c r="N30" s="75" t="s">
        <v>232</v>
      </c>
      <c r="O30" s="75" t="s">
        <v>232</v>
      </c>
      <c r="P30" s="75" t="s">
        <v>232</v>
      </c>
      <c r="Q30" s="75" t="s">
        <v>232</v>
      </c>
      <c r="R30" s="75" t="s">
        <v>232</v>
      </c>
      <c r="S30" s="76">
        <v>54</v>
      </c>
      <c r="T30" s="76">
        <v>8</v>
      </c>
      <c r="U30" s="76">
        <v>109</v>
      </c>
      <c r="V30" s="75" t="s">
        <v>349</v>
      </c>
      <c r="W30" s="75" t="s">
        <v>244</v>
      </c>
      <c r="X30" s="78">
        <v>1.2743055555555556</v>
      </c>
      <c r="Y30" s="75" t="s">
        <v>350</v>
      </c>
      <c r="Z30" s="75" t="s">
        <v>244</v>
      </c>
      <c r="AA30" s="75" t="s">
        <v>389</v>
      </c>
    </row>
    <row r="31" spans="1:27" x14ac:dyDescent="0.25">
      <c r="A31" s="75" t="s">
        <v>390</v>
      </c>
      <c r="B31" s="75" t="s">
        <v>306</v>
      </c>
      <c r="C31" s="75" t="s">
        <v>391</v>
      </c>
      <c r="D31" s="75" t="s">
        <v>230</v>
      </c>
      <c r="E31" s="76">
        <v>-11</v>
      </c>
      <c r="F31" s="75" t="s">
        <v>354</v>
      </c>
      <c r="G31" s="75" t="s">
        <v>392</v>
      </c>
      <c r="H31" s="75" t="s">
        <v>347</v>
      </c>
      <c r="I31" s="75" t="s">
        <v>393</v>
      </c>
      <c r="J31" s="75" t="s">
        <v>234</v>
      </c>
      <c r="K31" s="76">
        <v>1</v>
      </c>
      <c r="L31" s="75" t="s">
        <v>394</v>
      </c>
      <c r="M31" s="75"/>
      <c r="N31" s="75"/>
      <c r="O31" s="76">
        <v>1</v>
      </c>
      <c r="P31" s="76">
        <v>12</v>
      </c>
      <c r="Q31" s="75" t="s">
        <v>232</v>
      </c>
      <c r="R31" s="75" t="s">
        <v>395</v>
      </c>
      <c r="S31" s="76">
        <v>23</v>
      </c>
      <c r="T31" s="76">
        <v>13</v>
      </c>
      <c r="U31" s="78">
        <v>4.46875</v>
      </c>
      <c r="V31" s="75" t="s">
        <v>350</v>
      </c>
      <c r="W31" s="75" t="s">
        <v>230</v>
      </c>
      <c r="X31" s="75" t="s">
        <v>396</v>
      </c>
      <c r="Y31" s="75" t="s">
        <v>350</v>
      </c>
      <c r="Z31" s="75" t="s">
        <v>244</v>
      </c>
      <c r="AA31" s="75"/>
    </row>
    <row r="32" spans="1:27" x14ac:dyDescent="0.25">
      <c r="A32" s="75" t="s">
        <v>390</v>
      </c>
      <c r="B32" s="75" t="s">
        <v>397</v>
      </c>
      <c r="C32" s="75" t="s">
        <v>391</v>
      </c>
      <c r="D32" s="75" t="s">
        <v>230</v>
      </c>
      <c r="E32" s="76">
        <v>-11</v>
      </c>
      <c r="F32" s="75" t="s">
        <v>354</v>
      </c>
      <c r="G32" s="75" t="s">
        <v>392</v>
      </c>
      <c r="H32" s="75" t="s">
        <v>347</v>
      </c>
      <c r="I32" s="75" t="s">
        <v>393</v>
      </c>
      <c r="J32" s="75" t="s">
        <v>234</v>
      </c>
      <c r="K32" s="76">
        <v>1</v>
      </c>
      <c r="L32" s="75" t="s">
        <v>394</v>
      </c>
      <c r="M32" s="75"/>
      <c r="N32" s="75"/>
      <c r="O32" s="76">
        <v>2</v>
      </c>
      <c r="P32" s="76">
        <v>11</v>
      </c>
      <c r="Q32" s="75" t="s">
        <v>232</v>
      </c>
      <c r="R32" s="75" t="s">
        <v>398</v>
      </c>
      <c r="S32" s="76">
        <v>10</v>
      </c>
      <c r="T32" s="76">
        <v>1</v>
      </c>
      <c r="U32" s="77">
        <v>7.5694444444444439E-2</v>
      </c>
      <c r="V32" s="75" t="s">
        <v>350</v>
      </c>
      <c r="W32" s="75" t="s">
        <v>230</v>
      </c>
      <c r="X32" s="77">
        <v>3.3333333333333333E-2</v>
      </c>
      <c r="Y32" s="75" t="s">
        <v>350</v>
      </c>
      <c r="Z32" s="75" t="s">
        <v>244</v>
      </c>
      <c r="AA32" s="75"/>
    </row>
    <row r="33" spans="1:27" x14ac:dyDescent="0.25">
      <c r="A33" s="75" t="s">
        <v>390</v>
      </c>
      <c r="B33" s="75" t="s">
        <v>399</v>
      </c>
      <c r="C33" s="75" t="s">
        <v>391</v>
      </c>
      <c r="D33" s="75" t="s">
        <v>244</v>
      </c>
      <c r="E33" s="76">
        <v>-11</v>
      </c>
      <c r="F33" s="75" t="s">
        <v>354</v>
      </c>
      <c r="G33" s="75" t="s">
        <v>392</v>
      </c>
      <c r="H33" s="75" t="s">
        <v>347</v>
      </c>
      <c r="I33" s="75" t="s">
        <v>393</v>
      </c>
      <c r="J33" s="75" t="s">
        <v>234</v>
      </c>
      <c r="K33" s="76">
        <v>1</v>
      </c>
      <c r="L33" s="75" t="s">
        <v>394</v>
      </c>
      <c r="M33" s="75"/>
      <c r="N33" s="75"/>
      <c r="O33" s="76">
        <v>3</v>
      </c>
      <c r="P33" s="76">
        <v>12</v>
      </c>
      <c r="Q33" s="75" t="s">
        <v>232</v>
      </c>
      <c r="R33" s="75" t="s">
        <v>400</v>
      </c>
      <c r="S33" s="76">
        <v>19.5</v>
      </c>
      <c r="T33" s="76">
        <v>5</v>
      </c>
      <c r="U33" s="77">
        <v>0.94027777777777777</v>
      </c>
      <c r="V33" s="75" t="s">
        <v>350</v>
      </c>
      <c r="W33" s="75" t="s">
        <v>230</v>
      </c>
      <c r="X33" s="77">
        <v>0.22847222222222222</v>
      </c>
      <c r="Y33" s="75" t="s">
        <v>350</v>
      </c>
      <c r="Z33" s="75" t="s">
        <v>244</v>
      </c>
      <c r="AA33" s="75"/>
    </row>
    <row r="34" spans="1:27" x14ac:dyDescent="0.25">
      <c r="A34" s="75" t="s">
        <v>390</v>
      </c>
      <c r="B34" s="75" t="s">
        <v>401</v>
      </c>
      <c r="C34" s="75" t="s">
        <v>391</v>
      </c>
      <c r="D34" s="75" t="s">
        <v>230</v>
      </c>
      <c r="E34" s="76">
        <v>-11</v>
      </c>
      <c r="F34" s="75" t="s">
        <v>354</v>
      </c>
      <c r="G34" s="75" t="s">
        <v>392</v>
      </c>
      <c r="H34" s="75" t="s">
        <v>347</v>
      </c>
      <c r="I34" s="75" t="s">
        <v>393</v>
      </c>
      <c r="J34" s="75" t="s">
        <v>234</v>
      </c>
      <c r="K34" s="76">
        <v>1</v>
      </c>
      <c r="L34" s="75" t="s">
        <v>394</v>
      </c>
      <c r="M34" s="75"/>
      <c r="N34" s="75"/>
      <c r="O34" s="76">
        <v>4</v>
      </c>
      <c r="P34" s="76">
        <v>0</v>
      </c>
      <c r="Q34" s="75" t="s">
        <v>232</v>
      </c>
      <c r="R34" s="75" t="s">
        <v>402</v>
      </c>
      <c r="S34" s="76">
        <v>56</v>
      </c>
      <c r="T34" s="76">
        <v>11</v>
      </c>
      <c r="U34" s="78">
        <v>7.2694444444444448</v>
      </c>
      <c r="V34" s="75" t="s">
        <v>350</v>
      </c>
      <c r="W34" s="75" t="s">
        <v>230</v>
      </c>
      <c r="X34" s="75" t="s">
        <v>403</v>
      </c>
      <c r="Y34" s="75" t="s">
        <v>350</v>
      </c>
      <c r="Z34" s="75" t="s">
        <v>244</v>
      </c>
      <c r="AA34" s="75"/>
    </row>
    <row r="35" spans="1:27" x14ac:dyDescent="0.25">
      <c r="A35" s="75" t="s">
        <v>390</v>
      </c>
      <c r="B35" s="75" t="s">
        <v>404</v>
      </c>
      <c r="C35" s="75" t="s">
        <v>391</v>
      </c>
      <c r="D35" s="75" t="s">
        <v>230</v>
      </c>
      <c r="E35" s="76">
        <v>-11</v>
      </c>
      <c r="F35" s="75" t="s">
        <v>354</v>
      </c>
      <c r="G35" s="75" t="s">
        <v>405</v>
      </c>
      <c r="H35" s="75" t="s">
        <v>347</v>
      </c>
      <c r="I35" s="75" t="s">
        <v>406</v>
      </c>
      <c r="J35" s="75" t="s">
        <v>241</v>
      </c>
      <c r="K35" s="76">
        <v>1</v>
      </c>
      <c r="L35" s="75" t="s">
        <v>394</v>
      </c>
      <c r="M35" s="75"/>
      <c r="N35" s="75"/>
      <c r="O35" s="76">
        <v>1</v>
      </c>
      <c r="P35" s="76">
        <v>-7.5</v>
      </c>
      <c r="Q35" s="75" t="s">
        <v>232</v>
      </c>
      <c r="R35" s="75" t="s">
        <v>407</v>
      </c>
      <c r="S35" s="76">
        <v>61</v>
      </c>
      <c r="T35" s="76">
        <v>7</v>
      </c>
      <c r="U35" s="78">
        <v>2.2736111111111112</v>
      </c>
      <c r="V35" s="75" t="s">
        <v>350</v>
      </c>
      <c r="W35" s="75" t="s">
        <v>230</v>
      </c>
      <c r="X35" s="77">
        <v>0.60555555555555551</v>
      </c>
      <c r="Y35" s="75" t="s">
        <v>350</v>
      </c>
      <c r="Z35" s="75" t="s">
        <v>244</v>
      </c>
      <c r="AA35" s="75"/>
    </row>
    <row r="36" spans="1:27" x14ac:dyDescent="0.25">
      <c r="A36" s="75" t="s">
        <v>390</v>
      </c>
      <c r="B36" s="75" t="s">
        <v>308</v>
      </c>
      <c r="C36" s="75" t="s">
        <v>391</v>
      </c>
      <c r="D36" s="75" t="s">
        <v>230</v>
      </c>
      <c r="E36" s="76">
        <v>-11</v>
      </c>
      <c r="F36" s="75" t="s">
        <v>354</v>
      </c>
      <c r="G36" s="75" t="s">
        <v>405</v>
      </c>
      <c r="H36" s="75" t="s">
        <v>347</v>
      </c>
      <c r="I36" s="75" t="s">
        <v>406</v>
      </c>
      <c r="J36" s="75" t="s">
        <v>241</v>
      </c>
      <c r="K36" s="76">
        <v>1</v>
      </c>
      <c r="L36" s="75" t="s">
        <v>394</v>
      </c>
      <c r="M36" s="75"/>
      <c r="N36" s="75"/>
      <c r="O36" s="76">
        <v>2</v>
      </c>
      <c r="P36" s="76">
        <v>-12</v>
      </c>
      <c r="Q36" s="75" t="s">
        <v>232</v>
      </c>
      <c r="R36" s="75" t="s">
        <v>408</v>
      </c>
      <c r="S36" s="76">
        <v>57</v>
      </c>
      <c r="T36" s="76">
        <v>5</v>
      </c>
      <c r="U36" s="75" t="s">
        <v>409</v>
      </c>
      <c r="V36" s="75" t="s">
        <v>350</v>
      </c>
      <c r="W36" s="75" t="s">
        <v>230</v>
      </c>
      <c r="X36" s="77">
        <v>0.33680555555555558</v>
      </c>
      <c r="Y36" s="75" t="s">
        <v>350</v>
      </c>
      <c r="Z36" s="75" t="s">
        <v>244</v>
      </c>
      <c r="AA36" s="75"/>
    </row>
    <row r="37" spans="1:27" x14ac:dyDescent="0.25">
      <c r="A37" s="75" t="s">
        <v>390</v>
      </c>
      <c r="B37" s="75" t="s">
        <v>309</v>
      </c>
      <c r="C37" s="75" t="s">
        <v>391</v>
      </c>
      <c r="D37" s="75" t="s">
        <v>230</v>
      </c>
      <c r="E37" s="76">
        <v>-11</v>
      </c>
      <c r="F37" s="75" t="s">
        <v>354</v>
      </c>
      <c r="G37" s="75" t="s">
        <v>405</v>
      </c>
      <c r="H37" s="75" t="s">
        <v>347</v>
      </c>
      <c r="I37" s="75" t="s">
        <v>406</v>
      </c>
      <c r="J37" s="75" t="s">
        <v>241</v>
      </c>
      <c r="K37" s="76">
        <v>1</v>
      </c>
      <c r="L37" s="75" t="s">
        <v>394</v>
      </c>
      <c r="M37" s="75"/>
      <c r="N37" s="75"/>
      <c r="O37" s="76">
        <v>3</v>
      </c>
      <c r="P37" s="76">
        <v>-18</v>
      </c>
      <c r="Q37" s="75" t="s">
        <v>232</v>
      </c>
      <c r="R37" s="75" t="s">
        <v>410</v>
      </c>
      <c r="S37" s="76">
        <v>64</v>
      </c>
      <c r="T37" s="76">
        <v>8</v>
      </c>
      <c r="U37" s="78">
        <v>2.2277777777777779</v>
      </c>
      <c r="V37" s="75" t="s">
        <v>350</v>
      </c>
      <c r="W37" s="75" t="s">
        <v>230</v>
      </c>
      <c r="X37" s="77">
        <v>0.47152777777777777</v>
      </c>
      <c r="Y37" s="75" t="s">
        <v>350</v>
      </c>
      <c r="Z37" s="75" t="s">
        <v>244</v>
      </c>
      <c r="AA37" s="75"/>
    </row>
    <row r="38" spans="1:27" x14ac:dyDescent="0.25">
      <c r="A38" s="75" t="s">
        <v>390</v>
      </c>
      <c r="B38" s="75" t="s">
        <v>311</v>
      </c>
      <c r="C38" s="75" t="s">
        <v>391</v>
      </c>
      <c r="D38" s="75" t="s">
        <v>244</v>
      </c>
      <c r="E38" s="76">
        <v>-11</v>
      </c>
      <c r="F38" s="75" t="s">
        <v>354</v>
      </c>
      <c r="G38" s="75" t="s">
        <v>405</v>
      </c>
      <c r="H38" s="75" t="s">
        <v>347</v>
      </c>
      <c r="I38" s="75" t="s">
        <v>406</v>
      </c>
      <c r="J38" s="75" t="s">
        <v>241</v>
      </c>
      <c r="K38" s="76">
        <v>2</v>
      </c>
      <c r="L38" s="75" t="s">
        <v>411</v>
      </c>
      <c r="M38" s="75"/>
      <c r="N38" s="75"/>
      <c r="O38" s="76">
        <v>1</v>
      </c>
      <c r="P38" s="76">
        <v>-8</v>
      </c>
      <c r="Q38" s="75" t="s">
        <v>232</v>
      </c>
      <c r="R38" s="75" t="s">
        <v>412</v>
      </c>
      <c r="S38" s="76">
        <v>54</v>
      </c>
      <c r="T38" s="76">
        <v>6</v>
      </c>
      <c r="U38" s="78">
        <v>2.1604166666666669</v>
      </c>
      <c r="V38" s="75" t="s">
        <v>350</v>
      </c>
      <c r="W38" s="75" t="s">
        <v>230</v>
      </c>
      <c r="X38" s="77">
        <v>0.52013888888888893</v>
      </c>
      <c r="Y38" s="75" t="s">
        <v>350</v>
      </c>
      <c r="Z38" s="75" t="s">
        <v>244</v>
      </c>
      <c r="AA38" s="75"/>
    </row>
    <row r="39" spans="1:27" x14ac:dyDescent="0.25">
      <c r="A39" s="75" t="s">
        <v>390</v>
      </c>
      <c r="B39" s="75" t="s">
        <v>413</v>
      </c>
      <c r="C39" s="75" t="s">
        <v>391</v>
      </c>
      <c r="D39" s="75" t="s">
        <v>244</v>
      </c>
      <c r="E39" s="76">
        <v>-11</v>
      </c>
      <c r="F39" s="75" t="s">
        <v>354</v>
      </c>
      <c r="G39" s="75" t="s">
        <v>405</v>
      </c>
      <c r="H39" s="75" t="s">
        <v>347</v>
      </c>
      <c r="I39" s="75" t="s">
        <v>406</v>
      </c>
      <c r="J39" s="75" t="s">
        <v>241</v>
      </c>
      <c r="K39" s="76">
        <v>2</v>
      </c>
      <c r="L39" s="75" t="s">
        <v>411</v>
      </c>
      <c r="M39" s="75"/>
      <c r="N39" s="75"/>
      <c r="O39" s="76">
        <v>2</v>
      </c>
      <c r="P39" s="76">
        <v>-8</v>
      </c>
      <c r="Q39" s="75" t="s">
        <v>232</v>
      </c>
      <c r="R39" s="75" t="s">
        <v>414</v>
      </c>
      <c r="S39" s="76">
        <v>46</v>
      </c>
      <c r="T39" s="76">
        <v>4</v>
      </c>
      <c r="U39" s="77">
        <v>0.71388888888888891</v>
      </c>
      <c r="V39" s="75" t="s">
        <v>350</v>
      </c>
      <c r="W39" s="75" t="s">
        <v>230</v>
      </c>
      <c r="X39" s="77">
        <v>0.16180555555555556</v>
      </c>
      <c r="Y39" s="75" t="s">
        <v>350</v>
      </c>
      <c r="Z39" s="75" t="s">
        <v>244</v>
      </c>
      <c r="AA39" s="75"/>
    </row>
    <row r="40" spans="1:27" x14ac:dyDescent="0.25">
      <c r="A40" s="75" t="s">
        <v>390</v>
      </c>
      <c r="B40" s="75" t="s">
        <v>415</v>
      </c>
      <c r="C40" s="75" t="s">
        <v>391</v>
      </c>
      <c r="D40" s="75" t="s">
        <v>244</v>
      </c>
      <c r="E40" s="76">
        <v>-11</v>
      </c>
      <c r="F40" s="75" t="s">
        <v>354</v>
      </c>
      <c r="G40" s="75" t="s">
        <v>392</v>
      </c>
      <c r="H40" s="75" t="s">
        <v>347</v>
      </c>
      <c r="I40" s="75" t="s">
        <v>393</v>
      </c>
      <c r="J40" s="75" t="s">
        <v>234</v>
      </c>
      <c r="K40" s="76">
        <v>2</v>
      </c>
      <c r="L40" s="75" t="s">
        <v>411</v>
      </c>
      <c r="M40" s="75"/>
      <c r="N40" s="75"/>
      <c r="O40" s="76">
        <v>1</v>
      </c>
      <c r="P40" s="76">
        <v>2.5</v>
      </c>
      <c r="Q40" s="75" t="s">
        <v>232</v>
      </c>
      <c r="R40" s="75" t="s">
        <v>416</v>
      </c>
      <c r="S40" s="76">
        <v>29</v>
      </c>
      <c r="T40" s="76">
        <v>5</v>
      </c>
      <c r="U40" s="78">
        <v>1.9229166666666666</v>
      </c>
      <c r="V40" s="75" t="s">
        <v>350</v>
      </c>
      <c r="W40" s="75" t="s">
        <v>230</v>
      </c>
      <c r="X40" s="77">
        <v>0.38472222222222224</v>
      </c>
      <c r="Y40" s="75" t="s">
        <v>350</v>
      </c>
      <c r="Z40" s="75" t="s">
        <v>244</v>
      </c>
      <c r="AA40" s="75" t="s">
        <v>417</v>
      </c>
    </row>
    <row r="41" spans="1:27" x14ac:dyDescent="0.25">
      <c r="A41" s="75" t="s">
        <v>390</v>
      </c>
      <c r="B41" s="75" t="s">
        <v>418</v>
      </c>
      <c r="C41" s="75" t="s">
        <v>391</v>
      </c>
      <c r="D41" s="75" t="s">
        <v>244</v>
      </c>
      <c r="E41" s="76">
        <v>-11</v>
      </c>
      <c r="F41" s="75" t="s">
        <v>354</v>
      </c>
      <c r="G41" s="75" t="s">
        <v>392</v>
      </c>
      <c r="H41" s="75" t="s">
        <v>347</v>
      </c>
      <c r="I41" s="75" t="s">
        <v>393</v>
      </c>
      <c r="J41" s="75" t="s">
        <v>234</v>
      </c>
      <c r="K41" s="76">
        <v>2</v>
      </c>
      <c r="L41" s="75" t="s">
        <v>411</v>
      </c>
      <c r="M41" s="75"/>
      <c r="N41" s="75"/>
      <c r="O41" s="76">
        <v>2</v>
      </c>
      <c r="P41" s="76">
        <v>-1</v>
      </c>
      <c r="Q41" s="75" t="s">
        <v>232</v>
      </c>
      <c r="R41" s="75" t="s">
        <v>419</v>
      </c>
      <c r="S41" s="76">
        <v>29</v>
      </c>
      <c r="T41" s="76">
        <v>5</v>
      </c>
      <c r="U41" s="78">
        <v>1.7402777777777778</v>
      </c>
      <c r="V41" s="75" t="s">
        <v>350</v>
      </c>
      <c r="W41" s="75" t="s">
        <v>230</v>
      </c>
      <c r="X41" s="77">
        <v>0.41319444444444442</v>
      </c>
      <c r="Y41" s="75" t="s">
        <v>350</v>
      </c>
      <c r="Z41" s="75" t="s">
        <v>244</v>
      </c>
      <c r="AA41" s="75" t="s">
        <v>420</v>
      </c>
    </row>
    <row r="42" spans="1:27" x14ac:dyDescent="0.25">
      <c r="A42" s="75" t="s">
        <v>390</v>
      </c>
      <c r="B42" s="75" t="s">
        <v>421</v>
      </c>
      <c r="C42" s="75" t="s">
        <v>391</v>
      </c>
      <c r="D42" s="75" t="s">
        <v>244</v>
      </c>
      <c r="E42" s="76">
        <v>-11</v>
      </c>
      <c r="F42" s="75" t="s">
        <v>354</v>
      </c>
      <c r="G42" s="75" t="s">
        <v>422</v>
      </c>
      <c r="H42" s="75" t="s">
        <v>347</v>
      </c>
      <c r="I42" s="75" t="s">
        <v>406</v>
      </c>
      <c r="J42" s="75" t="s">
        <v>241</v>
      </c>
      <c r="K42" s="76">
        <v>3</v>
      </c>
      <c r="L42" s="75" t="s">
        <v>423</v>
      </c>
      <c r="M42" s="75"/>
      <c r="N42" s="75"/>
      <c r="O42" s="76">
        <v>1</v>
      </c>
      <c r="P42" s="76">
        <v>-6</v>
      </c>
      <c r="Q42" s="75" t="s">
        <v>232</v>
      </c>
      <c r="R42" s="75" t="s">
        <v>424</v>
      </c>
      <c r="S42" s="76">
        <v>56</v>
      </c>
      <c r="T42" s="76">
        <v>9</v>
      </c>
      <c r="U42" s="78">
        <v>4.2138888888888886</v>
      </c>
      <c r="V42" s="75" t="s">
        <v>350</v>
      </c>
      <c r="W42" s="75" t="s">
        <v>230</v>
      </c>
      <c r="X42" s="77">
        <v>0.90138888888888891</v>
      </c>
      <c r="Y42" s="75" t="s">
        <v>350</v>
      </c>
      <c r="Z42" s="75" t="s">
        <v>244</v>
      </c>
      <c r="AA42" s="75"/>
    </row>
    <row r="43" spans="1:27" x14ac:dyDescent="0.25">
      <c r="A43" s="75" t="s">
        <v>390</v>
      </c>
      <c r="B43" s="75" t="s">
        <v>315</v>
      </c>
      <c r="C43" s="75" t="s">
        <v>391</v>
      </c>
      <c r="D43" s="75" t="s">
        <v>244</v>
      </c>
      <c r="E43" s="76">
        <v>-11</v>
      </c>
      <c r="F43" s="75" t="s">
        <v>354</v>
      </c>
      <c r="G43" s="75" t="s">
        <v>422</v>
      </c>
      <c r="H43" s="75" t="s">
        <v>347</v>
      </c>
      <c r="I43" s="75" t="s">
        <v>406</v>
      </c>
      <c r="J43" s="75" t="s">
        <v>241</v>
      </c>
      <c r="K43" s="76">
        <v>3</v>
      </c>
      <c r="L43" s="75" t="s">
        <v>423</v>
      </c>
      <c r="M43" s="75"/>
      <c r="N43" s="75"/>
      <c r="O43" s="76">
        <v>2</v>
      </c>
      <c r="P43" s="76">
        <v>-5</v>
      </c>
      <c r="Q43" s="75" t="s">
        <v>232</v>
      </c>
      <c r="R43" s="75" t="s">
        <v>425</v>
      </c>
      <c r="S43" s="76">
        <v>32</v>
      </c>
      <c r="T43" s="76">
        <v>1</v>
      </c>
      <c r="U43" s="77">
        <v>0.22638888888888889</v>
      </c>
      <c r="V43" s="75" t="s">
        <v>350</v>
      </c>
      <c r="W43" s="75" t="s">
        <v>230</v>
      </c>
      <c r="X43" s="77">
        <v>7.8472222222222221E-2</v>
      </c>
      <c r="Y43" s="75" t="s">
        <v>350</v>
      </c>
      <c r="Z43" s="75" t="s">
        <v>244</v>
      </c>
      <c r="AA43" s="75"/>
    </row>
    <row r="44" spans="1:27" x14ac:dyDescent="0.25">
      <c r="A44" s="75" t="s">
        <v>390</v>
      </c>
      <c r="B44" s="75" t="s">
        <v>426</v>
      </c>
      <c r="C44" s="75" t="s">
        <v>391</v>
      </c>
      <c r="D44" s="75" t="s">
        <v>244</v>
      </c>
      <c r="E44" s="76">
        <v>-11</v>
      </c>
      <c r="F44" s="75" t="s">
        <v>354</v>
      </c>
      <c r="G44" s="75" t="s">
        <v>427</v>
      </c>
      <c r="H44" s="75" t="s">
        <v>347</v>
      </c>
      <c r="I44" s="75" t="s">
        <v>393</v>
      </c>
      <c r="J44" s="75" t="s">
        <v>234</v>
      </c>
      <c r="K44" s="76">
        <v>3</v>
      </c>
      <c r="L44" s="75" t="s">
        <v>423</v>
      </c>
      <c r="M44" s="75"/>
      <c r="N44" s="75"/>
      <c r="O44" s="76">
        <v>1</v>
      </c>
      <c r="P44" s="76">
        <v>9</v>
      </c>
      <c r="Q44" s="75" t="s">
        <v>232</v>
      </c>
      <c r="R44" s="75" t="s">
        <v>428</v>
      </c>
      <c r="S44" s="76">
        <v>29</v>
      </c>
      <c r="T44" s="76">
        <v>9</v>
      </c>
      <c r="U44" s="78">
        <v>2.7666666666666666</v>
      </c>
      <c r="V44" s="75" t="s">
        <v>350</v>
      </c>
      <c r="W44" s="75" t="s">
        <v>230</v>
      </c>
      <c r="X44" s="77">
        <v>0.68888888888888888</v>
      </c>
      <c r="Y44" s="75" t="s">
        <v>350</v>
      </c>
      <c r="Z44" s="75" t="s">
        <v>244</v>
      </c>
      <c r="AA44" s="75"/>
    </row>
    <row r="45" spans="1:27" x14ac:dyDescent="0.25">
      <c r="A45" s="75" t="s">
        <v>390</v>
      </c>
      <c r="B45" s="75" t="s">
        <v>429</v>
      </c>
      <c r="C45" s="75" t="s">
        <v>391</v>
      </c>
      <c r="D45" s="75" t="s">
        <v>244</v>
      </c>
      <c r="E45" s="76">
        <v>-11</v>
      </c>
      <c r="F45" s="75" t="s">
        <v>354</v>
      </c>
      <c r="G45" s="75" t="s">
        <v>422</v>
      </c>
      <c r="H45" s="75" t="s">
        <v>347</v>
      </c>
      <c r="I45" s="75" t="s">
        <v>406</v>
      </c>
      <c r="J45" s="75" t="s">
        <v>241</v>
      </c>
      <c r="K45" s="76">
        <v>3</v>
      </c>
      <c r="L45" s="75" t="s">
        <v>423</v>
      </c>
      <c r="M45" s="75"/>
      <c r="N45" s="75"/>
      <c r="O45" s="76">
        <v>3</v>
      </c>
      <c r="P45" s="76">
        <v>-4</v>
      </c>
      <c r="Q45" s="75" t="s">
        <v>232</v>
      </c>
      <c r="R45" s="75" t="s">
        <v>430</v>
      </c>
      <c r="S45" s="76">
        <v>65</v>
      </c>
      <c r="T45" s="76">
        <v>12</v>
      </c>
      <c r="U45" s="78">
        <v>5.1861111111111109</v>
      </c>
      <c r="V45" s="75" t="s">
        <v>350</v>
      </c>
      <c r="W45" s="75" t="s">
        <v>230</v>
      </c>
      <c r="X45" s="78">
        <v>1.0604166666666666</v>
      </c>
      <c r="Y45" s="75" t="s">
        <v>350</v>
      </c>
      <c r="Z45" s="75" t="s">
        <v>244</v>
      </c>
      <c r="AA45" s="75"/>
    </row>
    <row r="46" spans="1:27" x14ac:dyDescent="0.25">
      <c r="A46" s="75" t="s">
        <v>390</v>
      </c>
      <c r="B46" s="75" t="s">
        <v>318</v>
      </c>
      <c r="C46" s="75" t="s">
        <v>391</v>
      </c>
      <c r="D46" s="75" t="s">
        <v>244</v>
      </c>
      <c r="E46" s="76">
        <v>-11</v>
      </c>
      <c r="F46" s="75" t="s">
        <v>354</v>
      </c>
      <c r="G46" s="75" t="s">
        <v>427</v>
      </c>
      <c r="H46" s="75" t="s">
        <v>347</v>
      </c>
      <c r="I46" s="75" t="s">
        <v>393</v>
      </c>
      <c r="J46" s="75" t="s">
        <v>234</v>
      </c>
      <c r="K46" s="76">
        <v>3</v>
      </c>
      <c r="L46" s="75" t="s">
        <v>423</v>
      </c>
      <c r="M46" s="75"/>
      <c r="N46" s="75"/>
      <c r="O46" s="76">
        <v>2</v>
      </c>
      <c r="P46" s="76">
        <v>10</v>
      </c>
      <c r="Q46" s="75" t="s">
        <v>232</v>
      </c>
      <c r="R46" s="75" t="s">
        <v>431</v>
      </c>
      <c r="S46" s="76">
        <v>13</v>
      </c>
      <c r="T46" s="76">
        <v>4</v>
      </c>
      <c r="U46" s="77">
        <v>0.29930555555555555</v>
      </c>
      <c r="V46" s="75" t="s">
        <v>350</v>
      </c>
      <c r="W46" s="75" t="s">
        <v>230</v>
      </c>
      <c r="X46" s="77">
        <v>0.15069444444444444</v>
      </c>
      <c r="Y46" s="75" t="s">
        <v>350</v>
      </c>
      <c r="Z46" s="75" t="s">
        <v>244</v>
      </c>
      <c r="AA46" s="75"/>
    </row>
    <row r="47" spans="1:27" x14ac:dyDescent="0.25">
      <c r="A47" s="75" t="s">
        <v>390</v>
      </c>
      <c r="B47" s="75" t="s">
        <v>432</v>
      </c>
      <c r="C47" s="75" t="s">
        <v>391</v>
      </c>
      <c r="D47" s="75" t="s">
        <v>244</v>
      </c>
      <c r="E47" s="76">
        <v>-10</v>
      </c>
      <c r="F47" s="75" t="s">
        <v>354</v>
      </c>
      <c r="G47" s="75" t="s">
        <v>427</v>
      </c>
      <c r="H47" s="75" t="s">
        <v>347</v>
      </c>
      <c r="I47" s="75" t="s">
        <v>393</v>
      </c>
      <c r="J47" s="75" t="s">
        <v>234</v>
      </c>
      <c r="K47" s="76">
        <v>3</v>
      </c>
      <c r="L47" s="75" t="s">
        <v>423</v>
      </c>
      <c r="M47" s="75"/>
      <c r="N47" s="75"/>
      <c r="O47" s="76">
        <v>3</v>
      </c>
      <c r="P47" s="76">
        <v>5</v>
      </c>
      <c r="Q47" s="75" t="s">
        <v>232</v>
      </c>
      <c r="R47" s="75" t="s">
        <v>433</v>
      </c>
      <c r="S47" s="76">
        <v>18</v>
      </c>
      <c r="T47" s="76">
        <v>5</v>
      </c>
      <c r="U47" s="77">
        <v>0.51527777777777772</v>
      </c>
      <c r="V47" s="75" t="s">
        <v>350</v>
      </c>
      <c r="W47" s="75" t="s">
        <v>230</v>
      </c>
      <c r="X47" s="77">
        <v>0.15486111111111112</v>
      </c>
      <c r="Y47" s="75" t="s">
        <v>350</v>
      </c>
      <c r="Z47" s="75" t="s">
        <v>244</v>
      </c>
      <c r="AA47" s="75"/>
    </row>
    <row r="48" spans="1:27" x14ac:dyDescent="0.25">
      <c r="A48" s="75" t="s">
        <v>390</v>
      </c>
      <c r="B48" s="75" t="s">
        <v>322</v>
      </c>
      <c r="C48" s="75" t="s">
        <v>391</v>
      </c>
      <c r="D48" s="75" t="s">
        <v>244</v>
      </c>
      <c r="E48" s="76">
        <v>-10</v>
      </c>
      <c r="F48" s="75" t="s">
        <v>354</v>
      </c>
      <c r="G48" s="75" t="s">
        <v>427</v>
      </c>
      <c r="H48" s="75" t="s">
        <v>347</v>
      </c>
      <c r="I48" s="75" t="s">
        <v>393</v>
      </c>
      <c r="J48" s="75" t="s">
        <v>234</v>
      </c>
      <c r="K48" s="76">
        <v>4</v>
      </c>
      <c r="L48" s="75" t="s">
        <v>434</v>
      </c>
      <c r="M48" s="75"/>
      <c r="N48" s="75"/>
      <c r="O48" s="76">
        <v>1</v>
      </c>
      <c r="P48" s="76">
        <v>0</v>
      </c>
      <c r="Q48" s="75" t="s">
        <v>232</v>
      </c>
      <c r="R48" s="75" t="s">
        <v>435</v>
      </c>
      <c r="S48" s="76">
        <v>24</v>
      </c>
      <c r="T48" s="76">
        <v>6</v>
      </c>
      <c r="U48" s="78">
        <v>1.4756944444444444</v>
      </c>
      <c r="V48" s="75" t="s">
        <v>350</v>
      </c>
      <c r="W48" s="75" t="s">
        <v>230</v>
      </c>
      <c r="X48" s="77">
        <v>0.29583333333333334</v>
      </c>
      <c r="Y48" s="75" t="s">
        <v>350</v>
      </c>
      <c r="Z48" s="75" t="s">
        <v>244</v>
      </c>
      <c r="AA48" s="75"/>
    </row>
    <row r="49" spans="1:27" x14ac:dyDescent="0.25">
      <c r="A49" s="75" t="s">
        <v>390</v>
      </c>
      <c r="B49" s="75" t="s">
        <v>436</v>
      </c>
      <c r="C49" s="75" t="s">
        <v>391</v>
      </c>
      <c r="D49" s="75" t="s">
        <v>244</v>
      </c>
      <c r="E49" s="76">
        <v>-10</v>
      </c>
      <c r="F49" s="75" t="s">
        <v>354</v>
      </c>
      <c r="G49" s="75" t="s">
        <v>427</v>
      </c>
      <c r="H49" s="75" t="s">
        <v>347</v>
      </c>
      <c r="I49" s="75" t="s">
        <v>393</v>
      </c>
      <c r="J49" s="75" t="s">
        <v>234</v>
      </c>
      <c r="K49" s="76">
        <v>4</v>
      </c>
      <c r="L49" s="75" t="s">
        <v>434</v>
      </c>
      <c r="M49" s="75"/>
      <c r="N49" s="75"/>
      <c r="O49" s="76">
        <v>2</v>
      </c>
      <c r="P49" s="76">
        <v>4</v>
      </c>
      <c r="Q49" s="75" t="s">
        <v>232</v>
      </c>
      <c r="R49" s="75" t="s">
        <v>437</v>
      </c>
      <c r="S49" s="76">
        <v>9</v>
      </c>
      <c r="T49" s="77">
        <v>5.2083333333333336E-2</v>
      </c>
      <c r="U49" s="77">
        <v>5.7638888888888892E-2</v>
      </c>
      <c r="V49" s="75" t="s">
        <v>350</v>
      </c>
      <c r="W49" s="75" t="s">
        <v>230</v>
      </c>
      <c r="X49" s="77">
        <v>3.1944444444444442E-2</v>
      </c>
      <c r="Y49" s="75" t="s">
        <v>350</v>
      </c>
      <c r="Z49" s="75" t="s">
        <v>244</v>
      </c>
      <c r="AA49" s="75"/>
    </row>
    <row r="50" spans="1:27" x14ac:dyDescent="0.25">
      <c r="A50" s="75" t="s">
        <v>390</v>
      </c>
      <c r="B50" s="75" t="s">
        <v>438</v>
      </c>
      <c r="C50" s="75" t="s">
        <v>391</v>
      </c>
      <c r="D50" s="75" t="s">
        <v>244</v>
      </c>
      <c r="E50" s="76">
        <v>-10</v>
      </c>
      <c r="F50" s="75" t="s">
        <v>354</v>
      </c>
      <c r="G50" s="75" t="s">
        <v>422</v>
      </c>
      <c r="H50" s="75" t="s">
        <v>347</v>
      </c>
      <c r="I50" s="75" t="s">
        <v>406</v>
      </c>
      <c r="J50" s="75" t="s">
        <v>241</v>
      </c>
      <c r="K50" s="76">
        <v>4</v>
      </c>
      <c r="L50" s="75" t="s">
        <v>434</v>
      </c>
      <c r="M50" s="75"/>
      <c r="N50" s="75"/>
      <c r="O50" s="76">
        <v>1</v>
      </c>
      <c r="P50" s="76">
        <v>-12</v>
      </c>
      <c r="Q50" s="75" t="s">
        <v>232</v>
      </c>
      <c r="R50" s="75" t="s">
        <v>439</v>
      </c>
      <c r="S50" s="76">
        <v>48</v>
      </c>
      <c r="T50" s="76">
        <v>7</v>
      </c>
      <c r="U50" s="78">
        <v>2.8138888888888891</v>
      </c>
      <c r="V50" s="75" t="s">
        <v>350</v>
      </c>
      <c r="W50" s="75" t="s">
        <v>230</v>
      </c>
      <c r="X50" s="77">
        <v>0.6381944444444444</v>
      </c>
      <c r="Y50" s="75" t="s">
        <v>350</v>
      </c>
      <c r="Z50" s="75" t="s">
        <v>244</v>
      </c>
      <c r="AA50" s="75"/>
    </row>
    <row r="51" spans="1:27" x14ac:dyDescent="0.25">
      <c r="A51" s="75" t="s">
        <v>390</v>
      </c>
      <c r="B51" s="75" t="s">
        <v>440</v>
      </c>
      <c r="C51" s="75" t="s">
        <v>391</v>
      </c>
      <c r="D51" s="75" t="s">
        <v>244</v>
      </c>
      <c r="E51" s="76">
        <v>-10</v>
      </c>
      <c r="F51" s="75" t="s">
        <v>354</v>
      </c>
      <c r="G51" s="75" t="s">
        <v>422</v>
      </c>
      <c r="H51" s="75" t="s">
        <v>347</v>
      </c>
      <c r="I51" s="75" t="s">
        <v>406</v>
      </c>
      <c r="J51" s="75" t="s">
        <v>241</v>
      </c>
      <c r="K51" s="76">
        <v>4</v>
      </c>
      <c r="L51" s="75" t="s">
        <v>434</v>
      </c>
      <c r="M51" s="75"/>
      <c r="N51" s="75"/>
      <c r="O51" s="76">
        <v>2</v>
      </c>
      <c r="P51" s="76">
        <v>-14</v>
      </c>
      <c r="Q51" s="75" t="s">
        <v>232</v>
      </c>
      <c r="R51" s="75" t="s">
        <v>441</v>
      </c>
      <c r="S51" s="76">
        <v>42</v>
      </c>
      <c r="T51" s="75" t="s">
        <v>247</v>
      </c>
      <c r="U51" s="78">
        <v>1.7215277777777778</v>
      </c>
      <c r="V51" s="75" t="s">
        <v>350</v>
      </c>
      <c r="W51" s="75" t="s">
        <v>230</v>
      </c>
      <c r="X51" s="75" t="s">
        <v>442</v>
      </c>
      <c r="Y51" s="75" t="s">
        <v>350</v>
      </c>
      <c r="Z51" s="75" t="s">
        <v>244</v>
      </c>
      <c r="AA51" s="75" t="s">
        <v>443</v>
      </c>
    </row>
    <row r="52" spans="1:27" x14ac:dyDescent="0.25">
      <c r="A52" s="75" t="s">
        <v>390</v>
      </c>
      <c r="B52" s="75" t="s">
        <v>444</v>
      </c>
      <c r="C52" s="75" t="s">
        <v>391</v>
      </c>
      <c r="D52" s="75" t="s">
        <v>244</v>
      </c>
      <c r="E52" s="76">
        <v>-8</v>
      </c>
      <c r="F52" s="75" t="s">
        <v>365</v>
      </c>
      <c r="G52" s="75" t="s">
        <v>427</v>
      </c>
      <c r="H52" s="75" t="s">
        <v>347</v>
      </c>
      <c r="I52" s="75" t="s">
        <v>393</v>
      </c>
      <c r="J52" s="75" t="s">
        <v>234</v>
      </c>
      <c r="K52" s="76">
        <v>1</v>
      </c>
      <c r="L52" s="75" t="s">
        <v>445</v>
      </c>
      <c r="M52" s="75"/>
      <c r="N52" s="75"/>
      <c r="O52" s="76">
        <v>1</v>
      </c>
      <c r="P52" s="76">
        <v>-8</v>
      </c>
      <c r="Q52" s="75" t="s">
        <v>232</v>
      </c>
      <c r="R52" s="75" t="s">
        <v>446</v>
      </c>
      <c r="S52" s="76">
        <v>40</v>
      </c>
      <c r="T52" s="76">
        <v>10</v>
      </c>
      <c r="U52" s="78">
        <v>2.3458333333333332</v>
      </c>
      <c r="V52" s="75" t="s">
        <v>350</v>
      </c>
      <c r="W52" s="75" t="s">
        <v>230</v>
      </c>
      <c r="X52" s="77">
        <v>0.36319444444444443</v>
      </c>
      <c r="Y52" s="75" t="s">
        <v>350</v>
      </c>
      <c r="Z52" s="75" t="s">
        <v>244</v>
      </c>
      <c r="AA52" s="75"/>
    </row>
    <row r="53" spans="1:27" x14ac:dyDescent="0.25">
      <c r="A53" s="75" t="s">
        <v>390</v>
      </c>
      <c r="B53" s="75" t="s">
        <v>447</v>
      </c>
      <c r="C53" s="75" t="s">
        <v>391</v>
      </c>
      <c r="D53" s="75" t="s">
        <v>230</v>
      </c>
      <c r="E53" s="76">
        <v>-7</v>
      </c>
      <c r="F53" s="75" t="s">
        <v>365</v>
      </c>
      <c r="G53" s="75" t="s">
        <v>427</v>
      </c>
      <c r="H53" s="75" t="s">
        <v>347</v>
      </c>
      <c r="I53" s="75" t="s">
        <v>393</v>
      </c>
      <c r="J53" s="75" t="s">
        <v>234</v>
      </c>
      <c r="K53" s="76">
        <v>1</v>
      </c>
      <c r="L53" s="75" t="s">
        <v>445</v>
      </c>
      <c r="M53" s="75"/>
      <c r="N53" s="75"/>
      <c r="O53" s="76">
        <v>2</v>
      </c>
      <c r="P53" s="76">
        <v>2</v>
      </c>
      <c r="Q53" s="75" t="s">
        <v>232</v>
      </c>
      <c r="R53" s="75" t="s">
        <v>448</v>
      </c>
      <c r="S53" s="76">
        <v>26</v>
      </c>
      <c r="T53" s="76">
        <v>4</v>
      </c>
      <c r="U53" s="77">
        <v>0.46388888888888891</v>
      </c>
      <c r="V53" s="75" t="s">
        <v>350</v>
      </c>
      <c r="W53" s="75" t="s">
        <v>230</v>
      </c>
      <c r="X53" s="77">
        <v>0.15208333333333332</v>
      </c>
      <c r="Y53" s="75" t="s">
        <v>350</v>
      </c>
      <c r="Z53" s="75" t="s">
        <v>244</v>
      </c>
      <c r="AA53" s="75"/>
    </row>
    <row r="54" spans="1:27" x14ac:dyDescent="0.25">
      <c r="A54" s="75" t="s">
        <v>390</v>
      </c>
      <c r="B54" s="75" t="s">
        <v>449</v>
      </c>
      <c r="C54" s="75" t="s">
        <v>391</v>
      </c>
      <c r="D54" s="75" t="s">
        <v>244</v>
      </c>
      <c r="E54" s="76">
        <v>-7</v>
      </c>
      <c r="F54" s="75" t="s">
        <v>365</v>
      </c>
      <c r="G54" s="75" t="s">
        <v>427</v>
      </c>
      <c r="H54" s="75" t="s">
        <v>347</v>
      </c>
      <c r="I54" s="75" t="s">
        <v>393</v>
      </c>
      <c r="J54" s="75" t="s">
        <v>234</v>
      </c>
      <c r="K54" s="76">
        <v>1</v>
      </c>
      <c r="L54" s="75" t="s">
        <v>445</v>
      </c>
      <c r="M54" s="75"/>
      <c r="N54" s="75"/>
      <c r="O54" s="76">
        <v>3</v>
      </c>
      <c r="P54" s="76">
        <v>4</v>
      </c>
      <c r="Q54" s="75" t="s">
        <v>232</v>
      </c>
      <c r="R54" s="75" t="s">
        <v>450</v>
      </c>
      <c r="S54" s="76">
        <v>12</v>
      </c>
      <c r="T54" s="76">
        <v>3</v>
      </c>
      <c r="U54" s="77">
        <v>0.21666666666666667</v>
      </c>
      <c r="V54" s="75" t="s">
        <v>350</v>
      </c>
      <c r="W54" s="75" t="s">
        <v>230</v>
      </c>
      <c r="X54" s="75" t="s">
        <v>451</v>
      </c>
      <c r="Y54" s="75" t="s">
        <v>350</v>
      </c>
      <c r="Z54" s="75" t="s">
        <v>244</v>
      </c>
      <c r="AA54" s="75"/>
    </row>
    <row r="55" spans="1:27" x14ac:dyDescent="0.25">
      <c r="A55" s="75" t="s">
        <v>390</v>
      </c>
      <c r="B55" s="75" t="s">
        <v>452</v>
      </c>
      <c r="C55" s="75" t="s">
        <v>391</v>
      </c>
      <c r="D55" s="75" t="s">
        <v>230</v>
      </c>
      <c r="E55" s="76">
        <v>-6</v>
      </c>
      <c r="F55" s="75" t="s">
        <v>365</v>
      </c>
      <c r="G55" s="75" t="s">
        <v>422</v>
      </c>
      <c r="H55" s="75" t="s">
        <v>347</v>
      </c>
      <c r="I55" s="75" t="s">
        <v>406</v>
      </c>
      <c r="J55" s="75" t="s">
        <v>241</v>
      </c>
      <c r="K55" s="76">
        <v>1</v>
      </c>
      <c r="L55" s="75" t="s">
        <v>445</v>
      </c>
      <c r="M55" s="75"/>
      <c r="N55" s="75"/>
      <c r="O55" s="76">
        <v>1</v>
      </c>
      <c r="P55" s="76">
        <v>-7</v>
      </c>
      <c r="Q55" s="75" t="s">
        <v>232</v>
      </c>
      <c r="R55" s="75" t="s">
        <v>453</v>
      </c>
      <c r="S55" s="76">
        <v>39</v>
      </c>
      <c r="T55" s="76">
        <v>4</v>
      </c>
      <c r="U55" s="75" t="s">
        <v>454</v>
      </c>
      <c r="V55" s="75" t="s">
        <v>350</v>
      </c>
      <c r="W55" s="75" t="s">
        <v>230</v>
      </c>
      <c r="X55" s="77">
        <v>0.14166666666666666</v>
      </c>
      <c r="Y55" s="75" t="s">
        <v>350</v>
      </c>
      <c r="Z55" s="75" t="s">
        <v>244</v>
      </c>
      <c r="AA55" s="75"/>
    </row>
    <row r="56" spans="1:27" x14ac:dyDescent="0.25">
      <c r="A56" s="75" t="s">
        <v>390</v>
      </c>
      <c r="B56" s="75" t="s">
        <v>455</v>
      </c>
      <c r="C56" s="75" t="s">
        <v>391</v>
      </c>
      <c r="D56" s="75" t="s">
        <v>230</v>
      </c>
      <c r="E56" s="76">
        <v>-6</v>
      </c>
      <c r="F56" s="75" t="s">
        <v>365</v>
      </c>
      <c r="G56" s="75" t="s">
        <v>422</v>
      </c>
      <c r="H56" s="75" t="s">
        <v>347</v>
      </c>
      <c r="I56" s="75" t="s">
        <v>406</v>
      </c>
      <c r="J56" s="75" t="s">
        <v>241</v>
      </c>
      <c r="K56" s="76">
        <v>1</v>
      </c>
      <c r="L56" s="75" t="s">
        <v>445</v>
      </c>
      <c r="M56" s="75"/>
      <c r="N56" s="75"/>
      <c r="O56" s="76">
        <v>2</v>
      </c>
      <c r="P56" s="76">
        <v>-5</v>
      </c>
      <c r="Q56" s="75" t="s">
        <v>232</v>
      </c>
      <c r="R56" s="75" t="s">
        <v>456</v>
      </c>
      <c r="S56" s="76">
        <v>32</v>
      </c>
      <c r="T56" s="76">
        <v>5</v>
      </c>
      <c r="U56" s="78">
        <v>2.1062500000000002</v>
      </c>
      <c r="V56" s="75" t="s">
        <v>350</v>
      </c>
      <c r="W56" s="75" t="s">
        <v>230</v>
      </c>
      <c r="X56" s="77">
        <v>0.15763888888888888</v>
      </c>
      <c r="Y56" s="75" t="s">
        <v>350</v>
      </c>
      <c r="Z56" s="75" t="s">
        <v>244</v>
      </c>
      <c r="AA56" s="75" t="s">
        <v>443</v>
      </c>
    </row>
    <row r="57" spans="1:27" x14ac:dyDescent="0.25">
      <c r="A57" s="75" t="s">
        <v>390</v>
      </c>
      <c r="B57" s="75" t="s">
        <v>447</v>
      </c>
      <c r="C57" s="75" t="s">
        <v>391</v>
      </c>
      <c r="D57" s="75" t="s">
        <v>230</v>
      </c>
      <c r="E57" s="76">
        <v>-6</v>
      </c>
      <c r="F57" s="75" t="s">
        <v>365</v>
      </c>
      <c r="G57" s="75" t="s">
        <v>427</v>
      </c>
      <c r="H57" s="75" t="s">
        <v>347</v>
      </c>
      <c r="I57" s="75" t="s">
        <v>393</v>
      </c>
      <c r="J57" s="75" t="s">
        <v>234</v>
      </c>
      <c r="K57" s="76">
        <v>1</v>
      </c>
      <c r="L57" s="75" t="s">
        <v>445</v>
      </c>
      <c r="M57" s="75"/>
      <c r="N57" s="75"/>
      <c r="O57" s="76">
        <v>4</v>
      </c>
      <c r="P57" s="76">
        <v>3</v>
      </c>
      <c r="Q57" s="75" t="s">
        <v>232</v>
      </c>
      <c r="R57" s="75" t="s">
        <v>457</v>
      </c>
      <c r="S57" s="76">
        <v>12</v>
      </c>
      <c r="T57" s="76">
        <v>3</v>
      </c>
      <c r="U57" s="77">
        <v>0.11319444444444444</v>
      </c>
      <c r="V57" s="75" t="s">
        <v>350</v>
      </c>
      <c r="W57" s="75" t="s">
        <v>230</v>
      </c>
      <c r="X57" s="77">
        <v>4.2361111111111113E-2</v>
      </c>
      <c r="Y57" s="75" t="s">
        <v>350</v>
      </c>
      <c r="Z57" s="75" t="s">
        <v>244</v>
      </c>
      <c r="AA57" s="75"/>
    </row>
    <row r="58" spans="1:27" x14ac:dyDescent="0.25">
      <c r="A58" s="75" t="s">
        <v>390</v>
      </c>
      <c r="B58" s="75" t="s">
        <v>458</v>
      </c>
      <c r="C58" s="75" t="s">
        <v>391</v>
      </c>
      <c r="D58" s="75" t="s">
        <v>244</v>
      </c>
      <c r="E58" s="76">
        <v>-6</v>
      </c>
      <c r="F58" s="75" t="s">
        <v>365</v>
      </c>
      <c r="G58" s="75" t="s">
        <v>427</v>
      </c>
      <c r="H58" s="75" t="s">
        <v>347</v>
      </c>
      <c r="I58" s="75" t="s">
        <v>393</v>
      </c>
      <c r="J58" s="75" t="s">
        <v>234</v>
      </c>
      <c r="K58" s="76">
        <v>1</v>
      </c>
      <c r="L58" s="75" t="s">
        <v>445</v>
      </c>
      <c r="M58" s="75"/>
      <c r="N58" s="75"/>
      <c r="O58" s="76">
        <v>5</v>
      </c>
      <c r="P58" s="76">
        <v>4</v>
      </c>
      <c r="Q58" s="75" t="s">
        <v>232</v>
      </c>
      <c r="R58" s="75" t="s">
        <v>459</v>
      </c>
      <c r="S58" s="76">
        <v>14</v>
      </c>
      <c r="T58" s="76">
        <v>4</v>
      </c>
      <c r="U58" s="77">
        <v>0.24513888888888888</v>
      </c>
      <c r="V58" s="75" t="s">
        <v>350</v>
      </c>
      <c r="W58" s="75" t="s">
        <v>230</v>
      </c>
      <c r="X58" s="77">
        <v>8.7499999999999994E-2</v>
      </c>
      <c r="Y58" s="75" t="s">
        <v>350</v>
      </c>
      <c r="Z58" s="75" t="s">
        <v>244</v>
      </c>
      <c r="AA58" s="75"/>
    </row>
    <row r="59" spans="1:27" x14ac:dyDescent="0.25">
      <c r="A59" s="75" t="s">
        <v>390</v>
      </c>
      <c r="B59" s="75" t="s">
        <v>460</v>
      </c>
      <c r="C59" s="75" t="s">
        <v>391</v>
      </c>
      <c r="D59" s="75" t="s">
        <v>244</v>
      </c>
      <c r="E59" s="76">
        <v>-6</v>
      </c>
      <c r="F59" s="75" t="s">
        <v>365</v>
      </c>
      <c r="G59" s="75" t="s">
        <v>427</v>
      </c>
      <c r="H59" s="75" t="s">
        <v>347</v>
      </c>
      <c r="I59" s="75" t="s">
        <v>393</v>
      </c>
      <c r="J59" s="75" t="s">
        <v>234</v>
      </c>
      <c r="K59" s="76">
        <v>1</v>
      </c>
      <c r="L59" s="75" t="s">
        <v>445</v>
      </c>
      <c r="M59" s="75"/>
      <c r="N59" s="75"/>
      <c r="O59" s="76">
        <v>6</v>
      </c>
      <c r="P59" s="76">
        <v>3</v>
      </c>
      <c r="Q59" s="75" t="s">
        <v>232</v>
      </c>
      <c r="R59" s="75" t="s">
        <v>461</v>
      </c>
      <c r="S59" s="76">
        <v>12</v>
      </c>
      <c r="T59" s="77">
        <v>5.2083333333333336E-2</v>
      </c>
      <c r="U59" s="77">
        <v>9.930555555555555E-2</v>
      </c>
      <c r="V59" s="75" t="s">
        <v>350</v>
      </c>
      <c r="W59" s="75" t="s">
        <v>230</v>
      </c>
      <c r="X59" s="77">
        <v>5.347222222222222E-2</v>
      </c>
      <c r="Y59" s="75" t="s">
        <v>350</v>
      </c>
      <c r="Z59" s="75" t="s">
        <v>244</v>
      </c>
      <c r="AA59" s="75"/>
    </row>
    <row r="60" spans="1:27" x14ac:dyDescent="0.25">
      <c r="A60" s="75" t="s">
        <v>462</v>
      </c>
      <c r="B60" s="75" t="s">
        <v>463</v>
      </c>
      <c r="C60" s="75" t="s">
        <v>391</v>
      </c>
      <c r="D60" s="75" t="s">
        <v>244</v>
      </c>
      <c r="E60" s="76">
        <v>1</v>
      </c>
      <c r="F60" s="75" t="s">
        <v>464</v>
      </c>
      <c r="G60" s="75" t="s">
        <v>427</v>
      </c>
      <c r="H60" s="75" t="s">
        <v>347</v>
      </c>
      <c r="I60" s="75" t="s">
        <v>393</v>
      </c>
      <c r="J60" s="75" t="s">
        <v>234</v>
      </c>
      <c r="K60" s="76">
        <v>1</v>
      </c>
      <c r="L60" s="75" t="s">
        <v>465</v>
      </c>
      <c r="M60" s="75"/>
      <c r="N60" s="75"/>
      <c r="O60" s="76">
        <v>1</v>
      </c>
      <c r="P60" s="76">
        <v>0</v>
      </c>
      <c r="Q60" s="75" t="s">
        <v>232</v>
      </c>
      <c r="R60" s="75" t="s">
        <v>466</v>
      </c>
      <c r="S60" s="76">
        <v>10</v>
      </c>
      <c r="T60" s="76">
        <v>4</v>
      </c>
      <c r="U60" s="77">
        <v>0.18958333333333333</v>
      </c>
      <c r="V60" s="75" t="s">
        <v>350</v>
      </c>
      <c r="W60" s="75" t="s">
        <v>244</v>
      </c>
      <c r="X60" s="77">
        <v>6.5972222222222224E-2</v>
      </c>
      <c r="Y60" s="75" t="s">
        <v>350</v>
      </c>
      <c r="Z60" s="75" t="s">
        <v>244</v>
      </c>
      <c r="AA60" s="75"/>
    </row>
    <row r="61" spans="1:27" x14ac:dyDescent="0.25">
      <c r="A61" s="75" t="s">
        <v>462</v>
      </c>
      <c r="B61" s="75" t="s">
        <v>467</v>
      </c>
      <c r="C61" s="75" t="s">
        <v>391</v>
      </c>
      <c r="D61" s="75" t="s">
        <v>244</v>
      </c>
      <c r="E61" s="76">
        <v>1</v>
      </c>
      <c r="F61" s="75" t="s">
        <v>464</v>
      </c>
      <c r="G61" s="75" t="s">
        <v>427</v>
      </c>
      <c r="H61" s="75" t="s">
        <v>347</v>
      </c>
      <c r="I61" s="75" t="s">
        <v>393</v>
      </c>
      <c r="J61" s="75" t="s">
        <v>234</v>
      </c>
      <c r="K61" s="76">
        <v>1</v>
      </c>
      <c r="L61" s="75" t="s">
        <v>465</v>
      </c>
      <c r="M61" s="75"/>
      <c r="N61" s="75"/>
      <c r="O61" s="76">
        <v>2</v>
      </c>
      <c r="P61" s="76">
        <v>14</v>
      </c>
      <c r="Q61" s="75" t="s">
        <v>232</v>
      </c>
      <c r="R61" s="75" t="s">
        <v>468</v>
      </c>
      <c r="S61" s="76">
        <v>12</v>
      </c>
      <c r="T61" s="76">
        <v>3</v>
      </c>
      <c r="U61" s="77">
        <v>0.16527777777777777</v>
      </c>
      <c r="V61" s="75" t="s">
        <v>350</v>
      </c>
      <c r="W61" s="75" t="s">
        <v>244</v>
      </c>
      <c r="X61" s="77">
        <v>6.3888888888888884E-2</v>
      </c>
      <c r="Y61" s="75" t="s">
        <v>350</v>
      </c>
      <c r="Z61" s="75" t="s">
        <v>244</v>
      </c>
      <c r="AA61" s="75"/>
    </row>
    <row r="62" spans="1:27" x14ac:dyDescent="0.25">
      <c r="A62" s="75" t="s">
        <v>462</v>
      </c>
      <c r="B62" s="75" t="s">
        <v>257</v>
      </c>
      <c r="C62" s="75" t="s">
        <v>391</v>
      </c>
      <c r="D62" s="75" t="s">
        <v>244</v>
      </c>
      <c r="E62" s="76">
        <v>1</v>
      </c>
      <c r="F62" s="75" t="s">
        <v>464</v>
      </c>
      <c r="G62" s="75" t="s">
        <v>427</v>
      </c>
      <c r="H62" s="75" t="s">
        <v>347</v>
      </c>
      <c r="I62" s="75" t="s">
        <v>393</v>
      </c>
      <c r="J62" s="75" t="s">
        <v>234</v>
      </c>
      <c r="K62" s="76">
        <v>1</v>
      </c>
      <c r="L62" s="75" t="s">
        <v>465</v>
      </c>
      <c r="M62" s="75"/>
      <c r="N62" s="75"/>
      <c r="O62" s="76">
        <v>3</v>
      </c>
      <c r="P62" s="76">
        <v>4</v>
      </c>
      <c r="Q62" s="75" t="s">
        <v>232</v>
      </c>
      <c r="R62" s="75" t="s">
        <v>469</v>
      </c>
      <c r="S62" s="76">
        <v>16</v>
      </c>
      <c r="T62" s="76">
        <v>10</v>
      </c>
      <c r="U62" s="78">
        <v>2.7340277777777779</v>
      </c>
      <c r="V62" s="75" t="s">
        <v>350</v>
      </c>
      <c r="W62" s="75" t="s">
        <v>244</v>
      </c>
      <c r="X62" s="77">
        <v>0.54791666666666672</v>
      </c>
      <c r="Y62" s="75" t="s">
        <v>350</v>
      </c>
      <c r="Z62" s="75" t="s">
        <v>244</v>
      </c>
      <c r="AA62" s="75"/>
    </row>
    <row r="63" spans="1:27" x14ac:dyDescent="0.25">
      <c r="A63" s="75" t="s">
        <v>462</v>
      </c>
      <c r="B63" s="75" t="s">
        <v>470</v>
      </c>
      <c r="C63" s="75" t="s">
        <v>391</v>
      </c>
      <c r="D63" s="75" t="s">
        <v>244</v>
      </c>
      <c r="E63" s="76">
        <v>1</v>
      </c>
      <c r="F63" s="75" t="s">
        <v>464</v>
      </c>
      <c r="G63" s="75" t="s">
        <v>427</v>
      </c>
      <c r="H63" s="75" t="s">
        <v>347</v>
      </c>
      <c r="I63" s="75" t="s">
        <v>393</v>
      </c>
      <c r="J63" s="75" t="s">
        <v>234</v>
      </c>
      <c r="K63" s="76">
        <v>1</v>
      </c>
      <c r="L63" s="75" t="s">
        <v>465</v>
      </c>
      <c r="M63" s="75"/>
      <c r="N63" s="75"/>
      <c r="O63" s="76">
        <v>4</v>
      </c>
      <c r="P63" s="76">
        <v>15</v>
      </c>
      <c r="Q63" s="75" t="s">
        <v>232</v>
      </c>
      <c r="R63" s="75" t="s">
        <v>471</v>
      </c>
      <c r="S63" s="76">
        <v>9.5</v>
      </c>
      <c r="T63" s="76">
        <v>2</v>
      </c>
      <c r="U63" s="75" t="s">
        <v>472</v>
      </c>
      <c r="V63" s="75" t="s">
        <v>350</v>
      </c>
      <c r="W63" s="75" t="s">
        <v>244</v>
      </c>
      <c r="X63" s="77">
        <v>5.2083333333333336E-2</v>
      </c>
      <c r="Y63" s="75" t="s">
        <v>350</v>
      </c>
      <c r="Z63" s="75" t="s">
        <v>244</v>
      </c>
      <c r="AA63" s="75"/>
    </row>
    <row r="64" spans="1:27" x14ac:dyDescent="0.25">
      <c r="A64" s="75" t="s">
        <v>462</v>
      </c>
      <c r="B64" s="75" t="s">
        <v>259</v>
      </c>
      <c r="C64" s="75" t="s">
        <v>391</v>
      </c>
      <c r="D64" s="75" t="s">
        <v>244</v>
      </c>
      <c r="E64" s="76">
        <v>1</v>
      </c>
      <c r="F64" s="75" t="s">
        <v>464</v>
      </c>
      <c r="G64" s="75" t="s">
        <v>427</v>
      </c>
      <c r="H64" s="75" t="s">
        <v>347</v>
      </c>
      <c r="I64" s="75" t="s">
        <v>393</v>
      </c>
      <c r="J64" s="75" t="s">
        <v>234</v>
      </c>
      <c r="K64" s="76">
        <v>1</v>
      </c>
      <c r="L64" s="75" t="s">
        <v>465</v>
      </c>
      <c r="M64" s="75"/>
      <c r="N64" s="75"/>
      <c r="O64" s="76">
        <v>5</v>
      </c>
      <c r="P64" s="76">
        <v>4</v>
      </c>
      <c r="Q64" s="75" t="s">
        <v>232</v>
      </c>
      <c r="R64" s="75" t="s">
        <v>473</v>
      </c>
      <c r="S64" s="76">
        <v>22</v>
      </c>
      <c r="T64" s="76">
        <v>9</v>
      </c>
      <c r="U64" s="78">
        <v>3.0055555555555555</v>
      </c>
      <c r="V64" s="75" t="s">
        <v>350</v>
      </c>
      <c r="W64" s="75" t="s">
        <v>244</v>
      </c>
      <c r="X64" s="75" t="s">
        <v>474</v>
      </c>
      <c r="Y64" s="75" t="s">
        <v>350</v>
      </c>
      <c r="Z64" s="75" t="s">
        <v>244</v>
      </c>
      <c r="AA64" s="75"/>
    </row>
    <row r="65" spans="1:27" x14ac:dyDescent="0.25">
      <c r="A65" s="75" t="s">
        <v>462</v>
      </c>
      <c r="B65" s="75" t="s">
        <v>475</v>
      </c>
      <c r="C65" s="75" t="s">
        <v>391</v>
      </c>
      <c r="D65" s="75" t="s">
        <v>244</v>
      </c>
      <c r="E65" s="76">
        <v>1</v>
      </c>
      <c r="F65" s="75" t="s">
        <v>464</v>
      </c>
      <c r="G65" s="75" t="s">
        <v>422</v>
      </c>
      <c r="H65" s="75" t="s">
        <v>347</v>
      </c>
      <c r="I65" s="75" t="s">
        <v>406</v>
      </c>
      <c r="J65" s="75" t="s">
        <v>241</v>
      </c>
      <c r="K65" s="76">
        <v>1</v>
      </c>
      <c r="L65" s="75" t="s">
        <v>465</v>
      </c>
      <c r="M65" s="75"/>
      <c r="N65" s="75"/>
      <c r="O65" s="76">
        <v>1</v>
      </c>
      <c r="P65" s="76">
        <v>-7</v>
      </c>
      <c r="Q65" s="75" t="s">
        <v>232</v>
      </c>
      <c r="R65" s="75" t="s">
        <v>476</v>
      </c>
      <c r="S65" s="76">
        <v>15</v>
      </c>
      <c r="T65" s="76">
        <v>6</v>
      </c>
      <c r="U65" s="78">
        <v>1.6048611111111111</v>
      </c>
      <c r="V65" s="75" t="s">
        <v>350</v>
      </c>
      <c r="W65" s="75" t="s">
        <v>244</v>
      </c>
      <c r="X65" s="77">
        <v>0.29791666666666666</v>
      </c>
      <c r="Y65" s="75" t="s">
        <v>350</v>
      </c>
      <c r="Z65" s="75" t="s">
        <v>244</v>
      </c>
      <c r="AA65" s="75"/>
    </row>
    <row r="66" spans="1:27" x14ac:dyDescent="0.25">
      <c r="A66" s="75" t="s">
        <v>462</v>
      </c>
      <c r="B66" s="75" t="s">
        <v>477</v>
      </c>
      <c r="C66" s="75" t="s">
        <v>391</v>
      </c>
      <c r="D66" s="75" t="s">
        <v>244</v>
      </c>
      <c r="E66" s="76">
        <v>1</v>
      </c>
      <c r="F66" s="75" t="s">
        <v>464</v>
      </c>
      <c r="G66" s="75" t="s">
        <v>422</v>
      </c>
      <c r="H66" s="75" t="s">
        <v>347</v>
      </c>
      <c r="I66" s="75" t="s">
        <v>406</v>
      </c>
      <c r="J66" s="75" t="s">
        <v>241</v>
      </c>
      <c r="K66" s="76">
        <v>1</v>
      </c>
      <c r="L66" s="75" t="s">
        <v>465</v>
      </c>
      <c r="M66" s="75"/>
      <c r="N66" s="75"/>
      <c r="O66" s="76">
        <v>2</v>
      </c>
      <c r="P66" s="76">
        <v>-12</v>
      </c>
      <c r="Q66" s="75" t="s">
        <v>232</v>
      </c>
      <c r="R66" s="75" t="s">
        <v>478</v>
      </c>
      <c r="S66" s="76">
        <v>36</v>
      </c>
      <c r="T66" s="76">
        <v>16</v>
      </c>
      <c r="U66" s="78">
        <v>15.130555555555556</v>
      </c>
      <c r="V66" s="75" t="s">
        <v>350</v>
      </c>
      <c r="W66" s="75" t="s">
        <v>244</v>
      </c>
      <c r="X66" s="78">
        <v>3.0819444444444444</v>
      </c>
      <c r="Y66" s="75" t="s">
        <v>350</v>
      </c>
      <c r="Z66" s="75" t="s">
        <v>244</v>
      </c>
      <c r="AA66" s="75"/>
    </row>
    <row r="67" spans="1:27" x14ac:dyDescent="0.25">
      <c r="A67" s="75" t="s">
        <v>462</v>
      </c>
      <c r="B67" s="75" t="s">
        <v>261</v>
      </c>
      <c r="C67" s="75" t="s">
        <v>391</v>
      </c>
      <c r="D67" s="75" t="s">
        <v>244</v>
      </c>
      <c r="E67" s="76">
        <v>1</v>
      </c>
      <c r="F67" s="75" t="s">
        <v>464</v>
      </c>
      <c r="G67" s="75" t="s">
        <v>422</v>
      </c>
      <c r="H67" s="75" t="s">
        <v>347</v>
      </c>
      <c r="I67" s="75" t="s">
        <v>406</v>
      </c>
      <c r="J67" s="75" t="s">
        <v>241</v>
      </c>
      <c r="K67" s="76">
        <v>1</v>
      </c>
      <c r="L67" s="75" t="s">
        <v>465</v>
      </c>
      <c r="M67" s="75"/>
      <c r="N67" s="75"/>
      <c r="O67" s="76">
        <v>3</v>
      </c>
      <c r="P67" s="76">
        <v>-5</v>
      </c>
      <c r="Q67" s="75" t="s">
        <v>232</v>
      </c>
      <c r="R67" s="75" t="s">
        <v>479</v>
      </c>
      <c r="S67" s="76">
        <v>25</v>
      </c>
      <c r="T67" s="76">
        <v>6</v>
      </c>
      <c r="U67" s="75" t="s">
        <v>480</v>
      </c>
      <c r="V67" s="75" t="s">
        <v>350</v>
      </c>
      <c r="W67" s="75" t="s">
        <v>244</v>
      </c>
      <c r="X67" s="75" t="s">
        <v>383</v>
      </c>
      <c r="Y67" s="75" t="s">
        <v>350</v>
      </c>
      <c r="Z67" s="75" t="s">
        <v>244</v>
      </c>
      <c r="AA67" s="75"/>
    </row>
    <row r="68" spans="1:27" x14ac:dyDescent="0.25">
      <c r="A68" s="75" t="s">
        <v>462</v>
      </c>
      <c r="B68" s="75" t="s">
        <v>481</v>
      </c>
      <c r="C68" s="75" t="s">
        <v>391</v>
      </c>
      <c r="D68" s="75" t="s">
        <v>244</v>
      </c>
      <c r="E68" s="76">
        <v>-6</v>
      </c>
      <c r="F68" s="75" t="s">
        <v>464</v>
      </c>
      <c r="G68" s="75" t="s">
        <v>422</v>
      </c>
      <c r="H68" s="75" t="s">
        <v>347</v>
      </c>
      <c r="I68" s="75" t="s">
        <v>406</v>
      </c>
      <c r="J68" s="75" t="s">
        <v>241</v>
      </c>
      <c r="K68" s="76">
        <v>2</v>
      </c>
      <c r="L68" s="75" t="s">
        <v>482</v>
      </c>
      <c r="M68" s="75"/>
      <c r="N68" s="75"/>
      <c r="O68" s="76">
        <v>1</v>
      </c>
      <c r="P68" s="76">
        <v>-13</v>
      </c>
      <c r="Q68" s="75" t="s">
        <v>232</v>
      </c>
      <c r="R68" s="75" t="s">
        <v>483</v>
      </c>
      <c r="S68" s="76">
        <v>64</v>
      </c>
      <c r="T68" s="76">
        <v>8</v>
      </c>
      <c r="U68" s="78">
        <v>2.8965277777777776</v>
      </c>
      <c r="V68" s="75" t="s">
        <v>350</v>
      </c>
      <c r="W68" s="75" t="s">
        <v>244</v>
      </c>
      <c r="X68" s="75" t="s">
        <v>484</v>
      </c>
      <c r="Y68" s="75" t="s">
        <v>350</v>
      </c>
      <c r="Z68" s="75" t="s">
        <v>244</v>
      </c>
      <c r="AA68" s="75"/>
    </row>
    <row r="69" spans="1:27" x14ac:dyDescent="0.25">
      <c r="A69" s="75" t="s">
        <v>462</v>
      </c>
      <c r="B69" s="75" t="s">
        <v>485</v>
      </c>
      <c r="C69" s="75" t="s">
        <v>391</v>
      </c>
      <c r="D69" s="75" t="s">
        <v>244</v>
      </c>
      <c r="E69" s="76">
        <v>-6</v>
      </c>
      <c r="F69" s="75" t="s">
        <v>464</v>
      </c>
      <c r="G69" s="75" t="s">
        <v>427</v>
      </c>
      <c r="H69" s="75" t="s">
        <v>347</v>
      </c>
      <c r="I69" s="75" t="s">
        <v>393</v>
      </c>
      <c r="J69" s="75" t="s">
        <v>234</v>
      </c>
      <c r="K69" s="76">
        <v>2</v>
      </c>
      <c r="L69" s="75" t="s">
        <v>482</v>
      </c>
      <c r="M69" s="75"/>
      <c r="N69" s="75"/>
      <c r="O69" s="76">
        <v>1</v>
      </c>
      <c r="P69" s="76">
        <v>6</v>
      </c>
      <c r="Q69" s="75" t="s">
        <v>232</v>
      </c>
      <c r="R69" s="75" t="s">
        <v>486</v>
      </c>
      <c r="S69" s="76">
        <v>34</v>
      </c>
      <c r="T69" s="76">
        <v>11</v>
      </c>
      <c r="U69" s="75" t="s">
        <v>487</v>
      </c>
      <c r="V69" s="75" t="s">
        <v>350</v>
      </c>
      <c r="W69" s="75" t="s">
        <v>244</v>
      </c>
      <c r="X69" s="78">
        <v>1.1145833333333333</v>
      </c>
      <c r="Y69" s="75" t="s">
        <v>350</v>
      </c>
      <c r="Z69" s="75" t="s">
        <v>244</v>
      </c>
      <c r="AA69" s="75"/>
    </row>
    <row r="70" spans="1:27" x14ac:dyDescent="0.25">
      <c r="A70" s="75" t="s">
        <v>462</v>
      </c>
      <c r="B70" s="75" t="s">
        <v>488</v>
      </c>
      <c r="C70" s="75" t="s">
        <v>391</v>
      </c>
      <c r="D70" s="75" t="s">
        <v>244</v>
      </c>
      <c r="E70" s="76">
        <v>-6</v>
      </c>
      <c r="F70" s="75" t="s">
        <v>464</v>
      </c>
      <c r="G70" s="75" t="s">
        <v>422</v>
      </c>
      <c r="H70" s="75" t="s">
        <v>347</v>
      </c>
      <c r="I70" s="75" t="s">
        <v>406</v>
      </c>
      <c r="J70" s="75" t="s">
        <v>241</v>
      </c>
      <c r="K70" s="76">
        <v>2</v>
      </c>
      <c r="L70" s="75" t="s">
        <v>482</v>
      </c>
      <c r="M70" s="75"/>
      <c r="N70" s="75"/>
      <c r="O70" s="76">
        <v>2</v>
      </c>
      <c r="P70" s="76">
        <v>-12</v>
      </c>
      <c r="Q70" s="75" t="s">
        <v>232</v>
      </c>
      <c r="R70" s="75" t="s">
        <v>489</v>
      </c>
      <c r="S70" s="76">
        <v>41</v>
      </c>
      <c r="T70" s="76">
        <v>7</v>
      </c>
      <c r="U70" s="78">
        <v>1.7645833333333334</v>
      </c>
      <c r="V70" s="75" t="s">
        <v>350</v>
      </c>
      <c r="W70" s="75" t="s">
        <v>244</v>
      </c>
      <c r="X70" s="77">
        <v>0.41805555555555557</v>
      </c>
      <c r="Y70" s="75" t="s">
        <v>350</v>
      </c>
      <c r="Z70" s="75" t="s">
        <v>244</v>
      </c>
      <c r="AA70" s="75"/>
    </row>
    <row r="71" spans="1:27" x14ac:dyDescent="0.25">
      <c r="A71" s="75" t="s">
        <v>462</v>
      </c>
      <c r="B71" s="75" t="s">
        <v>490</v>
      </c>
      <c r="C71" s="75" t="s">
        <v>391</v>
      </c>
      <c r="D71" s="75" t="s">
        <v>244</v>
      </c>
      <c r="E71" s="76">
        <v>-6</v>
      </c>
      <c r="F71" s="75" t="s">
        <v>464</v>
      </c>
      <c r="G71" s="75" t="s">
        <v>427</v>
      </c>
      <c r="H71" s="75" t="s">
        <v>347</v>
      </c>
      <c r="I71" s="75" t="s">
        <v>393</v>
      </c>
      <c r="J71" s="75" t="s">
        <v>234</v>
      </c>
      <c r="K71" s="76">
        <v>2</v>
      </c>
      <c r="L71" s="75" t="s">
        <v>482</v>
      </c>
      <c r="M71" s="75"/>
      <c r="N71" s="75"/>
      <c r="O71" s="76">
        <v>2</v>
      </c>
      <c r="P71" s="76">
        <v>0</v>
      </c>
      <c r="Q71" s="75" t="s">
        <v>232</v>
      </c>
      <c r="R71" s="75" t="s">
        <v>491</v>
      </c>
      <c r="S71" s="76">
        <v>25</v>
      </c>
      <c r="T71" s="76">
        <v>11</v>
      </c>
      <c r="U71" s="78">
        <v>4.1069444444444443</v>
      </c>
      <c r="V71" s="75" t="s">
        <v>350</v>
      </c>
      <c r="W71" s="75" t="s">
        <v>244</v>
      </c>
      <c r="X71" s="77">
        <v>0.81041666666666667</v>
      </c>
      <c r="Y71" s="75" t="s">
        <v>350</v>
      </c>
      <c r="Z71" s="75" t="s">
        <v>244</v>
      </c>
      <c r="AA71" s="75"/>
    </row>
    <row r="72" spans="1:27" x14ac:dyDescent="0.25">
      <c r="A72" s="75" t="s">
        <v>462</v>
      </c>
      <c r="B72" s="75" t="s">
        <v>492</v>
      </c>
      <c r="C72" s="75" t="s">
        <v>391</v>
      </c>
      <c r="D72" s="75" t="s">
        <v>244</v>
      </c>
      <c r="E72" s="76">
        <v>-6</v>
      </c>
      <c r="F72" s="75" t="s">
        <v>464</v>
      </c>
      <c r="G72" s="75" t="s">
        <v>422</v>
      </c>
      <c r="H72" s="75" t="s">
        <v>347</v>
      </c>
      <c r="I72" s="75" t="s">
        <v>406</v>
      </c>
      <c r="J72" s="75" t="s">
        <v>241</v>
      </c>
      <c r="K72" s="76">
        <v>2</v>
      </c>
      <c r="L72" s="75" t="s">
        <v>482</v>
      </c>
      <c r="M72" s="75"/>
      <c r="N72" s="75"/>
      <c r="O72" s="76">
        <v>3</v>
      </c>
      <c r="P72" s="76">
        <v>-14</v>
      </c>
      <c r="Q72" s="75" t="s">
        <v>232</v>
      </c>
      <c r="R72" s="75" t="s">
        <v>493</v>
      </c>
      <c r="S72" s="76">
        <v>45</v>
      </c>
      <c r="T72" s="76">
        <v>11</v>
      </c>
      <c r="U72" s="75" t="s">
        <v>494</v>
      </c>
      <c r="V72" s="75" t="s">
        <v>350</v>
      </c>
      <c r="W72" s="75" t="s">
        <v>244</v>
      </c>
      <c r="X72" s="78">
        <v>1.1118055555555555</v>
      </c>
      <c r="Y72" s="75" t="s">
        <v>350</v>
      </c>
      <c r="Z72" s="75" t="s">
        <v>244</v>
      </c>
      <c r="AA72" s="75"/>
    </row>
    <row r="73" spans="1:27" x14ac:dyDescent="0.25">
      <c r="A73" s="75" t="s">
        <v>462</v>
      </c>
      <c r="B73" s="75" t="s">
        <v>495</v>
      </c>
      <c r="C73" s="75" t="s">
        <v>391</v>
      </c>
      <c r="D73" s="75" t="s">
        <v>244</v>
      </c>
      <c r="E73" s="76">
        <v>-6</v>
      </c>
      <c r="F73" s="75" t="s">
        <v>464</v>
      </c>
      <c r="G73" s="75" t="s">
        <v>422</v>
      </c>
      <c r="H73" s="75" t="s">
        <v>347</v>
      </c>
      <c r="I73" s="75" t="s">
        <v>406</v>
      </c>
      <c r="J73" s="75" t="s">
        <v>241</v>
      </c>
      <c r="K73" s="76">
        <v>2</v>
      </c>
      <c r="L73" s="75" t="s">
        <v>482</v>
      </c>
      <c r="M73" s="75"/>
      <c r="N73" s="75"/>
      <c r="O73" s="76">
        <v>4</v>
      </c>
      <c r="P73" s="76">
        <v>-12</v>
      </c>
      <c r="Q73" s="75" t="s">
        <v>232</v>
      </c>
      <c r="R73" s="75" t="s">
        <v>496</v>
      </c>
      <c r="S73" s="76">
        <v>42</v>
      </c>
      <c r="T73" s="76">
        <v>17</v>
      </c>
      <c r="U73" s="78">
        <v>9.0083333333333329</v>
      </c>
      <c r="V73" s="75" t="s">
        <v>350</v>
      </c>
      <c r="W73" s="75" t="s">
        <v>244</v>
      </c>
      <c r="X73" s="78">
        <v>1.5173611111111112</v>
      </c>
      <c r="Y73" s="75" t="s">
        <v>350</v>
      </c>
      <c r="Z73" s="75" t="s">
        <v>244</v>
      </c>
      <c r="AA73" s="75"/>
    </row>
    <row r="74" spans="1:27" x14ac:dyDescent="0.25">
      <c r="A74" s="75" t="s">
        <v>462</v>
      </c>
      <c r="B74" s="75" t="s">
        <v>497</v>
      </c>
      <c r="C74" s="75" t="s">
        <v>391</v>
      </c>
      <c r="D74" s="75" t="s">
        <v>244</v>
      </c>
      <c r="E74" s="76">
        <v>-6</v>
      </c>
      <c r="F74" s="75" t="s">
        <v>464</v>
      </c>
      <c r="G74" s="75" t="s">
        <v>427</v>
      </c>
      <c r="H74" s="75" t="s">
        <v>347</v>
      </c>
      <c r="I74" s="75" t="s">
        <v>393</v>
      </c>
      <c r="J74" s="75" t="s">
        <v>234</v>
      </c>
      <c r="K74" s="76">
        <v>2</v>
      </c>
      <c r="L74" s="75" t="s">
        <v>482</v>
      </c>
      <c r="M74" s="75"/>
      <c r="N74" s="75"/>
      <c r="O74" s="76">
        <v>3</v>
      </c>
      <c r="P74" s="76">
        <v>5</v>
      </c>
      <c r="Q74" s="75" t="s">
        <v>232</v>
      </c>
      <c r="R74" s="75" t="s">
        <v>498</v>
      </c>
      <c r="S74" s="76">
        <v>25</v>
      </c>
      <c r="T74" s="76">
        <v>9</v>
      </c>
      <c r="U74" s="78">
        <v>3.1069444444444443</v>
      </c>
      <c r="V74" s="75" t="s">
        <v>350</v>
      </c>
      <c r="W74" s="75" t="s">
        <v>244</v>
      </c>
      <c r="X74" s="77">
        <v>0.57430555555555551</v>
      </c>
      <c r="Y74" s="75" t="s">
        <v>350</v>
      </c>
      <c r="Z74" s="75" t="s">
        <v>244</v>
      </c>
      <c r="AA74" s="75"/>
    </row>
    <row r="75" spans="1:27" x14ac:dyDescent="0.25">
      <c r="A75" s="75" t="s">
        <v>462</v>
      </c>
      <c r="B75" s="75" t="s">
        <v>499</v>
      </c>
      <c r="C75" s="75" t="s">
        <v>391</v>
      </c>
      <c r="D75" s="75" t="s">
        <v>244</v>
      </c>
      <c r="E75" s="76">
        <v>-6</v>
      </c>
      <c r="F75" s="75" t="s">
        <v>464</v>
      </c>
      <c r="G75" s="75" t="s">
        <v>422</v>
      </c>
      <c r="H75" s="75" t="s">
        <v>347</v>
      </c>
      <c r="I75" s="75" t="s">
        <v>406</v>
      </c>
      <c r="J75" s="75" t="s">
        <v>241</v>
      </c>
      <c r="K75" s="76">
        <v>2</v>
      </c>
      <c r="L75" s="75" t="s">
        <v>482</v>
      </c>
      <c r="M75" s="75"/>
      <c r="N75" s="75"/>
      <c r="O75" s="76">
        <v>5</v>
      </c>
      <c r="P75" s="76">
        <v>-11</v>
      </c>
      <c r="Q75" s="75" t="s">
        <v>232</v>
      </c>
      <c r="R75" s="75" t="s">
        <v>500</v>
      </c>
      <c r="S75" s="76">
        <v>58</v>
      </c>
      <c r="T75" s="76">
        <v>11</v>
      </c>
      <c r="U75" s="78">
        <v>7.7145833333333336</v>
      </c>
      <c r="V75" s="75" t="s">
        <v>350</v>
      </c>
      <c r="W75" s="75" t="s">
        <v>244</v>
      </c>
      <c r="X75" s="75" t="s">
        <v>501</v>
      </c>
      <c r="Y75" s="75" t="s">
        <v>350</v>
      </c>
      <c r="Z75" s="75" t="s">
        <v>244</v>
      </c>
      <c r="AA75" s="75"/>
    </row>
    <row r="76" spans="1:27" x14ac:dyDescent="0.25">
      <c r="A76" s="75" t="s">
        <v>502</v>
      </c>
      <c r="B76" s="75" t="s">
        <v>503</v>
      </c>
      <c r="C76" s="75" t="s">
        <v>391</v>
      </c>
      <c r="D76" s="75" t="s">
        <v>230</v>
      </c>
      <c r="E76" s="76">
        <v>30</v>
      </c>
      <c r="F76" s="75" t="s">
        <v>504</v>
      </c>
      <c r="G76" s="75" t="s">
        <v>375</v>
      </c>
      <c r="H76" s="75" t="s">
        <v>376</v>
      </c>
      <c r="I76" s="75" t="s">
        <v>377</v>
      </c>
      <c r="J76" s="75" t="s">
        <v>298</v>
      </c>
      <c r="K76" s="76">
        <v>1</v>
      </c>
      <c r="L76" s="75" t="s">
        <v>505</v>
      </c>
      <c r="M76" s="75"/>
      <c r="N76" s="75"/>
      <c r="O76" s="76">
        <v>1</v>
      </c>
      <c r="P76" s="76">
        <v>-45</v>
      </c>
      <c r="Q76" s="75" t="s">
        <v>232</v>
      </c>
      <c r="R76" s="75" t="s">
        <v>506</v>
      </c>
      <c r="S76" s="76">
        <v>51</v>
      </c>
      <c r="T76" s="76">
        <v>17</v>
      </c>
      <c r="U76" s="78">
        <v>13.274305555555555</v>
      </c>
      <c r="V76" s="75" t="s">
        <v>350</v>
      </c>
      <c r="W76" s="75" t="s">
        <v>244</v>
      </c>
      <c r="X76" s="75" t="s">
        <v>507</v>
      </c>
      <c r="Y76" s="75"/>
      <c r="Z76" s="75" t="s">
        <v>244</v>
      </c>
      <c r="AA76" s="75"/>
    </row>
    <row r="77" spans="1:27" x14ac:dyDescent="0.25">
      <c r="A77" s="75" t="s">
        <v>502</v>
      </c>
      <c r="B77" s="75" t="s">
        <v>508</v>
      </c>
      <c r="C77" s="75" t="s">
        <v>391</v>
      </c>
      <c r="D77" s="75" t="s">
        <v>230</v>
      </c>
      <c r="E77" s="76">
        <v>30</v>
      </c>
      <c r="F77" s="75" t="s">
        <v>504</v>
      </c>
      <c r="G77" s="75" t="s">
        <v>375</v>
      </c>
      <c r="H77" s="75" t="s">
        <v>376</v>
      </c>
      <c r="I77" s="75" t="s">
        <v>377</v>
      </c>
      <c r="J77" s="75" t="s">
        <v>298</v>
      </c>
      <c r="K77" s="76">
        <v>1</v>
      </c>
      <c r="L77" s="75" t="s">
        <v>505</v>
      </c>
      <c r="M77" s="75"/>
      <c r="N77" s="75"/>
      <c r="O77" s="76">
        <v>2</v>
      </c>
      <c r="P77" s="76">
        <v>-50</v>
      </c>
      <c r="Q77" s="75" t="s">
        <v>232</v>
      </c>
      <c r="R77" s="75" t="s">
        <v>509</v>
      </c>
      <c r="S77" s="76">
        <v>34</v>
      </c>
      <c r="T77" s="76">
        <v>4</v>
      </c>
      <c r="U77" s="78">
        <v>1.6090277777777777</v>
      </c>
      <c r="V77" s="75" t="s">
        <v>350</v>
      </c>
      <c r="W77" s="75" t="s">
        <v>244</v>
      </c>
      <c r="X77" s="75" t="s">
        <v>510</v>
      </c>
      <c r="Y77" s="75"/>
      <c r="Z77" s="75" t="s">
        <v>244</v>
      </c>
      <c r="AA77" s="75"/>
    </row>
    <row r="78" spans="1:27" x14ac:dyDescent="0.25">
      <c r="A78" s="75" t="s">
        <v>502</v>
      </c>
      <c r="B78" s="75" t="s">
        <v>511</v>
      </c>
      <c r="C78" s="75" t="s">
        <v>391</v>
      </c>
      <c r="D78" s="75" t="s">
        <v>230</v>
      </c>
      <c r="E78" s="76">
        <v>30</v>
      </c>
      <c r="F78" s="75" t="s">
        <v>504</v>
      </c>
      <c r="G78" s="75" t="s">
        <v>346</v>
      </c>
      <c r="H78" s="75" t="s">
        <v>347</v>
      </c>
      <c r="I78" s="75" t="s">
        <v>348</v>
      </c>
      <c r="J78" s="75" t="s">
        <v>249</v>
      </c>
      <c r="K78" s="76">
        <v>1</v>
      </c>
      <c r="L78" s="75" t="s">
        <v>505</v>
      </c>
      <c r="M78" s="75"/>
      <c r="N78" s="75"/>
      <c r="O78" s="76">
        <v>1</v>
      </c>
      <c r="P78" s="76">
        <v>-76</v>
      </c>
      <c r="Q78" s="75" t="s">
        <v>232</v>
      </c>
      <c r="R78" s="75" t="s">
        <v>512</v>
      </c>
      <c r="S78" s="76">
        <v>23</v>
      </c>
      <c r="T78" s="76">
        <v>4</v>
      </c>
      <c r="U78" s="75" t="s">
        <v>513</v>
      </c>
      <c r="V78" s="75" t="s">
        <v>350</v>
      </c>
      <c r="W78" s="75" t="s">
        <v>244</v>
      </c>
      <c r="X78" s="75" t="s">
        <v>373</v>
      </c>
      <c r="Y78" s="75"/>
      <c r="Z78" s="75" t="s">
        <v>244</v>
      </c>
      <c r="AA78" s="75"/>
    </row>
    <row r="79" spans="1:27" x14ac:dyDescent="0.25">
      <c r="A79" s="75" t="s">
        <v>502</v>
      </c>
      <c r="B79" s="75" t="s">
        <v>514</v>
      </c>
      <c r="C79" s="75" t="s">
        <v>391</v>
      </c>
      <c r="D79" s="75" t="s">
        <v>230</v>
      </c>
      <c r="E79" s="76">
        <v>30</v>
      </c>
      <c r="F79" s="75" t="s">
        <v>504</v>
      </c>
      <c r="G79" s="75" t="s">
        <v>346</v>
      </c>
      <c r="H79" s="75" t="s">
        <v>347</v>
      </c>
      <c r="I79" s="75" t="s">
        <v>348</v>
      </c>
      <c r="J79" s="75" t="s">
        <v>249</v>
      </c>
      <c r="K79" s="76">
        <v>1</v>
      </c>
      <c r="L79" s="75" t="s">
        <v>505</v>
      </c>
      <c r="M79" s="75"/>
      <c r="N79" s="75"/>
      <c r="O79" s="76">
        <v>2</v>
      </c>
      <c r="P79" s="76">
        <v>-80</v>
      </c>
      <c r="Q79" s="75" t="s">
        <v>232</v>
      </c>
      <c r="R79" s="75" t="s">
        <v>515</v>
      </c>
      <c r="S79" s="76">
        <v>70</v>
      </c>
      <c r="T79" s="76">
        <v>13</v>
      </c>
      <c r="U79" s="78">
        <v>6.3131944444444441</v>
      </c>
      <c r="V79" s="75" t="s">
        <v>350</v>
      </c>
      <c r="W79" s="75" t="s">
        <v>244</v>
      </c>
      <c r="X79" s="75" t="s">
        <v>516</v>
      </c>
      <c r="Y79" s="75"/>
      <c r="Z79" s="75" t="s">
        <v>244</v>
      </c>
      <c r="AA79" s="75"/>
    </row>
    <row r="80" spans="1:27" x14ac:dyDescent="0.25">
      <c r="A80" s="75" t="s">
        <v>502</v>
      </c>
      <c r="B80" s="75" t="s">
        <v>517</v>
      </c>
      <c r="C80" s="75" t="s">
        <v>391</v>
      </c>
      <c r="D80" s="75" t="s">
        <v>230</v>
      </c>
      <c r="E80" s="76">
        <v>30</v>
      </c>
      <c r="F80" s="75" t="s">
        <v>504</v>
      </c>
      <c r="G80" s="75" t="s">
        <v>346</v>
      </c>
      <c r="H80" s="75" t="s">
        <v>347</v>
      </c>
      <c r="I80" s="75" t="s">
        <v>348</v>
      </c>
      <c r="J80" s="75" t="s">
        <v>249</v>
      </c>
      <c r="K80" s="76">
        <v>2</v>
      </c>
      <c r="L80" s="75" t="s">
        <v>518</v>
      </c>
      <c r="M80" s="75"/>
      <c r="N80" s="75"/>
      <c r="O80" s="76">
        <v>1</v>
      </c>
      <c r="P80" s="76">
        <v>-67</v>
      </c>
      <c r="Q80" s="75" t="s">
        <v>232</v>
      </c>
      <c r="R80" s="75" t="s">
        <v>519</v>
      </c>
      <c r="S80" s="76">
        <v>34</v>
      </c>
      <c r="T80" s="76">
        <v>6</v>
      </c>
      <c r="U80" s="78">
        <v>1.0111111111111111</v>
      </c>
      <c r="V80" s="75" t="s">
        <v>350</v>
      </c>
      <c r="W80" s="75" t="s">
        <v>244</v>
      </c>
      <c r="X80" s="75" t="s">
        <v>520</v>
      </c>
      <c r="Y80" s="75"/>
      <c r="Z80" s="75" t="s">
        <v>244</v>
      </c>
      <c r="AA80" s="75"/>
    </row>
    <row r="81" spans="1:27" x14ac:dyDescent="0.25">
      <c r="A81" s="75" t="s">
        <v>502</v>
      </c>
      <c r="B81" s="75" t="s">
        <v>521</v>
      </c>
      <c r="C81" s="75" t="s">
        <v>391</v>
      </c>
      <c r="D81" s="75" t="s">
        <v>230</v>
      </c>
      <c r="E81" s="76">
        <v>30</v>
      </c>
      <c r="F81" s="75" t="s">
        <v>504</v>
      </c>
      <c r="G81" s="75" t="s">
        <v>346</v>
      </c>
      <c r="H81" s="75" t="s">
        <v>347</v>
      </c>
      <c r="I81" s="75" t="s">
        <v>348</v>
      </c>
      <c r="J81" s="75" t="s">
        <v>249</v>
      </c>
      <c r="K81" s="76">
        <v>2</v>
      </c>
      <c r="L81" s="75" t="s">
        <v>518</v>
      </c>
      <c r="M81" s="75"/>
      <c r="N81" s="75"/>
      <c r="O81" s="76">
        <v>2</v>
      </c>
      <c r="P81" s="76">
        <v>-73</v>
      </c>
      <c r="Q81" s="75" t="s">
        <v>232</v>
      </c>
      <c r="R81" s="75" t="s">
        <v>522</v>
      </c>
      <c r="S81" s="76">
        <v>62</v>
      </c>
      <c r="T81" s="76">
        <v>19</v>
      </c>
      <c r="U81" s="78">
        <v>10.75625</v>
      </c>
      <c r="V81" s="75" t="s">
        <v>350</v>
      </c>
      <c r="W81" s="75" t="s">
        <v>244</v>
      </c>
      <c r="X81" s="75" t="s">
        <v>523</v>
      </c>
      <c r="Y81" s="75"/>
      <c r="Z81" s="75" t="s">
        <v>244</v>
      </c>
      <c r="AA81" s="75"/>
    </row>
    <row r="82" spans="1:27" x14ac:dyDescent="0.25">
      <c r="A82" s="75" t="s">
        <v>502</v>
      </c>
      <c r="B82" s="75" t="s">
        <v>524</v>
      </c>
      <c r="C82" s="75" t="s">
        <v>391</v>
      </c>
      <c r="D82" s="75" t="s">
        <v>230</v>
      </c>
      <c r="E82" s="76">
        <v>31</v>
      </c>
      <c r="F82" s="75" t="s">
        <v>504</v>
      </c>
      <c r="G82" s="75" t="s">
        <v>375</v>
      </c>
      <c r="H82" s="75" t="s">
        <v>376</v>
      </c>
      <c r="I82" s="75" t="s">
        <v>377</v>
      </c>
      <c r="J82" s="75" t="s">
        <v>298</v>
      </c>
      <c r="K82" s="76">
        <v>2</v>
      </c>
      <c r="L82" s="75" t="s">
        <v>518</v>
      </c>
      <c r="M82" s="75"/>
      <c r="N82" s="75"/>
      <c r="O82" s="76">
        <v>1</v>
      </c>
      <c r="P82" s="76">
        <v>-45</v>
      </c>
      <c r="Q82" s="75" t="s">
        <v>232</v>
      </c>
      <c r="R82" s="75" t="s">
        <v>525</v>
      </c>
      <c r="S82" s="76">
        <v>27</v>
      </c>
      <c r="T82" s="76">
        <v>4</v>
      </c>
      <c r="U82" s="77">
        <v>0.7895833333333333</v>
      </c>
      <c r="V82" s="75" t="s">
        <v>350</v>
      </c>
      <c r="W82" s="75" t="s">
        <v>244</v>
      </c>
      <c r="X82" s="75" t="s">
        <v>520</v>
      </c>
      <c r="Y82" s="75"/>
      <c r="Z82" s="75" t="s">
        <v>244</v>
      </c>
      <c r="AA82" s="75"/>
    </row>
    <row r="83" spans="1:27" x14ac:dyDescent="0.25">
      <c r="A83" s="75" t="s">
        <v>502</v>
      </c>
      <c r="B83" s="75" t="s">
        <v>526</v>
      </c>
      <c r="C83" s="75" t="s">
        <v>391</v>
      </c>
      <c r="D83" s="75" t="s">
        <v>230</v>
      </c>
      <c r="E83" s="76">
        <v>31</v>
      </c>
      <c r="F83" s="75" t="s">
        <v>504</v>
      </c>
      <c r="G83" s="75" t="s">
        <v>375</v>
      </c>
      <c r="H83" s="75" t="s">
        <v>376</v>
      </c>
      <c r="I83" s="75" t="s">
        <v>377</v>
      </c>
      <c r="J83" s="75" t="s">
        <v>298</v>
      </c>
      <c r="K83" s="76">
        <v>2</v>
      </c>
      <c r="L83" s="75" t="s">
        <v>518</v>
      </c>
      <c r="M83" s="75"/>
      <c r="N83" s="75"/>
      <c r="O83" s="76">
        <v>2</v>
      </c>
      <c r="P83" s="76">
        <v>-46</v>
      </c>
      <c r="Q83" s="75" t="s">
        <v>232</v>
      </c>
      <c r="R83" s="75" t="s">
        <v>527</v>
      </c>
      <c r="S83" s="76">
        <v>120</v>
      </c>
      <c r="T83" s="76">
        <v>12</v>
      </c>
      <c r="U83" s="78">
        <v>13.943055555555556</v>
      </c>
      <c r="V83" s="75" t="s">
        <v>350</v>
      </c>
      <c r="W83" s="75" t="s">
        <v>244</v>
      </c>
      <c r="X83" s="76">
        <v>96</v>
      </c>
      <c r="Y83" s="75"/>
      <c r="Z83" s="75" t="s">
        <v>244</v>
      </c>
      <c r="AA83" s="75"/>
    </row>
    <row r="84" spans="1:27" x14ac:dyDescent="0.25">
      <c r="A84" s="75" t="s">
        <v>502</v>
      </c>
      <c r="B84" s="75" t="s">
        <v>528</v>
      </c>
      <c r="C84" s="75" t="s">
        <v>391</v>
      </c>
      <c r="D84" s="75" t="s">
        <v>230</v>
      </c>
      <c r="E84" s="76">
        <v>31</v>
      </c>
      <c r="F84" s="75" t="s">
        <v>504</v>
      </c>
      <c r="G84" s="75" t="s">
        <v>375</v>
      </c>
      <c r="H84" s="75" t="s">
        <v>376</v>
      </c>
      <c r="I84" s="75" t="s">
        <v>377</v>
      </c>
      <c r="J84" s="75" t="s">
        <v>298</v>
      </c>
      <c r="K84" s="76">
        <v>3</v>
      </c>
      <c r="L84" s="75" t="s">
        <v>529</v>
      </c>
      <c r="M84" s="75"/>
      <c r="N84" s="75"/>
      <c r="O84" s="76">
        <v>1</v>
      </c>
      <c r="P84" s="76">
        <v>-53</v>
      </c>
      <c r="Q84" s="75" t="s">
        <v>232</v>
      </c>
      <c r="R84" s="75" t="s">
        <v>530</v>
      </c>
      <c r="S84" s="76">
        <v>65</v>
      </c>
      <c r="T84" s="76">
        <v>13</v>
      </c>
      <c r="U84" s="78">
        <v>12.488888888888889</v>
      </c>
      <c r="V84" s="75" t="s">
        <v>350</v>
      </c>
      <c r="W84" s="75" t="s">
        <v>244</v>
      </c>
      <c r="X84" s="75" t="s">
        <v>531</v>
      </c>
      <c r="Y84" s="75"/>
      <c r="Z84" s="75" t="s">
        <v>244</v>
      </c>
      <c r="AA84" s="75"/>
    </row>
    <row r="85" spans="1:27" x14ac:dyDescent="0.25">
      <c r="A85" s="75" t="s">
        <v>502</v>
      </c>
      <c r="B85" s="75" t="s">
        <v>532</v>
      </c>
      <c r="C85" s="75" t="s">
        <v>391</v>
      </c>
      <c r="D85" s="75" t="s">
        <v>230</v>
      </c>
      <c r="E85" s="76">
        <v>30</v>
      </c>
      <c r="F85" s="75" t="s">
        <v>504</v>
      </c>
      <c r="G85" s="75" t="s">
        <v>375</v>
      </c>
      <c r="H85" s="75" t="s">
        <v>376</v>
      </c>
      <c r="I85" s="75" t="s">
        <v>377</v>
      </c>
      <c r="J85" s="75" t="s">
        <v>298</v>
      </c>
      <c r="K85" s="76">
        <v>3</v>
      </c>
      <c r="L85" s="75" t="s">
        <v>529</v>
      </c>
      <c r="M85" s="75"/>
      <c r="N85" s="75"/>
      <c r="O85" s="76">
        <v>2</v>
      </c>
      <c r="P85" s="76">
        <v>-71</v>
      </c>
      <c r="Q85" s="75" t="s">
        <v>232</v>
      </c>
      <c r="R85" s="75" t="s">
        <v>533</v>
      </c>
      <c r="S85" s="76">
        <v>101</v>
      </c>
      <c r="T85" s="76">
        <v>31</v>
      </c>
      <c r="U85" s="76">
        <v>1195</v>
      </c>
      <c r="V85" s="75" t="s">
        <v>350</v>
      </c>
      <c r="W85" s="75" t="s">
        <v>244</v>
      </c>
      <c r="X85" s="75" t="s">
        <v>534</v>
      </c>
      <c r="Y85" s="75"/>
      <c r="Z85" s="75" t="s">
        <v>244</v>
      </c>
      <c r="AA85" s="75"/>
    </row>
    <row r="86" spans="1:27" x14ac:dyDescent="0.25">
      <c r="A86" s="75" t="s">
        <v>502</v>
      </c>
      <c r="B86" s="75" t="s">
        <v>535</v>
      </c>
      <c r="C86" s="75" t="s">
        <v>391</v>
      </c>
      <c r="D86" s="75" t="s">
        <v>230</v>
      </c>
      <c r="E86" s="76">
        <v>30</v>
      </c>
      <c r="F86" s="75" t="s">
        <v>504</v>
      </c>
      <c r="G86" s="75" t="s">
        <v>346</v>
      </c>
      <c r="H86" s="75" t="s">
        <v>347</v>
      </c>
      <c r="I86" s="75" t="s">
        <v>348</v>
      </c>
      <c r="J86" s="75" t="s">
        <v>249</v>
      </c>
      <c r="K86" s="76">
        <v>3</v>
      </c>
      <c r="L86" s="75" t="s">
        <v>529</v>
      </c>
      <c r="M86" s="75"/>
      <c r="N86" s="75"/>
      <c r="O86" s="76">
        <v>1</v>
      </c>
      <c r="P86" s="76">
        <v>-72</v>
      </c>
      <c r="Q86" s="75" t="s">
        <v>232</v>
      </c>
      <c r="R86" s="75" t="s">
        <v>536</v>
      </c>
      <c r="S86" s="76">
        <v>56</v>
      </c>
      <c r="T86" s="76">
        <v>14</v>
      </c>
      <c r="U86" s="78">
        <v>8.5256944444444436</v>
      </c>
      <c r="V86" s="75" t="s">
        <v>350</v>
      </c>
      <c r="W86" s="75" t="s">
        <v>244</v>
      </c>
      <c r="X86" s="75" t="s">
        <v>537</v>
      </c>
      <c r="Y86" s="75"/>
      <c r="Z86" s="75" t="s">
        <v>244</v>
      </c>
      <c r="AA86" s="75"/>
    </row>
    <row r="87" spans="1:27" x14ac:dyDescent="0.25">
      <c r="A87" s="75" t="s">
        <v>502</v>
      </c>
      <c r="B87" s="75" t="s">
        <v>538</v>
      </c>
      <c r="C87" s="75" t="s">
        <v>391</v>
      </c>
      <c r="D87" s="75" t="s">
        <v>230</v>
      </c>
      <c r="E87" s="76">
        <v>30</v>
      </c>
      <c r="F87" s="75" t="s">
        <v>504</v>
      </c>
      <c r="G87" s="75" t="s">
        <v>346</v>
      </c>
      <c r="H87" s="75" t="s">
        <v>347</v>
      </c>
      <c r="I87" s="75" t="s">
        <v>348</v>
      </c>
      <c r="J87" s="75" t="s">
        <v>249</v>
      </c>
      <c r="K87" s="76">
        <v>3</v>
      </c>
      <c r="L87" s="75" t="s">
        <v>529</v>
      </c>
      <c r="M87" s="75"/>
      <c r="N87" s="75"/>
      <c r="O87" s="76">
        <v>2</v>
      </c>
      <c r="P87" s="76">
        <v>-83</v>
      </c>
      <c r="Q87" s="75" t="s">
        <v>232</v>
      </c>
      <c r="R87" s="75" t="s">
        <v>539</v>
      </c>
      <c r="S87" s="76">
        <v>36</v>
      </c>
      <c r="T87" s="76">
        <v>8</v>
      </c>
      <c r="U87" s="78">
        <v>3.7395833333333335</v>
      </c>
      <c r="V87" s="75" t="s">
        <v>350</v>
      </c>
      <c r="W87" s="75" t="s">
        <v>244</v>
      </c>
      <c r="X87" s="75" t="s">
        <v>540</v>
      </c>
      <c r="Y87" s="75"/>
      <c r="Z87" s="75" t="s">
        <v>244</v>
      </c>
      <c r="AA87" s="75"/>
    </row>
    <row r="88" spans="1:27" x14ac:dyDescent="0.25">
      <c r="A88" s="75" t="s">
        <v>502</v>
      </c>
      <c r="B88" s="75" t="s">
        <v>541</v>
      </c>
      <c r="C88" s="75" t="s">
        <v>391</v>
      </c>
      <c r="D88" s="75" t="s">
        <v>230</v>
      </c>
      <c r="E88" s="76">
        <v>29</v>
      </c>
      <c r="F88" s="75" t="s">
        <v>504</v>
      </c>
      <c r="G88" s="75" t="s">
        <v>375</v>
      </c>
      <c r="H88" s="75" t="s">
        <v>376</v>
      </c>
      <c r="I88" s="75" t="s">
        <v>377</v>
      </c>
      <c r="J88" s="75" t="s">
        <v>298</v>
      </c>
      <c r="K88" s="76">
        <v>4</v>
      </c>
      <c r="L88" s="75" t="s">
        <v>542</v>
      </c>
      <c r="M88" s="75"/>
      <c r="N88" s="75"/>
      <c r="O88" s="76">
        <v>1</v>
      </c>
      <c r="P88" s="76">
        <v>-60</v>
      </c>
      <c r="Q88" s="75" t="s">
        <v>232</v>
      </c>
      <c r="R88" s="75" t="s">
        <v>543</v>
      </c>
      <c r="S88" s="76">
        <v>49</v>
      </c>
      <c r="T88" s="76">
        <v>10</v>
      </c>
      <c r="U88" s="78">
        <v>6.6743055555555557</v>
      </c>
      <c r="V88" s="75" t="s">
        <v>350</v>
      </c>
      <c r="W88" s="75" t="s">
        <v>244</v>
      </c>
      <c r="X88" s="75" t="s">
        <v>544</v>
      </c>
      <c r="Y88" s="75"/>
      <c r="Z88" s="75" t="s">
        <v>244</v>
      </c>
      <c r="AA88" s="75"/>
    </row>
    <row r="89" spans="1:27" x14ac:dyDescent="0.25">
      <c r="A89" s="75" t="s">
        <v>502</v>
      </c>
      <c r="B89" s="75" t="s">
        <v>545</v>
      </c>
      <c r="C89" s="75" t="s">
        <v>391</v>
      </c>
      <c r="D89" s="75" t="s">
        <v>230</v>
      </c>
      <c r="E89" s="76">
        <v>28</v>
      </c>
      <c r="F89" s="75" t="s">
        <v>504</v>
      </c>
      <c r="G89" s="75" t="s">
        <v>375</v>
      </c>
      <c r="H89" s="75" t="s">
        <v>376</v>
      </c>
      <c r="I89" s="75" t="s">
        <v>377</v>
      </c>
      <c r="J89" s="75" t="s">
        <v>298</v>
      </c>
      <c r="K89" s="76">
        <v>4</v>
      </c>
      <c r="L89" s="75" t="s">
        <v>542</v>
      </c>
      <c r="M89" s="75"/>
      <c r="N89" s="75"/>
      <c r="O89" s="76">
        <v>2</v>
      </c>
      <c r="P89" s="76">
        <v>-61</v>
      </c>
      <c r="Q89" s="75" t="s">
        <v>232</v>
      </c>
      <c r="R89" s="75" t="s">
        <v>546</v>
      </c>
      <c r="S89" s="76">
        <v>72</v>
      </c>
      <c r="T89" s="76">
        <v>11</v>
      </c>
      <c r="U89" s="78">
        <v>9.6395833333333325</v>
      </c>
      <c r="V89" s="75" t="s">
        <v>350</v>
      </c>
      <c r="W89" s="75" t="s">
        <v>244</v>
      </c>
      <c r="X89" s="75" t="s">
        <v>547</v>
      </c>
      <c r="Y89" s="75"/>
      <c r="Z89" s="75" t="s">
        <v>244</v>
      </c>
      <c r="AA89" s="75"/>
    </row>
    <row r="90" spans="1:27" x14ac:dyDescent="0.25">
      <c r="A90" s="75" t="s">
        <v>548</v>
      </c>
      <c r="B90" s="75" t="s">
        <v>232</v>
      </c>
      <c r="C90" s="75" t="s">
        <v>391</v>
      </c>
      <c r="D90" s="75" t="s">
        <v>230</v>
      </c>
      <c r="E90" s="75" t="s">
        <v>232</v>
      </c>
      <c r="F90" s="75" t="s">
        <v>549</v>
      </c>
      <c r="G90" s="75" t="s">
        <v>405</v>
      </c>
      <c r="H90" s="75" t="s">
        <v>347</v>
      </c>
      <c r="I90" s="75" t="s">
        <v>406</v>
      </c>
      <c r="J90" s="75" t="s">
        <v>241</v>
      </c>
      <c r="K90" s="76">
        <v>1</v>
      </c>
      <c r="L90" s="75" t="s">
        <v>232</v>
      </c>
      <c r="M90" s="75" t="s">
        <v>232</v>
      </c>
      <c r="N90" s="75" t="s">
        <v>232</v>
      </c>
      <c r="O90" s="76">
        <v>1</v>
      </c>
      <c r="P90" s="75" t="s">
        <v>232</v>
      </c>
      <c r="Q90" s="75" t="s">
        <v>232</v>
      </c>
      <c r="R90" s="75" t="s">
        <v>550</v>
      </c>
      <c r="S90" s="76">
        <v>27</v>
      </c>
      <c r="T90" s="76">
        <v>9</v>
      </c>
      <c r="U90" s="75" t="s">
        <v>232</v>
      </c>
      <c r="V90" s="75" t="s">
        <v>232</v>
      </c>
      <c r="W90" s="75" t="s">
        <v>232</v>
      </c>
      <c r="X90" s="75" t="s">
        <v>551</v>
      </c>
      <c r="Y90" s="75"/>
      <c r="Z90" s="75" t="s">
        <v>244</v>
      </c>
      <c r="AA90" s="75"/>
    </row>
    <row r="91" spans="1:27" x14ac:dyDescent="0.25">
      <c r="A91" s="75" t="s">
        <v>548</v>
      </c>
      <c r="B91" s="75" t="s">
        <v>232</v>
      </c>
      <c r="C91" s="75" t="s">
        <v>391</v>
      </c>
      <c r="D91" s="75" t="s">
        <v>244</v>
      </c>
      <c r="E91" s="75" t="s">
        <v>232</v>
      </c>
      <c r="F91" s="75" t="s">
        <v>549</v>
      </c>
      <c r="G91" s="75" t="s">
        <v>405</v>
      </c>
      <c r="H91" s="75" t="s">
        <v>347</v>
      </c>
      <c r="I91" s="75" t="s">
        <v>406</v>
      </c>
      <c r="J91" s="75" t="s">
        <v>241</v>
      </c>
      <c r="K91" s="76">
        <v>2</v>
      </c>
      <c r="L91" s="75" t="s">
        <v>232</v>
      </c>
      <c r="M91" s="75" t="s">
        <v>232</v>
      </c>
      <c r="N91" s="75" t="s">
        <v>232</v>
      </c>
      <c r="O91" s="76">
        <v>1</v>
      </c>
      <c r="P91" s="75" t="s">
        <v>232</v>
      </c>
      <c r="Q91" s="75" t="s">
        <v>232</v>
      </c>
      <c r="R91" s="75" t="s">
        <v>552</v>
      </c>
      <c r="S91" s="76">
        <v>32</v>
      </c>
      <c r="T91" s="76">
        <v>12</v>
      </c>
      <c r="U91" s="75" t="s">
        <v>232</v>
      </c>
      <c r="V91" s="75" t="s">
        <v>232</v>
      </c>
      <c r="W91" s="75" t="s">
        <v>232</v>
      </c>
      <c r="X91" s="75" t="s">
        <v>540</v>
      </c>
      <c r="Y91" s="75"/>
      <c r="Z91" s="75" t="s">
        <v>244</v>
      </c>
      <c r="AA91" s="75"/>
    </row>
    <row r="92" spans="1:27" x14ac:dyDescent="0.25">
      <c r="A92" s="75" t="s">
        <v>548</v>
      </c>
      <c r="B92" s="75" t="s">
        <v>232</v>
      </c>
      <c r="C92" s="75" t="s">
        <v>391</v>
      </c>
      <c r="D92" s="75" t="s">
        <v>230</v>
      </c>
      <c r="E92" s="75" t="s">
        <v>232</v>
      </c>
      <c r="F92" s="75" t="s">
        <v>549</v>
      </c>
      <c r="G92" s="75" t="s">
        <v>405</v>
      </c>
      <c r="H92" s="75" t="s">
        <v>347</v>
      </c>
      <c r="I92" s="75" t="s">
        <v>406</v>
      </c>
      <c r="J92" s="75" t="s">
        <v>241</v>
      </c>
      <c r="K92" s="76">
        <v>3</v>
      </c>
      <c r="L92" s="75" t="s">
        <v>232</v>
      </c>
      <c r="M92" s="75" t="s">
        <v>232</v>
      </c>
      <c r="N92" s="75" t="s">
        <v>232</v>
      </c>
      <c r="O92" s="76">
        <v>1</v>
      </c>
      <c r="P92" s="75" t="s">
        <v>232</v>
      </c>
      <c r="Q92" s="75" t="s">
        <v>232</v>
      </c>
      <c r="R92" s="75" t="s">
        <v>553</v>
      </c>
      <c r="S92" s="76">
        <v>51</v>
      </c>
      <c r="T92" s="76">
        <v>4</v>
      </c>
      <c r="U92" s="75" t="s">
        <v>232</v>
      </c>
      <c r="V92" s="75" t="s">
        <v>232</v>
      </c>
      <c r="W92" s="75" t="s">
        <v>232</v>
      </c>
      <c r="X92" s="75" t="s">
        <v>554</v>
      </c>
      <c r="Y92" s="75"/>
      <c r="Z92" s="75" t="s">
        <v>244</v>
      </c>
      <c r="AA92" s="75"/>
    </row>
    <row r="93" spans="1:27" x14ac:dyDescent="0.25">
      <c r="A93" s="75" t="s">
        <v>548</v>
      </c>
      <c r="B93" s="75" t="s">
        <v>232</v>
      </c>
      <c r="C93" s="75" t="s">
        <v>391</v>
      </c>
      <c r="D93" s="75" t="s">
        <v>244</v>
      </c>
      <c r="E93" s="75" t="s">
        <v>232</v>
      </c>
      <c r="F93" s="75" t="s">
        <v>549</v>
      </c>
      <c r="G93" s="75" t="s">
        <v>405</v>
      </c>
      <c r="H93" s="75" t="s">
        <v>347</v>
      </c>
      <c r="I93" s="75" t="s">
        <v>406</v>
      </c>
      <c r="J93" s="75" t="s">
        <v>241</v>
      </c>
      <c r="K93" s="76">
        <v>4</v>
      </c>
      <c r="L93" s="75" t="s">
        <v>232</v>
      </c>
      <c r="M93" s="75" t="s">
        <v>232</v>
      </c>
      <c r="N93" s="75" t="s">
        <v>232</v>
      </c>
      <c r="O93" s="76">
        <v>1</v>
      </c>
      <c r="P93" s="75" t="s">
        <v>232</v>
      </c>
      <c r="Q93" s="75" t="s">
        <v>232</v>
      </c>
      <c r="R93" s="75" t="s">
        <v>555</v>
      </c>
      <c r="S93" s="76">
        <v>16</v>
      </c>
      <c r="T93" s="76">
        <v>1</v>
      </c>
      <c r="U93" s="75" t="s">
        <v>232</v>
      </c>
      <c r="V93" s="75" t="s">
        <v>232</v>
      </c>
      <c r="W93" s="75" t="s">
        <v>232</v>
      </c>
      <c r="X93" s="75" t="s">
        <v>556</v>
      </c>
      <c r="Y93" s="75"/>
      <c r="Z93" s="75" t="s">
        <v>244</v>
      </c>
      <c r="AA93" s="75"/>
    </row>
    <row r="94" spans="1:27" x14ac:dyDescent="0.25">
      <c r="A94" s="75" t="s">
        <v>548</v>
      </c>
      <c r="B94" s="75" t="s">
        <v>232</v>
      </c>
      <c r="C94" s="75" t="s">
        <v>391</v>
      </c>
      <c r="D94" s="75" t="s">
        <v>230</v>
      </c>
      <c r="E94" s="75" t="s">
        <v>232</v>
      </c>
      <c r="F94" s="75" t="s">
        <v>549</v>
      </c>
      <c r="G94" s="75" t="s">
        <v>405</v>
      </c>
      <c r="H94" s="75" t="s">
        <v>347</v>
      </c>
      <c r="I94" s="75" t="s">
        <v>406</v>
      </c>
      <c r="J94" s="75" t="s">
        <v>241</v>
      </c>
      <c r="K94" s="76">
        <v>5</v>
      </c>
      <c r="L94" s="75" t="s">
        <v>232</v>
      </c>
      <c r="M94" s="75" t="s">
        <v>232</v>
      </c>
      <c r="N94" s="75" t="s">
        <v>232</v>
      </c>
      <c r="O94" s="76">
        <v>1</v>
      </c>
      <c r="P94" s="75" t="s">
        <v>232</v>
      </c>
      <c r="Q94" s="75" t="s">
        <v>232</v>
      </c>
      <c r="R94" s="75" t="s">
        <v>557</v>
      </c>
      <c r="S94" s="76">
        <v>41</v>
      </c>
      <c r="T94" s="76">
        <v>4</v>
      </c>
      <c r="U94" s="75" t="s">
        <v>232</v>
      </c>
      <c r="V94" s="75" t="s">
        <v>232</v>
      </c>
      <c r="W94" s="75" t="s">
        <v>232</v>
      </c>
      <c r="X94" s="76">
        <v>2</v>
      </c>
      <c r="Y94" s="75"/>
      <c r="Z94" s="75" t="s">
        <v>244</v>
      </c>
      <c r="AA94" s="75"/>
    </row>
    <row r="95" spans="1:27" x14ac:dyDescent="0.25">
      <c r="A95" s="75" t="s">
        <v>548</v>
      </c>
      <c r="B95" s="75" t="s">
        <v>232</v>
      </c>
      <c r="C95" s="75" t="s">
        <v>391</v>
      </c>
      <c r="D95" s="75" t="s">
        <v>244</v>
      </c>
      <c r="E95" s="75" t="s">
        <v>232</v>
      </c>
      <c r="F95" s="75" t="s">
        <v>549</v>
      </c>
      <c r="G95" s="75" t="s">
        <v>405</v>
      </c>
      <c r="H95" s="75" t="s">
        <v>347</v>
      </c>
      <c r="I95" s="75" t="s">
        <v>406</v>
      </c>
      <c r="J95" s="75" t="s">
        <v>241</v>
      </c>
      <c r="K95" s="76">
        <v>6</v>
      </c>
      <c r="L95" s="75" t="s">
        <v>232</v>
      </c>
      <c r="M95" s="75" t="s">
        <v>232</v>
      </c>
      <c r="N95" s="75" t="s">
        <v>232</v>
      </c>
      <c r="O95" s="76">
        <v>1</v>
      </c>
      <c r="P95" s="75" t="s">
        <v>232</v>
      </c>
      <c r="Q95" s="75" t="s">
        <v>232</v>
      </c>
      <c r="R95" s="75" t="s">
        <v>558</v>
      </c>
      <c r="S95" s="76">
        <v>46</v>
      </c>
      <c r="T95" s="76">
        <v>11</v>
      </c>
      <c r="U95" s="75" t="s">
        <v>232</v>
      </c>
      <c r="V95" s="75" t="s">
        <v>232</v>
      </c>
      <c r="W95" s="75" t="s">
        <v>232</v>
      </c>
      <c r="X95" s="75" t="s">
        <v>540</v>
      </c>
      <c r="Y95" s="75"/>
      <c r="Z95" s="75" t="s">
        <v>244</v>
      </c>
      <c r="AA95" s="75"/>
    </row>
    <row r="96" spans="1:27" x14ac:dyDescent="0.25">
      <c r="A96" s="75" t="s">
        <v>548</v>
      </c>
      <c r="B96" s="75" t="s">
        <v>232</v>
      </c>
      <c r="C96" s="75" t="s">
        <v>391</v>
      </c>
      <c r="D96" s="75" t="s">
        <v>244</v>
      </c>
      <c r="E96" s="75" t="s">
        <v>232</v>
      </c>
      <c r="F96" s="75" t="s">
        <v>549</v>
      </c>
      <c r="G96" s="75" t="s">
        <v>405</v>
      </c>
      <c r="H96" s="75" t="s">
        <v>347</v>
      </c>
      <c r="I96" s="75" t="s">
        <v>406</v>
      </c>
      <c r="J96" s="75" t="s">
        <v>241</v>
      </c>
      <c r="K96" s="76">
        <v>7</v>
      </c>
      <c r="L96" s="75" t="s">
        <v>232</v>
      </c>
      <c r="M96" s="75" t="s">
        <v>232</v>
      </c>
      <c r="N96" s="75" t="s">
        <v>232</v>
      </c>
      <c r="O96" s="76">
        <v>1</v>
      </c>
      <c r="P96" s="75" t="s">
        <v>232</v>
      </c>
      <c r="Q96" s="75" t="s">
        <v>232</v>
      </c>
      <c r="R96" s="75" t="s">
        <v>559</v>
      </c>
      <c r="S96" s="76">
        <v>40</v>
      </c>
      <c r="T96" s="76">
        <v>12</v>
      </c>
      <c r="U96" s="75" t="s">
        <v>232</v>
      </c>
      <c r="V96" s="75" t="s">
        <v>232</v>
      </c>
      <c r="W96" s="75" t="s">
        <v>232</v>
      </c>
      <c r="X96" s="75" t="s">
        <v>560</v>
      </c>
      <c r="Y96" s="75"/>
      <c r="Z96" s="75" t="s">
        <v>244</v>
      </c>
      <c r="AA96" s="75"/>
    </row>
    <row r="97" spans="1:27" x14ac:dyDescent="0.25">
      <c r="A97" s="75" t="s">
        <v>548</v>
      </c>
      <c r="B97" s="75" t="s">
        <v>232</v>
      </c>
      <c r="C97" s="75" t="s">
        <v>391</v>
      </c>
      <c r="D97" s="75" t="s">
        <v>230</v>
      </c>
      <c r="E97" s="75" t="s">
        <v>232</v>
      </c>
      <c r="F97" s="75" t="s">
        <v>549</v>
      </c>
      <c r="G97" s="75" t="s">
        <v>405</v>
      </c>
      <c r="H97" s="75" t="s">
        <v>347</v>
      </c>
      <c r="I97" s="75" t="s">
        <v>406</v>
      </c>
      <c r="J97" s="75" t="s">
        <v>241</v>
      </c>
      <c r="K97" s="76">
        <v>8</v>
      </c>
      <c r="L97" s="75" t="s">
        <v>232</v>
      </c>
      <c r="M97" s="75" t="s">
        <v>232</v>
      </c>
      <c r="N97" s="75" t="s">
        <v>232</v>
      </c>
      <c r="O97" s="76">
        <v>1</v>
      </c>
      <c r="P97" s="75" t="s">
        <v>232</v>
      </c>
      <c r="Q97" s="75" t="s">
        <v>232</v>
      </c>
      <c r="R97" s="75" t="s">
        <v>561</v>
      </c>
      <c r="S97" s="76">
        <v>44</v>
      </c>
      <c r="T97" s="76">
        <v>6</v>
      </c>
      <c r="U97" s="75" t="s">
        <v>232</v>
      </c>
      <c r="V97" s="75" t="s">
        <v>232</v>
      </c>
      <c r="W97" s="75" t="s">
        <v>232</v>
      </c>
      <c r="X97" s="75" t="s">
        <v>562</v>
      </c>
      <c r="Y97" s="75"/>
      <c r="Z97" s="75" t="s">
        <v>244</v>
      </c>
      <c r="AA97" s="75"/>
    </row>
    <row r="98" spans="1:27" x14ac:dyDescent="0.25">
      <c r="A98" s="75" t="s">
        <v>548</v>
      </c>
      <c r="B98" s="75" t="s">
        <v>232</v>
      </c>
      <c r="C98" s="75" t="s">
        <v>391</v>
      </c>
      <c r="D98" s="75" t="s">
        <v>232</v>
      </c>
      <c r="E98" s="75" t="s">
        <v>232</v>
      </c>
      <c r="F98" s="75" t="s">
        <v>563</v>
      </c>
      <c r="G98" s="75" t="s">
        <v>405</v>
      </c>
      <c r="H98" s="75" t="s">
        <v>347</v>
      </c>
      <c r="I98" s="75" t="s">
        <v>406</v>
      </c>
      <c r="J98" s="75" t="s">
        <v>241</v>
      </c>
      <c r="K98" s="76">
        <v>1</v>
      </c>
      <c r="L98" s="75" t="s">
        <v>232</v>
      </c>
      <c r="M98" s="75" t="s">
        <v>232</v>
      </c>
      <c r="N98" s="75" t="s">
        <v>232</v>
      </c>
      <c r="O98" s="76">
        <v>1</v>
      </c>
      <c r="P98" s="75" t="s">
        <v>232</v>
      </c>
      <c r="Q98" s="75" t="s">
        <v>232</v>
      </c>
      <c r="R98" s="75" t="s">
        <v>564</v>
      </c>
      <c r="S98" s="76">
        <v>42</v>
      </c>
      <c r="T98" s="76">
        <v>10</v>
      </c>
      <c r="U98" s="75" t="s">
        <v>232</v>
      </c>
      <c r="V98" s="75" t="s">
        <v>232</v>
      </c>
      <c r="W98" s="75" t="s">
        <v>232</v>
      </c>
      <c r="X98" s="75" t="s">
        <v>474</v>
      </c>
      <c r="Y98" s="75"/>
      <c r="Z98" s="75" t="s">
        <v>244</v>
      </c>
      <c r="AA98" s="75"/>
    </row>
    <row r="99" spans="1:27" x14ac:dyDescent="0.25">
      <c r="A99" s="75" t="s">
        <v>548</v>
      </c>
      <c r="B99" s="75" t="s">
        <v>232</v>
      </c>
      <c r="C99" s="75" t="s">
        <v>391</v>
      </c>
      <c r="D99" s="75" t="s">
        <v>232</v>
      </c>
      <c r="E99" s="75" t="s">
        <v>232</v>
      </c>
      <c r="F99" s="75" t="s">
        <v>563</v>
      </c>
      <c r="G99" s="75" t="s">
        <v>405</v>
      </c>
      <c r="H99" s="75" t="s">
        <v>347</v>
      </c>
      <c r="I99" s="75" t="s">
        <v>406</v>
      </c>
      <c r="J99" s="75" t="s">
        <v>241</v>
      </c>
      <c r="K99" s="76">
        <v>2</v>
      </c>
      <c r="L99" s="75" t="s">
        <v>232</v>
      </c>
      <c r="M99" s="75" t="s">
        <v>232</v>
      </c>
      <c r="N99" s="75" t="s">
        <v>232</v>
      </c>
      <c r="O99" s="76">
        <v>1</v>
      </c>
      <c r="P99" s="75" t="s">
        <v>232</v>
      </c>
      <c r="Q99" s="75" t="s">
        <v>232</v>
      </c>
      <c r="R99" s="75" t="s">
        <v>565</v>
      </c>
      <c r="S99" s="76">
        <v>41</v>
      </c>
      <c r="T99" s="76">
        <v>9</v>
      </c>
      <c r="U99" s="75" t="s">
        <v>232</v>
      </c>
      <c r="V99" s="75" t="s">
        <v>232</v>
      </c>
      <c r="W99" s="75" t="s">
        <v>232</v>
      </c>
      <c r="X99" s="75" t="s">
        <v>566</v>
      </c>
      <c r="Y99" s="75"/>
      <c r="Z99" s="75" t="s">
        <v>244</v>
      </c>
      <c r="AA99" s="75"/>
    </row>
    <row r="100" spans="1:27" x14ac:dyDescent="0.25">
      <c r="A100" s="75" t="s">
        <v>548</v>
      </c>
      <c r="B100" s="75" t="s">
        <v>232</v>
      </c>
      <c r="C100" s="75" t="s">
        <v>391</v>
      </c>
      <c r="D100" s="75" t="s">
        <v>232</v>
      </c>
      <c r="E100" s="75" t="s">
        <v>232</v>
      </c>
      <c r="F100" s="75" t="s">
        <v>563</v>
      </c>
      <c r="G100" s="75" t="s">
        <v>405</v>
      </c>
      <c r="H100" s="75" t="s">
        <v>347</v>
      </c>
      <c r="I100" s="75" t="s">
        <v>406</v>
      </c>
      <c r="J100" s="75" t="s">
        <v>241</v>
      </c>
      <c r="K100" s="76">
        <v>3</v>
      </c>
      <c r="L100" s="75" t="s">
        <v>232</v>
      </c>
      <c r="M100" s="75" t="s">
        <v>232</v>
      </c>
      <c r="N100" s="75" t="s">
        <v>232</v>
      </c>
      <c r="O100" s="76">
        <v>1</v>
      </c>
      <c r="P100" s="75" t="s">
        <v>232</v>
      </c>
      <c r="Q100" s="75" t="s">
        <v>232</v>
      </c>
      <c r="R100" s="75" t="s">
        <v>567</v>
      </c>
      <c r="S100" s="76">
        <v>48</v>
      </c>
      <c r="T100" s="76">
        <v>11</v>
      </c>
      <c r="U100" s="75" t="s">
        <v>232</v>
      </c>
      <c r="V100" s="75" t="s">
        <v>232</v>
      </c>
      <c r="W100" s="75" t="s">
        <v>232</v>
      </c>
      <c r="X100" s="75" t="s">
        <v>568</v>
      </c>
      <c r="Y100" s="75"/>
      <c r="Z100" s="75" t="s">
        <v>244</v>
      </c>
      <c r="AA100" s="75"/>
    </row>
    <row r="101" spans="1:27" x14ac:dyDescent="0.25">
      <c r="A101" s="75" t="s">
        <v>548</v>
      </c>
      <c r="B101" s="75" t="s">
        <v>232</v>
      </c>
      <c r="C101" s="75" t="s">
        <v>391</v>
      </c>
      <c r="D101" s="75" t="s">
        <v>232</v>
      </c>
      <c r="E101" s="75" t="s">
        <v>232</v>
      </c>
      <c r="F101" s="75" t="s">
        <v>563</v>
      </c>
      <c r="G101" s="75" t="s">
        <v>405</v>
      </c>
      <c r="H101" s="75" t="s">
        <v>347</v>
      </c>
      <c r="I101" s="75" t="s">
        <v>406</v>
      </c>
      <c r="J101" s="75" t="s">
        <v>241</v>
      </c>
      <c r="K101" s="76">
        <v>4</v>
      </c>
      <c r="L101" s="75" t="s">
        <v>232</v>
      </c>
      <c r="M101" s="75" t="s">
        <v>232</v>
      </c>
      <c r="N101" s="75" t="s">
        <v>232</v>
      </c>
      <c r="O101" s="76">
        <v>1</v>
      </c>
      <c r="P101" s="75" t="s">
        <v>232</v>
      </c>
      <c r="Q101" s="75" t="s">
        <v>232</v>
      </c>
      <c r="R101" s="75" t="s">
        <v>569</v>
      </c>
      <c r="S101" s="76">
        <v>64</v>
      </c>
      <c r="T101" s="76">
        <v>18</v>
      </c>
      <c r="U101" s="75" t="s">
        <v>232</v>
      </c>
      <c r="V101" s="75" t="s">
        <v>232</v>
      </c>
      <c r="W101" s="75" t="s">
        <v>232</v>
      </c>
      <c r="X101" s="76">
        <v>63</v>
      </c>
      <c r="Y101" s="75"/>
      <c r="Z101" s="75" t="s">
        <v>244</v>
      </c>
      <c r="AA101" s="75"/>
    </row>
    <row r="102" spans="1:27" x14ac:dyDescent="0.25">
      <c r="A102" s="75" t="s">
        <v>548</v>
      </c>
      <c r="B102" s="75" t="s">
        <v>232</v>
      </c>
      <c r="C102" s="75" t="s">
        <v>391</v>
      </c>
      <c r="D102" s="75" t="s">
        <v>232</v>
      </c>
      <c r="E102" s="75" t="s">
        <v>232</v>
      </c>
      <c r="F102" s="75" t="s">
        <v>563</v>
      </c>
      <c r="G102" s="75" t="s">
        <v>405</v>
      </c>
      <c r="H102" s="75" t="s">
        <v>347</v>
      </c>
      <c r="I102" s="75" t="s">
        <v>406</v>
      </c>
      <c r="J102" s="75" t="s">
        <v>241</v>
      </c>
      <c r="K102" s="76">
        <v>5</v>
      </c>
      <c r="L102" s="75" t="s">
        <v>232</v>
      </c>
      <c r="M102" s="75" t="s">
        <v>232</v>
      </c>
      <c r="N102" s="75" t="s">
        <v>232</v>
      </c>
      <c r="O102" s="76">
        <v>1</v>
      </c>
      <c r="P102" s="75" t="s">
        <v>232</v>
      </c>
      <c r="Q102" s="75" t="s">
        <v>232</v>
      </c>
      <c r="R102" s="75" t="s">
        <v>570</v>
      </c>
      <c r="S102" s="76">
        <v>32</v>
      </c>
      <c r="T102" s="76">
        <v>9</v>
      </c>
      <c r="U102" s="75" t="s">
        <v>232</v>
      </c>
      <c r="V102" s="75" t="s">
        <v>232</v>
      </c>
      <c r="W102" s="75" t="s">
        <v>232</v>
      </c>
      <c r="X102" s="76">
        <v>7</v>
      </c>
      <c r="Y102" s="75"/>
      <c r="Z102" s="75" t="s">
        <v>244</v>
      </c>
      <c r="AA102" s="7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measurements</vt:lpstr>
      <vt:lpstr>depth</vt:lpstr>
      <vt:lpstr>adult</vt:lpstr>
      <vt:lpstr>adult2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Malmport</dc:creator>
  <cp:lastModifiedBy>Hugo Malmport</cp:lastModifiedBy>
  <dcterms:created xsi:type="dcterms:W3CDTF">2023-05-25T09:25:03Z</dcterms:created>
  <dcterms:modified xsi:type="dcterms:W3CDTF">2023-05-25T09:25:04Z</dcterms:modified>
</cp:coreProperties>
</file>