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<sst xmlns="http://schemas.openxmlformats.org/spreadsheetml/2006/main" count="22" uniqueCount="21">
  <si>
    <t>FLUJO DE CAJA</t>
  </si>
  <si>
    <t>FICHA PROYECTO</t>
  </si>
  <si>
    <t>PERIODO 0</t>
  </si>
  <si>
    <t>PERIODO 1</t>
  </si>
  <si>
    <t>PERIODO 2</t>
  </si>
  <si>
    <t>PERIODO 3</t>
  </si>
  <si>
    <t>PERIODO 4</t>
  </si>
  <si>
    <t>COSTO TOTAL</t>
  </si>
  <si>
    <t>PAGOS</t>
  </si>
  <si>
    <t>RENTABILIDAD</t>
  </si>
  <si>
    <t>SALDO ANTERIOR</t>
  </si>
  <si>
    <t>PRECIO VENTA</t>
  </si>
  <si>
    <t>INGRESOS</t>
  </si>
  <si>
    <t>EGRESOS</t>
  </si>
  <si>
    <t>SUELDOS</t>
  </si>
  <si>
    <t>SERVICIOS</t>
  </si>
  <si>
    <t>TOTAL EGRESOS</t>
  </si>
  <si>
    <t>FLUJO</t>
  </si>
  <si>
    <t>TOTAL GASTOS</t>
  </si>
  <si>
    <t>TOTAL INGRESOS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</si>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</sst>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_ &quot;$&quot;* #,##0_ ;_ &quot;$&quot;* \-#,##0_ ;_ &quot;$&quot;* &quot;-&quot;_ ;_ @_ "/>
    <numFmt numFmtId="165" formatCode="_ * #,##0.00_ ;_ * \-#,##0.00_ ;_ * &quot;-&quot;_ ;_ @_ "/>
    <numFmt numFmtId="166" formatCode="_ * #,##0_ ;_ * \-#,##0_ ;_ * &quot;-&quot;_ ;_ @_ "/>
  </numFmts>
  <fonts count="4">
    <font>
      <sz val="10.0"/>
      <color rgb="FF000000"/>
      <name val="Arial"/>
      <scheme val="minor"/>
    </font>
    <font>
      <sz val="11.0"/>
      <color theme="1"/>
      <name val="Calibri"/>
    </font>
    <font>
      <b/>
      <sz val="11.0"/>
      <color theme="1"/>
      <name val="Calibri"/>
    </font>
    <font/>
  </fonts>
  <fills count="9">
    <fill>
      <patternFill patternType="none"/>
    </fill>
    <fill>
      <patternFill patternType="lightGray"/>
    </fill>
    <fill>
      <patternFill patternType="solid">
        <fgColor rgb="FFBFBFBF"/>
        <bgColor rgb="FFBFBFBF"/>
      </patternFill>
    </fill>
    <fill>
      <patternFill patternType="solid">
        <fgColor rgb="FF8EAADB"/>
        <bgColor rgb="FF8EAADB"/>
      </patternFill>
    </fill>
    <fill>
      <patternFill patternType="solid">
        <fgColor rgb="FFF7CAAC"/>
        <bgColor rgb="FFF7CAAC"/>
      </patternFill>
    </fill>
    <fill>
      <patternFill patternType="solid">
        <fgColor rgb="FFDEEAF6"/>
        <bgColor rgb="FFDEEAF6"/>
      </patternFill>
    </fill>
    <fill>
      <patternFill patternType="solid">
        <fgColor rgb="FFC5E0B3"/>
        <bgColor rgb="FFC5E0B3"/>
      </patternFill>
    </fill>
    <fill>
      <patternFill patternType="solid">
        <fgColor rgb="FFA8D08D"/>
        <bgColor rgb="FFA8D08D"/>
      </patternFill>
    </fill>
    <fill>
      <patternFill patternType="solid">
        <fgColor rgb="FF70AD47"/>
        <bgColor rgb="FF70AD47"/>
      </patternFill>
    </fill>
  </fills>
  <borders count="20">
    <border/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1" fillId="2" fontId="2" numFmtId="0" xfId="0" applyAlignment="1" applyBorder="1" applyFill="1" applyFont="1">
      <alignment horizontal="center" vertical="bottom"/>
    </xf>
    <xf borderId="2" fillId="0" fontId="3" numFmtId="0" xfId="0" applyBorder="1" applyFont="1"/>
    <xf borderId="3" fillId="0" fontId="3" numFmtId="0" xfId="0" applyBorder="1" applyFont="1"/>
    <xf borderId="4" fillId="0" fontId="1" numFmtId="0" xfId="0" applyAlignment="1" applyBorder="1" applyFont="1">
      <alignment vertical="bottom"/>
    </xf>
    <xf borderId="5" fillId="0" fontId="2" numFmtId="0" xfId="0" applyAlignment="1" applyBorder="1" applyFont="1">
      <alignment vertical="bottom"/>
    </xf>
    <xf borderId="6" fillId="0" fontId="2" numFmtId="0" xfId="0" applyAlignment="1" applyBorder="1" applyFont="1">
      <alignment vertical="bottom"/>
    </xf>
    <xf borderId="7" fillId="0" fontId="2" numFmtId="0" xfId="0" applyAlignment="1" applyBorder="1" applyFont="1">
      <alignment vertical="bottom"/>
    </xf>
    <xf borderId="6" fillId="0" fontId="2" numFmtId="164" xfId="0" applyAlignment="1" applyBorder="1" applyFont="1" applyNumberFormat="1">
      <alignment horizontal="right" vertical="bottom"/>
    </xf>
    <xf borderId="8" fillId="0" fontId="2" numFmtId="0" xfId="0" applyAlignment="1" applyBorder="1" applyFont="1">
      <alignment vertical="bottom"/>
    </xf>
    <xf borderId="9" fillId="0" fontId="1" numFmtId="164" xfId="0" applyAlignment="1" applyBorder="1" applyFont="1" applyNumberFormat="1">
      <alignment horizontal="right" vertical="bottom"/>
    </xf>
    <xf borderId="9" fillId="0" fontId="1" numFmtId="164" xfId="0" applyAlignment="1" applyBorder="1" applyFont="1" applyNumberFormat="1">
      <alignment vertical="bottom"/>
    </xf>
    <xf borderId="10" fillId="0" fontId="1" numFmtId="164" xfId="0" applyAlignment="1" applyBorder="1" applyFont="1" applyNumberFormat="1">
      <alignment horizontal="right" vertical="bottom"/>
    </xf>
    <xf borderId="10" fillId="0" fontId="2" numFmtId="165" xfId="0" applyAlignment="1" applyBorder="1" applyFont="1" applyNumberFormat="1">
      <alignment horizontal="right" vertical="bottom"/>
    </xf>
    <xf borderId="10" fillId="0" fontId="2" numFmtId="164" xfId="0" applyAlignment="1" applyBorder="1" applyFont="1" applyNumberFormat="1">
      <alignment horizontal="right" vertical="bottom"/>
    </xf>
    <xf borderId="11" fillId="3" fontId="2" numFmtId="0" xfId="0" applyAlignment="1" applyBorder="1" applyFill="1" applyFont="1">
      <alignment horizontal="center" vertical="bottom"/>
    </xf>
    <xf borderId="12" fillId="3" fontId="2" numFmtId="164" xfId="0" applyAlignment="1" applyBorder="1" applyFont="1" applyNumberFormat="1">
      <alignment horizontal="center" vertical="bottom"/>
    </xf>
    <xf borderId="13" fillId="3" fontId="2" numFmtId="164" xfId="0" applyAlignment="1" applyBorder="1" applyFont="1" applyNumberFormat="1">
      <alignment horizontal="center" vertical="bottom"/>
    </xf>
    <xf borderId="11" fillId="0" fontId="2" numFmtId="0" xfId="0" applyAlignment="1" applyBorder="1" applyFont="1">
      <alignment vertical="bottom"/>
    </xf>
    <xf borderId="13" fillId="0" fontId="2" numFmtId="164" xfId="0" applyAlignment="1" applyBorder="1" applyFont="1" applyNumberFormat="1">
      <alignment horizontal="right" vertical="bottom"/>
    </xf>
    <xf borderId="0" fillId="0" fontId="1" numFmtId="166" xfId="0" applyAlignment="1" applyFont="1" applyNumberFormat="1">
      <alignment vertical="bottom"/>
    </xf>
    <xf borderId="14" fillId="0" fontId="2" numFmtId="0" xfId="0" applyAlignment="1" applyBorder="1" applyFont="1">
      <alignment horizontal="center" vertical="bottom"/>
    </xf>
    <xf borderId="15" fillId="0" fontId="3" numFmtId="0" xfId="0" applyBorder="1" applyFont="1"/>
    <xf borderId="16" fillId="0" fontId="3" numFmtId="0" xfId="0" applyBorder="1" applyFont="1"/>
    <xf borderId="9" fillId="0" fontId="1" numFmtId="164" xfId="0" applyAlignment="1" applyBorder="1" applyFont="1" applyNumberFormat="1">
      <alignment horizontal="right" readingOrder="0" vertical="bottom"/>
    </xf>
    <xf borderId="11" fillId="4" fontId="2" numFmtId="0" xfId="0" applyAlignment="1" applyBorder="1" applyFill="1" applyFont="1">
      <alignment horizontal="center" vertical="bottom"/>
    </xf>
    <xf borderId="12" fillId="4" fontId="2" numFmtId="164" xfId="0" applyAlignment="1" applyBorder="1" applyFont="1" applyNumberFormat="1">
      <alignment horizontal="right" vertical="bottom"/>
    </xf>
    <xf borderId="13" fillId="4" fontId="2" numFmtId="164" xfId="0" applyAlignment="1" applyBorder="1" applyFont="1" applyNumberFormat="1">
      <alignment horizontal="right" vertical="bottom"/>
    </xf>
    <xf borderId="17" fillId="5" fontId="2" numFmtId="0" xfId="0" applyAlignment="1" applyBorder="1" applyFill="1" applyFont="1">
      <alignment horizontal="center" vertical="bottom"/>
    </xf>
    <xf borderId="18" fillId="5" fontId="2" numFmtId="164" xfId="0" applyAlignment="1" applyBorder="1" applyFont="1" applyNumberFormat="1">
      <alignment horizontal="right" vertical="bottom"/>
    </xf>
    <xf borderId="19" fillId="5" fontId="2" numFmtId="164" xfId="0" applyAlignment="1" applyBorder="1" applyFont="1" applyNumberFormat="1">
      <alignment horizontal="right" vertical="bottom"/>
    </xf>
    <xf borderId="7" fillId="6" fontId="2" numFmtId="166" xfId="0" applyAlignment="1" applyBorder="1" applyFill="1" applyFont="1" applyNumberFormat="1">
      <alignment vertical="bottom"/>
    </xf>
    <xf borderId="6" fillId="6" fontId="2" numFmtId="166" xfId="0" applyAlignment="1" applyBorder="1" applyFont="1" applyNumberFormat="1">
      <alignment vertical="bottom"/>
    </xf>
    <xf borderId="8" fillId="7" fontId="2" numFmtId="166" xfId="0" applyAlignment="1" applyBorder="1" applyFill="1" applyFont="1" applyNumberFormat="1">
      <alignment vertical="bottom"/>
    </xf>
    <xf borderId="10" fillId="7" fontId="2" numFmtId="166" xfId="0" applyAlignment="1" applyBorder="1" applyFont="1" applyNumberFormat="1">
      <alignment vertical="bottom"/>
    </xf>
    <xf borderId="11" fillId="8" fontId="2" numFmtId="166" xfId="0" applyAlignment="1" applyBorder="1" applyFill="1" applyFont="1" applyNumberFormat="1">
      <alignment horizontal="center" vertical="bottom"/>
    </xf>
    <xf borderId="13" fillId="8" fontId="2" numFmtId="166" xfId="0" applyAlignment="1" applyBorder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13"/>
    <col customWidth="1" min="2" max="2" width="17.5"/>
  </cols>
  <sheetData>
    <row r="1">
      <c r="A1" s="1"/>
      <c r="B1" s="1"/>
      <c r="C1" s="1"/>
      <c r="D1" s="1"/>
      <c r="E1" s="1"/>
      <c r="F1" s="1"/>
      <c r="G1" s="1"/>
      <c r="H1" s="1"/>
      <c r="I1" s="1"/>
    </row>
    <row r="3">
      <c r="B3" s="2" t="s">
        <v>0</v>
      </c>
      <c r="C3" s="3"/>
      <c r="D3" s="3"/>
      <c r="E3" s="3"/>
      <c r="F3" s="3"/>
      <c r="G3" s="4"/>
      <c r="H3" s="1"/>
      <c r="I3" s="1"/>
      <c r="J3" s="1"/>
    </row>
    <row r="4">
      <c r="B4" s="1"/>
      <c r="C4" s="1"/>
      <c r="D4" s="1"/>
      <c r="E4" s="1"/>
      <c r="F4" s="1"/>
      <c r="G4" s="1"/>
      <c r="H4" s="1"/>
      <c r="I4" s="2" t="s">
        <v>1</v>
      </c>
      <c r="J4" s="4"/>
    </row>
    <row r="5">
      <c r="B5" s="5"/>
      <c r="C5" s="6" t="s">
        <v>2</v>
      </c>
      <c r="D5" s="6" t="s">
        <v>3</v>
      </c>
      <c r="E5" s="6" t="s">
        <v>4</v>
      </c>
      <c r="F5" s="6" t="s">
        <v>5</v>
      </c>
      <c r="G5" s="7" t="s">
        <v>6</v>
      </c>
      <c r="H5" s="1"/>
      <c r="I5" s="8" t="s">
        <v>7</v>
      </c>
      <c r="J5" s="9">
        <f>SUM(C13:G13)</f>
        <v>22617500</v>
      </c>
    </row>
    <row r="6">
      <c r="B6" s="10" t="s">
        <v>8</v>
      </c>
      <c r="C6" s="11">
        <f>+J7/3</f>
        <v>11308750</v>
      </c>
      <c r="D6" s="12"/>
      <c r="E6" s="11">
        <f>+J7/3</f>
        <v>11308750</v>
      </c>
      <c r="F6" s="12"/>
      <c r="G6" s="13">
        <f>+J7/3</f>
        <v>11308750</v>
      </c>
      <c r="H6" s="1"/>
      <c r="I6" s="10" t="s">
        <v>9</v>
      </c>
      <c r="J6" s="14">
        <v>50.0</v>
      </c>
    </row>
    <row r="7">
      <c r="B7" s="10" t="s">
        <v>10</v>
      </c>
      <c r="C7" s="12"/>
      <c r="D7" s="11">
        <f t="shared" ref="D7:G7" si="1">+C15</f>
        <v>6785250</v>
      </c>
      <c r="E7" s="11">
        <f t="shared" si="1"/>
        <v>2261750</v>
      </c>
      <c r="F7" s="11">
        <f t="shared" si="1"/>
        <v>9047000</v>
      </c>
      <c r="G7" s="13">
        <f t="shared" si="1"/>
        <v>4523500</v>
      </c>
      <c r="H7" s="1"/>
      <c r="I7" s="10" t="s">
        <v>11</v>
      </c>
      <c r="J7" s="15">
        <f>+J5*(1+J6%)</f>
        <v>33926250</v>
      </c>
    </row>
    <row r="8">
      <c r="B8" s="16" t="s">
        <v>12</v>
      </c>
      <c r="C8" s="17">
        <f t="shared" ref="C8:G8" si="2">SUM(C6:C7)</f>
        <v>11308750</v>
      </c>
      <c r="D8" s="17">
        <f t="shared" si="2"/>
        <v>6785250</v>
      </c>
      <c r="E8" s="17">
        <f t="shared" si="2"/>
        <v>13570500</v>
      </c>
      <c r="F8" s="17">
        <f t="shared" si="2"/>
        <v>9047000</v>
      </c>
      <c r="G8" s="18">
        <f t="shared" si="2"/>
        <v>15832250</v>
      </c>
      <c r="H8" s="1"/>
      <c r="I8" s="19" t="s">
        <v>9</v>
      </c>
      <c r="J8" s="20">
        <f>+J7-J5</f>
        <v>11308750</v>
      </c>
    </row>
    <row r="9">
      <c r="B9" s="1"/>
      <c r="C9" s="21"/>
      <c r="D9" s="21"/>
      <c r="E9" s="21"/>
      <c r="F9" s="21"/>
      <c r="G9" s="21"/>
      <c r="H9" s="1"/>
      <c r="I9" s="1"/>
      <c r="J9" s="1"/>
    </row>
    <row r="10">
      <c r="B10" s="22" t="s">
        <v>13</v>
      </c>
      <c r="C10" s="23"/>
      <c r="D10" s="23"/>
      <c r="E10" s="23"/>
      <c r="F10" s="23"/>
      <c r="G10" s="24"/>
      <c r="H10" s="1"/>
      <c r="I10" s="1"/>
      <c r="J10" s="21"/>
    </row>
    <row r="11">
      <c r="B11" s="10" t="s">
        <v>14</v>
      </c>
      <c r="C11" s="11">
        <f t="shared" ref="C11:G11" si="3">19867500/5</f>
        <v>3973500</v>
      </c>
      <c r="D11" s="11">
        <f t="shared" si="3"/>
        <v>3973500</v>
      </c>
      <c r="E11" s="11">
        <f t="shared" si="3"/>
        <v>3973500</v>
      </c>
      <c r="F11" s="11">
        <f t="shared" si="3"/>
        <v>3973500</v>
      </c>
      <c r="G11" s="13">
        <f t="shared" si="3"/>
        <v>3973500</v>
      </c>
      <c r="H11" s="21"/>
      <c r="I11" s="1"/>
      <c r="J11" s="1"/>
    </row>
    <row r="12">
      <c r="B12" s="10" t="s">
        <v>15</v>
      </c>
      <c r="C12" s="25">
        <v>550000.0</v>
      </c>
      <c r="D12" s="25">
        <v>550000.0</v>
      </c>
      <c r="E12" s="25">
        <v>550000.0</v>
      </c>
      <c r="F12" s="25">
        <v>550000.0</v>
      </c>
      <c r="G12" s="25">
        <v>550000.0</v>
      </c>
      <c r="H12" s="1"/>
      <c r="I12" s="1"/>
      <c r="J12" s="1"/>
    </row>
    <row r="13">
      <c r="B13" s="26" t="s">
        <v>16</v>
      </c>
      <c r="C13" s="27">
        <f t="shared" ref="C13:G13" si="4">SUM(C11:C12)</f>
        <v>4523500</v>
      </c>
      <c r="D13" s="27">
        <f t="shared" si="4"/>
        <v>4523500</v>
      </c>
      <c r="E13" s="27">
        <f t="shared" si="4"/>
        <v>4523500</v>
      </c>
      <c r="F13" s="27">
        <f t="shared" si="4"/>
        <v>4523500</v>
      </c>
      <c r="G13" s="28">
        <f t="shared" si="4"/>
        <v>4523500</v>
      </c>
      <c r="H13" s="1"/>
      <c r="I13" s="1"/>
      <c r="J13" s="1"/>
    </row>
    <row r="14">
      <c r="B14" s="1"/>
      <c r="C14" s="21"/>
      <c r="D14" s="21"/>
      <c r="E14" s="21"/>
      <c r="F14" s="21"/>
      <c r="G14" s="21"/>
      <c r="H14" s="1"/>
      <c r="I14" s="1"/>
      <c r="J14" s="1"/>
    </row>
    <row r="15">
      <c r="B15" s="29" t="s">
        <v>17</v>
      </c>
      <c r="C15" s="30">
        <f t="shared" ref="C15:F15" si="5">+C8-C13</f>
        <v>6785250</v>
      </c>
      <c r="D15" s="30">
        <f t="shared" si="5"/>
        <v>2261750</v>
      </c>
      <c r="E15" s="30">
        <f t="shared" si="5"/>
        <v>9047000</v>
      </c>
      <c r="F15" s="31">
        <f t="shared" si="5"/>
        <v>4523500</v>
      </c>
      <c r="G15" s="1"/>
      <c r="H15" s="1"/>
      <c r="I15" s="1"/>
      <c r="J15" s="1"/>
    </row>
    <row r="16">
      <c r="B16" s="1"/>
      <c r="C16" s="1"/>
      <c r="D16" s="1"/>
      <c r="E16" s="1"/>
      <c r="F16" s="1"/>
      <c r="G16" s="1"/>
      <c r="H16" s="1"/>
      <c r="I16" s="1"/>
      <c r="J16" s="1"/>
    </row>
    <row r="17">
      <c r="B17" s="32" t="s">
        <v>18</v>
      </c>
      <c r="C17" s="33">
        <f>SUM(C11:G12)</f>
        <v>22617500</v>
      </c>
      <c r="D17" s="1"/>
      <c r="E17" s="1"/>
      <c r="F17" s="1"/>
      <c r="G17" s="1"/>
      <c r="H17" s="1"/>
      <c r="I17" s="1"/>
      <c r="J17" s="1"/>
    </row>
    <row r="18">
      <c r="B18" s="34" t="s">
        <v>19</v>
      </c>
      <c r="C18" s="35">
        <f>G6+E6+C6</f>
        <v>33926250</v>
      </c>
      <c r="D18" s="1"/>
      <c r="E18" s="1"/>
      <c r="F18" s="1"/>
      <c r="G18" s="1"/>
      <c r="H18" s="1"/>
      <c r="I18" s="1"/>
      <c r="J18" s="1"/>
    </row>
    <row r="19">
      <c r="B19" s="36" t="s">
        <v>20</v>
      </c>
      <c r="C19" s="37">
        <f>+C18-C17</f>
        <v>11308750</v>
      </c>
      <c r="D19" s="1"/>
      <c r="E19" s="1"/>
      <c r="F19" s="1"/>
      <c r="G19" s="1"/>
      <c r="H19" s="21"/>
      <c r="I19" s="1"/>
      <c r="J19" s="1"/>
    </row>
  </sheetData>
  <mergeCells count="3">
    <mergeCell ref="B3:G3"/>
    <mergeCell ref="I4:J4"/>
    <mergeCell ref="B10:G10"/>
  </mergeCells>
  <drawing r:id="rId1"/>
</worksheet>
</file>