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Hugo\Desktop\Diplomado\data_science_udd\Modulo 4 - Inferencia\Clase 3\"/>
    </mc:Choice>
  </mc:AlternateContent>
  <xr:revisionPtr revIDLastSave="0" documentId="13_ncr:1_{29220E30-292C-465C-99DB-2F5F3ADE3924}" xr6:coauthVersionLast="45" xr6:coauthVersionMax="45" xr10:uidLastSave="{00000000-0000-0000-0000-000000000000}"/>
  <bookViews>
    <workbookView xWindow="-120" yWindow="-120" windowWidth="29040" windowHeight="15990" firstSheet="2" activeTab="3" xr2:uid="{5BE6226E-D19D-EF43-815C-EBAA84071BF3}"/>
  </bookViews>
  <sheets>
    <sheet name="POBLACIÓN (2)" sheetId="3" state="hidden" r:id="rId1"/>
    <sheet name="POBLACIÓN" sheetId="1" state="hidden" r:id="rId2"/>
    <sheet name="DIST. NORMAL" sheetId="12" r:id="rId3"/>
    <sheet name="DISTRIB. MUESTRAL 1" sheetId="11" r:id="rId4"/>
    <sheet name="IC Media 1" sheetId="5" r:id="rId5"/>
    <sheet name="IC Media  2" sheetId="10" r:id="rId6"/>
    <sheet name="IC Media 3" sheetId="7" r:id="rId7"/>
    <sheet name="IC Media 4" sheetId="8" r:id="rId8"/>
    <sheet name="Tabla Normal" sheetId="13" r:id="rId9"/>
    <sheet name="Hoja10" sheetId="14" r:id="rId10"/>
    <sheet name="DISTRIB. MUESTRAL 2" sheetId="6"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2" l="1"/>
  <c r="D29" i="12" l="1"/>
  <c r="G10" i="10" l="1"/>
  <c r="F12" i="7"/>
  <c r="H6" i="10"/>
  <c r="J6" i="10" s="1"/>
  <c r="D6" i="10"/>
  <c r="C12" i="5"/>
  <c r="F16" i="5"/>
  <c r="D16" i="5"/>
  <c r="E14" i="5"/>
  <c r="C11" i="5"/>
  <c r="F8" i="5"/>
  <c r="D23" i="6" l="1"/>
  <c r="F23" i="6" s="1"/>
  <c r="C14" i="6"/>
  <c r="C12" i="6"/>
  <c r="C10" i="12"/>
  <c r="F10" i="12" s="1"/>
  <c r="F9" i="12"/>
  <c r="C9" i="12"/>
  <c r="D12" i="12" l="1"/>
  <c r="D13" i="12" s="1"/>
  <c r="I23" i="3"/>
  <c r="C3" i="3"/>
  <c r="I23" i="1"/>
  <c r="C3" i="1"/>
</calcChain>
</file>

<file path=xl/sharedStrings.xml><?xml version="1.0" encoding="utf-8"?>
<sst xmlns="http://schemas.openxmlformats.org/spreadsheetml/2006/main" count="134" uniqueCount="86">
  <si>
    <t>POBLACIÓN</t>
  </si>
  <si>
    <t>µ =</t>
  </si>
  <si>
    <t>Población:</t>
  </si>
  <si>
    <t>4 Bolas amarillas, numeradas del 1 al 4</t>
  </si>
  <si>
    <t xml:space="preserve">MUESTRAS </t>
  </si>
  <si>
    <t>TAMAÑO 2</t>
  </si>
  <si>
    <t>Muestra Nro</t>
  </si>
  <si>
    <t>Estadístico muestral</t>
  </si>
  <si>
    <t>Tabla Distribución Muestral de las Medias</t>
  </si>
  <si>
    <t>2/12</t>
  </si>
  <si>
    <t>4/12</t>
  </si>
  <si>
    <t>Muestras de Tamaño 2</t>
  </si>
  <si>
    <t>Generalizando:</t>
  </si>
  <si>
    <t>…</t>
  </si>
  <si>
    <r>
      <t>m</t>
    </r>
    <r>
      <rPr>
        <b/>
        <i/>
        <vertAlign val="subscript"/>
        <sz val="12"/>
        <color theme="1"/>
        <rFont val="Calibri (Cuerpo)"/>
      </rPr>
      <t>1</t>
    </r>
  </si>
  <si>
    <r>
      <t>m</t>
    </r>
    <r>
      <rPr>
        <b/>
        <i/>
        <vertAlign val="subscript"/>
        <sz val="12"/>
        <color theme="1"/>
        <rFont val="Calibri (Cuerpo)"/>
      </rPr>
      <t>2</t>
    </r>
    <r>
      <rPr>
        <sz val="12"/>
        <color theme="1"/>
        <rFont val="Calibri"/>
        <family val="2"/>
        <scheme val="minor"/>
      </rPr>
      <t/>
    </r>
  </si>
  <si>
    <r>
      <t>m</t>
    </r>
    <r>
      <rPr>
        <b/>
        <i/>
        <vertAlign val="subscript"/>
        <sz val="12"/>
        <color theme="1"/>
        <rFont val="Calibri (Cuerpo)"/>
      </rPr>
      <t>3</t>
    </r>
    <r>
      <rPr>
        <sz val="12"/>
        <color theme="1"/>
        <rFont val="Calibri"/>
        <family val="2"/>
        <scheme val="minor"/>
      </rPr>
      <t/>
    </r>
  </si>
  <si>
    <r>
      <t>m</t>
    </r>
    <r>
      <rPr>
        <b/>
        <i/>
        <vertAlign val="subscript"/>
        <sz val="12"/>
        <color theme="1"/>
        <rFont val="Calibri (Cuerpo)"/>
      </rPr>
      <t>4</t>
    </r>
    <r>
      <rPr>
        <sz val="12"/>
        <color theme="1"/>
        <rFont val="Calibri"/>
        <family val="2"/>
        <scheme val="minor"/>
      </rPr>
      <t/>
    </r>
  </si>
  <si>
    <r>
      <t>m</t>
    </r>
    <r>
      <rPr>
        <b/>
        <i/>
        <vertAlign val="subscript"/>
        <sz val="12"/>
        <color theme="1"/>
        <rFont val="Calibri (Cuerpo)"/>
      </rPr>
      <t>5</t>
    </r>
    <r>
      <rPr>
        <sz val="12"/>
        <color theme="1"/>
        <rFont val="Calibri"/>
        <family val="2"/>
        <scheme val="minor"/>
      </rPr>
      <t/>
    </r>
  </si>
  <si>
    <r>
      <t>m</t>
    </r>
    <r>
      <rPr>
        <b/>
        <i/>
        <vertAlign val="subscript"/>
        <sz val="12"/>
        <color theme="1"/>
        <rFont val="Calibri (Cuerpo)"/>
      </rPr>
      <t>6</t>
    </r>
    <r>
      <rPr>
        <sz val="12"/>
        <color theme="1"/>
        <rFont val="Calibri"/>
        <family val="2"/>
        <scheme val="minor"/>
      </rPr>
      <t/>
    </r>
  </si>
  <si>
    <r>
      <t>m</t>
    </r>
    <r>
      <rPr>
        <b/>
        <i/>
        <vertAlign val="subscript"/>
        <sz val="12"/>
        <color theme="1"/>
        <rFont val="Calibri (Cuerpo)"/>
      </rPr>
      <t>7</t>
    </r>
    <r>
      <rPr>
        <sz val="12"/>
        <color theme="1"/>
        <rFont val="Calibri"/>
        <family val="2"/>
        <scheme val="minor"/>
      </rPr>
      <t/>
    </r>
  </si>
  <si>
    <r>
      <t>m</t>
    </r>
    <r>
      <rPr>
        <b/>
        <i/>
        <vertAlign val="subscript"/>
        <sz val="12"/>
        <color theme="1"/>
        <rFont val="Calibri (Cuerpo)"/>
      </rPr>
      <t>n</t>
    </r>
  </si>
  <si>
    <t>La jefa de policía recientemente estableció medidas enérgicas para contrarrestar a los traficantes de droga de su ciudad. Desde que se pusieron en funcionamiento dichas medidas, han sido capturados 750 de los 12.368 traficantes de droga de la ciudad. El valor promedio, de las drogas decomisadas a estos traficantes es de 250000 dólares. La desviación estándar del valor en dólares de la droga de esos 750 traficantes es de 41.000 dólares. Construya para la jefa, un intervalo de confianza de 90% para el valor medio de los estupefacientes que están en manos de los traficantes de drogas de la ciudad.</t>
  </si>
  <si>
    <t xml:space="preserve">Suponga que una máquina de bebidas esta calibrada y la cantidad de líquido entregado es aproximadamente normal con desviación estándar 0,15 decilitros. </t>
  </si>
  <si>
    <t xml:space="preserve">a) Calcule un intervalo de 95% de confianza para la media de la cantidad de líquido entregado en una muestra aleatoria de 36 vasos con promedio de 2,25 decilitros. </t>
  </si>
  <si>
    <t xml:space="preserve">b) ¿Un intervalo de 90% de confianza será más ancho o más angosto que el calculado en la parte (a)? </t>
  </si>
  <si>
    <t>c) ¿Qué tamaño de muestra necesitaría si quisiera obtener un intervalo de 95% de confianza de ancho 0,04?</t>
  </si>
  <si>
    <t>Buses Pehuenche Ltda. quiere estimar el número medio de asientos desocupados en recorridos Santiago-Talca durante el último año. Pehuenche tiene intenciones de aumentar su volumen de operaciones a Santiago. Para lograr esta investigación, se seleccionan al azar registros de 400 viajes en los archivos, y se observa el número de asientos desocupados en cada uno. La media y la desviación estándar muestrales son 8,1 y 5,7 asientos, respectivamente. Estime el número medio de asientos desocupados por viaje durante el año pasado usando una estimación por intervalo con el 95% de confianza. Interprete el significado de este intervalo</t>
  </si>
  <si>
    <t xml:space="preserve">a) Obtener la distribución de </t>
  </si>
  <si>
    <t xml:space="preserve">b) Hallar la probabilidad de que el valor de     se desvíe en más de 0.05 voltios de la media poblacional conocida. </t>
  </si>
  <si>
    <t xml:space="preserve">Una tienda local especializada en lámparas y relojes está interesada en obtener una estimación de intervalo para el número medio de clientes que entran a la tienda diariamente. Los dueños están razonablemente seguros de que la desviación estándar real del número diario de clientes es 15. Ayude al gerente de la tienda a determinar el tamaño de muestra que deberán utilizar con el fin de desarrollar un intervalo de confianza de 96% para el número medio real de clientes, con un ancho de solamente 8 personas. </t>
  </si>
  <si>
    <t>Maestro de Matemáticas</t>
  </si>
  <si>
    <t>Antigüedad</t>
  </si>
  <si>
    <t>A</t>
  </si>
  <si>
    <t>B</t>
  </si>
  <si>
    <t>C</t>
  </si>
  <si>
    <t xml:space="preserve">Nota: Es una población finita </t>
  </si>
  <si>
    <t xml:space="preserve">Suponga además que se seleccionan muestras aleatorias de tamaño 2 sin reemplazo. </t>
  </si>
  <si>
    <t>2. Calcule la antigüedad media para cada muestra, la media de la distribución muestral y  la desviación estándar de la distribución muestral.</t>
  </si>
  <si>
    <t>1.- Calcule los siguientes parámetros: Media y Desviación estandar para la variable X:Antigüedad en años</t>
  </si>
  <si>
    <t>DESARROLLO</t>
  </si>
  <si>
    <r>
      <t>1)</t>
    </r>
    <r>
      <rPr>
        <sz val="7"/>
        <color rgb="FF000000"/>
        <rFont val="Times New Roman"/>
        <family val="1"/>
      </rPr>
      <t xml:space="preserve">  </t>
    </r>
    <r>
      <rPr>
        <sz val="10"/>
        <color rgb="FF000000"/>
        <rFont val="Verdana"/>
        <family val="2"/>
      </rPr>
      <t>los que se espera alcanzar máximas entre 21° y 27°</t>
    </r>
  </si>
  <si>
    <t>El nivel de colesterol en una persona adulta se distribuye Normal con media 192 mg/dl. y desviación estándar 12mg/dl.</t>
  </si>
  <si>
    <t>Calcule la probabilidad de que una persona adulta sana tenga un nivel de colesterol.</t>
  </si>
  <si>
    <t>a.- Entre 180 y 220 unidades</t>
  </si>
  <si>
    <t>b.- Menos de 185 unidades</t>
  </si>
  <si>
    <t>En una ciudad se estima que la temperatura máxima en el mes de junio sigue una distribución normal, con media 23° y desviación estandar 5°. Calcular el número de días del mes en los que se espera alcanzar máximas entre 21° y 27°</t>
  </si>
  <si>
    <t>1.-</t>
  </si>
  <si>
    <t>2.-</t>
  </si>
  <si>
    <t>Desarrollo</t>
  </si>
  <si>
    <t>Suponga que la tabla siguiente muestra la antigüedad en años en el trabajo de tres maestros universitarios de matemáticas:</t>
  </si>
  <si>
    <t xml:space="preserve">Una población de fuentes de alimentación para ordenadores tiene un voltaje de salida (output) que sigue una distribución normal de media 5 voltios y desviación estándar 0.1 voltios. Se extrae una muestra aleatoria simple de 8 alimentadores. </t>
  </si>
  <si>
    <t>media:</t>
  </si>
  <si>
    <t>desv. Estandar</t>
  </si>
  <si>
    <t>Se debe calcular la probabilidad de</t>
  </si>
  <si>
    <t xml:space="preserve">P(X&lt;=27) = </t>
  </si>
  <si>
    <t xml:space="preserve">Numero de dias: </t>
  </si>
  <si>
    <t>Dias de Junio:</t>
  </si>
  <si>
    <t>P(X&lt;=21)  =</t>
  </si>
  <si>
    <t>media</t>
  </si>
  <si>
    <t>desv.</t>
  </si>
  <si>
    <t xml:space="preserve">media </t>
  </si>
  <si>
    <t>v</t>
  </si>
  <si>
    <t>n</t>
  </si>
  <si>
    <t>a)</t>
  </si>
  <si>
    <t>Si no lo dice, N se asume grande o infinita.</t>
  </si>
  <si>
    <t>b)</t>
  </si>
  <si>
    <t>X_prom ~ N(5 ; 0.0353)</t>
  </si>
  <si>
    <t>P(X &lt; x_prom - 0.05)</t>
  </si>
  <si>
    <t>x 2</t>
  </si>
  <si>
    <t>X~N(5;0,1)</t>
  </si>
  <si>
    <t>sigma/raiz(8)</t>
  </si>
  <si>
    <t>usd</t>
  </si>
  <si>
    <t>z_alpha/2</t>
  </si>
  <si>
    <t>alpha</t>
  </si>
  <si>
    <t>desv. Muestra</t>
  </si>
  <si>
    <t>x +-</t>
  </si>
  <si>
    <t>[</t>
  </si>
  <si>
    <t>,</t>
  </si>
  <si>
    <t>]</t>
  </si>
  <si>
    <t>X+-</t>
  </si>
  <si>
    <t>P = P(X&lt;=27) - P(X&lt;=21) =</t>
  </si>
  <si>
    <t xml:space="preserve">dias = P * 30 = </t>
  </si>
  <si>
    <t>Los dias en los que se espera alcanzar máximas entre 21 y 27 son: 13.31 días.</t>
  </si>
  <si>
    <t xml:space="preserve">P(X&lt;= 220) - P(X&lt;= 180) = </t>
  </si>
  <si>
    <t xml:space="preserve">P(X &lt; 185)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</si>
</sst>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
    <numFmt numFmtId="165" formatCode="&quot;( &quot;\ #,##0.000\ &quot;;&quot;"/>
    <numFmt numFmtId="166" formatCode="#,##0.000\ &quot;)&quot;"/>
    <numFmt numFmtId="167" formatCode="#,##0.000"/>
    <numFmt numFmtId="168" formatCode="0.00000000"/>
    <numFmt numFmtId="169" formatCode="0.000000"/>
    <numFmt numFmtId="170" formatCode="0.000%"/>
  </numFmts>
  <fonts count="20">
    <font>
      <sz val="12"/>
      <color theme="1"/>
      <name val="Calibri"/>
      <family val="2"/>
      <scheme val="minor"/>
    </font>
    <font>
      <sz val="12"/>
      <color theme="0"/>
      <name val="Calibri"/>
      <family val="2"/>
      <scheme val="minor"/>
    </font>
    <font>
      <sz val="14"/>
      <color theme="1"/>
      <name val="Calibri"/>
      <family val="2"/>
      <scheme val="minor"/>
    </font>
    <font>
      <sz val="8"/>
      <name val="Calibri"/>
      <family val="2"/>
      <scheme val="minor"/>
    </font>
    <font>
      <b/>
      <sz val="14"/>
      <color theme="1"/>
      <name val="Calibri"/>
      <family val="2"/>
      <scheme val="minor"/>
    </font>
    <font>
      <sz val="18"/>
      <color theme="1"/>
      <name val="Franklin Gothic Demi Cond"/>
      <family val="2"/>
    </font>
    <font>
      <sz val="10"/>
      <color theme="1"/>
      <name val="Franklin Gothic Demi Cond"/>
      <family val="2"/>
    </font>
    <font>
      <sz val="11"/>
      <color theme="1"/>
      <name val="Calibri"/>
      <family val="2"/>
      <scheme val="minor"/>
    </font>
    <font>
      <b/>
      <sz val="14"/>
      <color theme="0"/>
      <name val="Calibri"/>
      <family val="2"/>
      <scheme val="minor"/>
    </font>
    <font>
      <b/>
      <i/>
      <sz val="12"/>
      <color theme="1"/>
      <name val="Calibri"/>
      <family val="2"/>
      <scheme val="minor"/>
    </font>
    <font>
      <b/>
      <i/>
      <vertAlign val="subscript"/>
      <sz val="12"/>
      <color theme="1"/>
      <name val="Calibri (Cuerpo)"/>
    </font>
    <font>
      <sz val="16"/>
      <color theme="1"/>
      <name val="Calibri"/>
      <family val="2"/>
      <scheme val="minor"/>
    </font>
    <font>
      <b/>
      <sz val="12"/>
      <color theme="1"/>
      <name val="Calibri"/>
      <family val="2"/>
      <scheme val="minor"/>
    </font>
    <font>
      <sz val="18"/>
      <color theme="1"/>
      <name val="Calibri"/>
      <family val="2"/>
      <scheme val="minor"/>
    </font>
    <font>
      <b/>
      <sz val="14"/>
      <color theme="1"/>
      <name val="Franklin Gothic Demi Cond"/>
      <family val="2"/>
    </font>
    <font>
      <b/>
      <sz val="16"/>
      <color theme="1"/>
      <name val="Calibri"/>
      <family val="2"/>
      <scheme val="minor"/>
    </font>
    <font>
      <sz val="14"/>
      <color rgb="FF000000"/>
      <name val="Arial"/>
      <family val="2"/>
    </font>
    <font>
      <sz val="10"/>
      <color rgb="FF000000"/>
      <name val="Verdana"/>
      <family val="2"/>
    </font>
    <font>
      <sz val="7"/>
      <color rgb="FF000000"/>
      <name val="Times New Roman"/>
      <family val="1"/>
    </font>
    <font>
      <sz val="12"/>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0">
    <border>
      <left/>
      <right/>
      <top/>
      <bottom/>
      <diagonal/>
    </border>
    <border>
      <left style="thin">
        <color theme="1"/>
      </left>
      <right/>
      <top style="thin">
        <color theme="1"/>
      </top>
      <bottom style="thin">
        <color theme="1"/>
      </bottom>
      <diagonal/>
    </border>
    <border>
      <left/>
      <right/>
      <top/>
      <bottom style="thin">
        <color theme="1"/>
      </bottom>
      <diagonal/>
    </border>
    <border>
      <left/>
      <right/>
      <top style="thin">
        <color theme="1"/>
      </top>
      <bottom/>
      <diagonal/>
    </border>
    <border>
      <left/>
      <right/>
      <top/>
      <bottom style="medium">
        <color theme="1"/>
      </bottom>
      <diagonal/>
    </border>
    <border>
      <left/>
      <right style="thin">
        <color theme="1"/>
      </right>
      <top style="thin">
        <color theme="1"/>
      </top>
      <bottom style="thin">
        <color theme="1"/>
      </bottom>
      <diagonal/>
    </border>
    <border>
      <left/>
      <right style="thin">
        <color theme="1"/>
      </right>
      <top/>
      <bottom/>
      <diagonal/>
    </border>
    <border>
      <left/>
      <right style="thin">
        <color theme="1"/>
      </right>
      <top/>
      <bottom style="thin">
        <color theme="1"/>
      </bottom>
      <diagonal/>
    </border>
    <border>
      <left style="thin">
        <color theme="1"/>
      </left>
      <right style="thin">
        <color theme="1"/>
      </right>
      <top style="thin">
        <color theme="1"/>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9" fillId="0" borderId="0" applyFont="0" applyFill="0" applyBorder="0" applyAlignment="0" applyProtection="0"/>
  </cellStyleXfs>
  <cellXfs count="69">
    <xf numFmtId="0" fontId="0" fillId="0" borderId="0" xfId="0"/>
    <xf numFmtId="0" fontId="0" fillId="0" borderId="0" xfId="0"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xf>
    <xf numFmtId="0" fontId="4" fillId="0" borderId="0" xfId="0" applyFont="1" applyAlignment="1"/>
    <xf numFmtId="164" fontId="0" fillId="0" borderId="0" xfId="0" applyNumberFormat="1" applyAlignment="1">
      <alignment horizontal="center" vertical="center"/>
    </xf>
    <xf numFmtId="164" fontId="4" fillId="0" borderId="0" xfId="0" applyNumberFormat="1" applyFont="1" applyAlignment="1"/>
    <xf numFmtId="164" fontId="0" fillId="0" borderId="0" xfId="0" applyNumberFormat="1"/>
    <xf numFmtId="0" fontId="2" fillId="0" borderId="0" xfId="0" applyFont="1"/>
    <xf numFmtId="164" fontId="0" fillId="0" borderId="0" xfId="0" applyNumberFormat="1" applyBorder="1" applyAlignment="1">
      <alignment horizontal="center" vertical="center"/>
    </xf>
    <xf numFmtId="0" fontId="0" fillId="0" borderId="0" xfId="0" applyBorder="1"/>
    <xf numFmtId="0" fontId="4" fillId="0" borderId="0" xfId="0" applyFont="1" applyBorder="1" applyAlignment="1">
      <alignment horizontal="left" vertical="center"/>
    </xf>
    <xf numFmtId="0" fontId="7" fillId="0" borderId="0" xfId="0" applyFont="1" applyBorder="1" applyAlignment="1">
      <alignment horizontal="center" vertical="center"/>
    </xf>
    <xf numFmtId="0" fontId="0" fillId="0" borderId="4" xfId="0" applyBorder="1"/>
    <xf numFmtId="0" fontId="4" fillId="2" borderId="1" xfId="0" applyFont="1" applyFill="1" applyBorder="1" applyAlignment="1">
      <alignment horizontal="center"/>
    </xf>
    <xf numFmtId="0" fontId="4" fillId="2" borderId="5" xfId="0" applyFont="1" applyFill="1" applyBorder="1" applyAlignment="1">
      <alignment horizontal="center"/>
    </xf>
    <xf numFmtId="0" fontId="0" fillId="0" borderId="2" xfId="0" applyBorder="1"/>
    <xf numFmtId="0" fontId="0" fillId="0" borderId="6" xfId="0" applyBorder="1"/>
    <xf numFmtId="0" fontId="4" fillId="0" borderId="7" xfId="0" applyFont="1" applyBorder="1" applyAlignment="1">
      <alignment horizontal="center" vertical="center"/>
    </xf>
    <xf numFmtId="0" fontId="4" fillId="0" borderId="6" xfId="0" applyFont="1" applyBorder="1" applyAlignment="1">
      <alignment horizontal="center" vertical="center"/>
    </xf>
    <xf numFmtId="0" fontId="4" fillId="0" borderId="6" xfId="0" applyFont="1" applyFill="1" applyBorder="1" applyAlignment="1">
      <alignment horizontal="center" vertical="center"/>
    </xf>
    <xf numFmtId="49" fontId="0" fillId="0" borderId="0" xfId="0" applyNumberFormat="1" applyBorder="1" applyAlignment="1">
      <alignment horizontal="center" vertical="center"/>
    </xf>
    <xf numFmtId="0" fontId="1" fillId="0" borderId="0" xfId="0" applyFont="1" applyBorder="1"/>
    <xf numFmtId="2" fontId="1" fillId="0" borderId="0" xfId="0" applyNumberFormat="1" applyFont="1" applyBorder="1" applyAlignment="1">
      <alignment horizontal="center" vertical="center"/>
    </xf>
    <xf numFmtId="0" fontId="8" fillId="0" borderId="0" xfId="0" applyFont="1" applyBorder="1" applyAlignment="1"/>
    <xf numFmtId="0" fontId="8" fillId="0" borderId="0" xfId="0" applyFont="1" applyBorder="1" applyAlignment="1">
      <alignment horizontal="center" vertical="center"/>
    </xf>
    <xf numFmtId="0" fontId="8" fillId="0" borderId="0" xfId="0" applyFont="1" applyFill="1" applyBorder="1" applyAlignment="1">
      <alignment horizontal="center" vertical="center"/>
    </xf>
    <xf numFmtId="0" fontId="0" fillId="0" borderId="8" xfId="0" applyBorder="1" applyAlignment="1">
      <alignment horizontal="center" vertical="center"/>
    </xf>
    <xf numFmtId="0" fontId="9" fillId="0" borderId="0" xfId="0" applyFont="1" applyAlignment="1">
      <alignment horizontal="left" vertical="center"/>
    </xf>
    <xf numFmtId="0" fontId="9" fillId="0" borderId="0" xfId="0" applyFont="1" applyAlignment="1">
      <alignment horizontal="right" vertical="center"/>
    </xf>
    <xf numFmtId="164" fontId="4" fillId="0" borderId="0" xfId="0" applyNumberFormat="1" applyFont="1" applyFill="1" applyAlignment="1"/>
    <xf numFmtId="0" fontId="4" fillId="0" borderId="0" xfId="0" applyFont="1" applyFill="1" applyBorder="1" applyAlignment="1">
      <alignment horizontal="center"/>
    </xf>
    <xf numFmtId="0" fontId="4" fillId="0" borderId="0" xfId="0" applyFont="1" applyFill="1" applyAlignment="1"/>
    <xf numFmtId="0" fontId="8" fillId="0" borderId="0" xfId="0" applyFont="1" applyFill="1" applyBorder="1" applyAlignment="1"/>
    <xf numFmtId="0" fontId="13" fillId="0" borderId="0" xfId="0" applyFont="1"/>
    <xf numFmtId="2" fontId="0" fillId="0" borderId="0" xfId="0" applyNumberFormat="1"/>
    <xf numFmtId="0" fontId="12" fillId="0" borderId="0" xfId="0" applyFont="1"/>
    <xf numFmtId="0" fontId="14" fillId="0" borderId="0" xfId="0" applyFont="1"/>
    <xf numFmtId="166" fontId="0" fillId="0" borderId="0" xfId="0" applyNumberFormat="1" applyAlignment="1">
      <alignment horizontal="left"/>
    </xf>
    <xf numFmtId="165" fontId="0" fillId="0" borderId="0" xfId="0" applyNumberFormat="1" applyAlignment="1">
      <alignment horizontal="right"/>
    </xf>
    <xf numFmtId="167" fontId="0" fillId="0" borderId="0" xfId="0" applyNumberFormat="1"/>
    <xf numFmtId="0" fontId="0" fillId="3" borderId="0" xfId="0" applyFill="1"/>
    <xf numFmtId="0" fontId="11" fillId="0" borderId="0" xfId="0" applyFont="1"/>
    <xf numFmtId="0" fontId="15" fillId="0" borderId="0" xfId="0" applyFont="1"/>
    <xf numFmtId="168" fontId="0" fillId="0" borderId="0" xfId="0" applyNumberFormat="1"/>
    <xf numFmtId="0" fontId="0" fillId="0" borderId="9" xfId="0" applyBorder="1" applyAlignment="1">
      <alignment horizontal="center"/>
    </xf>
    <xf numFmtId="0" fontId="0" fillId="0" borderId="9" xfId="0" applyBorder="1" applyAlignment="1">
      <alignment horizontal="center" vertical="center"/>
    </xf>
    <xf numFmtId="0" fontId="17" fillId="0" borderId="0" xfId="0" applyFont="1" applyAlignment="1">
      <alignment horizontal="left" vertical="center" indent="4"/>
    </xf>
    <xf numFmtId="0" fontId="0" fillId="0" borderId="0" xfId="0" applyAlignment="1">
      <alignment horizontal="left"/>
    </xf>
    <xf numFmtId="0" fontId="12" fillId="0" borderId="0" xfId="0" applyFont="1" applyAlignment="1">
      <alignment horizontal="right" vertical="center"/>
    </xf>
    <xf numFmtId="169" fontId="0" fillId="0" borderId="0" xfId="0" applyNumberFormat="1"/>
    <xf numFmtId="170" fontId="0" fillId="0" borderId="0" xfId="1" applyNumberFormat="1" applyFont="1"/>
    <xf numFmtId="0" fontId="5" fillId="0" borderId="0" xfId="0" applyFont="1" applyAlignment="1">
      <alignment horizontal="center" vertical="center"/>
    </xf>
    <xf numFmtId="0" fontId="6" fillId="0" borderId="2" xfId="0" applyFont="1" applyBorder="1" applyAlignment="1">
      <alignment horizontal="center" vertical="center"/>
    </xf>
    <xf numFmtId="0" fontId="7" fillId="0" borderId="3" xfId="0" applyFont="1" applyBorder="1" applyAlignment="1">
      <alignment horizontal="center" wrapText="1"/>
    </xf>
    <xf numFmtId="0" fontId="7" fillId="0" borderId="4" xfId="0" applyFont="1" applyBorder="1" applyAlignment="1">
      <alignment horizont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xf>
    <xf numFmtId="0" fontId="17" fillId="0" borderId="0" xfId="0" applyFont="1" applyAlignment="1">
      <alignment horizontal="left" vertical="center" wrapText="1"/>
    </xf>
    <xf numFmtId="0" fontId="16" fillId="0" borderId="0" xfId="0" applyFont="1" applyAlignment="1">
      <alignment horizontal="left" vertical="center" wrapText="1"/>
    </xf>
    <xf numFmtId="0" fontId="0" fillId="0" borderId="9" xfId="0" applyBorder="1" applyAlignment="1">
      <alignment horizontal="center"/>
    </xf>
    <xf numFmtId="0" fontId="11" fillId="0" borderId="0" xfId="0" applyFont="1" applyAlignment="1">
      <alignment horizontal="justify" vertical="center" wrapText="1"/>
    </xf>
    <xf numFmtId="0" fontId="13" fillId="0" borderId="0" xfId="0" applyFont="1" applyAlignment="1">
      <alignment horizontal="left" vertical="center" wrapText="1"/>
    </xf>
    <xf numFmtId="0" fontId="11" fillId="0" borderId="0" xfId="0" applyFont="1" applyAlignment="1">
      <alignment horizontal="center" vertical="center"/>
    </xf>
    <xf numFmtId="0" fontId="13" fillId="0" borderId="0" xfId="0" applyFont="1" applyAlignment="1">
      <alignment horizontal="justify" vertical="center" wrapText="1"/>
    </xf>
    <xf numFmtId="0" fontId="15" fillId="0" borderId="0" xfId="0" applyFont="1" applyAlignment="1">
      <alignment horizontal="justify" vertical="center" wrapText="1"/>
    </xf>
    <xf numFmtId="9" fontId="0" fillId="0" borderId="0" xfId="1" applyFont="1"/>
    <xf numFmtId="9" fontId="12" fillId="0" borderId="0" xfId="1" applyFont="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Distribución Muestral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numRef>
              <c:f>'POBLACIÓN (2)'!$X$13:$X$17</c:f>
              <c:numCache>
                <c:formatCode>General</c:formatCode>
                <c:ptCount val="5"/>
                <c:pt idx="0">
                  <c:v>1.5</c:v>
                </c:pt>
                <c:pt idx="1">
                  <c:v>2</c:v>
                </c:pt>
                <c:pt idx="2">
                  <c:v>2.5</c:v>
                </c:pt>
                <c:pt idx="3">
                  <c:v>3</c:v>
                </c:pt>
                <c:pt idx="4">
                  <c:v>3.5</c:v>
                </c:pt>
              </c:numCache>
            </c:numRef>
          </c:cat>
          <c:val>
            <c:numRef>
              <c:f>'POBLACIÓN (2)'!$Y$13:$Y$17</c:f>
              <c:numCache>
                <c:formatCode>0.00</c:formatCode>
                <c:ptCount val="5"/>
                <c:pt idx="0">
                  <c:v>0.16666666666666666</c:v>
                </c:pt>
                <c:pt idx="1">
                  <c:v>0.16666666666666666</c:v>
                </c:pt>
                <c:pt idx="2">
                  <c:v>0.33333333333333331</c:v>
                </c:pt>
                <c:pt idx="3">
                  <c:v>0.16666666666666666</c:v>
                </c:pt>
                <c:pt idx="4">
                  <c:v>0.16666666666666666</c:v>
                </c:pt>
              </c:numCache>
            </c:numRef>
          </c:val>
          <c:extLst>
            <c:ext xmlns:c16="http://schemas.microsoft.com/office/drawing/2014/chart" uri="{C3380CC4-5D6E-409C-BE32-E72D297353CC}">
              <c16:uniqueId val="{00000000-CF40-F345-933C-A05EC1677879}"/>
            </c:ext>
          </c:extLst>
        </c:ser>
        <c:dLbls>
          <c:showLegendKey val="0"/>
          <c:showVal val="0"/>
          <c:showCatName val="0"/>
          <c:showSerName val="0"/>
          <c:showPercent val="0"/>
          <c:showBubbleSize val="0"/>
        </c:dLbls>
        <c:gapWidth val="219"/>
        <c:overlap val="-27"/>
        <c:axId val="6001679"/>
        <c:axId val="5988479"/>
      </c:barChart>
      <c:catAx>
        <c:axId val="600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988479"/>
        <c:crosses val="autoZero"/>
        <c:auto val="1"/>
        <c:lblAlgn val="ctr"/>
        <c:lblOffset val="100"/>
        <c:noMultiLvlLbl val="0"/>
      </c:catAx>
      <c:valAx>
        <c:axId val="59884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0016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Distribución Muestral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numRef>
              <c:f>POBLACIÓN!$X$13:$X$17</c:f>
              <c:numCache>
                <c:formatCode>General</c:formatCode>
                <c:ptCount val="5"/>
                <c:pt idx="0">
                  <c:v>1.5</c:v>
                </c:pt>
                <c:pt idx="1">
                  <c:v>2</c:v>
                </c:pt>
                <c:pt idx="2">
                  <c:v>2.5</c:v>
                </c:pt>
                <c:pt idx="3">
                  <c:v>3</c:v>
                </c:pt>
                <c:pt idx="4">
                  <c:v>3.5</c:v>
                </c:pt>
              </c:numCache>
            </c:numRef>
          </c:cat>
          <c:val>
            <c:numRef>
              <c:f>POBLACIÓN!$Y$13:$Y$17</c:f>
              <c:numCache>
                <c:formatCode>0.00</c:formatCode>
                <c:ptCount val="5"/>
                <c:pt idx="0">
                  <c:v>0.16666666666666666</c:v>
                </c:pt>
                <c:pt idx="1">
                  <c:v>0.16666666666666666</c:v>
                </c:pt>
                <c:pt idx="2">
                  <c:v>0.33333333333333331</c:v>
                </c:pt>
                <c:pt idx="3">
                  <c:v>0.16666666666666666</c:v>
                </c:pt>
                <c:pt idx="4">
                  <c:v>0.16666666666666666</c:v>
                </c:pt>
              </c:numCache>
            </c:numRef>
          </c:val>
          <c:extLst>
            <c:ext xmlns:c16="http://schemas.microsoft.com/office/drawing/2014/chart" uri="{C3380CC4-5D6E-409C-BE32-E72D297353CC}">
              <c16:uniqueId val="{00000000-A682-0742-BC16-D24F4C4D8EEB}"/>
            </c:ext>
          </c:extLst>
        </c:ser>
        <c:dLbls>
          <c:showLegendKey val="0"/>
          <c:showVal val="0"/>
          <c:showCatName val="0"/>
          <c:showSerName val="0"/>
          <c:showPercent val="0"/>
          <c:showBubbleSize val="0"/>
        </c:dLbls>
        <c:gapWidth val="219"/>
        <c:overlap val="-27"/>
        <c:axId val="6001679"/>
        <c:axId val="5988479"/>
      </c:barChart>
      <c:catAx>
        <c:axId val="600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988479"/>
        <c:crosses val="autoZero"/>
        <c:auto val="1"/>
        <c:lblAlgn val="ctr"/>
        <c:lblOffset val="100"/>
        <c:noMultiLvlLbl val="0"/>
      </c:catAx>
      <c:valAx>
        <c:axId val="59884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0016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5</xdr:col>
      <xdr:colOff>313268</xdr:colOff>
      <xdr:row>10</xdr:row>
      <xdr:rowOff>25400</xdr:rowOff>
    </xdr:from>
    <xdr:to>
      <xdr:col>5</xdr:col>
      <xdr:colOff>592668</xdr:colOff>
      <xdr:row>10</xdr:row>
      <xdr:rowOff>254000</xdr:rowOff>
    </xdr:to>
    <xdr:sp macro="" textlink="">
      <xdr:nvSpPr>
        <xdr:cNvPr id="8" name="Elipse 7">
          <a:extLst>
            <a:ext uri="{FF2B5EF4-FFF2-40B4-BE49-F238E27FC236}">
              <a16:creationId xmlns:a16="http://schemas.microsoft.com/office/drawing/2014/main" id="{E07E4278-ECA9-7745-AF06-2150D7FF2A65}"/>
            </a:ext>
          </a:extLst>
        </xdr:cNvPr>
        <xdr:cNvSpPr/>
      </xdr:nvSpPr>
      <xdr:spPr>
        <a:xfrm>
          <a:off x="4250268" y="2133600"/>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1</a:t>
          </a:r>
        </a:p>
      </xdr:txBody>
    </xdr:sp>
    <xdr:clientData/>
  </xdr:twoCellAnchor>
  <xdr:twoCellAnchor>
    <xdr:from>
      <xdr:col>6</xdr:col>
      <xdr:colOff>237068</xdr:colOff>
      <xdr:row>10</xdr:row>
      <xdr:rowOff>16933</xdr:rowOff>
    </xdr:from>
    <xdr:to>
      <xdr:col>6</xdr:col>
      <xdr:colOff>516468</xdr:colOff>
      <xdr:row>10</xdr:row>
      <xdr:rowOff>245533</xdr:rowOff>
    </xdr:to>
    <xdr:sp macro="" textlink="">
      <xdr:nvSpPr>
        <xdr:cNvPr id="9" name="Elipse 8">
          <a:extLst>
            <a:ext uri="{FF2B5EF4-FFF2-40B4-BE49-F238E27FC236}">
              <a16:creationId xmlns:a16="http://schemas.microsoft.com/office/drawing/2014/main" id="{1F04000B-6961-A74A-9DAB-E91A0E2E5409}"/>
            </a:ext>
          </a:extLst>
        </xdr:cNvPr>
        <xdr:cNvSpPr/>
      </xdr:nvSpPr>
      <xdr:spPr>
        <a:xfrm>
          <a:off x="4999568" y="2125133"/>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2</a:t>
          </a:r>
        </a:p>
      </xdr:txBody>
    </xdr:sp>
    <xdr:clientData/>
  </xdr:twoCellAnchor>
  <xdr:twoCellAnchor>
    <xdr:from>
      <xdr:col>5</xdr:col>
      <xdr:colOff>313268</xdr:colOff>
      <xdr:row>11</xdr:row>
      <xdr:rowOff>25400</xdr:rowOff>
    </xdr:from>
    <xdr:to>
      <xdr:col>5</xdr:col>
      <xdr:colOff>592668</xdr:colOff>
      <xdr:row>11</xdr:row>
      <xdr:rowOff>254000</xdr:rowOff>
    </xdr:to>
    <xdr:sp macro="" textlink="">
      <xdr:nvSpPr>
        <xdr:cNvPr id="10" name="Elipse 9">
          <a:extLst>
            <a:ext uri="{FF2B5EF4-FFF2-40B4-BE49-F238E27FC236}">
              <a16:creationId xmlns:a16="http://schemas.microsoft.com/office/drawing/2014/main" id="{21982941-2E7A-ED45-8FED-7464B0C869A4}"/>
            </a:ext>
          </a:extLst>
        </xdr:cNvPr>
        <xdr:cNvSpPr/>
      </xdr:nvSpPr>
      <xdr:spPr>
        <a:xfrm>
          <a:off x="4250268" y="2413000"/>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1</a:t>
          </a:r>
        </a:p>
      </xdr:txBody>
    </xdr:sp>
    <xdr:clientData/>
  </xdr:twoCellAnchor>
  <xdr:twoCellAnchor>
    <xdr:from>
      <xdr:col>6</xdr:col>
      <xdr:colOff>237068</xdr:colOff>
      <xdr:row>11</xdr:row>
      <xdr:rowOff>16933</xdr:rowOff>
    </xdr:from>
    <xdr:to>
      <xdr:col>6</xdr:col>
      <xdr:colOff>516468</xdr:colOff>
      <xdr:row>11</xdr:row>
      <xdr:rowOff>245533</xdr:rowOff>
    </xdr:to>
    <xdr:sp macro="" textlink="">
      <xdr:nvSpPr>
        <xdr:cNvPr id="11" name="Elipse 10">
          <a:extLst>
            <a:ext uri="{FF2B5EF4-FFF2-40B4-BE49-F238E27FC236}">
              <a16:creationId xmlns:a16="http://schemas.microsoft.com/office/drawing/2014/main" id="{DD1F932A-C3A1-7A44-8F7D-BC2A26107B9A}"/>
            </a:ext>
          </a:extLst>
        </xdr:cNvPr>
        <xdr:cNvSpPr/>
      </xdr:nvSpPr>
      <xdr:spPr>
        <a:xfrm>
          <a:off x="4999568" y="2404533"/>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3</a:t>
          </a:r>
        </a:p>
      </xdr:txBody>
    </xdr:sp>
    <xdr:clientData/>
  </xdr:twoCellAnchor>
  <xdr:twoCellAnchor>
    <xdr:from>
      <xdr:col>5</xdr:col>
      <xdr:colOff>313268</xdr:colOff>
      <xdr:row>12</xdr:row>
      <xdr:rowOff>25400</xdr:rowOff>
    </xdr:from>
    <xdr:to>
      <xdr:col>5</xdr:col>
      <xdr:colOff>592668</xdr:colOff>
      <xdr:row>12</xdr:row>
      <xdr:rowOff>254000</xdr:rowOff>
    </xdr:to>
    <xdr:sp macro="" textlink="">
      <xdr:nvSpPr>
        <xdr:cNvPr id="12" name="Elipse 11">
          <a:extLst>
            <a:ext uri="{FF2B5EF4-FFF2-40B4-BE49-F238E27FC236}">
              <a16:creationId xmlns:a16="http://schemas.microsoft.com/office/drawing/2014/main" id="{1D6535D6-13D0-D442-8E34-D5787B4A4D20}"/>
            </a:ext>
          </a:extLst>
        </xdr:cNvPr>
        <xdr:cNvSpPr/>
      </xdr:nvSpPr>
      <xdr:spPr>
        <a:xfrm>
          <a:off x="4250268" y="2692400"/>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1</a:t>
          </a:r>
        </a:p>
      </xdr:txBody>
    </xdr:sp>
    <xdr:clientData/>
  </xdr:twoCellAnchor>
  <xdr:twoCellAnchor>
    <xdr:from>
      <xdr:col>6</xdr:col>
      <xdr:colOff>237068</xdr:colOff>
      <xdr:row>12</xdr:row>
      <xdr:rowOff>16933</xdr:rowOff>
    </xdr:from>
    <xdr:to>
      <xdr:col>6</xdr:col>
      <xdr:colOff>516468</xdr:colOff>
      <xdr:row>12</xdr:row>
      <xdr:rowOff>245533</xdr:rowOff>
    </xdr:to>
    <xdr:sp macro="" textlink="">
      <xdr:nvSpPr>
        <xdr:cNvPr id="13" name="Elipse 12">
          <a:extLst>
            <a:ext uri="{FF2B5EF4-FFF2-40B4-BE49-F238E27FC236}">
              <a16:creationId xmlns:a16="http://schemas.microsoft.com/office/drawing/2014/main" id="{7B11E925-C997-6E46-A73D-F92CBD1003B2}"/>
            </a:ext>
          </a:extLst>
        </xdr:cNvPr>
        <xdr:cNvSpPr/>
      </xdr:nvSpPr>
      <xdr:spPr>
        <a:xfrm>
          <a:off x="4999568" y="2683933"/>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4</a:t>
          </a:r>
        </a:p>
      </xdr:txBody>
    </xdr:sp>
    <xdr:clientData/>
  </xdr:twoCellAnchor>
  <xdr:twoCellAnchor>
    <xdr:from>
      <xdr:col>5</xdr:col>
      <xdr:colOff>313268</xdr:colOff>
      <xdr:row>13</xdr:row>
      <xdr:rowOff>25400</xdr:rowOff>
    </xdr:from>
    <xdr:to>
      <xdr:col>5</xdr:col>
      <xdr:colOff>592668</xdr:colOff>
      <xdr:row>13</xdr:row>
      <xdr:rowOff>254000</xdr:rowOff>
    </xdr:to>
    <xdr:sp macro="" textlink="">
      <xdr:nvSpPr>
        <xdr:cNvPr id="14" name="Elipse 13">
          <a:extLst>
            <a:ext uri="{FF2B5EF4-FFF2-40B4-BE49-F238E27FC236}">
              <a16:creationId xmlns:a16="http://schemas.microsoft.com/office/drawing/2014/main" id="{0F23052A-A5DD-844C-A13F-FF4238E19624}"/>
            </a:ext>
          </a:extLst>
        </xdr:cNvPr>
        <xdr:cNvSpPr/>
      </xdr:nvSpPr>
      <xdr:spPr>
        <a:xfrm>
          <a:off x="4250268" y="2971800"/>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2</a:t>
          </a:r>
        </a:p>
      </xdr:txBody>
    </xdr:sp>
    <xdr:clientData/>
  </xdr:twoCellAnchor>
  <xdr:twoCellAnchor>
    <xdr:from>
      <xdr:col>6</xdr:col>
      <xdr:colOff>237068</xdr:colOff>
      <xdr:row>13</xdr:row>
      <xdr:rowOff>16933</xdr:rowOff>
    </xdr:from>
    <xdr:to>
      <xdr:col>6</xdr:col>
      <xdr:colOff>516468</xdr:colOff>
      <xdr:row>13</xdr:row>
      <xdr:rowOff>245533</xdr:rowOff>
    </xdr:to>
    <xdr:sp macro="" textlink="">
      <xdr:nvSpPr>
        <xdr:cNvPr id="15" name="Elipse 14">
          <a:extLst>
            <a:ext uri="{FF2B5EF4-FFF2-40B4-BE49-F238E27FC236}">
              <a16:creationId xmlns:a16="http://schemas.microsoft.com/office/drawing/2014/main" id="{65B894BB-A562-0B47-8E05-215B91A4FB0D}"/>
            </a:ext>
          </a:extLst>
        </xdr:cNvPr>
        <xdr:cNvSpPr/>
      </xdr:nvSpPr>
      <xdr:spPr>
        <a:xfrm>
          <a:off x="4999568" y="2963333"/>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1</a:t>
          </a:r>
        </a:p>
      </xdr:txBody>
    </xdr:sp>
    <xdr:clientData/>
  </xdr:twoCellAnchor>
  <xdr:twoCellAnchor>
    <xdr:from>
      <xdr:col>5</xdr:col>
      <xdr:colOff>313268</xdr:colOff>
      <xdr:row>14</xdr:row>
      <xdr:rowOff>25400</xdr:rowOff>
    </xdr:from>
    <xdr:to>
      <xdr:col>5</xdr:col>
      <xdr:colOff>592668</xdr:colOff>
      <xdr:row>14</xdr:row>
      <xdr:rowOff>254000</xdr:rowOff>
    </xdr:to>
    <xdr:sp macro="" textlink="">
      <xdr:nvSpPr>
        <xdr:cNvPr id="16" name="Elipse 15">
          <a:extLst>
            <a:ext uri="{FF2B5EF4-FFF2-40B4-BE49-F238E27FC236}">
              <a16:creationId xmlns:a16="http://schemas.microsoft.com/office/drawing/2014/main" id="{4404065A-D345-BF44-9CC6-4BFEA7274450}"/>
            </a:ext>
          </a:extLst>
        </xdr:cNvPr>
        <xdr:cNvSpPr/>
      </xdr:nvSpPr>
      <xdr:spPr>
        <a:xfrm>
          <a:off x="4250268" y="3251200"/>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2</a:t>
          </a:r>
        </a:p>
      </xdr:txBody>
    </xdr:sp>
    <xdr:clientData/>
  </xdr:twoCellAnchor>
  <xdr:twoCellAnchor>
    <xdr:from>
      <xdr:col>6</xdr:col>
      <xdr:colOff>237068</xdr:colOff>
      <xdr:row>14</xdr:row>
      <xdr:rowOff>16933</xdr:rowOff>
    </xdr:from>
    <xdr:to>
      <xdr:col>6</xdr:col>
      <xdr:colOff>516468</xdr:colOff>
      <xdr:row>14</xdr:row>
      <xdr:rowOff>245533</xdr:rowOff>
    </xdr:to>
    <xdr:sp macro="" textlink="">
      <xdr:nvSpPr>
        <xdr:cNvPr id="17" name="Elipse 16">
          <a:extLst>
            <a:ext uri="{FF2B5EF4-FFF2-40B4-BE49-F238E27FC236}">
              <a16:creationId xmlns:a16="http://schemas.microsoft.com/office/drawing/2014/main" id="{DBF96012-222C-0540-B5E0-2479F9E21DA5}"/>
            </a:ext>
          </a:extLst>
        </xdr:cNvPr>
        <xdr:cNvSpPr/>
      </xdr:nvSpPr>
      <xdr:spPr>
        <a:xfrm>
          <a:off x="4999568" y="3242733"/>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3</a:t>
          </a:r>
        </a:p>
      </xdr:txBody>
    </xdr:sp>
    <xdr:clientData/>
  </xdr:twoCellAnchor>
  <xdr:twoCellAnchor>
    <xdr:from>
      <xdr:col>5</xdr:col>
      <xdr:colOff>313268</xdr:colOff>
      <xdr:row>15</xdr:row>
      <xdr:rowOff>25400</xdr:rowOff>
    </xdr:from>
    <xdr:to>
      <xdr:col>5</xdr:col>
      <xdr:colOff>592668</xdr:colOff>
      <xdr:row>15</xdr:row>
      <xdr:rowOff>254000</xdr:rowOff>
    </xdr:to>
    <xdr:sp macro="" textlink="">
      <xdr:nvSpPr>
        <xdr:cNvPr id="18" name="Elipse 17">
          <a:extLst>
            <a:ext uri="{FF2B5EF4-FFF2-40B4-BE49-F238E27FC236}">
              <a16:creationId xmlns:a16="http://schemas.microsoft.com/office/drawing/2014/main" id="{FDC42BAC-15F0-EC43-8AD6-07EB5CF2DD0F}"/>
            </a:ext>
          </a:extLst>
        </xdr:cNvPr>
        <xdr:cNvSpPr/>
      </xdr:nvSpPr>
      <xdr:spPr>
        <a:xfrm>
          <a:off x="4250268" y="3530600"/>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2</a:t>
          </a:r>
        </a:p>
      </xdr:txBody>
    </xdr:sp>
    <xdr:clientData/>
  </xdr:twoCellAnchor>
  <xdr:twoCellAnchor>
    <xdr:from>
      <xdr:col>6</xdr:col>
      <xdr:colOff>237068</xdr:colOff>
      <xdr:row>15</xdr:row>
      <xdr:rowOff>16933</xdr:rowOff>
    </xdr:from>
    <xdr:to>
      <xdr:col>6</xdr:col>
      <xdr:colOff>516468</xdr:colOff>
      <xdr:row>15</xdr:row>
      <xdr:rowOff>245533</xdr:rowOff>
    </xdr:to>
    <xdr:sp macro="" textlink="">
      <xdr:nvSpPr>
        <xdr:cNvPr id="19" name="Elipse 18">
          <a:extLst>
            <a:ext uri="{FF2B5EF4-FFF2-40B4-BE49-F238E27FC236}">
              <a16:creationId xmlns:a16="http://schemas.microsoft.com/office/drawing/2014/main" id="{C6358982-104A-3F49-80EF-3F1896052F6A}"/>
            </a:ext>
          </a:extLst>
        </xdr:cNvPr>
        <xdr:cNvSpPr/>
      </xdr:nvSpPr>
      <xdr:spPr>
        <a:xfrm>
          <a:off x="4999568" y="3522133"/>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4</a:t>
          </a:r>
        </a:p>
      </xdr:txBody>
    </xdr:sp>
    <xdr:clientData/>
  </xdr:twoCellAnchor>
  <xdr:twoCellAnchor>
    <xdr:from>
      <xdr:col>5</xdr:col>
      <xdr:colOff>313268</xdr:colOff>
      <xdr:row>16</xdr:row>
      <xdr:rowOff>25400</xdr:rowOff>
    </xdr:from>
    <xdr:to>
      <xdr:col>5</xdr:col>
      <xdr:colOff>592668</xdr:colOff>
      <xdr:row>16</xdr:row>
      <xdr:rowOff>254000</xdr:rowOff>
    </xdr:to>
    <xdr:sp macro="" textlink="">
      <xdr:nvSpPr>
        <xdr:cNvPr id="20" name="Elipse 19">
          <a:extLst>
            <a:ext uri="{FF2B5EF4-FFF2-40B4-BE49-F238E27FC236}">
              <a16:creationId xmlns:a16="http://schemas.microsoft.com/office/drawing/2014/main" id="{0CB9FAF9-5C9B-3C47-870E-6A2F1961B83B}"/>
            </a:ext>
          </a:extLst>
        </xdr:cNvPr>
        <xdr:cNvSpPr/>
      </xdr:nvSpPr>
      <xdr:spPr>
        <a:xfrm>
          <a:off x="4250268" y="3810000"/>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3</a:t>
          </a:r>
        </a:p>
      </xdr:txBody>
    </xdr:sp>
    <xdr:clientData/>
  </xdr:twoCellAnchor>
  <xdr:twoCellAnchor>
    <xdr:from>
      <xdr:col>6</xdr:col>
      <xdr:colOff>237068</xdr:colOff>
      <xdr:row>16</xdr:row>
      <xdr:rowOff>16933</xdr:rowOff>
    </xdr:from>
    <xdr:to>
      <xdr:col>6</xdr:col>
      <xdr:colOff>516468</xdr:colOff>
      <xdr:row>16</xdr:row>
      <xdr:rowOff>245533</xdr:rowOff>
    </xdr:to>
    <xdr:sp macro="" textlink="">
      <xdr:nvSpPr>
        <xdr:cNvPr id="21" name="Elipse 20">
          <a:extLst>
            <a:ext uri="{FF2B5EF4-FFF2-40B4-BE49-F238E27FC236}">
              <a16:creationId xmlns:a16="http://schemas.microsoft.com/office/drawing/2014/main" id="{436136E9-9DDF-A147-B864-3D4B738CA7B3}"/>
            </a:ext>
          </a:extLst>
        </xdr:cNvPr>
        <xdr:cNvSpPr/>
      </xdr:nvSpPr>
      <xdr:spPr>
        <a:xfrm>
          <a:off x="4999568" y="3801533"/>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1</a:t>
          </a:r>
        </a:p>
      </xdr:txBody>
    </xdr:sp>
    <xdr:clientData/>
  </xdr:twoCellAnchor>
  <xdr:twoCellAnchor>
    <xdr:from>
      <xdr:col>5</xdr:col>
      <xdr:colOff>313268</xdr:colOff>
      <xdr:row>17</xdr:row>
      <xdr:rowOff>25400</xdr:rowOff>
    </xdr:from>
    <xdr:to>
      <xdr:col>5</xdr:col>
      <xdr:colOff>592668</xdr:colOff>
      <xdr:row>17</xdr:row>
      <xdr:rowOff>254000</xdr:rowOff>
    </xdr:to>
    <xdr:sp macro="" textlink="">
      <xdr:nvSpPr>
        <xdr:cNvPr id="22" name="Elipse 21">
          <a:extLst>
            <a:ext uri="{FF2B5EF4-FFF2-40B4-BE49-F238E27FC236}">
              <a16:creationId xmlns:a16="http://schemas.microsoft.com/office/drawing/2014/main" id="{4AF8C5A3-D94E-A84D-8D60-25D0E125F42B}"/>
            </a:ext>
          </a:extLst>
        </xdr:cNvPr>
        <xdr:cNvSpPr/>
      </xdr:nvSpPr>
      <xdr:spPr>
        <a:xfrm>
          <a:off x="4250268" y="4089400"/>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3</a:t>
          </a:r>
        </a:p>
      </xdr:txBody>
    </xdr:sp>
    <xdr:clientData/>
  </xdr:twoCellAnchor>
  <xdr:twoCellAnchor>
    <xdr:from>
      <xdr:col>6</xdr:col>
      <xdr:colOff>237068</xdr:colOff>
      <xdr:row>17</xdr:row>
      <xdr:rowOff>16933</xdr:rowOff>
    </xdr:from>
    <xdr:to>
      <xdr:col>6</xdr:col>
      <xdr:colOff>516468</xdr:colOff>
      <xdr:row>17</xdr:row>
      <xdr:rowOff>245533</xdr:rowOff>
    </xdr:to>
    <xdr:sp macro="" textlink="">
      <xdr:nvSpPr>
        <xdr:cNvPr id="23" name="Elipse 22">
          <a:extLst>
            <a:ext uri="{FF2B5EF4-FFF2-40B4-BE49-F238E27FC236}">
              <a16:creationId xmlns:a16="http://schemas.microsoft.com/office/drawing/2014/main" id="{735A3655-1E1B-A641-BB57-686DC7EB9C18}"/>
            </a:ext>
          </a:extLst>
        </xdr:cNvPr>
        <xdr:cNvSpPr/>
      </xdr:nvSpPr>
      <xdr:spPr>
        <a:xfrm>
          <a:off x="4999568" y="4080933"/>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2</a:t>
          </a:r>
        </a:p>
      </xdr:txBody>
    </xdr:sp>
    <xdr:clientData/>
  </xdr:twoCellAnchor>
  <xdr:twoCellAnchor>
    <xdr:from>
      <xdr:col>5</xdr:col>
      <xdr:colOff>313268</xdr:colOff>
      <xdr:row>18</xdr:row>
      <xdr:rowOff>25400</xdr:rowOff>
    </xdr:from>
    <xdr:to>
      <xdr:col>5</xdr:col>
      <xdr:colOff>592668</xdr:colOff>
      <xdr:row>18</xdr:row>
      <xdr:rowOff>254000</xdr:rowOff>
    </xdr:to>
    <xdr:sp macro="" textlink="">
      <xdr:nvSpPr>
        <xdr:cNvPr id="24" name="Elipse 23">
          <a:extLst>
            <a:ext uri="{FF2B5EF4-FFF2-40B4-BE49-F238E27FC236}">
              <a16:creationId xmlns:a16="http://schemas.microsoft.com/office/drawing/2014/main" id="{39B0E91A-3C1B-D54A-BF09-44E2DAB7DE78}"/>
            </a:ext>
          </a:extLst>
        </xdr:cNvPr>
        <xdr:cNvSpPr/>
      </xdr:nvSpPr>
      <xdr:spPr>
        <a:xfrm>
          <a:off x="4250268" y="4368800"/>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4</a:t>
          </a:r>
        </a:p>
      </xdr:txBody>
    </xdr:sp>
    <xdr:clientData/>
  </xdr:twoCellAnchor>
  <xdr:twoCellAnchor>
    <xdr:from>
      <xdr:col>6</xdr:col>
      <xdr:colOff>237068</xdr:colOff>
      <xdr:row>18</xdr:row>
      <xdr:rowOff>16933</xdr:rowOff>
    </xdr:from>
    <xdr:to>
      <xdr:col>6</xdr:col>
      <xdr:colOff>516468</xdr:colOff>
      <xdr:row>18</xdr:row>
      <xdr:rowOff>245533</xdr:rowOff>
    </xdr:to>
    <xdr:sp macro="" textlink="">
      <xdr:nvSpPr>
        <xdr:cNvPr id="25" name="Elipse 24">
          <a:extLst>
            <a:ext uri="{FF2B5EF4-FFF2-40B4-BE49-F238E27FC236}">
              <a16:creationId xmlns:a16="http://schemas.microsoft.com/office/drawing/2014/main" id="{D8895EB8-B1A2-8643-A07D-64639CC7C5CB}"/>
            </a:ext>
          </a:extLst>
        </xdr:cNvPr>
        <xdr:cNvSpPr/>
      </xdr:nvSpPr>
      <xdr:spPr>
        <a:xfrm>
          <a:off x="4999568" y="4360333"/>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4</a:t>
          </a:r>
        </a:p>
      </xdr:txBody>
    </xdr:sp>
    <xdr:clientData/>
  </xdr:twoCellAnchor>
  <xdr:twoCellAnchor>
    <xdr:from>
      <xdr:col>5</xdr:col>
      <xdr:colOff>313268</xdr:colOff>
      <xdr:row>19</xdr:row>
      <xdr:rowOff>25400</xdr:rowOff>
    </xdr:from>
    <xdr:to>
      <xdr:col>5</xdr:col>
      <xdr:colOff>592668</xdr:colOff>
      <xdr:row>19</xdr:row>
      <xdr:rowOff>254000</xdr:rowOff>
    </xdr:to>
    <xdr:sp macro="" textlink="">
      <xdr:nvSpPr>
        <xdr:cNvPr id="26" name="Elipse 25">
          <a:extLst>
            <a:ext uri="{FF2B5EF4-FFF2-40B4-BE49-F238E27FC236}">
              <a16:creationId xmlns:a16="http://schemas.microsoft.com/office/drawing/2014/main" id="{3BE8058D-AFA6-7B49-B496-9E9ACD89F8E8}"/>
            </a:ext>
          </a:extLst>
        </xdr:cNvPr>
        <xdr:cNvSpPr/>
      </xdr:nvSpPr>
      <xdr:spPr>
        <a:xfrm>
          <a:off x="4250268" y="4648200"/>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4</a:t>
          </a:r>
        </a:p>
      </xdr:txBody>
    </xdr:sp>
    <xdr:clientData/>
  </xdr:twoCellAnchor>
  <xdr:twoCellAnchor>
    <xdr:from>
      <xdr:col>6</xdr:col>
      <xdr:colOff>237068</xdr:colOff>
      <xdr:row>19</xdr:row>
      <xdr:rowOff>16933</xdr:rowOff>
    </xdr:from>
    <xdr:to>
      <xdr:col>6</xdr:col>
      <xdr:colOff>516468</xdr:colOff>
      <xdr:row>19</xdr:row>
      <xdr:rowOff>245533</xdr:rowOff>
    </xdr:to>
    <xdr:sp macro="" textlink="">
      <xdr:nvSpPr>
        <xdr:cNvPr id="27" name="Elipse 26">
          <a:extLst>
            <a:ext uri="{FF2B5EF4-FFF2-40B4-BE49-F238E27FC236}">
              <a16:creationId xmlns:a16="http://schemas.microsoft.com/office/drawing/2014/main" id="{19033A13-8E2B-B94F-943F-D72EB66C6A19}"/>
            </a:ext>
          </a:extLst>
        </xdr:cNvPr>
        <xdr:cNvSpPr/>
      </xdr:nvSpPr>
      <xdr:spPr>
        <a:xfrm>
          <a:off x="4999568" y="4639733"/>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1</a:t>
          </a:r>
        </a:p>
      </xdr:txBody>
    </xdr:sp>
    <xdr:clientData/>
  </xdr:twoCellAnchor>
  <xdr:twoCellAnchor>
    <xdr:from>
      <xdr:col>5</xdr:col>
      <xdr:colOff>313268</xdr:colOff>
      <xdr:row>20</xdr:row>
      <xdr:rowOff>25400</xdr:rowOff>
    </xdr:from>
    <xdr:to>
      <xdr:col>5</xdr:col>
      <xdr:colOff>592668</xdr:colOff>
      <xdr:row>20</xdr:row>
      <xdr:rowOff>254000</xdr:rowOff>
    </xdr:to>
    <xdr:sp macro="" textlink="">
      <xdr:nvSpPr>
        <xdr:cNvPr id="28" name="Elipse 27">
          <a:extLst>
            <a:ext uri="{FF2B5EF4-FFF2-40B4-BE49-F238E27FC236}">
              <a16:creationId xmlns:a16="http://schemas.microsoft.com/office/drawing/2014/main" id="{29514B3D-01A9-A94F-951A-CC18051C070C}"/>
            </a:ext>
          </a:extLst>
        </xdr:cNvPr>
        <xdr:cNvSpPr/>
      </xdr:nvSpPr>
      <xdr:spPr>
        <a:xfrm>
          <a:off x="4250268" y="4927600"/>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4</a:t>
          </a:r>
        </a:p>
      </xdr:txBody>
    </xdr:sp>
    <xdr:clientData/>
  </xdr:twoCellAnchor>
  <xdr:twoCellAnchor>
    <xdr:from>
      <xdr:col>6</xdr:col>
      <xdr:colOff>237068</xdr:colOff>
      <xdr:row>20</xdr:row>
      <xdr:rowOff>16933</xdr:rowOff>
    </xdr:from>
    <xdr:to>
      <xdr:col>6</xdr:col>
      <xdr:colOff>516468</xdr:colOff>
      <xdr:row>20</xdr:row>
      <xdr:rowOff>245533</xdr:rowOff>
    </xdr:to>
    <xdr:sp macro="" textlink="">
      <xdr:nvSpPr>
        <xdr:cNvPr id="29" name="Elipse 28">
          <a:extLst>
            <a:ext uri="{FF2B5EF4-FFF2-40B4-BE49-F238E27FC236}">
              <a16:creationId xmlns:a16="http://schemas.microsoft.com/office/drawing/2014/main" id="{6158ABBA-B9C4-7A47-8C49-068A264A4166}"/>
            </a:ext>
          </a:extLst>
        </xdr:cNvPr>
        <xdr:cNvSpPr/>
      </xdr:nvSpPr>
      <xdr:spPr>
        <a:xfrm>
          <a:off x="4999568" y="4919133"/>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2</a:t>
          </a:r>
        </a:p>
      </xdr:txBody>
    </xdr:sp>
    <xdr:clientData/>
  </xdr:twoCellAnchor>
  <xdr:twoCellAnchor>
    <xdr:from>
      <xdr:col>5</xdr:col>
      <xdr:colOff>313268</xdr:colOff>
      <xdr:row>21</xdr:row>
      <xdr:rowOff>25400</xdr:rowOff>
    </xdr:from>
    <xdr:to>
      <xdr:col>5</xdr:col>
      <xdr:colOff>592668</xdr:colOff>
      <xdr:row>21</xdr:row>
      <xdr:rowOff>254000</xdr:rowOff>
    </xdr:to>
    <xdr:sp macro="" textlink="">
      <xdr:nvSpPr>
        <xdr:cNvPr id="30" name="Elipse 29">
          <a:extLst>
            <a:ext uri="{FF2B5EF4-FFF2-40B4-BE49-F238E27FC236}">
              <a16:creationId xmlns:a16="http://schemas.microsoft.com/office/drawing/2014/main" id="{FBB997FD-CBB1-764D-BEF1-134E7E9B746F}"/>
            </a:ext>
          </a:extLst>
        </xdr:cNvPr>
        <xdr:cNvSpPr/>
      </xdr:nvSpPr>
      <xdr:spPr>
        <a:xfrm>
          <a:off x="4250268" y="5207000"/>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4</a:t>
          </a:r>
        </a:p>
      </xdr:txBody>
    </xdr:sp>
    <xdr:clientData/>
  </xdr:twoCellAnchor>
  <xdr:twoCellAnchor>
    <xdr:from>
      <xdr:col>6</xdr:col>
      <xdr:colOff>237068</xdr:colOff>
      <xdr:row>21</xdr:row>
      <xdr:rowOff>16933</xdr:rowOff>
    </xdr:from>
    <xdr:to>
      <xdr:col>6</xdr:col>
      <xdr:colOff>516468</xdr:colOff>
      <xdr:row>21</xdr:row>
      <xdr:rowOff>245533</xdr:rowOff>
    </xdr:to>
    <xdr:sp macro="" textlink="">
      <xdr:nvSpPr>
        <xdr:cNvPr id="31" name="Elipse 30">
          <a:extLst>
            <a:ext uri="{FF2B5EF4-FFF2-40B4-BE49-F238E27FC236}">
              <a16:creationId xmlns:a16="http://schemas.microsoft.com/office/drawing/2014/main" id="{CC8933E4-9012-9045-AADC-1013E47808AE}"/>
            </a:ext>
          </a:extLst>
        </xdr:cNvPr>
        <xdr:cNvSpPr/>
      </xdr:nvSpPr>
      <xdr:spPr>
        <a:xfrm>
          <a:off x="4999568" y="5198533"/>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3</a:t>
          </a:r>
        </a:p>
      </xdr:txBody>
    </xdr:sp>
    <xdr:clientData/>
  </xdr:twoCellAnchor>
  <xdr:oneCellAnchor>
    <xdr:from>
      <xdr:col>7</xdr:col>
      <xdr:colOff>702734</xdr:colOff>
      <xdr:row>8</xdr:row>
      <xdr:rowOff>173566</xdr:rowOff>
    </xdr:from>
    <xdr:ext cx="228781" cy="250390"/>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040F347B-2047-3F4E-AD98-1BBD7095BAEA}"/>
                </a:ext>
              </a:extLst>
            </xdr:cNvPr>
            <xdr:cNvSpPr txBox="1"/>
          </xdr:nvSpPr>
          <xdr:spPr>
            <a:xfrm>
              <a:off x="6290734" y="1862666"/>
              <a:ext cx="228781"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s-ES_tradnl" sz="1600" b="1" i="1">
                            <a:latin typeface="Cambria Math" panose="02040503050406030204" pitchFamily="18" charset="0"/>
                          </a:rPr>
                        </m:ctrlPr>
                      </m:accPr>
                      <m:e>
                        <m:sSub>
                          <m:sSubPr>
                            <m:ctrlPr>
                              <a:rPr lang="es-ES_tradnl" sz="1600" b="1" i="1">
                                <a:latin typeface="Cambria Math" panose="02040503050406030204" pitchFamily="18" charset="0"/>
                              </a:rPr>
                            </m:ctrlPr>
                          </m:sSubPr>
                          <m:e>
                            <m:r>
                              <a:rPr lang="es-ES" sz="1600" b="1" i="1">
                                <a:latin typeface="Cambria Math" panose="02040503050406030204" pitchFamily="18" charset="0"/>
                              </a:rPr>
                              <m:t>𝒙</m:t>
                            </m:r>
                          </m:e>
                          <m:sub>
                            <m:r>
                              <a:rPr lang="es-ES" sz="1600" b="1" i="1">
                                <a:latin typeface="Cambria Math" panose="02040503050406030204" pitchFamily="18" charset="0"/>
                              </a:rPr>
                              <m:t>𝒊</m:t>
                            </m:r>
                          </m:sub>
                        </m:sSub>
                      </m:e>
                    </m:acc>
                  </m:oMath>
                </m:oMathPara>
              </a14:m>
              <a:endParaRPr lang="es-ES_tradnl" sz="1600" b="1"/>
            </a:p>
          </xdr:txBody>
        </xdr:sp>
      </mc:Choice>
      <mc:Fallback xmlns="">
        <xdr:sp macro="" textlink="">
          <xdr:nvSpPr>
            <xdr:cNvPr id="32" name="CuadroTexto 31">
              <a:extLst>
                <a:ext uri="{FF2B5EF4-FFF2-40B4-BE49-F238E27FC236}">
                  <a16:creationId xmlns:a16="http://schemas.microsoft.com/office/drawing/2014/main" id="{040F347B-2047-3F4E-AD98-1BBD7095BAEA}"/>
                </a:ext>
              </a:extLst>
            </xdr:cNvPr>
            <xdr:cNvSpPr txBox="1"/>
          </xdr:nvSpPr>
          <xdr:spPr>
            <a:xfrm>
              <a:off x="6290734" y="1862666"/>
              <a:ext cx="228781"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_tradnl" sz="1600" b="1" i="0">
                  <a:latin typeface="Cambria Math" panose="02040503050406030204" pitchFamily="18" charset="0"/>
                </a:rPr>
                <a:t>(</a:t>
              </a:r>
              <a:r>
                <a:rPr lang="es-ES" sz="1600" b="1" i="0">
                  <a:latin typeface="Cambria Math" panose="02040503050406030204" pitchFamily="18" charset="0"/>
                </a:rPr>
                <a:t>𝒙</a:t>
              </a:r>
              <a:r>
                <a:rPr lang="es-ES_tradnl" sz="1600" b="1" i="0">
                  <a:latin typeface="Cambria Math" panose="02040503050406030204" pitchFamily="18" charset="0"/>
                </a:rPr>
                <a:t>_</a:t>
              </a:r>
              <a:r>
                <a:rPr lang="es-ES" sz="1600" b="1" i="0">
                  <a:latin typeface="Cambria Math" panose="02040503050406030204" pitchFamily="18" charset="0"/>
                </a:rPr>
                <a:t>𝒊</a:t>
              </a:r>
              <a:r>
                <a:rPr lang="es-ES_tradnl" sz="1600" b="1" i="0">
                  <a:latin typeface="Cambria Math" panose="02040503050406030204" pitchFamily="18" charset="0"/>
                </a:rPr>
                <a:t> ) ̅</a:t>
              </a:r>
              <a:endParaRPr lang="es-ES_tradnl" sz="1600" b="1"/>
            </a:p>
          </xdr:txBody>
        </xdr:sp>
      </mc:Fallback>
    </mc:AlternateContent>
    <xdr:clientData/>
  </xdr:oneCellAnchor>
  <xdr:oneCellAnchor>
    <xdr:from>
      <xdr:col>7</xdr:col>
      <xdr:colOff>42333</xdr:colOff>
      <xdr:row>10</xdr:row>
      <xdr:rowOff>25400</xdr:rowOff>
    </xdr:from>
    <xdr:ext cx="473078" cy="250390"/>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DDB9466B-89EA-874B-AFBE-65A7E7C5B6BC}"/>
                </a:ext>
              </a:extLst>
            </xdr:cNvPr>
            <xdr:cNvSpPr txBox="1"/>
          </xdr:nvSpPr>
          <xdr:spPr>
            <a:xfrm>
              <a:off x="5630333" y="2133600"/>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𝟏</m:t>
                        </m:r>
                      </m:sub>
                    </m:sSub>
                    <m:r>
                      <a:rPr lang="es-ES" sz="1600" b="1" i="1">
                        <a:latin typeface="Cambria Math" panose="02040503050406030204" pitchFamily="18" charset="0"/>
                      </a:rPr>
                      <m:t>=</m:t>
                    </m:r>
                  </m:oMath>
                </m:oMathPara>
              </a14:m>
              <a:endParaRPr lang="es-ES_tradnl" sz="1600" b="1"/>
            </a:p>
          </xdr:txBody>
        </xdr:sp>
      </mc:Choice>
      <mc:Fallback xmlns="">
        <xdr:sp macro="" textlink="">
          <xdr:nvSpPr>
            <xdr:cNvPr id="33" name="CuadroTexto 32">
              <a:extLst>
                <a:ext uri="{FF2B5EF4-FFF2-40B4-BE49-F238E27FC236}">
                  <a16:creationId xmlns:a16="http://schemas.microsoft.com/office/drawing/2014/main" id="{DDB9466B-89EA-874B-AFBE-65A7E7C5B6BC}"/>
                </a:ext>
              </a:extLst>
            </xdr:cNvPr>
            <xdr:cNvSpPr txBox="1"/>
          </xdr:nvSpPr>
          <xdr:spPr>
            <a:xfrm>
              <a:off x="5630333" y="2133600"/>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𝟏=</a:t>
              </a:r>
              <a:endParaRPr lang="es-ES_tradnl" sz="1600" b="1"/>
            </a:p>
          </xdr:txBody>
        </xdr:sp>
      </mc:Fallback>
    </mc:AlternateContent>
    <xdr:clientData/>
  </xdr:oneCellAnchor>
  <xdr:oneCellAnchor>
    <xdr:from>
      <xdr:col>7</xdr:col>
      <xdr:colOff>42333</xdr:colOff>
      <xdr:row>11</xdr:row>
      <xdr:rowOff>25400</xdr:rowOff>
    </xdr:from>
    <xdr:ext cx="473078" cy="250390"/>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5B0EFAA8-416C-E64E-B3E7-5D79D9ABE969}"/>
                </a:ext>
              </a:extLst>
            </xdr:cNvPr>
            <xdr:cNvSpPr txBox="1"/>
          </xdr:nvSpPr>
          <xdr:spPr>
            <a:xfrm>
              <a:off x="5630333" y="2413000"/>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𝟐</m:t>
                        </m:r>
                      </m:sub>
                    </m:sSub>
                    <m:r>
                      <a:rPr lang="es-ES" sz="1600" b="1" i="1">
                        <a:latin typeface="Cambria Math" panose="02040503050406030204" pitchFamily="18" charset="0"/>
                      </a:rPr>
                      <m:t>=</m:t>
                    </m:r>
                  </m:oMath>
                </m:oMathPara>
              </a14:m>
              <a:endParaRPr lang="es-ES_tradnl" sz="1600" b="1"/>
            </a:p>
          </xdr:txBody>
        </xdr:sp>
      </mc:Choice>
      <mc:Fallback xmlns="">
        <xdr:sp macro="" textlink="">
          <xdr:nvSpPr>
            <xdr:cNvPr id="34" name="CuadroTexto 33">
              <a:extLst>
                <a:ext uri="{FF2B5EF4-FFF2-40B4-BE49-F238E27FC236}">
                  <a16:creationId xmlns:a16="http://schemas.microsoft.com/office/drawing/2014/main" id="{5B0EFAA8-416C-E64E-B3E7-5D79D9ABE969}"/>
                </a:ext>
              </a:extLst>
            </xdr:cNvPr>
            <xdr:cNvSpPr txBox="1"/>
          </xdr:nvSpPr>
          <xdr:spPr>
            <a:xfrm>
              <a:off x="5630333" y="2413000"/>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𝟐=</a:t>
              </a:r>
              <a:endParaRPr lang="es-ES_tradnl" sz="1600" b="1"/>
            </a:p>
          </xdr:txBody>
        </xdr:sp>
      </mc:Fallback>
    </mc:AlternateContent>
    <xdr:clientData/>
  </xdr:oneCellAnchor>
  <xdr:oneCellAnchor>
    <xdr:from>
      <xdr:col>7</xdr:col>
      <xdr:colOff>42333</xdr:colOff>
      <xdr:row>12</xdr:row>
      <xdr:rowOff>25400</xdr:rowOff>
    </xdr:from>
    <xdr:ext cx="473078" cy="250390"/>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F5150088-A5A8-D14B-9DBD-7B16EE4E0EF3}"/>
                </a:ext>
              </a:extLst>
            </xdr:cNvPr>
            <xdr:cNvSpPr txBox="1"/>
          </xdr:nvSpPr>
          <xdr:spPr>
            <a:xfrm>
              <a:off x="5630333" y="2692400"/>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𝟑</m:t>
                        </m:r>
                      </m:sub>
                    </m:sSub>
                    <m:r>
                      <a:rPr lang="es-ES" sz="1600" b="1" i="1">
                        <a:latin typeface="Cambria Math" panose="02040503050406030204" pitchFamily="18" charset="0"/>
                      </a:rPr>
                      <m:t>=</m:t>
                    </m:r>
                  </m:oMath>
                </m:oMathPara>
              </a14:m>
              <a:endParaRPr lang="es-ES_tradnl" sz="1600" b="1"/>
            </a:p>
          </xdr:txBody>
        </xdr:sp>
      </mc:Choice>
      <mc:Fallback xmlns="">
        <xdr:sp macro="" textlink="">
          <xdr:nvSpPr>
            <xdr:cNvPr id="35" name="CuadroTexto 34">
              <a:extLst>
                <a:ext uri="{FF2B5EF4-FFF2-40B4-BE49-F238E27FC236}">
                  <a16:creationId xmlns:a16="http://schemas.microsoft.com/office/drawing/2014/main" id="{F5150088-A5A8-D14B-9DBD-7B16EE4E0EF3}"/>
                </a:ext>
              </a:extLst>
            </xdr:cNvPr>
            <xdr:cNvSpPr txBox="1"/>
          </xdr:nvSpPr>
          <xdr:spPr>
            <a:xfrm>
              <a:off x="5630333" y="2692400"/>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𝟑=</a:t>
              </a:r>
              <a:endParaRPr lang="es-ES_tradnl" sz="1600" b="1"/>
            </a:p>
          </xdr:txBody>
        </xdr:sp>
      </mc:Fallback>
    </mc:AlternateContent>
    <xdr:clientData/>
  </xdr:oneCellAnchor>
  <xdr:oneCellAnchor>
    <xdr:from>
      <xdr:col>7</xdr:col>
      <xdr:colOff>42333</xdr:colOff>
      <xdr:row>13</xdr:row>
      <xdr:rowOff>25400</xdr:rowOff>
    </xdr:from>
    <xdr:ext cx="473078" cy="250390"/>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2E1DE064-55B2-3C46-BCE2-D7E32DCD84A1}"/>
                </a:ext>
              </a:extLst>
            </xdr:cNvPr>
            <xdr:cNvSpPr txBox="1"/>
          </xdr:nvSpPr>
          <xdr:spPr>
            <a:xfrm>
              <a:off x="5630333" y="2971800"/>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𝟒</m:t>
                        </m:r>
                      </m:sub>
                    </m:sSub>
                    <m:r>
                      <a:rPr lang="es-ES" sz="1600" b="1" i="1">
                        <a:latin typeface="Cambria Math" panose="02040503050406030204" pitchFamily="18" charset="0"/>
                      </a:rPr>
                      <m:t>=</m:t>
                    </m:r>
                  </m:oMath>
                </m:oMathPara>
              </a14:m>
              <a:endParaRPr lang="es-ES_tradnl" sz="1600" b="1"/>
            </a:p>
          </xdr:txBody>
        </xdr:sp>
      </mc:Choice>
      <mc:Fallback xmlns="">
        <xdr:sp macro="" textlink="">
          <xdr:nvSpPr>
            <xdr:cNvPr id="36" name="CuadroTexto 35">
              <a:extLst>
                <a:ext uri="{FF2B5EF4-FFF2-40B4-BE49-F238E27FC236}">
                  <a16:creationId xmlns:a16="http://schemas.microsoft.com/office/drawing/2014/main" id="{2E1DE064-55B2-3C46-BCE2-D7E32DCD84A1}"/>
                </a:ext>
              </a:extLst>
            </xdr:cNvPr>
            <xdr:cNvSpPr txBox="1"/>
          </xdr:nvSpPr>
          <xdr:spPr>
            <a:xfrm>
              <a:off x="5630333" y="2971800"/>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𝟒=</a:t>
              </a:r>
              <a:endParaRPr lang="es-ES_tradnl" sz="1600" b="1"/>
            </a:p>
          </xdr:txBody>
        </xdr:sp>
      </mc:Fallback>
    </mc:AlternateContent>
    <xdr:clientData/>
  </xdr:oneCellAnchor>
  <xdr:oneCellAnchor>
    <xdr:from>
      <xdr:col>7</xdr:col>
      <xdr:colOff>42333</xdr:colOff>
      <xdr:row>14</xdr:row>
      <xdr:rowOff>25400</xdr:rowOff>
    </xdr:from>
    <xdr:ext cx="473078" cy="250390"/>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010F5E05-24BE-0E4F-A54B-0D212A63DE7E}"/>
                </a:ext>
              </a:extLst>
            </xdr:cNvPr>
            <xdr:cNvSpPr txBox="1"/>
          </xdr:nvSpPr>
          <xdr:spPr>
            <a:xfrm>
              <a:off x="5630333" y="3251200"/>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𝟓</m:t>
                        </m:r>
                      </m:sub>
                    </m:sSub>
                    <m:r>
                      <a:rPr lang="es-ES" sz="1600" b="1" i="1">
                        <a:latin typeface="Cambria Math" panose="02040503050406030204" pitchFamily="18" charset="0"/>
                      </a:rPr>
                      <m:t>=</m:t>
                    </m:r>
                  </m:oMath>
                </m:oMathPara>
              </a14:m>
              <a:endParaRPr lang="es-ES_tradnl" sz="1600" b="1"/>
            </a:p>
          </xdr:txBody>
        </xdr:sp>
      </mc:Choice>
      <mc:Fallback xmlns="">
        <xdr:sp macro="" textlink="">
          <xdr:nvSpPr>
            <xdr:cNvPr id="37" name="CuadroTexto 36">
              <a:extLst>
                <a:ext uri="{FF2B5EF4-FFF2-40B4-BE49-F238E27FC236}">
                  <a16:creationId xmlns:a16="http://schemas.microsoft.com/office/drawing/2014/main" id="{010F5E05-24BE-0E4F-A54B-0D212A63DE7E}"/>
                </a:ext>
              </a:extLst>
            </xdr:cNvPr>
            <xdr:cNvSpPr txBox="1"/>
          </xdr:nvSpPr>
          <xdr:spPr>
            <a:xfrm>
              <a:off x="5630333" y="3251200"/>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𝟓=</a:t>
              </a:r>
              <a:endParaRPr lang="es-ES_tradnl" sz="1600" b="1"/>
            </a:p>
          </xdr:txBody>
        </xdr:sp>
      </mc:Fallback>
    </mc:AlternateContent>
    <xdr:clientData/>
  </xdr:oneCellAnchor>
  <xdr:oneCellAnchor>
    <xdr:from>
      <xdr:col>7</xdr:col>
      <xdr:colOff>42333</xdr:colOff>
      <xdr:row>15</xdr:row>
      <xdr:rowOff>25400</xdr:rowOff>
    </xdr:from>
    <xdr:ext cx="473078" cy="250390"/>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C617EDBD-5A5B-F747-A73D-2ABD575E70C0}"/>
                </a:ext>
              </a:extLst>
            </xdr:cNvPr>
            <xdr:cNvSpPr txBox="1"/>
          </xdr:nvSpPr>
          <xdr:spPr>
            <a:xfrm>
              <a:off x="5630333" y="3530600"/>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𝟔</m:t>
                        </m:r>
                      </m:sub>
                    </m:sSub>
                    <m:r>
                      <a:rPr lang="es-ES" sz="1600" b="1" i="1">
                        <a:latin typeface="Cambria Math" panose="02040503050406030204" pitchFamily="18" charset="0"/>
                      </a:rPr>
                      <m:t>=</m:t>
                    </m:r>
                  </m:oMath>
                </m:oMathPara>
              </a14:m>
              <a:endParaRPr lang="es-ES_tradnl" sz="1600" b="1"/>
            </a:p>
          </xdr:txBody>
        </xdr:sp>
      </mc:Choice>
      <mc:Fallback xmlns="">
        <xdr:sp macro="" textlink="">
          <xdr:nvSpPr>
            <xdr:cNvPr id="38" name="CuadroTexto 37">
              <a:extLst>
                <a:ext uri="{FF2B5EF4-FFF2-40B4-BE49-F238E27FC236}">
                  <a16:creationId xmlns:a16="http://schemas.microsoft.com/office/drawing/2014/main" id="{C617EDBD-5A5B-F747-A73D-2ABD575E70C0}"/>
                </a:ext>
              </a:extLst>
            </xdr:cNvPr>
            <xdr:cNvSpPr txBox="1"/>
          </xdr:nvSpPr>
          <xdr:spPr>
            <a:xfrm>
              <a:off x="5630333" y="3530600"/>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𝟔=</a:t>
              </a:r>
              <a:endParaRPr lang="es-ES_tradnl" sz="1600" b="1"/>
            </a:p>
          </xdr:txBody>
        </xdr:sp>
      </mc:Fallback>
    </mc:AlternateContent>
    <xdr:clientData/>
  </xdr:oneCellAnchor>
  <xdr:oneCellAnchor>
    <xdr:from>
      <xdr:col>7</xdr:col>
      <xdr:colOff>42333</xdr:colOff>
      <xdr:row>16</xdr:row>
      <xdr:rowOff>25400</xdr:rowOff>
    </xdr:from>
    <xdr:ext cx="473078" cy="250390"/>
    <mc:AlternateContent xmlns:mc="http://schemas.openxmlformats.org/markup-compatibility/2006" xmlns:a14="http://schemas.microsoft.com/office/drawing/2010/main">
      <mc:Choice Requires="a14">
        <xdr:sp macro="" textlink="">
          <xdr:nvSpPr>
            <xdr:cNvPr id="39" name="CuadroTexto 38">
              <a:extLst>
                <a:ext uri="{FF2B5EF4-FFF2-40B4-BE49-F238E27FC236}">
                  <a16:creationId xmlns:a16="http://schemas.microsoft.com/office/drawing/2014/main" id="{5EEF3800-C2E1-3D4B-9153-28B84FDB8C7C}"/>
                </a:ext>
              </a:extLst>
            </xdr:cNvPr>
            <xdr:cNvSpPr txBox="1"/>
          </xdr:nvSpPr>
          <xdr:spPr>
            <a:xfrm>
              <a:off x="5630333" y="3810000"/>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𝟕</m:t>
                        </m:r>
                      </m:sub>
                    </m:sSub>
                    <m:r>
                      <a:rPr lang="es-ES" sz="1600" b="1" i="1">
                        <a:latin typeface="Cambria Math" panose="02040503050406030204" pitchFamily="18" charset="0"/>
                      </a:rPr>
                      <m:t>=</m:t>
                    </m:r>
                  </m:oMath>
                </m:oMathPara>
              </a14:m>
              <a:endParaRPr lang="es-ES_tradnl" sz="1600" b="1"/>
            </a:p>
          </xdr:txBody>
        </xdr:sp>
      </mc:Choice>
      <mc:Fallback xmlns="">
        <xdr:sp macro="" textlink="">
          <xdr:nvSpPr>
            <xdr:cNvPr id="39" name="CuadroTexto 38">
              <a:extLst>
                <a:ext uri="{FF2B5EF4-FFF2-40B4-BE49-F238E27FC236}">
                  <a16:creationId xmlns:a16="http://schemas.microsoft.com/office/drawing/2014/main" id="{5EEF3800-C2E1-3D4B-9153-28B84FDB8C7C}"/>
                </a:ext>
              </a:extLst>
            </xdr:cNvPr>
            <xdr:cNvSpPr txBox="1"/>
          </xdr:nvSpPr>
          <xdr:spPr>
            <a:xfrm>
              <a:off x="5630333" y="3810000"/>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𝟕=</a:t>
              </a:r>
              <a:endParaRPr lang="es-ES_tradnl" sz="1600" b="1"/>
            </a:p>
          </xdr:txBody>
        </xdr:sp>
      </mc:Fallback>
    </mc:AlternateContent>
    <xdr:clientData/>
  </xdr:oneCellAnchor>
  <xdr:oneCellAnchor>
    <xdr:from>
      <xdr:col>7</xdr:col>
      <xdr:colOff>42333</xdr:colOff>
      <xdr:row>17</xdr:row>
      <xdr:rowOff>25400</xdr:rowOff>
    </xdr:from>
    <xdr:ext cx="473078" cy="250390"/>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852DC2CE-41FF-594A-BD86-3196AB610167}"/>
                </a:ext>
              </a:extLst>
            </xdr:cNvPr>
            <xdr:cNvSpPr txBox="1"/>
          </xdr:nvSpPr>
          <xdr:spPr>
            <a:xfrm>
              <a:off x="5630333" y="4089400"/>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𝟖</m:t>
                        </m:r>
                      </m:sub>
                    </m:sSub>
                    <m:r>
                      <a:rPr lang="es-ES" sz="1600" b="1" i="1">
                        <a:latin typeface="Cambria Math" panose="02040503050406030204" pitchFamily="18" charset="0"/>
                      </a:rPr>
                      <m:t>=</m:t>
                    </m:r>
                  </m:oMath>
                </m:oMathPara>
              </a14:m>
              <a:endParaRPr lang="es-ES_tradnl" sz="1600" b="1"/>
            </a:p>
          </xdr:txBody>
        </xdr:sp>
      </mc:Choice>
      <mc:Fallback xmlns="">
        <xdr:sp macro="" textlink="">
          <xdr:nvSpPr>
            <xdr:cNvPr id="40" name="CuadroTexto 39">
              <a:extLst>
                <a:ext uri="{FF2B5EF4-FFF2-40B4-BE49-F238E27FC236}">
                  <a16:creationId xmlns:a16="http://schemas.microsoft.com/office/drawing/2014/main" id="{852DC2CE-41FF-594A-BD86-3196AB610167}"/>
                </a:ext>
              </a:extLst>
            </xdr:cNvPr>
            <xdr:cNvSpPr txBox="1"/>
          </xdr:nvSpPr>
          <xdr:spPr>
            <a:xfrm>
              <a:off x="5630333" y="4089400"/>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𝟖=</a:t>
              </a:r>
              <a:endParaRPr lang="es-ES_tradnl" sz="1600" b="1"/>
            </a:p>
          </xdr:txBody>
        </xdr:sp>
      </mc:Fallback>
    </mc:AlternateContent>
    <xdr:clientData/>
  </xdr:oneCellAnchor>
  <xdr:oneCellAnchor>
    <xdr:from>
      <xdr:col>7</xdr:col>
      <xdr:colOff>42333</xdr:colOff>
      <xdr:row>18</xdr:row>
      <xdr:rowOff>25400</xdr:rowOff>
    </xdr:from>
    <xdr:ext cx="473078" cy="250390"/>
    <mc:AlternateContent xmlns:mc="http://schemas.openxmlformats.org/markup-compatibility/2006" xmlns:a14="http://schemas.microsoft.com/office/drawing/2010/main">
      <mc:Choice Requires="a14">
        <xdr:sp macro="" textlink="">
          <xdr:nvSpPr>
            <xdr:cNvPr id="41" name="CuadroTexto 40">
              <a:extLst>
                <a:ext uri="{FF2B5EF4-FFF2-40B4-BE49-F238E27FC236}">
                  <a16:creationId xmlns:a16="http://schemas.microsoft.com/office/drawing/2014/main" id="{A02A21E7-BF75-1247-AC3E-441F75623A97}"/>
                </a:ext>
              </a:extLst>
            </xdr:cNvPr>
            <xdr:cNvSpPr txBox="1"/>
          </xdr:nvSpPr>
          <xdr:spPr>
            <a:xfrm>
              <a:off x="5630333" y="4368800"/>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𝟗</m:t>
                        </m:r>
                      </m:sub>
                    </m:sSub>
                    <m:r>
                      <a:rPr lang="es-ES" sz="1600" b="1" i="1">
                        <a:latin typeface="Cambria Math" panose="02040503050406030204" pitchFamily="18" charset="0"/>
                      </a:rPr>
                      <m:t>=</m:t>
                    </m:r>
                  </m:oMath>
                </m:oMathPara>
              </a14:m>
              <a:endParaRPr lang="es-ES_tradnl" sz="1600" b="1"/>
            </a:p>
          </xdr:txBody>
        </xdr:sp>
      </mc:Choice>
      <mc:Fallback xmlns="">
        <xdr:sp macro="" textlink="">
          <xdr:nvSpPr>
            <xdr:cNvPr id="41" name="CuadroTexto 40">
              <a:extLst>
                <a:ext uri="{FF2B5EF4-FFF2-40B4-BE49-F238E27FC236}">
                  <a16:creationId xmlns:a16="http://schemas.microsoft.com/office/drawing/2014/main" id="{A02A21E7-BF75-1247-AC3E-441F75623A97}"/>
                </a:ext>
              </a:extLst>
            </xdr:cNvPr>
            <xdr:cNvSpPr txBox="1"/>
          </xdr:nvSpPr>
          <xdr:spPr>
            <a:xfrm>
              <a:off x="5630333" y="4368800"/>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𝟗=</a:t>
              </a:r>
              <a:endParaRPr lang="es-ES_tradnl" sz="1600" b="1"/>
            </a:p>
          </xdr:txBody>
        </xdr:sp>
      </mc:Fallback>
    </mc:AlternateContent>
    <xdr:clientData/>
  </xdr:oneCellAnchor>
  <xdr:oneCellAnchor>
    <xdr:from>
      <xdr:col>7</xdr:col>
      <xdr:colOff>42333</xdr:colOff>
      <xdr:row>19</xdr:row>
      <xdr:rowOff>25400</xdr:rowOff>
    </xdr:from>
    <xdr:ext cx="562718" cy="250390"/>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B6515F5D-4BCB-DD44-83AC-F97B6FA98980}"/>
                </a:ext>
              </a:extLst>
            </xdr:cNvPr>
            <xdr:cNvSpPr txBox="1"/>
          </xdr:nvSpPr>
          <xdr:spPr>
            <a:xfrm>
              <a:off x="5630333" y="4648200"/>
              <a:ext cx="56271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𝟏𝟎</m:t>
                        </m:r>
                      </m:sub>
                    </m:sSub>
                    <m:r>
                      <a:rPr lang="es-ES" sz="1600" b="1" i="1">
                        <a:latin typeface="Cambria Math" panose="02040503050406030204" pitchFamily="18" charset="0"/>
                      </a:rPr>
                      <m:t>=</m:t>
                    </m:r>
                  </m:oMath>
                </m:oMathPara>
              </a14:m>
              <a:endParaRPr lang="es-ES_tradnl" sz="1600" b="1"/>
            </a:p>
          </xdr:txBody>
        </xdr:sp>
      </mc:Choice>
      <mc:Fallback xmlns="">
        <xdr:sp macro="" textlink="">
          <xdr:nvSpPr>
            <xdr:cNvPr id="42" name="CuadroTexto 41">
              <a:extLst>
                <a:ext uri="{FF2B5EF4-FFF2-40B4-BE49-F238E27FC236}">
                  <a16:creationId xmlns:a16="http://schemas.microsoft.com/office/drawing/2014/main" id="{B6515F5D-4BCB-DD44-83AC-F97B6FA98980}"/>
                </a:ext>
              </a:extLst>
            </xdr:cNvPr>
            <xdr:cNvSpPr txBox="1"/>
          </xdr:nvSpPr>
          <xdr:spPr>
            <a:xfrm>
              <a:off x="5630333" y="4648200"/>
              <a:ext cx="56271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𝟏𝟎=</a:t>
              </a:r>
              <a:endParaRPr lang="es-ES_tradnl" sz="1600" b="1"/>
            </a:p>
          </xdr:txBody>
        </xdr:sp>
      </mc:Fallback>
    </mc:AlternateContent>
    <xdr:clientData/>
  </xdr:oneCellAnchor>
  <xdr:oneCellAnchor>
    <xdr:from>
      <xdr:col>7</xdr:col>
      <xdr:colOff>42333</xdr:colOff>
      <xdr:row>20</xdr:row>
      <xdr:rowOff>25400</xdr:rowOff>
    </xdr:from>
    <xdr:ext cx="562718" cy="250390"/>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1D879B61-0640-394B-8B3B-B87224096C87}"/>
                </a:ext>
              </a:extLst>
            </xdr:cNvPr>
            <xdr:cNvSpPr txBox="1"/>
          </xdr:nvSpPr>
          <xdr:spPr>
            <a:xfrm>
              <a:off x="5630333" y="4927600"/>
              <a:ext cx="56271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𝟏𝟐</m:t>
                        </m:r>
                      </m:sub>
                    </m:sSub>
                    <m:r>
                      <a:rPr lang="es-ES" sz="1600" b="1" i="1">
                        <a:latin typeface="Cambria Math" panose="02040503050406030204" pitchFamily="18" charset="0"/>
                      </a:rPr>
                      <m:t>=</m:t>
                    </m:r>
                  </m:oMath>
                </m:oMathPara>
              </a14:m>
              <a:endParaRPr lang="es-ES_tradnl" sz="1600" b="1"/>
            </a:p>
          </xdr:txBody>
        </xdr:sp>
      </mc:Choice>
      <mc:Fallback xmlns="">
        <xdr:sp macro="" textlink="">
          <xdr:nvSpPr>
            <xdr:cNvPr id="43" name="CuadroTexto 42">
              <a:extLst>
                <a:ext uri="{FF2B5EF4-FFF2-40B4-BE49-F238E27FC236}">
                  <a16:creationId xmlns:a16="http://schemas.microsoft.com/office/drawing/2014/main" id="{1D879B61-0640-394B-8B3B-B87224096C87}"/>
                </a:ext>
              </a:extLst>
            </xdr:cNvPr>
            <xdr:cNvSpPr txBox="1"/>
          </xdr:nvSpPr>
          <xdr:spPr>
            <a:xfrm>
              <a:off x="5630333" y="4927600"/>
              <a:ext cx="56271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𝟏𝟐=</a:t>
              </a:r>
              <a:endParaRPr lang="es-ES_tradnl" sz="1600" b="1"/>
            </a:p>
          </xdr:txBody>
        </xdr:sp>
      </mc:Fallback>
    </mc:AlternateContent>
    <xdr:clientData/>
  </xdr:oneCellAnchor>
  <xdr:oneCellAnchor>
    <xdr:from>
      <xdr:col>7</xdr:col>
      <xdr:colOff>42333</xdr:colOff>
      <xdr:row>21</xdr:row>
      <xdr:rowOff>25400</xdr:rowOff>
    </xdr:from>
    <xdr:ext cx="562718" cy="25039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8041AFCE-CFB6-0046-A63B-117BD662976A}"/>
                </a:ext>
              </a:extLst>
            </xdr:cNvPr>
            <xdr:cNvSpPr txBox="1"/>
          </xdr:nvSpPr>
          <xdr:spPr>
            <a:xfrm>
              <a:off x="5630333" y="5207000"/>
              <a:ext cx="56271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𝟏𝟐</m:t>
                        </m:r>
                      </m:sub>
                    </m:sSub>
                    <m:r>
                      <a:rPr lang="es-ES" sz="1600" b="1" i="1">
                        <a:latin typeface="Cambria Math" panose="02040503050406030204" pitchFamily="18" charset="0"/>
                      </a:rPr>
                      <m:t>=</m:t>
                    </m:r>
                  </m:oMath>
                </m:oMathPara>
              </a14:m>
              <a:endParaRPr lang="es-ES_tradnl" sz="1600" b="1"/>
            </a:p>
          </xdr:txBody>
        </xdr:sp>
      </mc:Choice>
      <mc:Fallback xmlns="">
        <xdr:sp macro="" textlink="">
          <xdr:nvSpPr>
            <xdr:cNvPr id="44" name="CuadroTexto 43">
              <a:extLst>
                <a:ext uri="{FF2B5EF4-FFF2-40B4-BE49-F238E27FC236}">
                  <a16:creationId xmlns:a16="http://schemas.microsoft.com/office/drawing/2014/main" id="{8041AFCE-CFB6-0046-A63B-117BD662976A}"/>
                </a:ext>
              </a:extLst>
            </xdr:cNvPr>
            <xdr:cNvSpPr txBox="1"/>
          </xdr:nvSpPr>
          <xdr:spPr>
            <a:xfrm>
              <a:off x="5630333" y="5207000"/>
              <a:ext cx="56271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𝟏𝟐=</a:t>
              </a:r>
              <a:endParaRPr lang="es-ES_tradnl" sz="1600" b="1"/>
            </a:p>
          </xdr:txBody>
        </xdr:sp>
      </mc:Fallback>
    </mc:AlternateContent>
    <xdr:clientData/>
  </xdr:oneCellAnchor>
  <xdr:twoCellAnchor>
    <xdr:from>
      <xdr:col>8</xdr:col>
      <xdr:colOff>592667</xdr:colOff>
      <xdr:row>10</xdr:row>
      <xdr:rowOff>67733</xdr:rowOff>
    </xdr:from>
    <xdr:to>
      <xdr:col>8</xdr:col>
      <xdr:colOff>804334</xdr:colOff>
      <xdr:row>21</xdr:row>
      <xdr:rowOff>228600</xdr:rowOff>
    </xdr:to>
    <xdr:sp macro="" textlink="">
      <xdr:nvSpPr>
        <xdr:cNvPr id="45" name="Cerrar llave 44">
          <a:extLst>
            <a:ext uri="{FF2B5EF4-FFF2-40B4-BE49-F238E27FC236}">
              <a16:creationId xmlns:a16="http://schemas.microsoft.com/office/drawing/2014/main" id="{19150BC6-BDC5-3A48-BB3F-6B62530F0B14}"/>
            </a:ext>
          </a:extLst>
        </xdr:cNvPr>
        <xdr:cNvSpPr/>
      </xdr:nvSpPr>
      <xdr:spPr>
        <a:xfrm>
          <a:off x="6980767" y="2175933"/>
          <a:ext cx="211667" cy="3234267"/>
        </a:xfrm>
        <a:prstGeom prst="rightBrace">
          <a:avLst/>
        </a:prstGeom>
        <a:ln w="22225">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_tradnl" sz="1100">
            <a:solidFill>
              <a:sysClr val="windowText" lastClr="000000"/>
            </a:solidFill>
          </a:endParaRPr>
        </a:p>
      </xdr:txBody>
    </xdr:sp>
    <xdr:clientData/>
  </xdr:twoCellAnchor>
  <xdr:oneCellAnchor>
    <xdr:from>
      <xdr:col>9</xdr:col>
      <xdr:colOff>160866</xdr:colOff>
      <xdr:row>15</xdr:row>
      <xdr:rowOff>198967</xdr:rowOff>
    </xdr:from>
    <xdr:ext cx="3307252" cy="566437"/>
    <mc:AlternateContent xmlns:mc="http://schemas.openxmlformats.org/markup-compatibility/2006" xmlns:a14="http://schemas.microsoft.com/office/drawing/2010/main">
      <mc:Choice Requires="a14">
        <xdr:sp macro="" textlink="">
          <xdr:nvSpPr>
            <xdr:cNvPr id="46" name="CuadroTexto 45">
              <a:extLst>
                <a:ext uri="{FF2B5EF4-FFF2-40B4-BE49-F238E27FC236}">
                  <a16:creationId xmlns:a16="http://schemas.microsoft.com/office/drawing/2014/main" id="{B3C213F0-89DF-3740-8068-A4B1DE0E1B42}"/>
                </a:ext>
              </a:extLst>
            </xdr:cNvPr>
            <xdr:cNvSpPr txBox="1"/>
          </xdr:nvSpPr>
          <xdr:spPr>
            <a:xfrm>
              <a:off x="7374466" y="3704167"/>
              <a:ext cx="3307252" cy="5664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2000" i="1">
                            <a:latin typeface="Cambria Math" panose="02040503050406030204" pitchFamily="18" charset="0"/>
                          </a:rPr>
                        </m:ctrlPr>
                      </m:sSubPr>
                      <m:e>
                        <m:r>
                          <a:rPr lang="es-ES_tradnl" sz="2000" i="1">
                            <a:latin typeface="Cambria Math" panose="02040503050406030204" pitchFamily="18" charset="0"/>
                            <a:ea typeface="Cambria Math" panose="02040503050406030204" pitchFamily="18" charset="0"/>
                          </a:rPr>
                          <m:t>𝜇</m:t>
                        </m:r>
                      </m:e>
                      <m:sub>
                        <m:acc>
                          <m:accPr>
                            <m:chr m:val="̅"/>
                            <m:ctrlPr>
                              <a:rPr lang="es-ES_tradnl" sz="2000" i="1">
                                <a:latin typeface="Cambria Math" panose="02040503050406030204" pitchFamily="18" charset="0"/>
                              </a:rPr>
                            </m:ctrlPr>
                          </m:accPr>
                          <m:e>
                            <m:r>
                              <a:rPr lang="es-ES" sz="2000" b="0" i="1">
                                <a:latin typeface="Cambria Math" panose="02040503050406030204" pitchFamily="18" charset="0"/>
                              </a:rPr>
                              <m:t>𝑥</m:t>
                            </m:r>
                          </m:e>
                        </m:acc>
                      </m:sub>
                    </m:sSub>
                    <m:r>
                      <a:rPr lang="es-ES" sz="2000" b="0" i="1">
                        <a:latin typeface="Cambria Math" panose="02040503050406030204" pitchFamily="18" charset="0"/>
                      </a:rPr>
                      <m:t>=</m:t>
                    </m:r>
                    <m:f>
                      <m:fPr>
                        <m:ctrlPr>
                          <a:rPr lang="es-ES" sz="2000" b="0" i="1">
                            <a:latin typeface="Cambria Math" panose="02040503050406030204" pitchFamily="18" charset="0"/>
                          </a:rPr>
                        </m:ctrlPr>
                      </m:fPr>
                      <m:num>
                        <m:sSub>
                          <m:sSubPr>
                            <m:ctrlPr>
                              <a:rPr lang="es-ES" sz="2000" b="0" i="1">
                                <a:latin typeface="Cambria Math" panose="02040503050406030204" pitchFamily="18" charset="0"/>
                              </a:rPr>
                            </m:ctrlPr>
                          </m:sSubPr>
                          <m:e>
                            <m:acc>
                              <m:accPr>
                                <m:chr m:val="̅"/>
                                <m:ctrlPr>
                                  <a:rPr lang="es-ES" sz="2000" b="0" i="1">
                                    <a:latin typeface="Cambria Math" panose="02040503050406030204" pitchFamily="18" charset="0"/>
                                  </a:rPr>
                                </m:ctrlPr>
                              </m:accPr>
                              <m:e>
                                <m:r>
                                  <a:rPr lang="es-ES" sz="2000" b="0" i="1">
                                    <a:latin typeface="Cambria Math" panose="02040503050406030204" pitchFamily="18" charset="0"/>
                                  </a:rPr>
                                  <m:t>𝑥</m:t>
                                </m:r>
                              </m:e>
                            </m:acc>
                          </m:e>
                          <m:sub>
                            <m:r>
                              <a:rPr lang="es-ES" sz="2000" b="0" i="1">
                                <a:latin typeface="Cambria Math" panose="02040503050406030204" pitchFamily="18" charset="0"/>
                              </a:rPr>
                              <m:t>1</m:t>
                            </m:r>
                          </m:sub>
                        </m:sSub>
                        <m:r>
                          <a:rPr lang="es-ES" sz="2000" b="0" i="1">
                            <a:latin typeface="Cambria Math" panose="02040503050406030204" pitchFamily="18" charset="0"/>
                          </a:rPr>
                          <m:t>+</m:t>
                        </m:r>
                        <m:sSub>
                          <m:sSubPr>
                            <m:ctrlPr>
                              <a:rPr lang="es-ES" sz="2000" b="0" i="1">
                                <a:latin typeface="Cambria Math" panose="02040503050406030204" pitchFamily="18" charset="0"/>
                              </a:rPr>
                            </m:ctrlPr>
                          </m:sSubPr>
                          <m:e>
                            <m:acc>
                              <m:accPr>
                                <m:chr m:val="̅"/>
                                <m:ctrlPr>
                                  <a:rPr lang="es-ES" sz="2000" b="0" i="1">
                                    <a:latin typeface="Cambria Math" panose="02040503050406030204" pitchFamily="18" charset="0"/>
                                  </a:rPr>
                                </m:ctrlPr>
                              </m:accPr>
                              <m:e>
                                <m:r>
                                  <a:rPr lang="es-ES" sz="2000" b="0" i="1">
                                    <a:latin typeface="Cambria Math" panose="02040503050406030204" pitchFamily="18" charset="0"/>
                                  </a:rPr>
                                  <m:t>𝑥</m:t>
                                </m:r>
                              </m:e>
                            </m:acc>
                          </m:e>
                          <m:sub>
                            <m:r>
                              <a:rPr lang="es-ES" sz="2000" b="0" i="1">
                                <a:latin typeface="Cambria Math" panose="02040503050406030204" pitchFamily="18" charset="0"/>
                              </a:rPr>
                              <m:t>2</m:t>
                            </m:r>
                          </m:sub>
                        </m:sSub>
                        <m:r>
                          <a:rPr lang="es-ES" sz="2000" b="0" i="1">
                            <a:latin typeface="Cambria Math" panose="02040503050406030204" pitchFamily="18" charset="0"/>
                          </a:rPr>
                          <m:t>+…+</m:t>
                        </m:r>
                        <m:sSub>
                          <m:sSubPr>
                            <m:ctrlPr>
                              <a:rPr lang="es-ES" sz="2000" b="0" i="1">
                                <a:latin typeface="Cambria Math" panose="02040503050406030204" pitchFamily="18" charset="0"/>
                              </a:rPr>
                            </m:ctrlPr>
                          </m:sSubPr>
                          <m:e>
                            <m:acc>
                              <m:accPr>
                                <m:chr m:val="̅"/>
                                <m:ctrlPr>
                                  <a:rPr lang="es-ES" sz="2000" b="0" i="1">
                                    <a:latin typeface="Cambria Math" panose="02040503050406030204" pitchFamily="18" charset="0"/>
                                  </a:rPr>
                                </m:ctrlPr>
                              </m:accPr>
                              <m:e>
                                <m:r>
                                  <a:rPr lang="es-ES" sz="2000" b="0" i="1">
                                    <a:latin typeface="Cambria Math" panose="02040503050406030204" pitchFamily="18" charset="0"/>
                                  </a:rPr>
                                  <m:t>𝑥</m:t>
                                </m:r>
                              </m:e>
                            </m:acc>
                          </m:e>
                          <m:sub>
                            <m:r>
                              <a:rPr lang="es-ES" sz="2000" b="0" i="1">
                                <a:latin typeface="Cambria Math" panose="02040503050406030204" pitchFamily="18" charset="0"/>
                              </a:rPr>
                              <m:t>12</m:t>
                            </m:r>
                          </m:sub>
                        </m:sSub>
                      </m:num>
                      <m:den>
                        <m:r>
                          <a:rPr lang="es-ES" sz="2000" b="0" i="1">
                            <a:latin typeface="Cambria Math" panose="02040503050406030204" pitchFamily="18" charset="0"/>
                          </a:rPr>
                          <m:t>12</m:t>
                        </m:r>
                      </m:den>
                    </m:f>
                    <m:r>
                      <a:rPr lang="es-ES" sz="2000" b="0" i="1">
                        <a:latin typeface="Cambria Math" panose="02040503050406030204" pitchFamily="18" charset="0"/>
                      </a:rPr>
                      <m:t>=2,5</m:t>
                    </m:r>
                  </m:oMath>
                </m:oMathPara>
              </a14:m>
              <a:endParaRPr lang="es-ES_tradnl" sz="2000"/>
            </a:p>
          </xdr:txBody>
        </xdr:sp>
      </mc:Choice>
      <mc:Fallback xmlns="">
        <xdr:sp macro="" textlink="">
          <xdr:nvSpPr>
            <xdr:cNvPr id="46" name="CuadroTexto 45">
              <a:extLst>
                <a:ext uri="{FF2B5EF4-FFF2-40B4-BE49-F238E27FC236}">
                  <a16:creationId xmlns:a16="http://schemas.microsoft.com/office/drawing/2014/main" id="{B3C213F0-89DF-3740-8068-A4B1DE0E1B42}"/>
                </a:ext>
              </a:extLst>
            </xdr:cNvPr>
            <xdr:cNvSpPr txBox="1"/>
          </xdr:nvSpPr>
          <xdr:spPr>
            <a:xfrm>
              <a:off x="7374466" y="3704167"/>
              <a:ext cx="3307252" cy="5664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_tradnl" sz="2000" i="0">
                  <a:latin typeface="Cambria Math" panose="02040503050406030204" pitchFamily="18" charset="0"/>
                  <a:ea typeface="Cambria Math" panose="02040503050406030204" pitchFamily="18" charset="0"/>
                </a:rPr>
                <a:t>𝜇_</a:t>
              </a:r>
              <a:r>
                <a:rPr lang="es-ES" sz="2000" b="0" i="0">
                  <a:latin typeface="Cambria Math" panose="02040503050406030204" pitchFamily="18" charset="0"/>
                </a:rPr>
                <a:t>𝑥</a:t>
              </a:r>
              <a:r>
                <a:rPr lang="es-ES_tradnl" sz="2000" b="0" i="0">
                  <a:latin typeface="Cambria Math" panose="02040503050406030204" pitchFamily="18" charset="0"/>
                </a:rPr>
                <a:t> ̅ </a:t>
              </a:r>
              <a:r>
                <a:rPr lang="es-ES" sz="2000" b="0" i="0">
                  <a:latin typeface="Cambria Math" panose="02040503050406030204" pitchFamily="18" charset="0"/>
                </a:rPr>
                <a:t>=(𝑥 ̅_1+𝑥 ̅_2+…+𝑥 ̅_12)/12=2,5</a:t>
              </a:r>
              <a:endParaRPr lang="es-ES_tradnl" sz="2000"/>
            </a:p>
          </xdr:txBody>
        </xdr:sp>
      </mc:Fallback>
    </mc:AlternateContent>
    <xdr:clientData/>
  </xdr:oneCellAnchor>
  <xdr:oneCellAnchor>
    <xdr:from>
      <xdr:col>10</xdr:col>
      <xdr:colOff>355599</xdr:colOff>
      <xdr:row>20</xdr:row>
      <xdr:rowOff>16933</xdr:rowOff>
    </xdr:from>
    <xdr:ext cx="1477071" cy="313034"/>
    <mc:AlternateContent xmlns:mc="http://schemas.openxmlformats.org/markup-compatibility/2006" xmlns:a14="http://schemas.microsoft.com/office/drawing/2010/main">
      <mc:Choice Requires="a14">
        <xdr:sp macro="" textlink="">
          <xdr:nvSpPr>
            <xdr:cNvPr id="47" name="CuadroTexto 46">
              <a:extLst>
                <a:ext uri="{FF2B5EF4-FFF2-40B4-BE49-F238E27FC236}">
                  <a16:creationId xmlns:a16="http://schemas.microsoft.com/office/drawing/2014/main" id="{FC3C97B9-8824-0544-AD7A-282075238B61}"/>
                </a:ext>
              </a:extLst>
            </xdr:cNvPr>
            <xdr:cNvSpPr txBox="1"/>
          </xdr:nvSpPr>
          <xdr:spPr>
            <a:xfrm>
              <a:off x="8394699" y="4919133"/>
              <a:ext cx="1477071" cy="3130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2000" i="1">
                            <a:latin typeface="Cambria Math" panose="02040503050406030204" pitchFamily="18" charset="0"/>
                          </a:rPr>
                        </m:ctrlPr>
                      </m:sSubPr>
                      <m:e>
                        <m:r>
                          <a:rPr lang="es-ES_tradnl" sz="2000" i="1">
                            <a:latin typeface="Cambria Math" panose="02040503050406030204" pitchFamily="18" charset="0"/>
                            <a:ea typeface="Cambria Math" panose="02040503050406030204" pitchFamily="18" charset="0"/>
                          </a:rPr>
                          <m:t>𝜇</m:t>
                        </m:r>
                        <m:r>
                          <a:rPr lang="es-ES" sz="2000" b="0" i="1">
                            <a:latin typeface="Cambria Math" panose="02040503050406030204" pitchFamily="18" charset="0"/>
                            <a:ea typeface="Cambria Math" panose="02040503050406030204" pitchFamily="18" charset="0"/>
                          </a:rPr>
                          <m:t>=</m:t>
                        </m:r>
                        <m:r>
                          <a:rPr lang="es-ES_tradnl" sz="2000" i="1">
                            <a:latin typeface="Cambria Math" panose="02040503050406030204" pitchFamily="18" charset="0"/>
                            <a:ea typeface="Cambria Math" panose="02040503050406030204" pitchFamily="18" charset="0"/>
                          </a:rPr>
                          <m:t>𝜇</m:t>
                        </m:r>
                      </m:e>
                      <m:sub>
                        <m:acc>
                          <m:accPr>
                            <m:chr m:val="̅"/>
                            <m:ctrlPr>
                              <a:rPr lang="es-ES_tradnl" sz="2000" i="1">
                                <a:latin typeface="Cambria Math" panose="02040503050406030204" pitchFamily="18" charset="0"/>
                              </a:rPr>
                            </m:ctrlPr>
                          </m:accPr>
                          <m:e>
                            <m:r>
                              <a:rPr lang="es-ES" sz="2000" b="0" i="1">
                                <a:latin typeface="Cambria Math" panose="02040503050406030204" pitchFamily="18" charset="0"/>
                              </a:rPr>
                              <m:t>𝑥</m:t>
                            </m:r>
                          </m:e>
                        </m:acc>
                      </m:sub>
                    </m:sSub>
                    <m:r>
                      <a:rPr lang="es-ES" sz="2000" b="0" i="1">
                        <a:latin typeface="Cambria Math" panose="02040503050406030204" pitchFamily="18" charset="0"/>
                      </a:rPr>
                      <m:t>=2,5</m:t>
                    </m:r>
                  </m:oMath>
                </m:oMathPara>
              </a14:m>
              <a:endParaRPr lang="es-ES_tradnl" sz="2000"/>
            </a:p>
          </xdr:txBody>
        </xdr:sp>
      </mc:Choice>
      <mc:Fallback xmlns="">
        <xdr:sp macro="" textlink="">
          <xdr:nvSpPr>
            <xdr:cNvPr id="47" name="CuadroTexto 46">
              <a:extLst>
                <a:ext uri="{FF2B5EF4-FFF2-40B4-BE49-F238E27FC236}">
                  <a16:creationId xmlns:a16="http://schemas.microsoft.com/office/drawing/2014/main" id="{FC3C97B9-8824-0544-AD7A-282075238B61}"/>
                </a:ext>
              </a:extLst>
            </xdr:cNvPr>
            <xdr:cNvSpPr txBox="1"/>
          </xdr:nvSpPr>
          <xdr:spPr>
            <a:xfrm>
              <a:off x="8394699" y="4919133"/>
              <a:ext cx="1477071" cy="3130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_tradnl" sz="2000" i="0">
                  <a:latin typeface="Cambria Math" panose="02040503050406030204" pitchFamily="18" charset="0"/>
                </a:rPr>
                <a:t>〖</a:t>
              </a:r>
              <a:r>
                <a:rPr lang="es-ES_tradnl" sz="2000" i="0">
                  <a:latin typeface="Cambria Math" panose="02040503050406030204" pitchFamily="18" charset="0"/>
                  <a:ea typeface="Cambria Math" panose="02040503050406030204" pitchFamily="18" charset="0"/>
                </a:rPr>
                <a:t>𝜇</a:t>
              </a:r>
              <a:r>
                <a:rPr lang="es-ES" sz="2000" b="0" i="0">
                  <a:latin typeface="Cambria Math" panose="02040503050406030204" pitchFamily="18" charset="0"/>
                  <a:ea typeface="Cambria Math" panose="02040503050406030204" pitchFamily="18" charset="0"/>
                </a:rPr>
                <a:t>=</a:t>
              </a:r>
              <a:r>
                <a:rPr lang="es-ES_tradnl" sz="2000" i="0">
                  <a:latin typeface="Cambria Math" panose="02040503050406030204" pitchFamily="18" charset="0"/>
                  <a:ea typeface="Cambria Math" panose="02040503050406030204" pitchFamily="18" charset="0"/>
                </a:rPr>
                <a:t>𝜇〗_</a:t>
              </a:r>
              <a:r>
                <a:rPr lang="es-ES" sz="2000" b="0" i="0">
                  <a:latin typeface="Cambria Math" panose="02040503050406030204" pitchFamily="18" charset="0"/>
                </a:rPr>
                <a:t>𝑥</a:t>
              </a:r>
              <a:r>
                <a:rPr lang="es-ES_tradnl" sz="2000" b="0" i="0">
                  <a:latin typeface="Cambria Math" panose="02040503050406030204" pitchFamily="18" charset="0"/>
                </a:rPr>
                <a:t> ̅ </a:t>
              </a:r>
              <a:r>
                <a:rPr lang="es-ES" sz="2000" b="0" i="0">
                  <a:latin typeface="Cambria Math" panose="02040503050406030204" pitchFamily="18" charset="0"/>
                </a:rPr>
                <a:t>=2,5</a:t>
              </a:r>
              <a:endParaRPr lang="es-ES_tradnl" sz="2000"/>
            </a:p>
          </xdr:txBody>
        </xdr:sp>
      </mc:Fallback>
    </mc:AlternateContent>
    <xdr:clientData/>
  </xdr:oneCellAnchor>
  <xdr:twoCellAnchor>
    <xdr:from>
      <xdr:col>11</xdr:col>
      <xdr:colOff>33867</xdr:colOff>
      <xdr:row>18</xdr:row>
      <xdr:rowOff>143933</xdr:rowOff>
    </xdr:from>
    <xdr:to>
      <xdr:col>11</xdr:col>
      <xdr:colOff>355600</xdr:colOff>
      <xdr:row>19</xdr:row>
      <xdr:rowOff>160866</xdr:rowOff>
    </xdr:to>
    <xdr:sp macro="" textlink="">
      <xdr:nvSpPr>
        <xdr:cNvPr id="48" name="Flecha abajo 47">
          <a:extLst>
            <a:ext uri="{FF2B5EF4-FFF2-40B4-BE49-F238E27FC236}">
              <a16:creationId xmlns:a16="http://schemas.microsoft.com/office/drawing/2014/main" id="{FBF13592-979E-6847-BEF2-B45F5F8CD265}"/>
            </a:ext>
          </a:extLst>
        </xdr:cNvPr>
        <xdr:cNvSpPr/>
      </xdr:nvSpPr>
      <xdr:spPr>
        <a:xfrm>
          <a:off x="8898467" y="4487333"/>
          <a:ext cx="321733" cy="296333"/>
        </a:xfrm>
        <a:prstGeom prst="downArrow">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oneCellAnchor>
    <xdr:from>
      <xdr:col>15</xdr:col>
      <xdr:colOff>330199</xdr:colOff>
      <xdr:row>10</xdr:row>
      <xdr:rowOff>275166</xdr:rowOff>
    </xdr:from>
    <xdr:ext cx="247183" cy="292100"/>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64D5ABD5-BFF9-5441-A21B-7A6457798D3A}"/>
                </a:ext>
              </a:extLst>
            </xdr:cNvPr>
            <xdr:cNvSpPr txBox="1"/>
          </xdr:nvSpPr>
          <xdr:spPr>
            <a:xfrm>
              <a:off x="12496799" y="2383366"/>
              <a:ext cx="247183" cy="292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ES_tradnl" sz="1800" i="1">
                            <a:latin typeface="Cambria Math" panose="02040503050406030204" pitchFamily="18" charset="0"/>
                          </a:rPr>
                        </m:ctrlPr>
                      </m:sSubPr>
                      <m:e>
                        <m:acc>
                          <m:accPr>
                            <m:chr m:val="̅"/>
                            <m:ctrlPr>
                              <a:rPr lang="es-ES_tradnl" sz="1800" i="1">
                                <a:latin typeface="Cambria Math" panose="02040503050406030204" pitchFamily="18" charset="0"/>
                              </a:rPr>
                            </m:ctrlPr>
                          </m:accPr>
                          <m:e>
                            <m:r>
                              <a:rPr lang="es-ES" sz="1800" b="0" i="1">
                                <a:latin typeface="Cambria Math" panose="02040503050406030204" pitchFamily="18" charset="0"/>
                              </a:rPr>
                              <m:t>𝑥</m:t>
                            </m:r>
                          </m:e>
                        </m:acc>
                      </m:e>
                      <m:sub>
                        <m:r>
                          <a:rPr lang="es-ES" sz="1800" b="0" i="1">
                            <a:latin typeface="Cambria Math" panose="02040503050406030204" pitchFamily="18" charset="0"/>
                          </a:rPr>
                          <m:t>𝑖</m:t>
                        </m:r>
                      </m:sub>
                    </m:sSub>
                  </m:oMath>
                </m:oMathPara>
              </a14:m>
              <a:endParaRPr lang="es-ES_tradnl" sz="1800"/>
            </a:p>
          </xdr:txBody>
        </xdr:sp>
      </mc:Choice>
      <mc:Fallback xmlns="">
        <xdr:sp macro="" textlink="">
          <xdr:nvSpPr>
            <xdr:cNvPr id="49" name="CuadroTexto 48">
              <a:extLst>
                <a:ext uri="{FF2B5EF4-FFF2-40B4-BE49-F238E27FC236}">
                  <a16:creationId xmlns:a16="http://schemas.microsoft.com/office/drawing/2014/main" id="{64D5ABD5-BFF9-5441-A21B-7A6457798D3A}"/>
                </a:ext>
              </a:extLst>
            </xdr:cNvPr>
            <xdr:cNvSpPr txBox="1"/>
          </xdr:nvSpPr>
          <xdr:spPr>
            <a:xfrm>
              <a:off x="12496799" y="2383366"/>
              <a:ext cx="247183" cy="292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ES" sz="1800" b="0" i="0">
                  <a:latin typeface="Cambria Math" panose="02040503050406030204" pitchFamily="18" charset="0"/>
                </a:rPr>
                <a:t>𝑥</a:t>
              </a:r>
              <a:r>
                <a:rPr lang="es-ES_tradnl" sz="1800" b="0" i="0">
                  <a:latin typeface="Cambria Math" panose="02040503050406030204" pitchFamily="18" charset="0"/>
                </a:rPr>
                <a:t> ̅_</a:t>
              </a:r>
              <a:r>
                <a:rPr lang="es-ES" sz="1800" b="0" i="0">
                  <a:latin typeface="Cambria Math" panose="02040503050406030204" pitchFamily="18" charset="0"/>
                </a:rPr>
                <a:t>𝑖</a:t>
              </a:r>
              <a:endParaRPr lang="es-ES_tradnl" sz="1800"/>
            </a:p>
          </xdr:txBody>
        </xdr:sp>
      </mc:Fallback>
    </mc:AlternateContent>
    <xdr:clientData/>
  </xdr:oneCellAnchor>
  <xdr:oneCellAnchor>
    <xdr:from>
      <xdr:col>16</xdr:col>
      <xdr:colOff>296333</xdr:colOff>
      <xdr:row>11</xdr:row>
      <xdr:rowOff>38100</xdr:rowOff>
    </xdr:from>
    <xdr:ext cx="394339" cy="219099"/>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3BE34DE0-E901-DA40-B7D7-B3B4D72CCEB4}"/>
                </a:ext>
              </a:extLst>
            </xdr:cNvPr>
            <xdr:cNvSpPr txBox="1"/>
          </xdr:nvSpPr>
          <xdr:spPr>
            <a:xfrm>
              <a:off x="13288433" y="2425700"/>
              <a:ext cx="394339" cy="219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400" b="1" i="1">
                        <a:latin typeface="Cambria Math" panose="02040503050406030204" pitchFamily="18" charset="0"/>
                      </a:rPr>
                      <m:t>𝒇</m:t>
                    </m:r>
                    <m:r>
                      <a:rPr lang="es-ES" sz="1400" b="1" i="1">
                        <a:latin typeface="Cambria Math" panose="02040503050406030204" pitchFamily="18" charset="0"/>
                      </a:rPr>
                      <m:t>(</m:t>
                    </m:r>
                    <m:acc>
                      <m:accPr>
                        <m:chr m:val="̅"/>
                        <m:ctrlPr>
                          <a:rPr lang="es-ES" sz="1400" b="1" i="1">
                            <a:latin typeface="Cambria Math" panose="02040503050406030204" pitchFamily="18" charset="0"/>
                          </a:rPr>
                        </m:ctrlPr>
                      </m:accPr>
                      <m:e>
                        <m:r>
                          <a:rPr lang="es-ES" sz="1400" b="1" i="1">
                            <a:latin typeface="Cambria Math" panose="02040503050406030204" pitchFamily="18" charset="0"/>
                          </a:rPr>
                          <m:t>𝒙</m:t>
                        </m:r>
                      </m:e>
                    </m:acc>
                    <m:r>
                      <a:rPr lang="es-ES" sz="1400" b="1" i="1">
                        <a:latin typeface="Cambria Math" panose="02040503050406030204" pitchFamily="18" charset="0"/>
                      </a:rPr>
                      <m:t>)</m:t>
                    </m:r>
                  </m:oMath>
                </m:oMathPara>
              </a14:m>
              <a:endParaRPr lang="es-ES_tradnl" sz="1400" b="1"/>
            </a:p>
          </xdr:txBody>
        </xdr:sp>
      </mc:Choice>
      <mc:Fallback xmlns="">
        <xdr:sp macro="" textlink="">
          <xdr:nvSpPr>
            <xdr:cNvPr id="50" name="CuadroTexto 49">
              <a:extLst>
                <a:ext uri="{FF2B5EF4-FFF2-40B4-BE49-F238E27FC236}">
                  <a16:creationId xmlns:a16="http://schemas.microsoft.com/office/drawing/2014/main" id="{3BE34DE0-E901-DA40-B7D7-B3B4D72CCEB4}"/>
                </a:ext>
              </a:extLst>
            </xdr:cNvPr>
            <xdr:cNvSpPr txBox="1"/>
          </xdr:nvSpPr>
          <xdr:spPr>
            <a:xfrm>
              <a:off x="13288433" y="2425700"/>
              <a:ext cx="394339" cy="219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400" b="1" i="0">
                  <a:latin typeface="Cambria Math" panose="02040503050406030204" pitchFamily="18" charset="0"/>
                </a:rPr>
                <a:t>𝒇(𝒙 ̅)</a:t>
              </a:r>
              <a:endParaRPr lang="es-ES_tradnl" sz="1400" b="1"/>
            </a:p>
          </xdr:txBody>
        </xdr:sp>
      </mc:Fallback>
    </mc:AlternateContent>
    <xdr:clientData/>
  </xdr:oneCellAnchor>
  <xdr:twoCellAnchor>
    <xdr:from>
      <xdr:col>18</xdr:col>
      <xdr:colOff>524934</xdr:colOff>
      <xdr:row>10</xdr:row>
      <xdr:rowOff>8466</xdr:rowOff>
    </xdr:from>
    <xdr:to>
      <xdr:col>22</xdr:col>
      <xdr:colOff>110067</xdr:colOff>
      <xdr:row>17</xdr:row>
      <xdr:rowOff>182033</xdr:rowOff>
    </xdr:to>
    <xdr:graphicFrame macro="">
      <xdr:nvGraphicFramePr>
        <xdr:cNvPr id="51" name="Gráfico 50">
          <a:extLst>
            <a:ext uri="{FF2B5EF4-FFF2-40B4-BE49-F238E27FC236}">
              <a16:creationId xmlns:a16="http://schemas.microsoft.com/office/drawing/2014/main" id="{35A8B7B7-93F9-9D49-9684-C57ED3665B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228601</xdr:colOff>
      <xdr:row>24</xdr:row>
      <xdr:rowOff>71966</xdr:rowOff>
    </xdr:from>
    <xdr:ext cx="1246110" cy="313034"/>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E1226B2C-E99D-C242-9239-F77B043B28C1}"/>
                </a:ext>
              </a:extLst>
            </xdr:cNvPr>
            <xdr:cNvSpPr txBox="1"/>
          </xdr:nvSpPr>
          <xdr:spPr>
            <a:xfrm>
              <a:off x="4165601" y="5939366"/>
              <a:ext cx="1246110" cy="3130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2000" b="1" i="1">
                        <a:latin typeface="Cambria Math" panose="02040503050406030204" pitchFamily="18" charset="0"/>
                      </a:rPr>
                      <m:t>𝑿</m:t>
                    </m:r>
                    <m:r>
                      <a:rPr lang="es-ES" sz="2000" b="1" i="1">
                        <a:latin typeface="Cambria Math" panose="02040503050406030204" pitchFamily="18" charset="0"/>
                        <a:ea typeface="Cambria Math" panose="02040503050406030204" pitchFamily="18" charset="0"/>
                      </a:rPr>
                      <m:t>~</m:t>
                    </m:r>
                    <m:r>
                      <a:rPr lang="es-ES" sz="2000" b="1" i="1">
                        <a:latin typeface="Cambria Math" panose="02040503050406030204" pitchFamily="18" charset="0"/>
                        <a:ea typeface="Cambria Math" panose="02040503050406030204" pitchFamily="18" charset="0"/>
                      </a:rPr>
                      <m:t>𝑵</m:t>
                    </m:r>
                    <m:r>
                      <a:rPr lang="es-ES" sz="2000" b="1" i="1">
                        <a:latin typeface="Cambria Math" panose="02040503050406030204" pitchFamily="18" charset="0"/>
                        <a:ea typeface="Cambria Math" panose="02040503050406030204" pitchFamily="18" charset="0"/>
                      </a:rPr>
                      <m:t>(</m:t>
                    </m:r>
                    <m:r>
                      <a:rPr lang="es-ES" sz="2000" b="1" i="1">
                        <a:latin typeface="Cambria Math" panose="02040503050406030204" pitchFamily="18" charset="0"/>
                        <a:ea typeface="Cambria Math" panose="02040503050406030204" pitchFamily="18" charset="0"/>
                      </a:rPr>
                      <m:t>𝝁</m:t>
                    </m:r>
                    <m:r>
                      <a:rPr lang="es-ES" sz="2000" b="1" i="1">
                        <a:latin typeface="Cambria Math" panose="02040503050406030204" pitchFamily="18" charset="0"/>
                        <a:ea typeface="Cambria Math" panose="02040503050406030204" pitchFamily="18" charset="0"/>
                      </a:rPr>
                      <m:t>,</m:t>
                    </m:r>
                    <m:r>
                      <a:rPr lang="es-ES" sz="2000" b="1" i="1">
                        <a:latin typeface="Cambria Math" panose="02040503050406030204" pitchFamily="18" charset="0"/>
                        <a:ea typeface="Cambria Math" panose="02040503050406030204" pitchFamily="18" charset="0"/>
                      </a:rPr>
                      <m:t>𝝈</m:t>
                    </m:r>
                    <m:r>
                      <a:rPr lang="es-ES" sz="2000" b="1" i="1">
                        <a:latin typeface="Cambria Math" panose="02040503050406030204" pitchFamily="18" charset="0"/>
                        <a:ea typeface="Cambria Math" panose="02040503050406030204" pitchFamily="18" charset="0"/>
                      </a:rPr>
                      <m:t>)</m:t>
                    </m:r>
                  </m:oMath>
                </m:oMathPara>
              </a14:m>
              <a:endParaRPr lang="es-ES_tradnl" sz="2000" b="1"/>
            </a:p>
          </xdr:txBody>
        </xdr:sp>
      </mc:Choice>
      <mc:Fallback xmlns="">
        <xdr:sp macro="" textlink="">
          <xdr:nvSpPr>
            <xdr:cNvPr id="52" name="CuadroTexto 51">
              <a:extLst>
                <a:ext uri="{FF2B5EF4-FFF2-40B4-BE49-F238E27FC236}">
                  <a16:creationId xmlns:a16="http://schemas.microsoft.com/office/drawing/2014/main" id="{E1226B2C-E99D-C242-9239-F77B043B28C1}"/>
                </a:ext>
              </a:extLst>
            </xdr:cNvPr>
            <xdr:cNvSpPr txBox="1"/>
          </xdr:nvSpPr>
          <xdr:spPr>
            <a:xfrm>
              <a:off x="4165601" y="5939366"/>
              <a:ext cx="1246110" cy="3130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2000" b="1" i="0">
                  <a:latin typeface="Cambria Math" panose="02040503050406030204" pitchFamily="18" charset="0"/>
                </a:rPr>
                <a:t>𝑿</a:t>
              </a:r>
              <a:r>
                <a:rPr lang="es-ES" sz="2000" b="1" i="0">
                  <a:latin typeface="Cambria Math" panose="02040503050406030204" pitchFamily="18" charset="0"/>
                  <a:ea typeface="Cambria Math" panose="02040503050406030204" pitchFamily="18" charset="0"/>
                </a:rPr>
                <a:t>~𝑵(𝝁,𝝈)</a:t>
              </a:r>
              <a:endParaRPr lang="es-ES_tradnl" sz="2000" b="1"/>
            </a:p>
          </xdr:txBody>
        </xdr:sp>
      </mc:Fallback>
    </mc:AlternateContent>
    <xdr:clientData/>
  </xdr:oneCellAnchor>
  <xdr:oneCellAnchor>
    <xdr:from>
      <xdr:col>0</xdr:col>
      <xdr:colOff>804333</xdr:colOff>
      <xdr:row>30</xdr:row>
      <xdr:rowOff>118534</xdr:rowOff>
    </xdr:from>
    <xdr:ext cx="262764" cy="250390"/>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4B7D3D65-546A-F345-9415-764276EB17B7}"/>
                </a:ext>
              </a:extLst>
            </xdr:cNvPr>
            <xdr:cNvSpPr txBox="1"/>
          </xdr:nvSpPr>
          <xdr:spPr>
            <a:xfrm>
              <a:off x="804333" y="7230534"/>
              <a:ext cx="262764"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𝟏</m:t>
                        </m:r>
                      </m:sub>
                    </m:sSub>
                  </m:oMath>
                </m:oMathPara>
              </a14:m>
              <a:endParaRPr lang="es-ES_tradnl" sz="1600" b="1"/>
            </a:p>
          </xdr:txBody>
        </xdr:sp>
      </mc:Choice>
      <mc:Fallback xmlns="">
        <xdr:sp macro="" textlink="">
          <xdr:nvSpPr>
            <xdr:cNvPr id="53" name="CuadroTexto 52">
              <a:extLst>
                <a:ext uri="{FF2B5EF4-FFF2-40B4-BE49-F238E27FC236}">
                  <a16:creationId xmlns:a16="http://schemas.microsoft.com/office/drawing/2014/main" id="{4B7D3D65-546A-F345-9415-764276EB17B7}"/>
                </a:ext>
              </a:extLst>
            </xdr:cNvPr>
            <xdr:cNvSpPr txBox="1"/>
          </xdr:nvSpPr>
          <xdr:spPr>
            <a:xfrm>
              <a:off x="804333" y="7230534"/>
              <a:ext cx="262764"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𝟏</a:t>
              </a:r>
              <a:endParaRPr lang="es-ES_tradnl" sz="1600" b="1"/>
            </a:p>
          </xdr:txBody>
        </xdr:sp>
      </mc:Fallback>
    </mc:AlternateContent>
    <xdr:clientData/>
  </xdr:oneCellAnchor>
  <xdr:oneCellAnchor>
    <xdr:from>
      <xdr:col>2</xdr:col>
      <xdr:colOff>804333</xdr:colOff>
      <xdr:row>30</xdr:row>
      <xdr:rowOff>118534</xdr:rowOff>
    </xdr:from>
    <xdr:ext cx="262764" cy="250390"/>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1E22904F-4DBD-2347-AB2B-3AE89DB711E4}"/>
                </a:ext>
              </a:extLst>
            </xdr:cNvPr>
            <xdr:cNvSpPr txBox="1"/>
          </xdr:nvSpPr>
          <xdr:spPr>
            <a:xfrm>
              <a:off x="2455333" y="7230534"/>
              <a:ext cx="262764"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𝟑</m:t>
                        </m:r>
                      </m:sub>
                    </m:sSub>
                  </m:oMath>
                </m:oMathPara>
              </a14:m>
              <a:endParaRPr lang="es-ES_tradnl" sz="1600" b="1"/>
            </a:p>
          </xdr:txBody>
        </xdr:sp>
      </mc:Choice>
      <mc:Fallback xmlns="">
        <xdr:sp macro="" textlink="">
          <xdr:nvSpPr>
            <xdr:cNvPr id="54" name="CuadroTexto 53">
              <a:extLst>
                <a:ext uri="{FF2B5EF4-FFF2-40B4-BE49-F238E27FC236}">
                  <a16:creationId xmlns:a16="http://schemas.microsoft.com/office/drawing/2014/main" id="{1E22904F-4DBD-2347-AB2B-3AE89DB711E4}"/>
                </a:ext>
              </a:extLst>
            </xdr:cNvPr>
            <xdr:cNvSpPr txBox="1"/>
          </xdr:nvSpPr>
          <xdr:spPr>
            <a:xfrm>
              <a:off x="2455333" y="7230534"/>
              <a:ext cx="262764"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𝟑</a:t>
              </a:r>
              <a:endParaRPr lang="es-ES_tradnl" sz="1600" b="1"/>
            </a:p>
          </xdr:txBody>
        </xdr:sp>
      </mc:Fallback>
    </mc:AlternateContent>
    <xdr:clientData/>
  </xdr:oneCellAnchor>
  <xdr:oneCellAnchor>
    <xdr:from>
      <xdr:col>10</xdr:col>
      <xdr:colOff>592667</xdr:colOff>
      <xdr:row>30</xdr:row>
      <xdr:rowOff>118534</xdr:rowOff>
    </xdr:from>
    <xdr:ext cx="270074" cy="250390"/>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94EF7B7-E6B2-BD48-8ED9-956ADFBD9BA4}"/>
                </a:ext>
              </a:extLst>
            </xdr:cNvPr>
            <xdr:cNvSpPr txBox="1"/>
          </xdr:nvSpPr>
          <xdr:spPr>
            <a:xfrm>
              <a:off x="8631767" y="7230534"/>
              <a:ext cx="270074"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𝒏</m:t>
                        </m:r>
                      </m:sub>
                    </m:sSub>
                  </m:oMath>
                </m:oMathPara>
              </a14:m>
              <a:endParaRPr lang="es-ES_tradnl" sz="1600" b="1"/>
            </a:p>
          </xdr:txBody>
        </xdr:sp>
      </mc:Choice>
      <mc:Fallback xmlns="">
        <xdr:sp macro="" textlink="">
          <xdr:nvSpPr>
            <xdr:cNvPr id="55" name="CuadroTexto 54">
              <a:extLst>
                <a:ext uri="{FF2B5EF4-FFF2-40B4-BE49-F238E27FC236}">
                  <a16:creationId xmlns:a16="http://schemas.microsoft.com/office/drawing/2014/main" id="{894EF7B7-E6B2-BD48-8ED9-956ADFBD9BA4}"/>
                </a:ext>
              </a:extLst>
            </xdr:cNvPr>
            <xdr:cNvSpPr txBox="1"/>
          </xdr:nvSpPr>
          <xdr:spPr>
            <a:xfrm>
              <a:off x="8631767" y="7230534"/>
              <a:ext cx="270074"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𝒏</a:t>
              </a:r>
              <a:endParaRPr lang="es-ES_tradnl" sz="1600" b="1"/>
            </a:p>
          </xdr:txBody>
        </xdr:sp>
      </mc:Fallback>
    </mc:AlternateContent>
    <xdr:clientData/>
  </xdr:oneCellAnchor>
  <xdr:oneCellAnchor>
    <xdr:from>
      <xdr:col>1</xdr:col>
      <xdr:colOff>804333</xdr:colOff>
      <xdr:row>30</xdr:row>
      <xdr:rowOff>118534</xdr:rowOff>
    </xdr:from>
    <xdr:ext cx="262764" cy="250390"/>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7F23A179-3D1B-3F42-B488-F650A555CC5C}"/>
                </a:ext>
              </a:extLst>
            </xdr:cNvPr>
            <xdr:cNvSpPr txBox="1"/>
          </xdr:nvSpPr>
          <xdr:spPr>
            <a:xfrm>
              <a:off x="1629833" y="7230534"/>
              <a:ext cx="262764"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𝟐</m:t>
                        </m:r>
                      </m:sub>
                    </m:sSub>
                  </m:oMath>
                </m:oMathPara>
              </a14:m>
              <a:endParaRPr lang="es-ES_tradnl" sz="1600" b="1"/>
            </a:p>
          </xdr:txBody>
        </xdr:sp>
      </mc:Choice>
      <mc:Fallback xmlns="">
        <xdr:sp macro="" textlink="">
          <xdr:nvSpPr>
            <xdr:cNvPr id="56" name="CuadroTexto 55">
              <a:extLst>
                <a:ext uri="{FF2B5EF4-FFF2-40B4-BE49-F238E27FC236}">
                  <a16:creationId xmlns:a16="http://schemas.microsoft.com/office/drawing/2014/main" id="{7F23A179-3D1B-3F42-B488-F650A555CC5C}"/>
                </a:ext>
              </a:extLst>
            </xdr:cNvPr>
            <xdr:cNvSpPr txBox="1"/>
          </xdr:nvSpPr>
          <xdr:spPr>
            <a:xfrm>
              <a:off x="1629833" y="7230534"/>
              <a:ext cx="262764"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𝟐</a:t>
              </a:r>
              <a:endParaRPr lang="es-ES_tradnl" sz="1600" b="1"/>
            </a:p>
          </xdr:txBody>
        </xdr:sp>
      </mc:Fallback>
    </mc:AlternateContent>
    <xdr:clientData/>
  </xdr:oneCellAnchor>
  <xdr:oneCellAnchor>
    <xdr:from>
      <xdr:col>5</xdr:col>
      <xdr:colOff>4233</xdr:colOff>
      <xdr:row>30</xdr:row>
      <xdr:rowOff>118534</xdr:rowOff>
    </xdr:from>
    <xdr:ext cx="262764" cy="250390"/>
    <mc:AlternateContent xmlns:mc="http://schemas.openxmlformats.org/markup-compatibility/2006" xmlns:a14="http://schemas.microsoft.com/office/drawing/2010/main">
      <mc:Choice Requires="a14">
        <xdr:sp macro="" textlink="">
          <xdr:nvSpPr>
            <xdr:cNvPr id="57" name="CuadroTexto 56">
              <a:extLst>
                <a:ext uri="{FF2B5EF4-FFF2-40B4-BE49-F238E27FC236}">
                  <a16:creationId xmlns:a16="http://schemas.microsoft.com/office/drawing/2014/main" id="{AC021837-F6BD-F44F-936B-23BE11AF8194}"/>
                </a:ext>
              </a:extLst>
            </xdr:cNvPr>
            <xdr:cNvSpPr txBox="1"/>
          </xdr:nvSpPr>
          <xdr:spPr>
            <a:xfrm>
              <a:off x="3941233" y="7230534"/>
              <a:ext cx="262764"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𝟓</m:t>
                        </m:r>
                      </m:sub>
                    </m:sSub>
                  </m:oMath>
                </m:oMathPara>
              </a14:m>
              <a:endParaRPr lang="es-ES_tradnl" sz="1600" b="1"/>
            </a:p>
          </xdr:txBody>
        </xdr:sp>
      </mc:Choice>
      <mc:Fallback xmlns="">
        <xdr:sp macro="" textlink="">
          <xdr:nvSpPr>
            <xdr:cNvPr id="57" name="CuadroTexto 56">
              <a:extLst>
                <a:ext uri="{FF2B5EF4-FFF2-40B4-BE49-F238E27FC236}">
                  <a16:creationId xmlns:a16="http://schemas.microsoft.com/office/drawing/2014/main" id="{AC021837-F6BD-F44F-936B-23BE11AF8194}"/>
                </a:ext>
              </a:extLst>
            </xdr:cNvPr>
            <xdr:cNvSpPr txBox="1"/>
          </xdr:nvSpPr>
          <xdr:spPr>
            <a:xfrm>
              <a:off x="3941233" y="7230534"/>
              <a:ext cx="262764"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𝟓</a:t>
              </a:r>
              <a:endParaRPr lang="es-ES_tradnl" sz="1600" b="1"/>
            </a:p>
          </xdr:txBody>
        </xdr:sp>
      </mc:Fallback>
    </mc:AlternateContent>
    <xdr:clientData/>
  </xdr:oneCellAnchor>
  <xdr:oneCellAnchor>
    <xdr:from>
      <xdr:col>5</xdr:col>
      <xdr:colOff>804333</xdr:colOff>
      <xdr:row>30</xdr:row>
      <xdr:rowOff>118534</xdr:rowOff>
    </xdr:from>
    <xdr:ext cx="262764" cy="250390"/>
    <mc:AlternateContent xmlns:mc="http://schemas.openxmlformats.org/markup-compatibility/2006" xmlns:a14="http://schemas.microsoft.com/office/drawing/2010/main">
      <mc:Choice Requires="a14">
        <xdr:sp macro="" textlink="">
          <xdr:nvSpPr>
            <xdr:cNvPr id="58" name="CuadroTexto 57">
              <a:extLst>
                <a:ext uri="{FF2B5EF4-FFF2-40B4-BE49-F238E27FC236}">
                  <a16:creationId xmlns:a16="http://schemas.microsoft.com/office/drawing/2014/main" id="{5409F481-C2CB-904F-B278-B0546E7675BB}"/>
                </a:ext>
              </a:extLst>
            </xdr:cNvPr>
            <xdr:cNvSpPr txBox="1"/>
          </xdr:nvSpPr>
          <xdr:spPr>
            <a:xfrm>
              <a:off x="4741333" y="7230534"/>
              <a:ext cx="262764"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𝟔</m:t>
                        </m:r>
                      </m:sub>
                    </m:sSub>
                  </m:oMath>
                </m:oMathPara>
              </a14:m>
              <a:endParaRPr lang="es-ES_tradnl" sz="1600" b="1"/>
            </a:p>
          </xdr:txBody>
        </xdr:sp>
      </mc:Choice>
      <mc:Fallback xmlns="">
        <xdr:sp macro="" textlink="">
          <xdr:nvSpPr>
            <xdr:cNvPr id="58" name="CuadroTexto 57">
              <a:extLst>
                <a:ext uri="{FF2B5EF4-FFF2-40B4-BE49-F238E27FC236}">
                  <a16:creationId xmlns:a16="http://schemas.microsoft.com/office/drawing/2014/main" id="{5409F481-C2CB-904F-B278-B0546E7675BB}"/>
                </a:ext>
              </a:extLst>
            </xdr:cNvPr>
            <xdr:cNvSpPr txBox="1"/>
          </xdr:nvSpPr>
          <xdr:spPr>
            <a:xfrm>
              <a:off x="4741333" y="7230534"/>
              <a:ext cx="262764"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𝟔</a:t>
              </a:r>
              <a:endParaRPr lang="es-ES_tradnl" sz="1600" b="1"/>
            </a:p>
          </xdr:txBody>
        </xdr:sp>
      </mc:Fallback>
    </mc:AlternateContent>
    <xdr:clientData/>
  </xdr:oneCellAnchor>
  <xdr:oneCellAnchor>
    <xdr:from>
      <xdr:col>6</xdr:col>
      <xdr:colOff>804333</xdr:colOff>
      <xdr:row>30</xdr:row>
      <xdr:rowOff>118534</xdr:rowOff>
    </xdr:from>
    <xdr:ext cx="262764" cy="250390"/>
    <mc:AlternateContent xmlns:mc="http://schemas.openxmlformats.org/markup-compatibility/2006" xmlns:a14="http://schemas.microsoft.com/office/drawing/2010/main">
      <mc:Choice Requires="a14">
        <xdr:sp macro="" textlink="">
          <xdr:nvSpPr>
            <xdr:cNvPr id="59" name="CuadroTexto 58">
              <a:extLst>
                <a:ext uri="{FF2B5EF4-FFF2-40B4-BE49-F238E27FC236}">
                  <a16:creationId xmlns:a16="http://schemas.microsoft.com/office/drawing/2014/main" id="{94A249AA-05DD-A143-84D2-BD9F1E8CFDD5}"/>
                </a:ext>
              </a:extLst>
            </xdr:cNvPr>
            <xdr:cNvSpPr txBox="1"/>
          </xdr:nvSpPr>
          <xdr:spPr>
            <a:xfrm>
              <a:off x="5566833" y="7230534"/>
              <a:ext cx="262764"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𝟕</m:t>
                        </m:r>
                      </m:sub>
                    </m:sSub>
                  </m:oMath>
                </m:oMathPara>
              </a14:m>
              <a:endParaRPr lang="es-ES_tradnl" sz="1600" b="1"/>
            </a:p>
          </xdr:txBody>
        </xdr:sp>
      </mc:Choice>
      <mc:Fallback xmlns="">
        <xdr:sp macro="" textlink="">
          <xdr:nvSpPr>
            <xdr:cNvPr id="59" name="CuadroTexto 58">
              <a:extLst>
                <a:ext uri="{FF2B5EF4-FFF2-40B4-BE49-F238E27FC236}">
                  <a16:creationId xmlns:a16="http://schemas.microsoft.com/office/drawing/2014/main" id="{94A249AA-05DD-A143-84D2-BD9F1E8CFDD5}"/>
                </a:ext>
              </a:extLst>
            </xdr:cNvPr>
            <xdr:cNvSpPr txBox="1"/>
          </xdr:nvSpPr>
          <xdr:spPr>
            <a:xfrm>
              <a:off x="5566833" y="7230534"/>
              <a:ext cx="262764"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𝟕</a:t>
              </a:r>
              <a:endParaRPr lang="es-ES_tradnl" sz="1600" b="1"/>
            </a:p>
          </xdr:txBody>
        </xdr:sp>
      </mc:Fallback>
    </mc:AlternateContent>
    <xdr:clientData/>
  </xdr:oneCellAnchor>
  <xdr:twoCellAnchor>
    <xdr:from>
      <xdr:col>1</xdr:col>
      <xdr:colOff>1</xdr:colOff>
      <xdr:row>32</xdr:row>
      <xdr:rowOff>59265</xdr:rowOff>
    </xdr:from>
    <xdr:to>
      <xdr:col>10</xdr:col>
      <xdr:colOff>753534</xdr:colOff>
      <xdr:row>33</xdr:row>
      <xdr:rowOff>59265</xdr:rowOff>
    </xdr:to>
    <xdr:sp macro="" textlink="">
      <xdr:nvSpPr>
        <xdr:cNvPr id="60" name="Abrir llave 59">
          <a:extLst>
            <a:ext uri="{FF2B5EF4-FFF2-40B4-BE49-F238E27FC236}">
              <a16:creationId xmlns:a16="http://schemas.microsoft.com/office/drawing/2014/main" id="{1663C4CA-1D20-244A-B5A1-255240BE3B73}"/>
            </a:ext>
          </a:extLst>
        </xdr:cNvPr>
        <xdr:cNvSpPr/>
      </xdr:nvSpPr>
      <xdr:spPr>
        <a:xfrm rot="16200000">
          <a:off x="4707468" y="3695698"/>
          <a:ext cx="203200" cy="7967133"/>
        </a:xfrm>
        <a:prstGeom prst="lef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_tradnl" sz="1100"/>
        </a:p>
      </xdr:txBody>
    </xdr:sp>
    <xdr:clientData/>
  </xdr:twoCellAnchor>
  <xdr:oneCellAnchor>
    <xdr:from>
      <xdr:col>5</xdr:col>
      <xdr:colOff>270933</xdr:colOff>
      <xdr:row>34</xdr:row>
      <xdr:rowOff>177800</xdr:rowOff>
    </xdr:from>
    <xdr:ext cx="1502270" cy="595356"/>
    <mc:AlternateContent xmlns:mc="http://schemas.openxmlformats.org/markup-compatibility/2006" xmlns:a14="http://schemas.microsoft.com/office/drawing/2010/main">
      <mc:Choice Requires="a14">
        <xdr:sp macro="" textlink="">
          <xdr:nvSpPr>
            <xdr:cNvPr id="61" name="CuadroTexto 60">
              <a:extLst>
                <a:ext uri="{FF2B5EF4-FFF2-40B4-BE49-F238E27FC236}">
                  <a16:creationId xmlns:a16="http://schemas.microsoft.com/office/drawing/2014/main" id="{E617BFCD-C054-A642-87FE-72CDC9B89907}"/>
                </a:ext>
              </a:extLst>
            </xdr:cNvPr>
            <xdr:cNvSpPr txBox="1"/>
          </xdr:nvSpPr>
          <xdr:spPr>
            <a:xfrm>
              <a:off x="4207933" y="8102600"/>
              <a:ext cx="1502270" cy="5953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s-ES" sz="2000" b="1" i="1">
                            <a:latin typeface="Cambria Math" panose="02040503050406030204" pitchFamily="18" charset="0"/>
                            <a:ea typeface="Cambria Math" panose="02040503050406030204" pitchFamily="18" charset="0"/>
                          </a:rPr>
                        </m:ctrlPr>
                      </m:accPr>
                      <m:e>
                        <m:r>
                          <a:rPr lang="es-ES" sz="2000" b="1" i="1">
                            <a:latin typeface="Cambria Math" panose="02040503050406030204" pitchFamily="18" charset="0"/>
                            <a:ea typeface="Cambria Math" panose="02040503050406030204" pitchFamily="18" charset="0"/>
                          </a:rPr>
                          <m:t>𝑿</m:t>
                        </m:r>
                      </m:e>
                    </m:acc>
                    <m:r>
                      <a:rPr lang="es-ES" sz="2000" b="1" i="1">
                        <a:latin typeface="Cambria Math" panose="02040503050406030204" pitchFamily="18" charset="0"/>
                        <a:ea typeface="Cambria Math" panose="02040503050406030204" pitchFamily="18" charset="0"/>
                      </a:rPr>
                      <m:t>~</m:t>
                    </m:r>
                    <m:r>
                      <a:rPr lang="es-ES" sz="2000" b="1" i="1">
                        <a:latin typeface="Cambria Math" panose="02040503050406030204" pitchFamily="18" charset="0"/>
                        <a:ea typeface="Cambria Math" panose="02040503050406030204" pitchFamily="18" charset="0"/>
                      </a:rPr>
                      <m:t>𝑵</m:t>
                    </m:r>
                    <m:d>
                      <m:dPr>
                        <m:ctrlPr>
                          <a:rPr lang="es-ES" sz="2000" b="1" i="1">
                            <a:latin typeface="Cambria Math" panose="02040503050406030204" pitchFamily="18" charset="0"/>
                            <a:ea typeface="Cambria Math" panose="02040503050406030204" pitchFamily="18" charset="0"/>
                          </a:rPr>
                        </m:ctrlPr>
                      </m:dPr>
                      <m:e>
                        <m:r>
                          <a:rPr lang="es-ES" sz="2000" b="1" i="1">
                            <a:latin typeface="Cambria Math" panose="02040503050406030204" pitchFamily="18" charset="0"/>
                            <a:ea typeface="Cambria Math" panose="02040503050406030204" pitchFamily="18" charset="0"/>
                          </a:rPr>
                          <m:t>𝝁</m:t>
                        </m:r>
                        <m:r>
                          <a:rPr lang="es-ES" sz="2000" b="1" i="1">
                            <a:latin typeface="Cambria Math" panose="02040503050406030204" pitchFamily="18" charset="0"/>
                            <a:ea typeface="Cambria Math" panose="02040503050406030204" pitchFamily="18" charset="0"/>
                          </a:rPr>
                          <m:t>,</m:t>
                        </m:r>
                        <m:f>
                          <m:fPr>
                            <m:ctrlPr>
                              <a:rPr lang="es-ES" sz="2000" b="1" i="1">
                                <a:latin typeface="Cambria Math" panose="02040503050406030204" pitchFamily="18" charset="0"/>
                                <a:ea typeface="Cambria Math" panose="02040503050406030204" pitchFamily="18" charset="0"/>
                              </a:rPr>
                            </m:ctrlPr>
                          </m:fPr>
                          <m:num>
                            <m:r>
                              <a:rPr lang="es-ES" sz="2000" b="1" i="1">
                                <a:latin typeface="Cambria Math" panose="02040503050406030204" pitchFamily="18" charset="0"/>
                                <a:ea typeface="Cambria Math" panose="02040503050406030204" pitchFamily="18" charset="0"/>
                              </a:rPr>
                              <m:t>𝝈</m:t>
                            </m:r>
                          </m:num>
                          <m:den>
                            <m:rad>
                              <m:radPr>
                                <m:degHide m:val="on"/>
                                <m:ctrlPr>
                                  <a:rPr lang="es-ES" sz="2000" b="1" i="1">
                                    <a:latin typeface="Cambria Math" panose="02040503050406030204" pitchFamily="18" charset="0"/>
                                    <a:ea typeface="Cambria Math" panose="02040503050406030204" pitchFamily="18" charset="0"/>
                                  </a:rPr>
                                </m:ctrlPr>
                              </m:radPr>
                              <m:deg/>
                              <m:e>
                                <m:r>
                                  <a:rPr lang="es-ES" sz="2000" b="1" i="1">
                                    <a:latin typeface="Cambria Math" panose="02040503050406030204" pitchFamily="18" charset="0"/>
                                    <a:ea typeface="Cambria Math" panose="02040503050406030204" pitchFamily="18" charset="0"/>
                                  </a:rPr>
                                  <m:t>𝒏</m:t>
                                </m:r>
                              </m:e>
                            </m:rad>
                          </m:den>
                        </m:f>
                      </m:e>
                    </m:d>
                  </m:oMath>
                </m:oMathPara>
              </a14:m>
              <a:endParaRPr lang="es-ES_tradnl" sz="2000" b="1"/>
            </a:p>
          </xdr:txBody>
        </xdr:sp>
      </mc:Choice>
      <mc:Fallback xmlns="">
        <xdr:sp macro="" textlink="">
          <xdr:nvSpPr>
            <xdr:cNvPr id="61" name="CuadroTexto 60">
              <a:extLst>
                <a:ext uri="{FF2B5EF4-FFF2-40B4-BE49-F238E27FC236}">
                  <a16:creationId xmlns:a16="http://schemas.microsoft.com/office/drawing/2014/main" id="{E617BFCD-C054-A642-87FE-72CDC9B89907}"/>
                </a:ext>
              </a:extLst>
            </xdr:cNvPr>
            <xdr:cNvSpPr txBox="1"/>
          </xdr:nvSpPr>
          <xdr:spPr>
            <a:xfrm>
              <a:off x="4207933" y="8102600"/>
              <a:ext cx="1502270" cy="5953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2000" b="1" i="0">
                  <a:latin typeface="Cambria Math" panose="02040503050406030204" pitchFamily="18" charset="0"/>
                  <a:ea typeface="Cambria Math" panose="02040503050406030204" pitchFamily="18" charset="0"/>
                </a:rPr>
                <a:t>𝑿 ̅~𝑵(𝝁,𝝈/√𝒏)</a:t>
              </a:r>
              <a:endParaRPr lang="es-ES_tradnl" sz="2000" b="1"/>
            </a:p>
          </xdr:txBody>
        </xdr:sp>
      </mc:Fallback>
    </mc:AlternateContent>
    <xdr:clientData/>
  </xdr:oneCellAnchor>
  <xdr:twoCellAnchor>
    <xdr:from>
      <xdr:col>0</xdr:col>
      <xdr:colOff>749300</xdr:colOff>
      <xdr:row>10</xdr:row>
      <xdr:rowOff>177800</xdr:rowOff>
    </xdr:from>
    <xdr:to>
      <xdr:col>3</xdr:col>
      <xdr:colOff>355600</xdr:colOff>
      <xdr:row>16</xdr:row>
      <xdr:rowOff>76200</xdr:rowOff>
    </xdr:to>
    <xdr:sp macro="" textlink="">
      <xdr:nvSpPr>
        <xdr:cNvPr id="64" name="Elipse 63">
          <a:extLst>
            <a:ext uri="{FF2B5EF4-FFF2-40B4-BE49-F238E27FC236}">
              <a16:creationId xmlns:a16="http://schemas.microsoft.com/office/drawing/2014/main" id="{0D2DCAFD-06FA-0348-856A-2C42BAD41496}"/>
            </a:ext>
          </a:extLst>
        </xdr:cNvPr>
        <xdr:cNvSpPr/>
      </xdr:nvSpPr>
      <xdr:spPr>
        <a:xfrm>
          <a:off x="749300" y="2286000"/>
          <a:ext cx="2082800" cy="1574800"/>
        </a:xfrm>
        <a:prstGeom prst="ellipse">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1</xdr:col>
      <xdr:colOff>457200</xdr:colOff>
      <xdr:row>11</xdr:row>
      <xdr:rowOff>228600</xdr:rowOff>
    </xdr:from>
    <xdr:to>
      <xdr:col>1</xdr:col>
      <xdr:colOff>736600</xdr:colOff>
      <xdr:row>12</xdr:row>
      <xdr:rowOff>177800</xdr:rowOff>
    </xdr:to>
    <xdr:sp macro="" textlink="">
      <xdr:nvSpPr>
        <xdr:cNvPr id="65" name="Elipse 64">
          <a:extLst>
            <a:ext uri="{FF2B5EF4-FFF2-40B4-BE49-F238E27FC236}">
              <a16:creationId xmlns:a16="http://schemas.microsoft.com/office/drawing/2014/main" id="{0E628D35-39DD-0247-A9B5-CB4D811C86BD}"/>
            </a:ext>
          </a:extLst>
        </xdr:cNvPr>
        <xdr:cNvSpPr/>
      </xdr:nvSpPr>
      <xdr:spPr>
        <a:xfrm>
          <a:off x="1282700" y="2616200"/>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2</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821266</xdr:colOff>
      <xdr:row>8</xdr:row>
      <xdr:rowOff>186268</xdr:rowOff>
    </xdr:from>
    <xdr:to>
      <xdr:col>3</xdr:col>
      <xdr:colOff>465666</xdr:colOff>
      <xdr:row>18</xdr:row>
      <xdr:rowOff>118534</xdr:rowOff>
    </xdr:to>
    <xdr:grpSp>
      <xdr:nvGrpSpPr>
        <xdr:cNvPr id="10" name="Grupo 9">
          <a:extLst>
            <a:ext uri="{FF2B5EF4-FFF2-40B4-BE49-F238E27FC236}">
              <a16:creationId xmlns:a16="http://schemas.microsoft.com/office/drawing/2014/main" id="{740FCEA3-7486-B842-9688-689EFD7E6B11}"/>
            </a:ext>
          </a:extLst>
        </xdr:cNvPr>
        <xdr:cNvGrpSpPr/>
      </xdr:nvGrpSpPr>
      <xdr:grpSpPr>
        <a:xfrm>
          <a:off x="821266" y="1881718"/>
          <a:ext cx="2152650" cy="2580216"/>
          <a:chOff x="431801" y="618067"/>
          <a:chExt cx="2133600" cy="2133600"/>
        </a:xfrm>
      </xdr:grpSpPr>
      <xdr:pic>
        <xdr:nvPicPr>
          <xdr:cNvPr id="5" name="Gráfico 4" descr="Bolsa para la compra con relleno sólido">
            <a:extLst>
              <a:ext uri="{FF2B5EF4-FFF2-40B4-BE49-F238E27FC236}">
                <a16:creationId xmlns:a16="http://schemas.microsoft.com/office/drawing/2014/main" id="{63FFA574-A253-D44E-8939-0DC29721A4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31801" y="618067"/>
            <a:ext cx="2133600" cy="2133600"/>
          </a:xfrm>
          <a:prstGeom prst="rect">
            <a:avLst/>
          </a:prstGeom>
        </xdr:spPr>
      </xdr:pic>
      <xdr:sp macro="" textlink="">
        <xdr:nvSpPr>
          <xdr:cNvPr id="6" name="Elipse 5">
            <a:extLst>
              <a:ext uri="{FF2B5EF4-FFF2-40B4-BE49-F238E27FC236}">
                <a16:creationId xmlns:a16="http://schemas.microsoft.com/office/drawing/2014/main" id="{24976AAC-E3A7-6E49-A306-4EEAAAC0A408}"/>
              </a:ext>
            </a:extLst>
          </xdr:cNvPr>
          <xdr:cNvSpPr/>
        </xdr:nvSpPr>
        <xdr:spPr>
          <a:xfrm>
            <a:off x="1092200" y="1524000"/>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2</a:t>
            </a:r>
          </a:p>
        </xdr:txBody>
      </xdr:sp>
      <xdr:sp macro="" textlink="">
        <xdr:nvSpPr>
          <xdr:cNvPr id="7" name="Elipse 6">
            <a:extLst>
              <a:ext uri="{FF2B5EF4-FFF2-40B4-BE49-F238E27FC236}">
                <a16:creationId xmlns:a16="http://schemas.microsoft.com/office/drawing/2014/main" id="{C095FB79-58B1-B840-A9E5-E45443D0574F}"/>
              </a:ext>
            </a:extLst>
          </xdr:cNvPr>
          <xdr:cNvSpPr/>
        </xdr:nvSpPr>
        <xdr:spPr>
          <a:xfrm>
            <a:off x="1007533" y="2074333"/>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3</a:t>
            </a:r>
          </a:p>
        </xdr:txBody>
      </xdr:sp>
      <xdr:sp macro="" textlink="">
        <xdr:nvSpPr>
          <xdr:cNvPr id="8" name="Elipse 7">
            <a:extLst>
              <a:ext uri="{FF2B5EF4-FFF2-40B4-BE49-F238E27FC236}">
                <a16:creationId xmlns:a16="http://schemas.microsoft.com/office/drawing/2014/main" id="{CEBBA016-159B-4A4B-A724-203E868E8D48}"/>
              </a:ext>
            </a:extLst>
          </xdr:cNvPr>
          <xdr:cNvSpPr/>
        </xdr:nvSpPr>
        <xdr:spPr>
          <a:xfrm>
            <a:off x="1447800" y="1727200"/>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1</a:t>
            </a:r>
          </a:p>
        </xdr:txBody>
      </xdr:sp>
      <xdr:sp macro="" textlink="">
        <xdr:nvSpPr>
          <xdr:cNvPr id="9" name="Elipse 8">
            <a:extLst>
              <a:ext uri="{FF2B5EF4-FFF2-40B4-BE49-F238E27FC236}">
                <a16:creationId xmlns:a16="http://schemas.microsoft.com/office/drawing/2014/main" id="{FABECA6F-E336-0441-956A-23803FD77B46}"/>
              </a:ext>
            </a:extLst>
          </xdr:cNvPr>
          <xdr:cNvSpPr/>
        </xdr:nvSpPr>
        <xdr:spPr>
          <a:xfrm>
            <a:off x="1405468" y="2133600"/>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4</a:t>
            </a:r>
          </a:p>
        </xdr:txBody>
      </xdr:sp>
    </xdr:grpSp>
    <xdr:clientData/>
  </xdr:twoCellAnchor>
  <xdr:twoCellAnchor>
    <xdr:from>
      <xdr:col>5</xdr:col>
      <xdr:colOff>313268</xdr:colOff>
      <xdr:row>10</xdr:row>
      <xdr:rowOff>25400</xdr:rowOff>
    </xdr:from>
    <xdr:to>
      <xdr:col>5</xdr:col>
      <xdr:colOff>592668</xdr:colOff>
      <xdr:row>10</xdr:row>
      <xdr:rowOff>254000</xdr:rowOff>
    </xdr:to>
    <xdr:sp macro="" textlink="">
      <xdr:nvSpPr>
        <xdr:cNvPr id="12" name="Elipse 11">
          <a:extLst>
            <a:ext uri="{FF2B5EF4-FFF2-40B4-BE49-F238E27FC236}">
              <a16:creationId xmlns:a16="http://schemas.microsoft.com/office/drawing/2014/main" id="{181A69AD-00FD-F44D-8BD6-D9685E06C2BD}"/>
            </a:ext>
          </a:extLst>
        </xdr:cNvPr>
        <xdr:cNvSpPr/>
      </xdr:nvSpPr>
      <xdr:spPr>
        <a:xfrm>
          <a:off x="4461935" y="2235200"/>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1</a:t>
          </a:r>
        </a:p>
      </xdr:txBody>
    </xdr:sp>
    <xdr:clientData/>
  </xdr:twoCellAnchor>
  <xdr:twoCellAnchor>
    <xdr:from>
      <xdr:col>6</xdr:col>
      <xdr:colOff>237068</xdr:colOff>
      <xdr:row>10</xdr:row>
      <xdr:rowOff>16933</xdr:rowOff>
    </xdr:from>
    <xdr:to>
      <xdr:col>6</xdr:col>
      <xdr:colOff>516468</xdr:colOff>
      <xdr:row>10</xdr:row>
      <xdr:rowOff>245533</xdr:rowOff>
    </xdr:to>
    <xdr:sp macro="" textlink="">
      <xdr:nvSpPr>
        <xdr:cNvPr id="13" name="Elipse 12">
          <a:extLst>
            <a:ext uri="{FF2B5EF4-FFF2-40B4-BE49-F238E27FC236}">
              <a16:creationId xmlns:a16="http://schemas.microsoft.com/office/drawing/2014/main" id="{0E49E257-8D89-A941-BEB0-B8641E7927D3}"/>
            </a:ext>
          </a:extLst>
        </xdr:cNvPr>
        <xdr:cNvSpPr/>
      </xdr:nvSpPr>
      <xdr:spPr>
        <a:xfrm>
          <a:off x="5215468" y="2226733"/>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2</a:t>
          </a:r>
        </a:p>
      </xdr:txBody>
    </xdr:sp>
    <xdr:clientData/>
  </xdr:twoCellAnchor>
  <xdr:twoCellAnchor>
    <xdr:from>
      <xdr:col>5</xdr:col>
      <xdr:colOff>313268</xdr:colOff>
      <xdr:row>11</xdr:row>
      <xdr:rowOff>25400</xdr:rowOff>
    </xdr:from>
    <xdr:to>
      <xdr:col>5</xdr:col>
      <xdr:colOff>592668</xdr:colOff>
      <xdr:row>11</xdr:row>
      <xdr:rowOff>254000</xdr:rowOff>
    </xdr:to>
    <xdr:sp macro="" textlink="">
      <xdr:nvSpPr>
        <xdr:cNvPr id="16" name="Elipse 15">
          <a:extLst>
            <a:ext uri="{FF2B5EF4-FFF2-40B4-BE49-F238E27FC236}">
              <a16:creationId xmlns:a16="http://schemas.microsoft.com/office/drawing/2014/main" id="{D0223081-C75F-284A-8234-236C84D04CC5}"/>
            </a:ext>
          </a:extLst>
        </xdr:cNvPr>
        <xdr:cNvSpPr/>
      </xdr:nvSpPr>
      <xdr:spPr>
        <a:xfrm>
          <a:off x="4461935" y="2235200"/>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1</a:t>
          </a:r>
        </a:p>
      </xdr:txBody>
    </xdr:sp>
    <xdr:clientData/>
  </xdr:twoCellAnchor>
  <xdr:twoCellAnchor>
    <xdr:from>
      <xdr:col>6</xdr:col>
      <xdr:colOff>237068</xdr:colOff>
      <xdr:row>11</xdr:row>
      <xdr:rowOff>16933</xdr:rowOff>
    </xdr:from>
    <xdr:to>
      <xdr:col>6</xdr:col>
      <xdr:colOff>516468</xdr:colOff>
      <xdr:row>11</xdr:row>
      <xdr:rowOff>245533</xdr:rowOff>
    </xdr:to>
    <xdr:sp macro="" textlink="">
      <xdr:nvSpPr>
        <xdr:cNvPr id="17" name="Elipse 16">
          <a:extLst>
            <a:ext uri="{FF2B5EF4-FFF2-40B4-BE49-F238E27FC236}">
              <a16:creationId xmlns:a16="http://schemas.microsoft.com/office/drawing/2014/main" id="{0C8FAD2F-F55C-EF44-AC7C-CD696F3A06B4}"/>
            </a:ext>
          </a:extLst>
        </xdr:cNvPr>
        <xdr:cNvSpPr/>
      </xdr:nvSpPr>
      <xdr:spPr>
        <a:xfrm>
          <a:off x="5215468" y="2226733"/>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3</a:t>
          </a:r>
        </a:p>
      </xdr:txBody>
    </xdr:sp>
    <xdr:clientData/>
  </xdr:twoCellAnchor>
  <xdr:twoCellAnchor>
    <xdr:from>
      <xdr:col>5</xdr:col>
      <xdr:colOff>313268</xdr:colOff>
      <xdr:row>12</xdr:row>
      <xdr:rowOff>25400</xdr:rowOff>
    </xdr:from>
    <xdr:to>
      <xdr:col>5</xdr:col>
      <xdr:colOff>592668</xdr:colOff>
      <xdr:row>12</xdr:row>
      <xdr:rowOff>254000</xdr:rowOff>
    </xdr:to>
    <xdr:sp macro="" textlink="">
      <xdr:nvSpPr>
        <xdr:cNvPr id="18" name="Elipse 17">
          <a:extLst>
            <a:ext uri="{FF2B5EF4-FFF2-40B4-BE49-F238E27FC236}">
              <a16:creationId xmlns:a16="http://schemas.microsoft.com/office/drawing/2014/main" id="{0A039E91-0210-8E4F-A769-03AC3D536955}"/>
            </a:ext>
          </a:extLst>
        </xdr:cNvPr>
        <xdr:cNvSpPr/>
      </xdr:nvSpPr>
      <xdr:spPr>
        <a:xfrm>
          <a:off x="4461935" y="2514600"/>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1</a:t>
          </a:r>
        </a:p>
      </xdr:txBody>
    </xdr:sp>
    <xdr:clientData/>
  </xdr:twoCellAnchor>
  <xdr:twoCellAnchor>
    <xdr:from>
      <xdr:col>6</xdr:col>
      <xdr:colOff>237068</xdr:colOff>
      <xdr:row>12</xdr:row>
      <xdr:rowOff>16933</xdr:rowOff>
    </xdr:from>
    <xdr:to>
      <xdr:col>6</xdr:col>
      <xdr:colOff>516468</xdr:colOff>
      <xdr:row>12</xdr:row>
      <xdr:rowOff>245533</xdr:rowOff>
    </xdr:to>
    <xdr:sp macro="" textlink="">
      <xdr:nvSpPr>
        <xdr:cNvPr id="19" name="Elipse 18">
          <a:extLst>
            <a:ext uri="{FF2B5EF4-FFF2-40B4-BE49-F238E27FC236}">
              <a16:creationId xmlns:a16="http://schemas.microsoft.com/office/drawing/2014/main" id="{086F56C8-86A8-E642-9673-96652FC47FE0}"/>
            </a:ext>
          </a:extLst>
        </xdr:cNvPr>
        <xdr:cNvSpPr/>
      </xdr:nvSpPr>
      <xdr:spPr>
        <a:xfrm>
          <a:off x="5215468" y="2506133"/>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4</a:t>
          </a:r>
        </a:p>
      </xdr:txBody>
    </xdr:sp>
    <xdr:clientData/>
  </xdr:twoCellAnchor>
  <xdr:twoCellAnchor>
    <xdr:from>
      <xdr:col>5</xdr:col>
      <xdr:colOff>313268</xdr:colOff>
      <xdr:row>13</xdr:row>
      <xdr:rowOff>25400</xdr:rowOff>
    </xdr:from>
    <xdr:to>
      <xdr:col>5</xdr:col>
      <xdr:colOff>592668</xdr:colOff>
      <xdr:row>13</xdr:row>
      <xdr:rowOff>254000</xdr:rowOff>
    </xdr:to>
    <xdr:sp macro="" textlink="">
      <xdr:nvSpPr>
        <xdr:cNvPr id="20" name="Elipse 19">
          <a:extLst>
            <a:ext uri="{FF2B5EF4-FFF2-40B4-BE49-F238E27FC236}">
              <a16:creationId xmlns:a16="http://schemas.microsoft.com/office/drawing/2014/main" id="{2EE91863-5238-B04E-A0BF-C87558A88F2C}"/>
            </a:ext>
          </a:extLst>
        </xdr:cNvPr>
        <xdr:cNvSpPr/>
      </xdr:nvSpPr>
      <xdr:spPr>
        <a:xfrm>
          <a:off x="4461935" y="2514600"/>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2</a:t>
          </a:r>
        </a:p>
      </xdr:txBody>
    </xdr:sp>
    <xdr:clientData/>
  </xdr:twoCellAnchor>
  <xdr:twoCellAnchor>
    <xdr:from>
      <xdr:col>6</xdr:col>
      <xdr:colOff>237068</xdr:colOff>
      <xdr:row>13</xdr:row>
      <xdr:rowOff>16933</xdr:rowOff>
    </xdr:from>
    <xdr:to>
      <xdr:col>6</xdr:col>
      <xdr:colOff>516468</xdr:colOff>
      <xdr:row>13</xdr:row>
      <xdr:rowOff>245533</xdr:rowOff>
    </xdr:to>
    <xdr:sp macro="" textlink="">
      <xdr:nvSpPr>
        <xdr:cNvPr id="21" name="Elipse 20">
          <a:extLst>
            <a:ext uri="{FF2B5EF4-FFF2-40B4-BE49-F238E27FC236}">
              <a16:creationId xmlns:a16="http://schemas.microsoft.com/office/drawing/2014/main" id="{A806A66C-4558-1C49-955D-9820C5357C6D}"/>
            </a:ext>
          </a:extLst>
        </xdr:cNvPr>
        <xdr:cNvSpPr/>
      </xdr:nvSpPr>
      <xdr:spPr>
        <a:xfrm>
          <a:off x="5215468" y="2506133"/>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1</a:t>
          </a:r>
        </a:p>
      </xdr:txBody>
    </xdr:sp>
    <xdr:clientData/>
  </xdr:twoCellAnchor>
  <xdr:twoCellAnchor>
    <xdr:from>
      <xdr:col>5</xdr:col>
      <xdr:colOff>313268</xdr:colOff>
      <xdr:row>14</xdr:row>
      <xdr:rowOff>25400</xdr:rowOff>
    </xdr:from>
    <xdr:to>
      <xdr:col>5</xdr:col>
      <xdr:colOff>592668</xdr:colOff>
      <xdr:row>14</xdr:row>
      <xdr:rowOff>254000</xdr:rowOff>
    </xdr:to>
    <xdr:sp macro="" textlink="">
      <xdr:nvSpPr>
        <xdr:cNvPr id="22" name="Elipse 21">
          <a:extLst>
            <a:ext uri="{FF2B5EF4-FFF2-40B4-BE49-F238E27FC236}">
              <a16:creationId xmlns:a16="http://schemas.microsoft.com/office/drawing/2014/main" id="{E7F55C05-1F4F-C74C-AD96-9BD064FEB5AB}"/>
            </a:ext>
          </a:extLst>
        </xdr:cNvPr>
        <xdr:cNvSpPr/>
      </xdr:nvSpPr>
      <xdr:spPr>
        <a:xfrm>
          <a:off x="4461935" y="2514600"/>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2</a:t>
          </a:r>
        </a:p>
      </xdr:txBody>
    </xdr:sp>
    <xdr:clientData/>
  </xdr:twoCellAnchor>
  <xdr:twoCellAnchor>
    <xdr:from>
      <xdr:col>6</xdr:col>
      <xdr:colOff>237068</xdr:colOff>
      <xdr:row>14</xdr:row>
      <xdr:rowOff>16933</xdr:rowOff>
    </xdr:from>
    <xdr:to>
      <xdr:col>6</xdr:col>
      <xdr:colOff>516468</xdr:colOff>
      <xdr:row>14</xdr:row>
      <xdr:rowOff>245533</xdr:rowOff>
    </xdr:to>
    <xdr:sp macro="" textlink="">
      <xdr:nvSpPr>
        <xdr:cNvPr id="23" name="Elipse 22">
          <a:extLst>
            <a:ext uri="{FF2B5EF4-FFF2-40B4-BE49-F238E27FC236}">
              <a16:creationId xmlns:a16="http://schemas.microsoft.com/office/drawing/2014/main" id="{EF6C4DEB-9D83-E04F-99D7-97C50DD5C658}"/>
            </a:ext>
          </a:extLst>
        </xdr:cNvPr>
        <xdr:cNvSpPr/>
      </xdr:nvSpPr>
      <xdr:spPr>
        <a:xfrm>
          <a:off x="5215468" y="2506133"/>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3</a:t>
          </a:r>
        </a:p>
      </xdr:txBody>
    </xdr:sp>
    <xdr:clientData/>
  </xdr:twoCellAnchor>
  <xdr:twoCellAnchor>
    <xdr:from>
      <xdr:col>5</xdr:col>
      <xdr:colOff>313268</xdr:colOff>
      <xdr:row>15</xdr:row>
      <xdr:rowOff>25400</xdr:rowOff>
    </xdr:from>
    <xdr:to>
      <xdr:col>5</xdr:col>
      <xdr:colOff>592668</xdr:colOff>
      <xdr:row>15</xdr:row>
      <xdr:rowOff>254000</xdr:rowOff>
    </xdr:to>
    <xdr:sp macro="" textlink="">
      <xdr:nvSpPr>
        <xdr:cNvPr id="24" name="Elipse 23">
          <a:extLst>
            <a:ext uri="{FF2B5EF4-FFF2-40B4-BE49-F238E27FC236}">
              <a16:creationId xmlns:a16="http://schemas.microsoft.com/office/drawing/2014/main" id="{8D86FEBF-7128-5F4E-B0A5-E86C5BB5EE07}"/>
            </a:ext>
          </a:extLst>
        </xdr:cNvPr>
        <xdr:cNvSpPr/>
      </xdr:nvSpPr>
      <xdr:spPr>
        <a:xfrm>
          <a:off x="4461935" y="2794000"/>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2</a:t>
          </a:r>
        </a:p>
      </xdr:txBody>
    </xdr:sp>
    <xdr:clientData/>
  </xdr:twoCellAnchor>
  <xdr:twoCellAnchor>
    <xdr:from>
      <xdr:col>6</xdr:col>
      <xdr:colOff>237068</xdr:colOff>
      <xdr:row>15</xdr:row>
      <xdr:rowOff>16933</xdr:rowOff>
    </xdr:from>
    <xdr:to>
      <xdr:col>6</xdr:col>
      <xdr:colOff>516468</xdr:colOff>
      <xdr:row>15</xdr:row>
      <xdr:rowOff>245533</xdr:rowOff>
    </xdr:to>
    <xdr:sp macro="" textlink="">
      <xdr:nvSpPr>
        <xdr:cNvPr id="25" name="Elipse 24">
          <a:extLst>
            <a:ext uri="{FF2B5EF4-FFF2-40B4-BE49-F238E27FC236}">
              <a16:creationId xmlns:a16="http://schemas.microsoft.com/office/drawing/2014/main" id="{DFC1F82B-C2AD-DF42-9A77-453E7E151F05}"/>
            </a:ext>
          </a:extLst>
        </xdr:cNvPr>
        <xdr:cNvSpPr/>
      </xdr:nvSpPr>
      <xdr:spPr>
        <a:xfrm>
          <a:off x="5215468" y="2785533"/>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4</a:t>
          </a:r>
        </a:p>
      </xdr:txBody>
    </xdr:sp>
    <xdr:clientData/>
  </xdr:twoCellAnchor>
  <xdr:twoCellAnchor>
    <xdr:from>
      <xdr:col>5</xdr:col>
      <xdr:colOff>313268</xdr:colOff>
      <xdr:row>16</xdr:row>
      <xdr:rowOff>25400</xdr:rowOff>
    </xdr:from>
    <xdr:to>
      <xdr:col>5</xdr:col>
      <xdr:colOff>592668</xdr:colOff>
      <xdr:row>16</xdr:row>
      <xdr:rowOff>254000</xdr:rowOff>
    </xdr:to>
    <xdr:sp macro="" textlink="">
      <xdr:nvSpPr>
        <xdr:cNvPr id="26" name="Elipse 25">
          <a:extLst>
            <a:ext uri="{FF2B5EF4-FFF2-40B4-BE49-F238E27FC236}">
              <a16:creationId xmlns:a16="http://schemas.microsoft.com/office/drawing/2014/main" id="{1EACFB58-BE05-6C49-A90E-BA91F695EBDC}"/>
            </a:ext>
          </a:extLst>
        </xdr:cNvPr>
        <xdr:cNvSpPr/>
      </xdr:nvSpPr>
      <xdr:spPr>
        <a:xfrm>
          <a:off x="4461935" y="3073400"/>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3</a:t>
          </a:r>
        </a:p>
      </xdr:txBody>
    </xdr:sp>
    <xdr:clientData/>
  </xdr:twoCellAnchor>
  <xdr:twoCellAnchor>
    <xdr:from>
      <xdr:col>6</xdr:col>
      <xdr:colOff>237068</xdr:colOff>
      <xdr:row>16</xdr:row>
      <xdr:rowOff>16933</xdr:rowOff>
    </xdr:from>
    <xdr:to>
      <xdr:col>6</xdr:col>
      <xdr:colOff>516468</xdr:colOff>
      <xdr:row>16</xdr:row>
      <xdr:rowOff>245533</xdr:rowOff>
    </xdr:to>
    <xdr:sp macro="" textlink="">
      <xdr:nvSpPr>
        <xdr:cNvPr id="27" name="Elipse 26">
          <a:extLst>
            <a:ext uri="{FF2B5EF4-FFF2-40B4-BE49-F238E27FC236}">
              <a16:creationId xmlns:a16="http://schemas.microsoft.com/office/drawing/2014/main" id="{C78BC43B-144A-F845-A3E8-725760A856A7}"/>
            </a:ext>
          </a:extLst>
        </xdr:cNvPr>
        <xdr:cNvSpPr/>
      </xdr:nvSpPr>
      <xdr:spPr>
        <a:xfrm>
          <a:off x="5215468" y="3064933"/>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1</a:t>
          </a:r>
        </a:p>
      </xdr:txBody>
    </xdr:sp>
    <xdr:clientData/>
  </xdr:twoCellAnchor>
  <xdr:twoCellAnchor>
    <xdr:from>
      <xdr:col>5</xdr:col>
      <xdr:colOff>313268</xdr:colOff>
      <xdr:row>17</xdr:row>
      <xdr:rowOff>25400</xdr:rowOff>
    </xdr:from>
    <xdr:to>
      <xdr:col>5</xdr:col>
      <xdr:colOff>592668</xdr:colOff>
      <xdr:row>17</xdr:row>
      <xdr:rowOff>254000</xdr:rowOff>
    </xdr:to>
    <xdr:sp macro="" textlink="">
      <xdr:nvSpPr>
        <xdr:cNvPr id="28" name="Elipse 27">
          <a:extLst>
            <a:ext uri="{FF2B5EF4-FFF2-40B4-BE49-F238E27FC236}">
              <a16:creationId xmlns:a16="http://schemas.microsoft.com/office/drawing/2014/main" id="{D042EC56-9A33-B942-ACAA-8F9C70768450}"/>
            </a:ext>
          </a:extLst>
        </xdr:cNvPr>
        <xdr:cNvSpPr/>
      </xdr:nvSpPr>
      <xdr:spPr>
        <a:xfrm>
          <a:off x="4461935" y="3352800"/>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3</a:t>
          </a:r>
        </a:p>
      </xdr:txBody>
    </xdr:sp>
    <xdr:clientData/>
  </xdr:twoCellAnchor>
  <xdr:twoCellAnchor>
    <xdr:from>
      <xdr:col>6</xdr:col>
      <xdr:colOff>237068</xdr:colOff>
      <xdr:row>17</xdr:row>
      <xdr:rowOff>16933</xdr:rowOff>
    </xdr:from>
    <xdr:to>
      <xdr:col>6</xdr:col>
      <xdr:colOff>516468</xdr:colOff>
      <xdr:row>17</xdr:row>
      <xdr:rowOff>245533</xdr:rowOff>
    </xdr:to>
    <xdr:sp macro="" textlink="">
      <xdr:nvSpPr>
        <xdr:cNvPr id="29" name="Elipse 28">
          <a:extLst>
            <a:ext uri="{FF2B5EF4-FFF2-40B4-BE49-F238E27FC236}">
              <a16:creationId xmlns:a16="http://schemas.microsoft.com/office/drawing/2014/main" id="{C4F67690-3E4E-DC40-80C0-9CE428F8153E}"/>
            </a:ext>
          </a:extLst>
        </xdr:cNvPr>
        <xdr:cNvSpPr/>
      </xdr:nvSpPr>
      <xdr:spPr>
        <a:xfrm>
          <a:off x="5215468" y="3344333"/>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2</a:t>
          </a:r>
        </a:p>
      </xdr:txBody>
    </xdr:sp>
    <xdr:clientData/>
  </xdr:twoCellAnchor>
  <xdr:twoCellAnchor>
    <xdr:from>
      <xdr:col>5</xdr:col>
      <xdr:colOff>313268</xdr:colOff>
      <xdr:row>18</xdr:row>
      <xdr:rowOff>25400</xdr:rowOff>
    </xdr:from>
    <xdr:to>
      <xdr:col>5</xdr:col>
      <xdr:colOff>592668</xdr:colOff>
      <xdr:row>18</xdr:row>
      <xdr:rowOff>254000</xdr:rowOff>
    </xdr:to>
    <xdr:sp macro="" textlink="">
      <xdr:nvSpPr>
        <xdr:cNvPr id="30" name="Elipse 29">
          <a:extLst>
            <a:ext uri="{FF2B5EF4-FFF2-40B4-BE49-F238E27FC236}">
              <a16:creationId xmlns:a16="http://schemas.microsoft.com/office/drawing/2014/main" id="{7B997AF1-5C7F-3E48-9A34-BF4BAA32BED1}"/>
            </a:ext>
          </a:extLst>
        </xdr:cNvPr>
        <xdr:cNvSpPr/>
      </xdr:nvSpPr>
      <xdr:spPr>
        <a:xfrm>
          <a:off x="4461935" y="3632200"/>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4</a:t>
          </a:r>
        </a:p>
      </xdr:txBody>
    </xdr:sp>
    <xdr:clientData/>
  </xdr:twoCellAnchor>
  <xdr:twoCellAnchor>
    <xdr:from>
      <xdr:col>6</xdr:col>
      <xdr:colOff>237068</xdr:colOff>
      <xdr:row>18</xdr:row>
      <xdr:rowOff>16933</xdr:rowOff>
    </xdr:from>
    <xdr:to>
      <xdr:col>6</xdr:col>
      <xdr:colOff>516468</xdr:colOff>
      <xdr:row>18</xdr:row>
      <xdr:rowOff>245533</xdr:rowOff>
    </xdr:to>
    <xdr:sp macro="" textlink="">
      <xdr:nvSpPr>
        <xdr:cNvPr id="31" name="Elipse 30">
          <a:extLst>
            <a:ext uri="{FF2B5EF4-FFF2-40B4-BE49-F238E27FC236}">
              <a16:creationId xmlns:a16="http://schemas.microsoft.com/office/drawing/2014/main" id="{6400D958-C815-904E-AA12-0187C7438415}"/>
            </a:ext>
          </a:extLst>
        </xdr:cNvPr>
        <xdr:cNvSpPr/>
      </xdr:nvSpPr>
      <xdr:spPr>
        <a:xfrm>
          <a:off x="5215468" y="3623733"/>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4</a:t>
          </a:r>
        </a:p>
      </xdr:txBody>
    </xdr:sp>
    <xdr:clientData/>
  </xdr:twoCellAnchor>
  <xdr:twoCellAnchor>
    <xdr:from>
      <xdr:col>5</xdr:col>
      <xdr:colOff>313268</xdr:colOff>
      <xdr:row>19</xdr:row>
      <xdr:rowOff>25400</xdr:rowOff>
    </xdr:from>
    <xdr:to>
      <xdr:col>5</xdr:col>
      <xdr:colOff>592668</xdr:colOff>
      <xdr:row>19</xdr:row>
      <xdr:rowOff>254000</xdr:rowOff>
    </xdr:to>
    <xdr:sp macro="" textlink="">
      <xdr:nvSpPr>
        <xdr:cNvPr id="32" name="Elipse 31">
          <a:extLst>
            <a:ext uri="{FF2B5EF4-FFF2-40B4-BE49-F238E27FC236}">
              <a16:creationId xmlns:a16="http://schemas.microsoft.com/office/drawing/2014/main" id="{28AE5D1B-97F3-2248-B668-4429DCBF9783}"/>
            </a:ext>
          </a:extLst>
        </xdr:cNvPr>
        <xdr:cNvSpPr/>
      </xdr:nvSpPr>
      <xdr:spPr>
        <a:xfrm>
          <a:off x="4461935" y="3073400"/>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4</a:t>
          </a:r>
        </a:p>
      </xdr:txBody>
    </xdr:sp>
    <xdr:clientData/>
  </xdr:twoCellAnchor>
  <xdr:twoCellAnchor>
    <xdr:from>
      <xdr:col>6</xdr:col>
      <xdr:colOff>237068</xdr:colOff>
      <xdr:row>19</xdr:row>
      <xdr:rowOff>16933</xdr:rowOff>
    </xdr:from>
    <xdr:to>
      <xdr:col>6</xdr:col>
      <xdr:colOff>516468</xdr:colOff>
      <xdr:row>19</xdr:row>
      <xdr:rowOff>245533</xdr:rowOff>
    </xdr:to>
    <xdr:sp macro="" textlink="">
      <xdr:nvSpPr>
        <xdr:cNvPr id="33" name="Elipse 32">
          <a:extLst>
            <a:ext uri="{FF2B5EF4-FFF2-40B4-BE49-F238E27FC236}">
              <a16:creationId xmlns:a16="http://schemas.microsoft.com/office/drawing/2014/main" id="{573959E5-A444-CE45-9E91-0AEF7656D3A5}"/>
            </a:ext>
          </a:extLst>
        </xdr:cNvPr>
        <xdr:cNvSpPr/>
      </xdr:nvSpPr>
      <xdr:spPr>
        <a:xfrm>
          <a:off x="5215468" y="3064933"/>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1</a:t>
          </a:r>
        </a:p>
      </xdr:txBody>
    </xdr:sp>
    <xdr:clientData/>
  </xdr:twoCellAnchor>
  <xdr:twoCellAnchor>
    <xdr:from>
      <xdr:col>5</xdr:col>
      <xdr:colOff>313268</xdr:colOff>
      <xdr:row>20</xdr:row>
      <xdr:rowOff>25400</xdr:rowOff>
    </xdr:from>
    <xdr:to>
      <xdr:col>5</xdr:col>
      <xdr:colOff>592668</xdr:colOff>
      <xdr:row>20</xdr:row>
      <xdr:rowOff>254000</xdr:rowOff>
    </xdr:to>
    <xdr:sp macro="" textlink="">
      <xdr:nvSpPr>
        <xdr:cNvPr id="34" name="Elipse 33">
          <a:extLst>
            <a:ext uri="{FF2B5EF4-FFF2-40B4-BE49-F238E27FC236}">
              <a16:creationId xmlns:a16="http://schemas.microsoft.com/office/drawing/2014/main" id="{87F96761-A2C7-6647-8332-2D85AC45FC7F}"/>
            </a:ext>
          </a:extLst>
        </xdr:cNvPr>
        <xdr:cNvSpPr/>
      </xdr:nvSpPr>
      <xdr:spPr>
        <a:xfrm>
          <a:off x="4461935" y="3352800"/>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4</a:t>
          </a:r>
        </a:p>
      </xdr:txBody>
    </xdr:sp>
    <xdr:clientData/>
  </xdr:twoCellAnchor>
  <xdr:twoCellAnchor>
    <xdr:from>
      <xdr:col>6</xdr:col>
      <xdr:colOff>237068</xdr:colOff>
      <xdr:row>20</xdr:row>
      <xdr:rowOff>16933</xdr:rowOff>
    </xdr:from>
    <xdr:to>
      <xdr:col>6</xdr:col>
      <xdr:colOff>516468</xdr:colOff>
      <xdr:row>20</xdr:row>
      <xdr:rowOff>245533</xdr:rowOff>
    </xdr:to>
    <xdr:sp macro="" textlink="">
      <xdr:nvSpPr>
        <xdr:cNvPr id="35" name="Elipse 34">
          <a:extLst>
            <a:ext uri="{FF2B5EF4-FFF2-40B4-BE49-F238E27FC236}">
              <a16:creationId xmlns:a16="http://schemas.microsoft.com/office/drawing/2014/main" id="{61CD44C4-0739-7844-9B33-A8975434EF6E}"/>
            </a:ext>
          </a:extLst>
        </xdr:cNvPr>
        <xdr:cNvSpPr/>
      </xdr:nvSpPr>
      <xdr:spPr>
        <a:xfrm>
          <a:off x="5215468" y="3344333"/>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2</a:t>
          </a:r>
        </a:p>
      </xdr:txBody>
    </xdr:sp>
    <xdr:clientData/>
  </xdr:twoCellAnchor>
  <xdr:twoCellAnchor>
    <xdr:from>
      <xdr:col>5</xdr:col>
      <xdr:colOff>313268</xdr:colOff>
      <xdr:row>21</xdr:row>
      <xdr:rowOff>25400</xdr:rowOff>
    </xdr:from>
    <xdr:to>
      <xdr:col>5</xdr:col>
      <xdr:colOff>592668</xdr:colOff>
      <xdr:row>21</xdr:row>
      <xdr:rowOff>254000</xdr:rowOff>
    </xdr:to>
    <xdr:sp macro="" textlink="">
      <xdr:nvSpPr>
        <xdr:cNvPr id="36" name="Elipse 35">
          <a:extLst>
            <a:ext uri="{FF2B5EF4-FFF2-40B4-BE49-F238E27FC236}">
              <a16:creationId xmlns:a16="http://schemas.microsoft.com/office/drawing/2014/main" id="{DAD0FE29-A07B-9E4D-9A54-8405705DF56E}"/>
            </a:ext>
          </a:extLst>
        </xdr:cNvPr>
        <xdr:cNvSpPr/>
      </xdr:nvSpPr>
      <xdr:spPr>
        <a:xfrm>
          <a:off x="4461935" y="3632200"/>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4</a:t>
          </a:r>
        </a:p>
      </xdr:txBody>
    </xdr:sp>
    <xdr:clientData/>
  </xdr:twoCellAnchor>
  <xdr:twoCellAnchor>
    <xdr:from>
      <xdr:col>6</xdr:col>
      <xdr:colOff>237068</xdr:colOff>
      <xdr:row>21</xdr:row>
      <xdr:rowOff>16933</xdr:rowOff>
    </xdr:from>
    <xdr:to>
      <xdr:col>6</xdr:col>
      <xdr:colOff>516468</xdr:colOff>
      <xdr:row>21</xdr:row>
      <xdr:rowOff>245533</xdr:rowOff>
    </xdr:to>
    <xdr:sp macro="" textlink="">
      <xdr:nvSpPr>
        <xdr:cNvPr id="37" name="Elipse 36">
          <a:extLst>
            <a:ext uri="{FF2B5EF4-FFF2-40B4-BE49-F238E27FC236}">
              <a16:creationId xmlns:a16="http://schemas.microsoft.com/office/drawing/2014/main" id="{5548C185-77E5-BD4C-8BBA-161C0717785A}"/>
            </a:ext>
          </a:extLst>
        </xdr:cNvPr>
        <xdr:cNvSpPr/>
      </xdr:nvSpPr>
      <xdr:spPr>
        <a:xfrm>
          <a:off x="5215468" y="3623733"/>
          <a:ext cx="279400" cy="2286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_tradnl" sz="1100" b="1">
              <a:solidFill>
                <a:schemeClr val="tx1"/>
              </a:solidFill>
            </a:rPr>
            <a:t>3</a:t>
          </a:r>
        </a:p>
      </xdr:txBody>
    </xdr:sp>
    <xdr:clientData/>
  </xdr:twoCellAnchor>
  <xdr:oneCellAnchor>
    <xdr:from>
      <xdr:col>7</xdr:col>
      <xdr:colOff>702734</xdr:colOff>
      <xdr:row>8</xdr:row>
      <xdr:rowOff>173566</xdr:rowOff>
    </xdr:from>
    <xdr:ext cx="228781" cy="250390"/>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9F95DFED-C58F-2749-B9C1-A88C60B8D1FC}"/>
                </a:ext>
              </a:extLst>
            </xdr:cNvPr>
            <xdr:cNvSpPr txBox="1"/>
          </xdr:nvSpPr>
          <xdr:spPr>
            <a:xfrm>
              <a:off x="6316134" y="2019299"/>
              <a:ext cx="228781"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s-ES_tradnl" sz="1600" b="1" i="1">
                            <a:latin typeface="Cambria Math" panose="02040503050406030204" pitchFamily="18" charset="0"/>
                          </a:rPr>
                        </m:ctrlPr>
                      </m:accPr>
                      <m:e>
                        <m:sSub>
                          <m:sSubPr>
                            <m:ctrlPr>
                              <a:rPr lang="es-ES_tradnl" sz="1600" b="1" i="1">
                                <a:latin typeface="Cambria Math" panose="02040503050406030204" pitchFamily="18" charset="0"/>
                              </a:rPr>
                            </m:ctrlPr>
                          </m:sSubPr>
                          <m:e>
                            <m:r>
                              <a:rPr lang="es-ES" sz="1600" b="1" i="1">
                                <a:latin typeface="Cambria Math" panose="02040503050406030204" pitchFamily="18" charset="0"/>
                              </a:rPr>
                              <m:t>𝒙</m:t>
                            </m:r>
                          </m:e>
                          <m:sub>
                            <m:r>
                              <a:rPr lang="es-ES" sz="1600" b="1" i="1">
                                <a:latin typeface="Cambria Math" panose="02040503050406030204" pitchFamily="18" charset="0"/>
                              </a:rPr>
                              <m:t>𝒊</m:t>
                            </m:r>
                          </m:sub>
                        </m:sSub>
                      </m:e>
                    </m:acc>
                  </m:oMath>
                </m:oMathPara>
              </a14:m>
              <a:endParaRPr lang="es-ES_tradnl" sz="1600" b="1"/>
            </a:p>
          </xdr:txBody>
        </xdr:sp>
      </mc:Choice>
      <mc:Fallback xmlns="">
        <xdr:sp macro="" textlink="">
          <xdr:nvSpPr>
            <xdr:cNvPr id="38" name="CuadroTexto 37">
              <a:extLst>
                <a:ext uri="{FF2B5EF4-FFF2-40B4-BE49-F238E27FC236}">
                  <a16:creationId xmlns:a16="http://schemas.microsoft.com/office/drawing/2014/main" id="{9F95DFED-C58F-2749-B9C1-A88C60B8D1FC}"/>
                </a:ext>
              </a:extLst>
            </xdr:cNvPr>
            <xdr:cNvSpPr txBox="1"/>
          </xdr:nvSpPr>
          <xdr:spPr>
            <a:xfrm>
              <a:off x="6316134" y="2019299"/>
              <a:ext cx="228781"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_tradnl" sz="1600" b="1" i="0">
                  <a:latin typeface="Cambria Math" panose="02040503050406030204" pitchFamily="18" charset="0"/>
                </a:rPr>
                <a:t>(</a:t>
              </a:r>
              <a:r>
                <a:rPr lang="es-ES" sz="1600" b="1" i="0">
                  <a:latin typeface="Cambria Math" panose="02040503050406030204" pitchFamily="18" charset="0"/>
                </a:rPr>
                <a:t>𝒙</a:t>
              </a:r>
              <a:r>
                <a:rPr lang="es-ES_tradnl" sz="1600" b="1" i="0">
                  <a:latin typeface="Cambria Math" panose="02040503050406030204" pitchFamily="18" charset="0"/>
                </a:rPr>
                <a:t>_</a:t>
              </a:r>
              <a:r>
                <a:rPr lang="es-ES" sz="1600" b="1" i="0">
                  <a:latin typeface="Cambria Math" panose="02040503050406030204" pitchFamily="18" charset="0"/>
                </a:rPr>
                <a:t>𝒊</a:t>
              </a:r>
              <a:r>
                <a:rPr lang="es-ES_tradnl" sz="1600" b="1" i="0">
                  <a:latin typeface="Cambria Math" panose="02040503050406030204" pitchFamily="18" charset="0"/>
                </a:rPr>
                <a:t> ) ̅</a:t>
              </a:r>
              <a:endParaRPr lang="es-ES_tradnl" sz="1600" b="1"/>
            </a:p>
          </xdr:txBody>
        </xdr:sp>
      </mc:Fallback>
    </mc:AlternateContent>
    <xdr:clientData/>
  </xdr:oneCellAnchor>
  <xdr:oneCellAnchor>
    <xdr:from>
      <xdr:col>7</xdr:col>
      <xdr:colOff>42333</xdr:colOff>
      <xdr:row>10</xdr:row>
      <xdr:rowOff>25400</xdr:rowOff>
    </xdr:from>
    <xdr:ext cx="473078" cy="250390"/>
    <mc:AlternateContent xmlns:mc="http://schemas.openxmlformats.org/markup-compatibility/2006" xmlns:a14="http://schemas.microsoft.com/office/drawing/2010/main">
      <mc:Choice Requires="a14">
        <xdr:sp macro="" textlink="">
          <xdr:nvSpPr>
            <xdr:cNvPr id="39" name="CuadroTexto 38">
              <a:extLst>
                <a:ext uri="{FF2B5EF4-FFF2-40B4-BE49-F238E27FC236}">
                  <a16:creationId xmlns:a16="http://schemas.microsoft.com/office/drawing/2014/main" id="{0517265F-7254-B747-81DB-29E781EDC2D9}"/>
                </a:ext>
              </a:extLst>
            </xdr:cNvPr>
            <xdr:cNvSpPr txBox="1"/>
          </xdr:nvSpPr>
          <xdr:spPr>
            <a:xfrm>
              <a:off x="5655733" y="2277533"/>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𝟏</m:t>
                        </m:r>
                      </m:sub>
                    </m:sSub>
                    <m:r>
                      <a:rPr lang="es-ES" sz="1600" b="1" i="1">
                        <a:latin typeface="Cambria Math" panose="02040503050406030204" pitchFamily="18" charset="0"/>
                      </a:rPr>
                      <m:t>=</m:t>
                    </m:r>
                  </m:oMath>
                </m:oMathPara>
              </a14:m>
              <a:endParaRPr lang="es-ES_tradnl" sz="1600" b="1"/>
            </a:p>
          </xdr:txBody>
        </xdr:sp>
      </mc:Choice>
      <mc:Fallback xmlns="">
        <xdr:sp macro="" textlink="">
          <xdr:nvSpPr>
            <xdr:cNvPr id="39" name="CuadroTexto 38">
              <a:extLst>
                <a:ext uri="{FF2B5EF4-FFF2-40B4-BE49-F238E27FC236}">
                  <a16:creationId xmlns:a16="http://schemas.microsoft.com/office/drawing/2014/main" id="{0517265F-7254-B747-81DB-29E781EDC2D9}"/>
                </a:ext>
              </a:extLst>
            </xdr:cNvPr>
            <xdr:cNvSpPr txBox="1"/>
          </xdr:nvSpPr>
          <xdr:spPr>
            <a:xfrm>
              <a:off x="5655733" y="2277533"/>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𝟏=</a:t>
              </a:r>
              <a:endParaRPr lang="es-ES_tradnl" sz="1600" b="1"/>
            </a:p>
          </xdr:txBody>
        </xdr:sp>
      </mc:Fallback>
    </mc:AlternateContent>
    <xdr:clientData/>
  </xdr:oneCellAnchor>
  <xdr:oneCellAnchor>
    <xdr:from>
      <xdr:col>7</xdr:col>
      <xdr:colOff>42333</xdr:colOff>
      <xdr:row>11</xdr:row>
      <xdr:rowOff>25400</xdr:rowOff>
    </xdr:from>
    <xdr:ext cx="473078" cy="250390"/>
    <mc:AlternateContent xmlns:mc="http://schemas.openxmlformats.org/markup-compatibility/2006" xmlns:a14="http://schemas.microsoft.com/office/drawing/2010/main">
      <mc:Choice Requires="a14">
        <xdr:sp macro="" textlink="">
          <xdr:nvSpPr>
            <xdr:cNvPr id="41" name="CuadroTexto 40">
              <a:extLst>
                <a:ext uri="{FF2B5EF4-FFF2-40B4-BE49-F238E27FC236}">
                  <a16:creationId xmlns:a16="http://schemas.microsoft.com/office/drawing/2014/main" id="{357176BC-D56E-954B-AB52-828308FE58A6}"/>
                </a:ext>
              </a:extLst>
            </xdr:cNvPr>
            <xdr:cNvSpPr txBox="1"/>
          </xdr:nvSpPr>
          <xdr:spPr>
            <a:xfrm>
              <a:off x="5655733" y="2556933"/>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𝟐</m:t>
                        </m:r>
                      </m:sub>
                    </m:sSub>
                    <m:r>
                      <a:rPr lang="es-ES" sz="1600" b="1" i="1">
                        <a:latin typeface="Cambria Math" panose="02040503050406030204" pitchFamily="18" charset="0"/>
                      </a:rPr>
                      <m:t>=</m:t>
                    </m:r>
                  </m:oMath>
                </m:oMathPara>
              </a14:m>
              <a:endParaRPr lang="es-ES_tradnl" sz="1600" b="1"/>
            </a:p>
          </xdr:txBody>
        </xdr:sp>
      </mc:Choice>
      <mc:Fallback xmlns="">
        <xdr:sp macro="" textlink="">
          <xdr:nvSpPr>
            <xdr:cNvPr id="41" name="CuadroTexto 40">
              <a:extLst>
                <a:ext uri="{FF2B5EF4-FFF2-40B4-BE49-F238E27FC236}">
                  <a16:creationId xmlns:a16="http://schemas.microsoft.com/office/drawing/2014/main" id="{357176BC-D56E-954B-AB52-828308FE58A6}"/>
                </a:ext>
              </a:extLst>
            </xdr:cNvPr>
            <xdr:cNvSpPr txBox="1"/>
          </xdr:nvSpPr>
          <xdr:spPr>
            <a:xfrm>
              <a:off x="5655733" y="2556933"/>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𝟐=</a:t>
              </a:r>
              <a:endParaRPr lang="es-ES_tradnl" sz="1600" b="1"/>
            </a:p>
          </xdr:txBody>
        </xdr:sp>
      </mc:Fallback>
    </mc:AlternateContent>
    <xdr:clientData/>
  </xdr:oneCellAnchor>
  <xdr:oneCellAnchor>
    <xdr:from>
      <xdr:col>7</xdr:col>
      <xdr:colOff>42333</xdr:colOff>
      <xdr:row>12</xdr:row>
      <xdr:rowOff>25400</xdr:rowOff>
    </xdr:from>
    <xdr:ext cx="473078" cy="250390"/>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57657E7F-7A06-704D-88DD-75B8B48BE0A7}"/>
                </a:ext>
              </a:extLst>
            </xdr:cNvPr>
            <xdr:cNvSpPr txBox="1"/>
          </xdr:nvSpPr>
          <xdr:spPr>
            <a:xfrm>
              <a:off x="5655733" y="2836333"/>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𝟑</m:t>
                        </m:r>
                      </m:sub>
                    </m:sSub>
                    <m:r>
                      <a:rPr lang="es-ES" sz="1600" b="1" i="1">
                        <a:latin typeface="Cambria Math" panose="02040503050406030204" pitchFamily="18" charset="0"/>
                      </a:rPr>
                      <m:t>=</m:t>
                    </m:r>
                  </m:oMath>
                </m:oMathPara>
              </a14:m>
              <a:endParaRPr lang="es-ES_tradnl" sz="1600" b="1"/>
            </a:p>
          </xdr:txBody>
        </xdr:sp>
      </mc:Choice>
      <mc:Fallback xmlns="">
        <xdr:sp macro="" textlink="">
          <xdr:nvSpPr>
            <xdr:cNvPr id="42" name="CuadroTexto 41">
              <a:extLst>
                <a:ext uri="{FF2B5EF4-FFF2-40B4-BE49-F238E27FC236}">
                  <a16:creationId xmlns:a16="http://schemas.microsoft.com/office/drawing/2014/main" id="{57657E7F-7A06-704D-88DD-75B8B48BE0A7}"/>
                </a:ext>
              </a:extLst>
            </xdr:cNvPr>
            <xdr:cNvSpPr txBox="1"/>
          </xdr:nvSpPr>
          <xdr:spPr>
            <a:xfrm>
              <a:off x="5655733" y="2836333"/>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𝟑=</a:t>
              </a:r>
              <a:endParaRPr lang="es-ES_tradnl" sz="1600" b="1"/>
            </a:p>
          </xdr:txBody>
        </xdr:sp>
      </mc:Fallback>
    </mc:AlternateContent>
    <xdr:clientData/>
  </xdr:oneCellAnchor>
  <xdr:oneCellAnchor>
    <xdr:from>
      <xdr:col>7</xdr:col>
      <xdr:colOff>42333</xdr:colOff>
      <xdr:row>13</xdr:row>
      <xdr:rowOff>25400</xdr:rowOff>
    </xdr:from>
    <xdr:ext cx="473078" cy="250390"/>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FBE12D29-0184-4D40-8DA9-56AC1500F4C5}"/>
                </a:ext>
              </a:extLst>
            </xdr:cNvPr>
            <xdr:cNvSpPr txBox="1"/>
          </xdr:nvSpPr>
          <xdr:spPr>
            <a:xfrm>
              <a:off x="5655733" y="3115733"/>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𝟒</m:t>
                        </m:r>
                      </m:sub>
                    </m:sSub>
                    <m:r>
                      <a:rPr lang="es-ES" sz="1600" b="1" i="1">
                        <a:latin typeface="Cambria Math" panose="02040503050406030204" pitchFamily="18" charset="0"/>
                      </a:rPr>
                      <m:t>=</m:t>
                    </m:r>
                  </m:oMath>
                </m:oMathPara>
              </a14:m>
              <a:endParaRPr lang="es-ES_tradnl" sz="1600" b="1"/>
            </a:p>
          </xdr:txBody>
        </xdr:sp>
      </mc:Choice>
      <mc:Fallback xmlns="">
        <xdr:sp macro="" textlink="">
          <xdr:nvSpPr>
            <xdr:cNvPr id="43" name="CuadroTexto 42">
              <a:extLst>
                <a:ext uri="{FF2B5EF4-FFF2-40B4-BE49-F238E27FC236}">
                  <a16:creationId xmlns:a16="http://schemas.microsoft.com/office/drawing/2014/main" id="{FBE12D29-0184-4D40-8DA9-56AC1500F4C5}"/>
                </a:ext>
              </a:extLst>
            </xdr:cNvPr>
            <xdr:cNvSpPr txBox="1"/>
          </xdr:nvSpPr>
          <xdr:spPr>
            <a:xfrm>
              <a:off x="5655733" y="3115733"/>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𝟒=</a:t>
              </a:r>
              <a:endParaRPr lang="es-ES_tradnl" sz="1600" b="1"/>
            </a:p>
          </xdr:txBody>
        </xdr:sp>
      </mc:Fallback>
    </mc:AlternateContent>
    <xdr:clientData/>
  </xdr:oneCellAnchor>
  <xdr:oneCellAnchor>
    <xdr:from>
      <xdr:col>7</xdr:col>
      <xdr:colOff>42333</xdr:colOff>
      <xdr:row>14</xdr:row>
      <xdr:rowOff>25400</xdr:rowOff>
    </xdr:from>
    <xdr:ext cx="473078" cy="25039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8B542A4D-5C32-CD46-9FB5-1BFF82F93AFA}"/>
                </a:ext>
              </a:extLst>
            </xdr:cNvPr>
            <xdr:cNvSpPr txBox="1"/>
          </xdr:nvSpPr>
          <xdr:spPr>
            <a:xfrm>
              <a:off x="5655733" y="3395133"/>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𝟓</m:t>
                        </m:r>
                      </m:sub>
                    </m:sSub>
                    <m:r>
                      <a:rPr lang="es-ES" sz="1600" b="1" i="1">
                        <a:latin typeface="Cambria Math" panose="02040503050406030204" pitchFamily="18" charset="0"/>
                      </a:rPr>
                      <m:t>=</m:t>
                    </m:r>
                  </m:oMath>
                </m:oMathPara>
              </a14:m>
              <a:endParaRPr lang="es-ES_tradnl" sz="1600" b="1"/>
            </a:p>
          </xdr:txBody>
        </xdr:sp>
      </mc:Choice>
      <mc:Fallback xmlns="">
        <xdr:sp macro="" textlink="">
          <xdr:nvSpPr>
            <xdr:cNvPr id="44" name="CuadroTexto 43">
              <a:extLst>
                <a:ext uri="{FF2B5EF4-FFF2-40B4-BE49-F238E27FC236}">
                  <a16:creationId xmlns:a16="http://schemas.microsoft.com/office/drawing/2014/main" id="{8B542A4D-5C32-CD46-9FB5-1BFF82F93AFA}"/>
                </a:ext>
              </a:extLst>
            </xdr:cNvPr>
            <xdr:cNvSpPr txBox="1"/>
          </xdr:nvSpPr>
          <xdr:spPr>
            <a:xfrm>
              <a:off x="5655733" y="3395133"/>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𝟓=</a:t>
              </a:r>
              <a:endParaRPr lang="es-ES_tradnl" sz="1600" b="1"/>
            </a:p>
          </xdr:txBody>
        </xdr:sp>
      </mc:Fallback>
    </mc:AlternateContent>
    <xdr:clientData/>
  </xdr:oneCellAnchor>
  <xdr:oneCellAnchor>
    <xdr:from>
      <xdr:col>7</xdr:col>
      <xdr:colOff>42333</xdr:colOff>
      <xdr:row>15</xdr:row>
      <xdr:rowOff>25400</xdr:rowOff>
    </xdr:from>
    <xdr:ext cx="473078" cy="250390"/>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9D745985-8BDD-F441-96DF-F957A4473EB4}"/>
                </a:ext>
              </a:extLst>
            </xdr:cNvPr>
            <xdr:cNvSpPr txBox="1"/>
          </xdr:nvSpPr>
          <xdr:spPr>
            <a:xfrm>
              <a:off x="5655733" y="3674533"/>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𝟔</m:t>
                        </m:r>
                      </m:sub>
                    </m:sSub>
                    <m:r>
                      <a:rPr lang="es-ES" sz="1600" b="1" i="1">
                        <a:latin typeface="Cambria Math" panose="02040503050406030204" pitchFamily="18" charset="0"/>
                      </a:rPr>
                      <m:t>=</m:t>
                    </m:r>
                  </m:oMath>
                </m:oMathPara>
              </a14:m>
              <a:endParaRPr lang="es-ES_tradnl" sz="1600" b="1"/>
            </a:p>
          </xdr:txBody>
        </xdr:sp>
      </mc:Choice>
      <mc:Fallback xmlns="">
        <xdr:sp macro="" textlink="">
          <xdr:nvSpPr>
            <xdr:cNvPr id="45" name="CuadroTexto 44">
              <a:extLst>
                <a:ext uri="{FF2B5EF4-FFF2-40B4-BE49-F238E27FC236}">
                  <a16:creationId xmlns:a16="http://schemas.microsoft.com/office/drawing/2014/main" id="{9D745985-8BDD-F441-96DF-F957A4473EB4}"/>
                </a:ext>
              </a:extLst>
            </xdr:cNvPr>
            <xdr:cNvSpPr txBox="1"/>
          </xdr:nvSpPr>
          <xdr:spPr>
            <a:xfrm>
              <a:off x="5655733" y="3674533"/>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𝟔=</a:t>
              </a:r>
              <a:endParaRPr lang="es-ES_tradnl" sz="1600" b="1"/>
            </a:p>
          </xdr:txBody>
        </xdr:sp>
      </mc:Fallback>
    </mc:AlternateContent>
    <xdr:clientData/>
  </xdr:oneCellAnchor>
  <xdr:oneCellAnchor>
    <xdr:from>
      <xdr:col>7</xdr:col>
      <xdr:colOff>42333</xdr:colOff>
      <xdr:row>16</xdr:row>
      <xdr:rowOff>25400</xdr:rowOff>
    </xdr:from>
    <xdr:ext cx="473078" cy="250390"/>
    <mc:AlternateContent xmlns:mc="http://schemas.openxmlformats.org/markup-compatibility/2006" xmlns:a14="http://schemas.microsoft.com/office/drawing/2010/main">
      <mc:Choice Requires="a14">
        <xdr:sp macro="" textlink="">
          <xdr:nvSpPr>
            <xdr:cNvPr id="46" name="CuadroTexto 45">
              <a:extLst>
                <a:ext uri="{FF2B5EF4-FFF2-40B4-BE49-F238E27FC236}">
                  <a16:creationId xmlns:a16="http://schemas.microsoft.com/office/drawing/2014/main" id="{06CDDE16-D578-1946-B47C-84F7F1BC1E63}"/>
                </a:ext>
              </a:extLst>
            </xdr:cNvPr>
            <xdr:cNvSpPr txBox="1"/>
          </xdr:nvSpPr>
          <xdr:spPr>
            <a:xfrm>
              <a:off x="5655733" y="3953933"/>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𝟕</m:t>
                        </m:r>
                      </m:sub>
                    </m:sSub>
                    <m:r>
                      <a:rPr lang="es-ES" sz="1600" b="1" i="1">
                        <a:latin typeface="Cambria Math" panose="02040503050406030204" pitchFamily="18" charset="0"/>
                      </a:rPr>
                      <m:t>=</m:t>
                    </m:r>
                  </m:oMath>
                </m:oMathPara>
              </a14:m>
              <a:endParaRPr lang="es-ES_tradnl" sz="1600" b="1"/>
            </a:p>
          </xdr:txBody>
        </xdr:sp>
      </mc:Choice>
      <mc:Fallback xmlns="">
        <xdr:sp macro="" textlink="">
          <xdr:nvSpPr>
            <xdr:cNvPr id="46" name="CuadroTexto 45">
              <a:extLst>
                <a:ext uri="{FF2B5EF4-FFF2-40B4-BE49-F238E27FC236}">
                  <a16:creationId xmlns:a16="http://schemas.microsoft.com/office/drawing/2014/main" id="{06CDDE16-D578-1946-B47C-84F7F1BC1E63}"/>
                </a:ext>
              </a:extLst>
            </xdr:cNvPr>
            <xdr:cNvSpPr txBox="1"/>
          </xdr:nvSpPr>
          <xdr:spPr>
            <a:xfrm>
              <a:off x="5655733" y="3953933"/>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𝟕=</a:t>
              </a:r>
              <a:endParaRPr lang="es-ES_tradnl" sz="1600" b="1"/>
            </a:p>
          </xdr:txBody>
        </xdr:sp>
      </mc:Fallback>
    </mc:AlternateContent>
    <xdr:clientData/>
  </xdr:oneCellAnchor>
  <xdr:oneCellAnchor>
    <xdr:from>
      <xdr:col>7</xdr:col>
      <xdr:colOff>42333</xdr:colOff>
      <xdr:row>17</xdr:row>
      <xdr:rowOff>25400</xdr:rowOff>
    </xdr:from>
    <xdr:ext cx="473078" cy="250390"/>
    <mc:AlternateContent xmlns:mc="http://schemas.openxmlformats.org/markup-compatibility/2006" xmlns:a14="http://schemas.microsoft.com/office/drawing/2010/main">
      <mc:Choice Requires="a14">
        <xdr:sp macro="" textlink="">
          <xdr:nvSpPr>
            <xdr:cNvPr id="47" name="CuadroTexto 46">
              <a:extLst>
                <a:ext uri="{FF2B5EF4-FFF2-40B4-BE49-F238E27FC236}">
                  <a16:creationId xmlns:a16="http://schemas.microsoft.com/office/drawing/2014/main" id="{86FE2DBA-00CB-6441-8ED6-B41FED0698CA}"/>
                </a:ext>
              </a:extLst>
            </xdr:cNvPr>
            <xdr:cNvSpPr txBox="1"/>
          </xdr:nvSpPr>
          <xdr:spPr>
            <a:xfrm>
              <a:off x="5655733" y="4233333"/>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𝟖</m:t>
                        </m:r>
                      </m:sub>
                    </m:sSub>
                    <m:r>
                      <a:rPr lang="es-ES" sz="1600" b="1" i="1">
                        <a:latin typeface="Cambria Math" panose="02040503050406030204" pitchFamily="18" charset="0"/>
                      </a:rPr>
                      <m:t>=</m:t>
                    </m:r>
                  </m:oMath>
                </m:oMathPara>
              </a14:m>
              <a:endParaRPr lang="es-ES_tradnl" sz="1600" b="1"/>
            </a:p>
          </xdr:txBody>
        </xdr:sp>
      </mc:Choice>
      <mc:Fallback xmlns="">
        <xdr:sp macro="" textlink="">
          <xdr:nvSpPr>
            <xdr:cNvPr id="47" name="CuadroTexto 46">
              <a:extLst>
                <a:ext uri="{FF2B5EF4-FFF2-40B4-BE49-F238E27FC236}">
                  <a16:creationId xmlns:a16="http://schemas.microsoft.com/office/drawing/2014/main" id="{86FE2DBA-00CB-6441-8ED6-B41FED0698CA}"/>
                </a:ext>
              </a:extLst>
            </xdr:cNvPr>
            <xdr:cNvSpPr txBox="1"/>
          </xdr:nvSpPr>
          <xdr:spPr>
            <a:xfrm>
              <a:off x="5655733" y="4233333"/>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𝟖=</a:t>
              </a:r>
              <a:endParaRPr lang="es-ES_tradnl" sz="1600" b="1"/>
            </a:p>
          </xdr:txBody>
        </xdr:sp>
      </mc:Fallback>
    </mc:AlternateContent>
    <xdr:clientData/>
  </xdr:oneCellAnchor>
  <xdr:oneCellAnchor>
    <xdr:from>
      <xdr:col>7</xdr:col>
      <xdr:colOff>42333</xdr:colOff>
      <xdr:row>18</xdr:row>
      <xdr:rowOff>25400</xdr:rowOff>
    </xdr:from>
    <xdr:ext cx="473078" cy="250390"/>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107E9420-FA42-464B-ABE2-141B8EA0DF2B}"/>
                </a:ext>
              </a:extLst>
            </xdr:cNvPr>
            <xdr:cNvSpPr txBox="1"/>
          </xdr:nvSpPr>
          <xdr:spPr>
            <a:xfrm>
              <a:off x="5655733" y="4512733"/>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𝟗</m:t>
                        </m:r>
                      </m:sub>
                    </m:sSub>
                    <m:r>
                      <a:rPr lang="es-ES" sz="1600" b="1" i="1">
                        <a:latin typeface="Cambria Math" panose="02040503050406030204" pitchFamily="18" charset="0"/>
                      </a:rPr>
                      <m:t>=</m:t>
                    </m:r>
                  </m:oMath>
                </m:oMathPara>
              </a14:m>
              <a:endParaRPr lang="es-ES_tradnl" sz="1600" b="1"/>
            </a:p>
          </xdr:txBody>
        </xdr:sp>
      </mc:Choice>
      <mc:Fallback xmlns="">
        <xdr:sp macro="" textlink="">
          <xdr:nvSpPr>
            <xdr:cNvPr id="48" name="CuadroTexto 47">
              <a:extLst>
                <a:ext uri="{FF2B5EF4-FFF2-40B4-BE49-F238E27FC236}">
                  <a16:creationId xmlns:a16="http://schemas.microsoft.com/office/drawing/2014/main" id="{107E9420-FA42-464B-ABE2-141B8EA0DF2B}"/>
                </a:ext>
              </a:extLst>
            </xdr:cNvPr>
            <xdr:cNvSpPr txBox="1"/>
          </xdr:nvSpPr>
          <xdr:spPr>
            <a:xfrm>
              <a:off x="5655733" y="4512733"/>
              <a:ext cx="47307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𝟗=</a:t>
              </a:r>
              <a:endParaRPr lang="es-ES_tradnl" sz="1600" b="1"/>
            </a:p>
          </xdr:txBody>
        </xdr:sp>
      </mc:Fallback>
    </mc:AlternateContent>
    <xdr:clientData/>
  </xdr:oneCellAnchor>
  <xdr:oneCellAnchor>
    <xdr:from>
      <xdr:col>7</xdr:col>
      <xdr:colOff>42333</xdr:colOff>
      <xdr:row>19</xdr:row>
      <xdr:rowOff>25400</xdr:rowOff>
    </xdr:from>
    <xdr:ext cx="562718" cy="250390"/>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6319E430-2B5D-AC42-A77F-05E0B5DD32F8}"/>
                </a:ext>
              </a:extLst>
            </xdr:cNvPr>
            <xdr:cNvSpPr txBox="1"/>
          </xdr:nvSpPr>
          <xdr:spPr>
            <a:xfrm>
              <a:off x="5655733" y="4792133"/>
              <a:ext cx="56271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𝟏𝟎</m:t>
                        </m:r>
                      </m:sub>
                    </m:sSub>
                    <m:r>
                      <a:rPr lang="es-ES" sz="1600" b="1" i="1">
                        <a:latin typeface="Cambria Math" panose="02040503050406030204" pitchFamily="18" charset="0"/>
                      </a:rPr>
                      <m:t>=</m:t>
                    </m:r>
                  </m:oMath>
                </m:oMathPara>
              </a14:m>
              <a:endParaRPr lang="es-ES_tradnl" sz="1600" b="1"/>
            </a:p>
          </xdr:txBody>
        </xdr:sp>
      </mc:Choice>
      <mc:Fallback xmlns="">
        <xdr:sp macro="" textlink="">
          <xdr:nvSpPr>
            <xdr:cNvPr id="49" name="CuadroTexto 48">
              <a:extLst>
                <a:ext uri="{FF2B5EF4-FFF2-40B4-BE49-F238E27FC236}">
                  <a16:creationId xmlns:a16="http://schemas.microsoft.com/office/drawing/2014/main" id="{6319E430-2B5D-AC42-A77F-05E0B5DD32F8}"/>
                </a:ext>
              </a:extLst>
            </xdr:cNvPr>
            <xdr:cNvSpPr txBox="1"/>
          </xdr:nvSpPr>
          <xdr:spPr>
            <a:xfrm>
              <a:off x="5655733" y="4792133"/>
              <a:ext cx="56271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𝟏𝟎=</a:t>
              </a:r>
              <a:endParaRPr lang="es-ES_tradnl" sz="1600" b="1"/>
            </a:p>
          </xdr:txBody>
        </xdr:sp>
      </mc:Fallback>
    </mc:AlternateContent>
    <xdr:clientData/>
  </xdr:oneCellAnchor>
  <xdr:oneCellAnchor>
    <xdr:from>
      <xdr:col>7</xdr:col>
      <xdr:colOff>42333</xdr:colOff>
      <xdr:row>20</xdr:row>
      <xdr:rowOff>25400</xdr:rowOff>
    </xdr:from>
    <xdr:ext cx="562718" cy="250390"/>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4FDD1D2C-80B2-9F47-A296-534C53F61A7D}"/>
                </a:ext>
              </a:extLst>
            </xdr:cNvPr>
            <xdr:cNvSpPr txBox="1"/>
          </xdr:nvSpPr>
          <xdr:spPr>
            <a:xfrm>
              <a:off x="5655733" y="5071533"/>
              <a:ext cx="56271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𝟏𝟐</m:t>
                        </m:r>
                      </m:sub>
                    </m:sSub>
                    <m:r>
                      <a:rPr lang="es-ES" sz="1600" b="1" i="1">
                        <a:latin typeface="Cambria Math" panose="02040503050406030204" pitchFamily="18" charset="0"/>
                      </a:rPr>
                      <m:t>=</m:t>
                    </m:r>
                  </m:oMath>
                </m:oMathPara>
              </a14:m>
              <a:endParaRPr lang="es-ES_tradnl" sz="1600" b="1"/>
            </a:p>
          </xdr:txBody>
        </xdr:sp>
      </mc:Choice>
      <mc:Fallback xmlns="">
        <xdr:sp macro="" textlink="">
          <xdr:nvSpPr>
            <xdr:cNvPr id="50" name="CuadroTexto 49">
              <a:extLst>
                <a:ext uri="{FF2B5EF4-FFF2-40B4-BE49-F238E27FC236}">
                  <a16:creationId xmlns:a16="http://schemas.microsoft.com/office/drawing/2014/main" id="{4FDD1D2C-80B2-9F47-A296-534C53F61A7D}"/>
                </a:ext>
              </a:extLst>
            </xdr:cNvPr>
            <xdr:cNvSpPr txBox="1"/>
          </xdr:nvSpPr>
          <xdr:spPr>
            <a:xfrm>
              <a:off x="5655733" y="5071533"/>
              <a:ext cx="56271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𝟏𝟐=</a:t>
              </a:r>
              <a:endParaRPr lang="es-ES_tradnl" sz="1600" b="1"/>
            </a:p>
          </xdr:txBody>
        </xdr:sp>
      </mc:Fallback>
    </mc:AlternateContent>
    <xdr:clientData/>
  </xdr:oneCellAnchor>
  <xdr:oneCellAnchor>
    <xdr:from>
      <xdr:col>7</xdr:col>
      <xdr:colOff>42333</xdr:colOff>
      <xdr:row>21</xdr:row>
      <xdr:rowOff>25400</xdr:rowOff>
    </xdr:from>
    <xdr:ext cx="562718" cy="250390"/>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290CDE6D-D09D-4549-A7A4-1BF36435C17B}"/>
                </a:ext>
              </a:extLst>
            </xdr:cNvPr>
            <xdr:cNvSpPr txBox="1"/>
          </xdr:nvSpPr>
          <xdr:spPr>
            <a:xfrm>
              <a:off x="5655733" y="5350933"/>
              <a:ext cx="56271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𝟏𝟐</m:t>
                        </m:r>
                      </m:sub>
                    </m:sSub>
                    <m:r>
                      <a:rPr lang="es-ES" sz="1600" b="1" i="1">
                        <a:latin typeface="Cambria Math" panose="02040503050406030204" pitchFamily="18" charset="0"/>
                      </a:rPr>
                      <m:t>=</m:t>
                    </m:r>
                  </m:oMath>
                </m:oMathPara>
              </a14:m>
              <a:endParaRPr lang="es-ES_tradnl" sz="1600" b="1"/>
            </a:p>
          </xdr:txBody>
        </xdr:sp>
      </mc:Choice>
      <mc:Fallback xmlns="">
        <xdr:sp macro="" textlink="">
          <xdr:nvSpPr>
            <xdr:cNvPr id="51" name="CuadroTexto 50">
              <a:extLst>
                <a:ext uri="{FF2B5EF4-FFF2-40B4-BE49-F238E27FC236}">
                  <a16:creationId xmlns:a16="http://schemas.microsoft.com/office/drawing/2014/main" id="{290CDE6D-D09D-4549-A7A4-1BF36435C17B}"/>
                </a:ext>
              </a:extLst>
            </xdr:cNvPr>
            <xdr:cNvSpPr txBox="1"/>
          </xdr:nvSpPr>
          <xdr:spPr>
            <a:xfrm>
              <a:off x="5655733" y="5350933"/>
              <a:ext cx="562718"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𝟏𝟐=</a:t>
              </a:r>
              <a:endParaRPr lang="es-ES_tradnl" sz="1600" b="1"/>
            </a:p>
          </xdr:txBody>
        </xdr:sp>
      </mc:Fallback>
    </mc:AlternateContent>
    <xdr:clientData/>
  </xdr:oneCellAnchor>
  <xdr:twoCellAnchor>
    <xdr:from>
      <xdr:col>8</xdr:col>
      <xdr:colOff>592667</xdr:colOff>
      <xdr:row>10</xdr:row>
      <xdr:rowOff>67733</xdr:rowOff>
    </xdr:from>
    <xdr:to>
      <xdr:col>8</xdr:col>
      <xdr:colOff>804334</xdr:colOff>
      <xdr:row>21</xdr:row>
      <xdr:rowOff>228600</xdr:rowOff>
    </xdr:to>
    <xdr:sp macro="" textlink="">
      <xdr:nvSpPr>
        <xdr:cNvPr id="52" name="Cerrar llave 51">
          <a:extLst>
            <a:ext uri="{FF2B5EF4-FFF2-40B4-BE49-F238E27FC236}">
              <a16:creationId xmlns:a16="http://schemas.microsoft.com/office/drawing/2014/main" id="{F99A63BA-0878-6B48-813A-8AAA5AD8F3E4}"/>
            </a:ext>
          </a:extLst>
        </xdr:cNvPr>
        <xdr:cNvSpPr/>
      </xdr:nvSpPr>
      <xdr:spPr>
        <a:xfrm>
          <a:off x="7010400" y="2336800"/>
          <a:ext cx="211667" cy="3234267"/>
        </a:xfrm>
        <a:prstGeom prst="rightBrace">
          <a:avLst/>
        </a:prstGeom>
        <a:ln w="22225">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_tradnl" sz="1100">
            <a:solidFill>
              <a:sysClr val="windowText" lastClr="000000"/>
            </a:solidFill>
          </a:endParaRPr>
        </a:p>
      </xdr:txBody>
    </xdr:sp>
    <xdr:clientData/>
  </xdr:twoCellAnchor>
  <xdr:oneCellAnchor>
    <xdr:from>
      <xdr:col>9</xdr:col>
      <xdr:colOff>160866</xdr:colOff>
      <xdr:row>15</xdr:row>
      <xdr:rowOff>198967</xdr:rowOff>
    </xdr:from>
    <xdr:ext cx="3307252" cy="56643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D1AE2AA2-0D81-0F44-8D71-8977BF128C2E}"/>
                </a:ext>
              </a:extLst>
            </xdr:cNvPr>
            <xdr:cNvSpPr txBox="1"/>
          </xdr:nvSpPr>
          <xdr:spPr>
            <a:xfrm>
              <a:off x="7408333" y="3865034"/>
              <a:ext cx="3307252" cy="5664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2000" i="1">
                            <a:latin typeface="Cambria Math" panose="02040503050406030204" pitchFamily="18" charset="0"/>
                          </a:rPr>
                        </m:ctrlPr>
                      </m:sSubPr>
                      <m:e>
                        <m:r>
                          <a:rPr lang="es-ES_tradnl" sz="2000" i="1">
                            <a:latin typeface="Cambria Math" panose="02040503050406030204" pitchFamily="18" charset="0"/>
                            <a:ea typeface="Cambria Math" panose="02040503050406030204" pitchFamily="18" charset="0"/>
                          </a:rPr>
                          <m:t>𝜇</m:t>
                        </m:r>
                      </m:e>
                      <m:sub>
                        <m:acc>
                          <m:accPr>
                            <m:chr m:val="̅"/>
                            <m:ctrlPr>
                              <a:rPr lang="es-ES_tradnl" sz="2000" i="1">
                                <a:latin typeface="Cambria Math" panose="02040503050406030204" pitchFamily="18" charset="0"/>
                              </a:rPr>
                            </m:ctrlPr>
                          </m:accPr>
                          <m:e>
                            <m:r>
                              <a:rPr lang="es-ES" sz="2000" b="0" i="1">
                                <a:latin typeface="Cambria Math" panose="02040503050406030204" pitchFamily="18" charset="0"/>
                              </a:rPr>
                              <m:t>𝑥</m:t>
                            </m:r>
                          </m:e>
                        </m:acc>
                      </m:sub>
                    </m:sSub>
                    <m:r>
                      <a:rPr lang="es-ES" sz="2000" b="0" i="1">
                        <a:latin typeface="Cambria Math" panose="02040503050406030204" pitchFamily="18" charset="0"/>
                      </a:rPr>
                      <m:t>=</m:t>
                    </m:r>
                    <m:f>
                      <m:fPr>
                        <m:ctrlPr>
                          <a:rPr lang="es-ES" sz="2000" b="0" i="1">
                            <a:latin typeface="Cambria Math" panose="02040503050406030204" pitchFamily="18" charset="0"/>
                          </a:rPr>
                        </m:ctrlPr>
                      </m:fPr>
                      <m:num>
                        <m:sSub>
                          <m:sSubPr>
                            <m:ctrlPr>
                              <a:rPr lang="es-ES" sz="2000" b="0" i="1">
                                <a:latin typeface="Cambria Math" panose="02040503050406030204" pitchFamily="18" charset="0"/>
                              </a:rPr>
                            </m:ctrlPr>
                          </m:sSubPr>
                          <m:e>
                            <m:acc>
                              <m:accPr>
                                <m:chr m:val="̅"/>
                                <m:ctrlPr>
                                  <a:rPr lang="es-ES" sz="2000" b="0" i="1">
                                    <a:latin typeface="Cambria Math" panose="02040503050406030204" pitchFamily="18" charset="0"/>
                                  </a:rPr>
                                </m:ctrlPr>
                              </m:accPr>
                              <m:e>
                                <m:r>
                                  <a:rPr lang="es-ES" sz="2000" b="0" i="1">
                                    <a:latin typeface="Cambria Math" panose="02040503050406030204" pitchFamily="18" charset="0"/>
                                  </a:rPr>
                                  <m:t>𝑥</m:t>
                                </m:r>
                              </m:e>
                            </m:acc>
                          </m:e>
                          <m:sub>
                            <m:r>
                              <a:rPr lang="es-ES" sz="2000" b="0" i="1">
                                <a:latin typeface="Cambria Math" panose="02040503050406030204" pitchFamily="18" charset="0"/>
                              </a:rPr>
                              <m:t>1</m:t>
                            </m:r>
                          </m:sub>
                        </m:sSub>
                        <m:r>
                          <a:rPr lang="es-ES" sz="2000" b="0" i="1">
                            <a:latin typeface="Cambria Math" panose="02040503050406030204" pitchFamily="18" charset="0"/>
                          </a:rPr>
                          <m:t>+</m:t>
                        </m:r>
                        <m:sSub>
                          <m:sSubPr>
                            <m:ctrlPr>
                              <a:rPr lang="es-ES" sz="2000" b="0" i="1">
                                <a:latin typeface="Cambria Math" panose="02040503050406030204" pitchFamily="18" charset="0"/>
                              </a:rPr>
                            </m:ctrlPr>
                          </m:sSubPr>
                          <m:e>
                            <m:acc>
                              <m:accPr>
                                <m:chr m:val="̅"/>
                                <m:ctrlPr>
                                  <a:rPr lang="es-ES" sz="2000" b="0" i="1">
                                    <a:latin typeface="Cambria Math" panose="02040503050406030204" pitchFamily="18" charset="0"/>
                                  </a:rPr>
                                </m:ctrlPr>
                              </m:accPr>
                              <m:e>
                                <m:r>
                                  <a:rPr lang="es-ES" sz="2000" b="0" i="1">
                                    <a:latin typeface="Cambria Math" panose="02040503050406030204" pitchFamily="18" charset="0"/>
                                  </a:rPr>
                                  <m:t>𝑥</m:t>
                                </m:r>
                              </m:e>
                            </m:acc>
                          </m:e>
                          <m:sub>
                            <m:r>
                              <a:rPr lang="es-ES" sz="2000" b="0" i="1">
                                <a:latin typeface="Cambria Math" panose="02040503050406030204" pitchFamily="18" charset="0"/>
                              </a:rPr>
                              <m:t>2</m:t>
                            </m:r>
                          </m:sub>
                        </m:sSub>
                        <m:r>
                          <a:rPr lang="es-ES" sz="2000" b="0" i="1">
                            <a:latin typeface="Cambria Math" panose="02040503050406030204" pitchFamily="18" charset="0"/>
                          </a:rPr>
                          <m:t>+…+</m:t>
                        </m:r>
                        <m:sSub>
                          <m:sSubPr>
                            <m:ctrlPr>
                              <a:rPr lang="es-ES" sz="2000" b="0" i="1">
                                <a:latin typeface="Cambria Math" panose="02040503050406030204" pitchFamily="18" charset="0"/>
                              </a:rPr>
                            </m:ctrlPr>
                          </m:sSubPr>
                          <m:e>
                            <m:acc>
                              <m:accPr>
                                <m:chr m:val="̅"/>
                                <m:ctrlPr>
                                  <a:rPr lang="es-ES" sz="2000" b="0" i="1">
                                    <a:latin typeface="Cambria Math" panose="02040503050406030204" pitchFamily="18" charset="0"/>
                                  </a:rPr>
                                </m:ctrlPr>
                              </m:accPr>
                              <m:e>
                                <m:r>
                                  <a:rPr lang="es-ES" sz="2000" b="0" i="1">
                                    <a:latin typeface="Cambria Math" panose="02040503050406030204" pitchFamily="18" charset="0"/>
                                  </a:rPr>
                                  <m:t>𝑥</m:t>
                                </m:r>
                              </m:e>
                            </m:acc>
                          </m:e>
                          <m:sub>
                            <m:r>
                              <a:rPr lang="es-ES" sz="2000" b="0" i="1">
                                <a:latin typeface="Cambria Math" panose="02040503050406030204" pitchFamily="18" charset="0"/>
                              </a:rPr>
                              <m:t>12</m:t>
                            </m:r>
                          </m:sub>
                        </m:sSub>
                      </m:num>
                      <m:den>
                        <m:r>
                          <a:rPr lang="es-ES" sz="2000" b="0" i="1">
                            <a:latin typeface="Cambria Math" panose="02040503050406030204" pitchFamily="18" charset="0"/>
                          </a:rPr>
                          <m:t>12</m:t>
                        </m:r>
                      </m:den>
                    </m:f>
                    <m:r>
                      <a:rPr lang="es-ES" sz="2000" b="0" i="1">
                        <a:latin typeface="Cambria Math" panose="02040503050406030204" pitchFamily="18" charset="0"/>
                      </a:rPr>
                      <m:t>=2,5</m:t>
                    </m:r>
                  </m:oMath>
                </m:oMathPara>
              </a14:m>
              <a:endParaRPr lang="es-ES_tradnl" sz="2000"/>
            </a:p>
          </xdr:txBody>
        </xdr:sp>
      </mc:Choice>
      <mc:Fallback xmlns="">
        <xdr:sp macro="" textlink="">
          <xdr:nvSpPr>
            <xdr:cNvPr id="53" name="CuadroTexto 52">
              <a:extLst>
                <a:ext uri="{FF2B5EF4-FFF2-40B4-BE49-F238E27FC236}">
                  <a16:creationId xmlns:a16="http://schemas.microsoft.com/office/drawing/2014/main" id="{D1AE2AA2-0D81-0F44-8D71-8977BF128C2E}"/>
                </a:ext>
              </a:extLst>
            </xdr:cNvPr>
            <xdr:cNvSpPr txBox="1"/>
          </xdr:nvSpPr>
          <xdr:spPr>
            <a:xfrm>
              <a:off x="7408333" y="3865034"/>
              <a:ext cx="3307252" cy="5664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_tradnl" sz="2000" i="0">
                  <a:latin typeface="Cambria Math" panose="02040503050406030204" pitchFamily="18" charset="0"/>
                  <a:ea typeface="Cambria Math" panose="02040503050406030204" pitchFamily="18" charset="0"/>
                </a:rPr>
                <a:t>𝜇_</a:t>
              </a:r>
              <a:r>
                <a:rPr lang="es-ES" sz="2000" b="0" i="0">
                  <a:latin typeface="Cambria Math" panose="02040503050406030204" pitchFamily="18" charset="0"/>
                </a:rPr>
                <a:t>𝑥</a:t>
              </a:r>
              <a:r>
                <a:rPr lang="es-ES_tradnl" sz="2000" b="0" i="0">
                  <a:latin typeface="Cambria Math" panose="02040503050406030204" pitchFamily="18" charset="0"/>
                </a:rPr>
                <a:t> ̅ </a:t>
              </a:r>
              <a:r>
                <a:rPr lang="es-ES" sz="2000" b="0" i="0">
                  <a:latin typeface="Cambria Math" panose="02040503050406030204" pitchFamily="18" charset="0"/>
                </a:rPr>
                <a:t>=(𝑥 ̅_1+𝑥 ̅_2+…+𝑥 ̅_12)/12=2,5</a:t>
              </a:r>
              <a:endParaRPr lang="es-ES_tradnl" sz="2000"/>
            </a:p>
          </xdr:txBody>
        </xdr:sp>
      </mc:Fallback>
    </mc:AlternateContent>
    <xdr:clientData/>
  </xdr:oneCellAnchor>
  <xdr:oneCellAnchor>
    <xdr:from>
      <xdr:col>10</xdr:col>
      <xdr:colOff>355599</xdr:colOff>
      <xdr:row>20</xdr:row>
      <xdr:rowOff>16933</xdr:rowOff>
    </xdr:from>
    <xdr:ext cx="1477071" cy="313034"/>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AC0F015D-7D84-1344-ACA2-D6AB89A9E3BD}"/>
                </a:ext>
              </a:extLst>
            </xdr:cNvPr>
            <xdr:cNvSpPr txBox="1"/>
          </xdr:nvSpPr>
          <xdr:spPr>
            <a:xfrm>
              <a:off x="8432799" y="5080000"/>
              <a:ext cx="1477071" cy="3130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2000" i="1">
                            <a:latin typeface="Cambria Math" panose="02040503050406030204" pitchFamily="18" charset="0"/>
                          </a:rPr>
                        </m:ctrlPr>
                      </m:sSubPr>
                      <m:e>
                        <m:r>
                          <a:rPr lang="es-ES_tradnl" sz="2000" i="1">
                            <a:latin typeface="Cambria Math" panose="02040503050406030204" pitchFamily="18" charset="0"/>
                            <a:ea typeface="Cambria Math" panose="02040503050406030204" pitchFamily="18" charset="0"/>
                          </a:rPr>
                          <m:t>𝜇</m:t>
                        </m:r>
                        <m:r>
                          <a:rPr lang="es-ES" sz="2000" b="0" i="1">
                            <a:latin typeface="Cambria Math" panose="02040503050406030204" pitchFamily="18" charset="0"/>
                            <a:ea typeface="Cambria Math" panose="02040503050406030204" pitchFamily="18" charset="0"/>
                          </a:rPr>
                          <m:t>=</m:t>
                        </m:r>
                        <m:r>
                          <a:rPr lang="es-ES_tradnl" sz="2000" i="1">
                            <a:latin typeface="Cambria Math" panose="02040503050406030204" pitchFamily="18" charset="0"/>
                            <a:ea typeface="Cambria Math" panose="02040503050406030204" pitchFamily="18" charset="0"/>
                          </a:rPr>
                          <m:t>𝜇</m:t>
                        </m:r>
                      </m:e>
                      <m:sub>
                        <m:acc>
                          <m:accPr>
                            <m:chr m:val="̅"/>
                            <m:ctrlPr>
                              <a:rPr lang="es-ES_tradnl" sz="2000" i="1">
                                <a:latin typeface="Cambria Math" panose="02040503050406030204" pitchFamily="18" charset="0"/>
                              </a:rPr>
                            </m:ctrlPr>
                          </m:accPr>
                          <m:e>
                            <m:r>
                              <a:rPr lang="es-ES" sz="2000" b="0" i="1">
                                <a:latin typeface="Cambria Math" panose="02040503050406030204" pitchFamily="18" charset="0"/>
                              </a:rPr>
                              <m:t>𝑥</m:t>
                            </m:r>
                          </m:e>
                        </m:acc>
                      </m:sub>
                    </m:sSub>
                    <m:r>
                      <a:rPr lang="es-ES" sz="2000" b="0" i="1">
                        <a:latin typeface="Cambria Math" panose="02040503050406030204" pitchFamily="18" charset="0"/>
                      </a:rPr>
                      <m:t>=2,5</m:t>
                    </m:r>
                  </m:oMath>
                </m:oMathPara>
              </a14:m>
              <a:endParaRPr lang="es-ES_tradnl" sz="2000"/>
            </a:p>
          </xdr:txBody>
        </xdr:sp>
      </mc:Choice>
      <mc:Fallback xmlns="">
        <xdr:sp macro="" textlink="">
          <xdr:nvSpPr>
            <xdr:cNvPr id="54" name="CuadroTexto 53">
              <a:extLst>
                <a:ext uri="{FF2B5EF4-FFF2-40B4-BE49-F238E27FC236}">
                  <a16:creationId xmlns:a16="http://schemas.microsoft.com/office/drawing/2014/main" id="{AC0F015D-7D84-1344-ACA2-D6AB89A9E3BD}"/>
                </a:ext>
              </a:extLst>
            </xdr:cNvPr>
            <xdr:cNvSpPr txBox="1"/>
          </xdr:nvSpPr>
          <xdr:spPr>
            <a:xfrm>
              <a:off x="8432799" y="5080000"/>
              <a:ext cx="1477071" cy="3130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_tradnl" sz="2000" i="0">
                  <a:latin typeface="Cambria Math" panose="02040503050406030204" pitchFamily="18" charset="0"/>
                </a:rPr>
                <a:t>〖</a:t>
              </a:r>
              <a:r>
                <a:rPr lang="es-ES_tradnl" sz="2000" i="0">
                  <a:latin typeface="Cambria Math" panose="02040503050406030204" pitchFamily="18" charset="0"/>
                  <a:ea typeface="Cambria Math" panose="02040503050406030204" pitchFamily="18" charset="0"/>
                </a:rPr>
                <a:t>𝜇</a:t>
              </a:r>
              <a:r>
                <a:rPr lang="es-ES" sz="2000" b="0" i="0">
                  <a:latin typeface="Cambria Math" panose="02040503050406030204" pitchFamily="18" charset="0"/>
                  <a:ea typeface="Cambria Math" panose="02040503050406030204" pitchFamily="18" charset="0"/>
                </a:rPr>
                <a:t>=</a:t>
              </a:r>
              <a:r>
                <a:rPr lang="es-ES_tradnl" sz="2000" i="0">
                  <a:latin typeface="Cambria Math" panose="02040503050406030204" pitchFamily="18" charset="0"/>
                  <a:ea typeface="Cambria Math" panose="02040503050406030204" pitchFamily="18" charset="0"/>
                </a:rPr>
                <a:t>𝜇〗_</a:t>
              </a:r>
              <a:r>
                <a:rPr lang="es-ES" sz="2000" b="0" i="0">
                  <a:latin typeface="Cambria Math" panose="02040503050406030204" pitchFamily="18" charset="0"/>
                </a:rPr>
                <a:t>𝑥</a:t>
              </a:r>
              <a:r>
                <a:rPr lang="es-ES_tradnl" sz="2000" b="0" i="0">
                  <a:latin typeface="Cambria Math" panose="02040503050406030204" pitchFamily="18" charset="0"/>
                </a:rPr>
                <a:t> ̅ </a:t>
              </a:r>
              <a:r>
                <a:rPr lang="es-ES" sz="2000" b="0" i="0">
                  <a:latin typeface="Cambria Math" panose="02040503050406030204" pitchFamily="18" charset="0"/>
                </a:rPr>
                <a:t>=2,5</a:t>
              </a:r>
              <a:endParaRPr lang="es-ES_tradnl" sz="2000"/>
            </a:p>
          </xdr:txBody>
        </xdr:sp>
      </mc:Fallback>
    </mc:AlternateContent>
    <xdr:clientData/>
  </xdr:oneCellAnchor>
  <xdr:twoCellAnchor>
    <xdr:from>
      <xdr:col>11</xdr:col>
      <xdr:colOff>33867</xdr:colOff>
      <xdr:row>18</xdr:row>
      <xdr:rowOff>143933</xdr:rowOff>
    </xdr:from>
    <xdr:to>
      <xdr:col>11</xdr:col>
      <xdr:colOff>355600</xdr:colOff>
      <xdr:row>19</xdr:row>
      <xdr:rowOff>160866</xdr:rowOff>
    </xdr:to>
    <xdr:sp macro="" textlink="">
      <xdr:nvSpPr>
        <xdr:cNvPr id="55" name="Flecha abajo 54">
          <a:extLst>
            <a:ext uri="{FF2B5EF4-FFF2-40B4-BE49-F238E27FC236}">
              <a16:creationId xmlns:a16="http://schemas.microsoft.com/office/drawing/2014/main" id="{FA9F775B-D9C8-1B4F-A5F6-C43AF0036C26}"/>
            </a:ext>
          </a:extLst>
        </xdr:cNvPr>
        <xdr:cNvSpPr/>
      </xdr:nvSpPr>
      <xdr:spPr>
        <a:xfrm>
          <a:off x="8940800" y="4648200"/>
          <a:ext cx="321733" cy="296333"/>
        </a:xfrm>
        <a:prstGeom prst="downArrow">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oneCellAnchor>
    <xdr:from>
      <xdr:col>15</xdr:col>
      <xdr:colOff>330199</xdr:colOff>
      <xdr:row>10</xdr:row>
      <xdr:rowOff>275166</xdr:rowOff>
    </xdr:from>
    <xdr:ext cx="247183" cy="292100"/>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08B5DF6F-A931-DC47-8BC0-DFB7E1643047}"/>
                </a:ext>
              </a:extLst>
            </xdr:cNvPr>
            <xdr:cNvSpPr txBox="1"/>
          </xdr:nvSpPr>
          <xdr:spPr>
            <a:xfrm>
              <a:off x="12556066" y="2544233"/>
              <a:ext cx="247183" cy="292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ES_tradnl" sz="1800" i="1">
                            <a:latin typeface="Cambria Math" panose="02040503050406030204" pitchFamily="18" charset="0"/>
                          </a:rPr>
                        </m:ctrlPr>
                      </m:sSubPr>
                      <m:e>
                        <m:acc>
                          <m:accPr>
                            <m:chr m:val="̅"/>
                            <m:ctrlPr>
                              <a:rPr lang="es-ES_tradnl" sz="1800" i="1">
                                <a:latin typeface="Cambria Math" panose="02040503050406030204" pitchFamily="18" charset="0"/>
                              </a:rPr>
                            </m:ctrlPr>
                          </m:accPr>
                          <m:e>
                            <m:r>
                              <a:rPr lang="es-ES" sz="1800" b="0" i="1">
                                <a:latin typeface="Cambria Math" panose="02040503050406030204" pitchFamily="18" charset="0"/>
                              </a:rPr>
                              <m:t>𝑥</m:t>
                            </m:r>
                          </m:e>
                        </m:acc>
                      </m:e>
                      <m:sub>
                        <m:r>
                          <a:rPr lang="es-ES" sz="1800" b="0" i="1">
                            <a:latin typeface="Cambria Math" panose="02040503050406030204" pitchFamily="18" charset="0"/>
                          </a:rPr>
                          <m:t>𝑖</m:t>
                        </m:r>
                      </m:sub>
                    </m:sSub>
                  </m:oMath>
                </m:oMathPara>
              </a14:m>
              <a:endParaRPr lang="es-ES_tradnl" sz="1800"/>
            </a:p>
          </xdr:txBody>
        </xdr:sp>
      </mc:Choice>
      <mc:Fallback xmlns="">
        <xdr:sp macro="" textlink="">
          <xdr:nvSpPr>
            <xdr:cNvPr id="56" name="CuadroTexto 55">
              <a:extLst>
                <a:ext uri="{FF2B5EF4-FFF2-40B4-BE49-F238E27FC236}">
                  <a16:creationId xmlns:a16="http://schemas.microsoft.com/office/drawing/2014/main" id="{08B5DF6F-A931-DC47-8BC0-DFB7E1643047}"/>
                </a:ext>
              </a:extLst>
            </xdr:cNvPr>
            <xdr:cNvSpPr txBox="1"/>
          </xdr:nvSpPr>
          <xdr:spPr>
            <a:xfrm>
              <a:off x="12556066" y="2544233"/>
              <a:ext cx="247183" cy="292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ES" sz="1800" b="0" i="0">
                  <a:latin typeface="Cambria Math" panose="02040503050406030204" pitchFamily="18" charset="0"/>
                </a:rPr>
                <a:t>𝑥</a:t>
              </a:r>
              <a:r>
                <a:rPr lang="es-ES_tradnl" sz="1800" b="0" i="0">
                  <a:latin typeface="Cambria Math" panose="02040503050406030204" pitchFamily="18" charset="0"/>
                </a:rPr>
                <a:t> ̅_</a:t>
              </a:r>
              <a:r>
                <a:rPr lang="es-ES" sz="1800" b="0" i="0">
                  <a:latin typeface="Cambria Math" panose="02040503050406030204" pitchFamily="18" charset="0"/>
                </a:rPr>
                <a:t>𝑖</a:t>
              </a:r>
              <a:endParaRPr lang="es-ES_tradnl" sz="1800"/>
            </a:p>
          </xdr:txBody>
        </xdr:sp>
      </mc:Fallback>
    </mc:AlternateContent>
    <xdr:clientData/>
  </xdr:oneCellAnchor>
  <xdr:oneCellAnchor>
    <xdr:from>
      <xdr:col>16</xdr:col>
      <xdr:colOff>296333</xdr:colOff>
      <xdr:row>11</xdr:row>
      <xdr:rowOff>38100</xdr:rowOff>
    </xdr:from>
    <xdr:ext cx="394339" cy="219099"/>
    <mc:AlternateContent xmlns:mc="http://schemas.openxmlformats.org/markup-compatibility/2006" xmlns:a14="http://schemas.microsoft.com/office/drawing/2010/main">
      <mc:Choice Requires="a14">
        <xdr:sp macro="" textlink="">
          <xdr:nvSpPr>
            <xdr:cNvPr id="57" name="CuadroTexto 56">
              <a:extLst>
                <a:ext uri="{FF2B5EF4-FFF2-40B4-BE49-F238E27FC236}">
                  <a16:creationId xmlns:a16="http://schemas.microsoft.com/office/drawing/2014/main" id="{A285FCB9-3713-FE4A-A389-D0EC9E6366C9}"/>
                </a:ext>
              </a:extLst>
            </xdr:cNvPr>
            <xdr:cNvSpPr txBox="1"/>
          </xdr:nvSpPr>
          <xdr:spPr>
            <a:xfrm>
              <a:off x="13351933" y="2586567"/>
              <a:ext cx="394339" cy="219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400" b="1" i="1">
                        <a:latin typeface="Cambria Math" panose="02040503050406030204" pitchFamily="18" charset="0"/>
                      </a:rPr>
                      <m:t>𝒇</m:t>
                    </m:r>
                    <m:r>
                      <a:rPr lang="es-ES" sz="1400" b="1" i="1">
                        <a:latin typeface="Cambria Math" panose="02040503050406030204" pitchFamily="18" charset="0"/>
                      </a:rPr>
                      <m:t>(</m:t>
                    </m:r>
                    <m:acc>
                      <m:accPr>
                        <m:chr m:val="̅"/>
                        <m:ctrlPr>
                          <a:rPr lang="es-ES" sz="1400" b="1" i="1">
                            <a:latin typeface="Cambria Math" panose="02040503050406030204" pitchFamily="18" charset="0"/>
                          </a:rPr>
                        </m:ctrlPr>
                      </m:accPr>
                      <m:e>
                        <m:r>
                          <a:rPr lang="es-ES" sz="1400" b="1" i="1">
                            <a:latin typeface="Cambria Math" panose="02040503050406030204" pitchFamily="18" charset="0"/>
                          </a:rPr>
                          <m:t>𝒙</m:t>
                        </m:r>
                      </m:e>
                    </m:acc>
                    <m:r>
                      <a:rPr lang="es-ES" sz="1400" b="1" i="1">
                        <a:latin typeface="Cambria Math" panose="02040503050406030204" pitchFamily="18" charset="0"/>
                      </a:rPr>
                      <m:t>)</m:t>
                    </m:r>
                  </m:oMath>
                </m:oMathPara>
              </a14:m>
              <a:endParaRPr lang="es-ES_tradnl" sz="1400" b="1"/>
            </a:p>
          </xdr:txBody>
        </xdr:sp>
      </mc:Choice>
      <mc:Fallback xmlns="">
        <xdr:sp macro="" textlink="">
          <xdr:nvSpPr>
            <xdr:cNvPr id="57" name="CuadroTexto 56">
              <a:extLst>
                <a:ext uri="{FF2B5EF4-FFF2-40B4-BE49-F238E27FC236}">
                  <a16:creationId xmlns:a16="http://schemas.microsoft.com/office/drawing/2014/main" id="{A285FCB9-3713-FE4A-A389-D0EC9E6366C9}"/>
                </a:ext>
              </a:extLst>
            </xdr:cNvPr>
            <xdr:cNvSpPr txBox="1"/>
          </xdr:nvSpPr>
          <xdr:spPr>
            <a:xfrm>
              <a:off x="13351933" y="2586567"/>
              <a:ext cx="394339" cy="219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400" b="1" i="0">
                  <a:latin typeface="Cambria Math" panose="02040503050406030204" pitchFamily="18" charset="0"/>
                </a:rPr>
                <a:t>𝒇(𝒙 ̅)</a:t>
              </a:r>
              <a:endParaRPr lang="es-ES_tradnl" sz="1400" b="1"/>
            </a:p>
          </xdr:txBody>
        </xdr:sp>
      </mc:Fallback>
    </mc:AlternateContent>
    <xdr:clientData/>
  </xdr:oneCellAnchor>
  <xdr:twoCellAnchor>
    <xdr:from>
      <xdr:col>18</xdr:col>
      <xdr:colOff>524934</xdr:colOff>
      <xdr:row>10</xdr:row>
      <xdr:rowOff>8466</xdr:rowOff>
    </xdr:from>
    <xdr:to>
      <xdr:col>22</xdr:col>
      <xdr:colOff>110067</xdr:colOff>
      <xdr:row>17</xdr:row>
      <xdr:rowOff>182033</xdr:rowOff>
    </xdr:to>
    <xdr:graphicFrame macro="">
      <xdr:nvGraphicFramePr>
        <xdr:cNvPr id="58" name="Gráfico 57">
          <a:extLst>
            <a:ext uri="{FF2B5EF4-FFF2-40B4-BE49-F238E27FC236}">
              <a16:creationId xmlns:a16="http://schemas.microsoft.com/office/drawing/2014/main" id="{93F82385-D23B-384F-886E-C933BB01A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5</xdr:col>
      <xdr:colOff>228601</xdr:colOff>
      <xdr:row>24</xdr:row>
      <xdr:rowOff>71966</xdr:rowOff>
    </xdr:from>
    <xdr:ext cx="1246110" cy="313034"/>
    <mc:AlternateContent xmlns:mc="http://schemas.openxmlformats.org/markup-compatibility/2006" xmlns:a14="http://schemas.microsoft.com/office/drawing/2010/main">
      <mc:Choice Requires="a14">
        <xdr:sp macro="" textlink="">
          <xdr:nvSpPr>
            <xdr:cNvPr id="59" name="CuadroTexto 58">
              <a:extLst>
                <a:ext uri="{FF2B5EF4-FFF2-40B4-BE49-F238E27FC236}">
                  <a16:creationId xmlns:a16="http://schemas.microsoft.com/office/drawing/2014/main" id="{E38377EC-979B-BF44-ABF4-DE7C759EAF55}"/>
                </a:ext>
              </a:extLst>
            </xdr:cNvPr>
            <xdr:cNvSpPr txBox="1"/>
          </xdr:nvSpPr>
          <xdr:spPr>
            <a:xfrm>
              <a:off x="4182534" y="6100233"/>
              <a:ext cx="1246110" cy="3130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2000" b="1" i="1">
                        <a:latin typeface="Cambria Math" panose="02040503050406030204" pitchFamily="18" charset="0"/>
                      </a:rPr>
                      <m:t>𝑿</m:t>
                    </m:r>
                    <m:r>
                      <a:rPr lang="es-ES" sz="2000" b="1" i="1">
                        <a:latin typeface="Cambria Math" panose="02040503050406030204" pitchFamily="18" charset="0"/>
                        <a:ea typeface="Cambria Math" panose="02040503050406030204" pitchFamily="18" charset="0"/>
                      </a:rPr>
                      <m:t>~</m:t>
                    </m:r>
                    <m:r>
                      <a:rPr lang="es-ES" sz="2000" b="1" i="1">
                        <a:latin typeface="Cambria Math" panose="02040503050406030204" pitchFamily="18" charset="0"/>
                        <a:ea typeface="Cambria Math" panose="02040503050406030204" pitchFamily="18" charset="0"/>
                      </a:rPr>
                      <m:t>𝑵</m:t>
                    </m:r>
                    <m:r>
                      <a:rPr lang="es-ES" sz="2000" b="1" i="1">
                        <a:latin typeface="Cambria Math" panose="02040503050406030204" pitchFamily="18" charset="0"/>
                        <a:ea typeface="Cambria Math" panose="02040503050406030204" pitchFamily="18" charset="0"/>
                      </a:rPr>
                      <m:t>(</m:t>
                    </m:r>
                    <m:r>
                      <a:rPr lang="es-ES" sz="2000" b="1" i="1">
                        <a:latin typeface="Cambria Math" panose="02040503050406030204" pitchFamily="18" charset="0"/>
                        <a:ea typeface="Cambria Math" panose="02040503050406030204" pitchFamily="18" charset="0"/>
                      </a:rPr>
                      <m:t>𝝁</m:t>
                    </m:r>
                    <m:r>
                      <a:rPr lang="es-ES" sz="2000" b="1" i="1">
                        <a:latin typeface="Cambria Math" panose="02040503050406030204" pitchFamily="18" charset="0"/>
                        <a:ea typeface="Cambria Math" panose="02040503050406030204" pitchFamily="18" charset="0"/>
                      </a:rPr>
                      <m:t>,</m:t>
                    </m:r>
                    <m:r>
                      <a:rPr lang="es-ES" sz="2000" b="1" i="1">
                        <a:latin typeface="Cambria Math" panose="02040503050406030204" pitchFamily="18" charset="0"/>
                        <a:ea typeface="Cambria Math" panose="02040503050406030204" pitchFamily="18" charset="0"/>
                      </a:rPr>
                      <m:t>𝝈</m:t>
                    </m:r>
                    <m:r>
                      <a:rPr lang="es-ES" sz="2000" b="1" i="1">
                        <a:latin typeface="Cambria Math" panose="02040503050406030204" pitchFamily="18" charset="0"/>
                        <a:ea typeface="Cambria Math" panose="02040503050406030204" pitchFamily="18" charset="0"/>
                      </a:rPr>
                      <m:t>)</m:t>
                    </m:r>
                  </m:oMath>
                </m:oMathPara>
              </a14:m>
              <a:endParaRPr lang="es-ES_tradnl" sz="2000" b="1"/>
            </a:p>
          </xdr:txBody>
        </xdr:sp>
      </mc:Choice>
      <mc:Fallback xmlns="">
        <xdr:sp macro="" textlink="">
          <xdr:nvSpPr>
            <xdr:cNvPr id="59" name="CuadroTexto 58">
              <a:extLst>
                <a:ext uri="{FF2B5EF4-FFF2-40B4-BE49-F238E27FC236}">
                  <a16:creationId xmlns:a16="http://schemas.microsoft.com/office/drawing/2014/main" id="{E38377EC-979B-BF44-ABF4-DE7C759EAF55}"/>
                </a:ext>
              </a:extLst>
            </xdr:cNvPr>
            <xdr:cNvSpPr txBox="1"/>
          </xdr:nvSpPr>
          <xdr:spPr>
            <a:xfrm>
              <a:off x="4182534" y="6100233"/>
              <a:ext cx="1246110" cy="3130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2000" b="1" i="0">
                  <a:latin typeface="Cambria Math" panose="02040503050406030204" pitchFamily="18" charset="0"/>
                </a:rPr>
                <a:t>𝑿</a:t>
              </a:r>
              <a:r>
                <a:rPr lang="es-ES" sz="2000" b="1" i="0">
                  <a:latin typeface="Cambria Math" panose="02040503050406030204" pitchFamily="18" charset="0"/>
                  <a:ea typeface="Cambria Math" panose="02040503050406030204" pitchFamily="18" charset="0"/>
                </a:rPr>
                <a:t>~𝑵(𝝁,𝝈)</a:t>
              </a:r>
              <a:endParaRPr lang="es-ES_tradnl" sz="2000" b="1"/>
            </a:p>
          </xdr:txBody>
        </xdr:sp>
      </mc:Fallback>
    </mc:AlternateContent>
    <xdr:clientData/>
  </xdr:oneCellAnchor>
  <xdr:oneCellAnchor>
    <xdr:from>
      <xdr:col>0</xdr:col>
      <xdr:colOff>804333</xdr:colOff>
      <xdr:row>30</xdr:row>
      <xdr:rowOff>118534</xdr:rowOff>
    </xdr:from>
    <xdr:ext cx="262764" cy="250390"/>
    <mc:AlternateContent xmlns:mc="http://schemas.openxmlformats.org/markup-compatibility/2006" xmlns:a14="http://schemas.microsoft.com/office/drawing/2010/main">
      <mc:Choice Requires="a14">
        <xdr:sp macro="" textlink="">
          <xdr:nvSpPr>
            <xdr:cNvPr id="60" name="CuadroTexto 59">
              <a:extLst>
                <a:ext uri="{FF2B5EF4-FFF2-40B4-BE49-F238E27FC236}">
                  <a16:creationId xmlns:a16="http://schemas.microsoft.com/office/drawing/2014/main" id="{7DC40544-387B-754F-BAF6-FAE31CC679CB}"/>
                </a:ext>
              </a:extLst>
            </xdr:cNvPr>
            <xdr:cNvSpPr txBox="1"/>
          </xdr:nvSpPr>
          <xdr:spPr>
            <a:xfrm>
              <a:off x="804333" y="7391401"/>
              <a:ext cx="262764"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𝟏</m:t>
                        </m:r>
                      </m:sub>
                    </m:sSub>
                  </m:oMath>
                </m:oMathPara>
              </a14:m>
              <a:endParaRPr lang="es-ES_tradnl" sz="1600" b="1"/>
            </a:p>
          </xdr:txBody>
        </xdr:sp>
      </mc:Choice>
      <mc:Fallback xmlns="">
        <xdr:sp macro="" textlink="">
          <xdr:nvSpPr>
            <xdr:cNvPr id="60" name="CuadroTexto 59">
              <a:extLst>
                <a:ext uri="{FF2B5EF4-FFF2-40B4-BE49-F238E27FC236}">
                  <a16:creationId xmlns:a16="http://schemas.microsoft.com/office/drawing/2014/main" id="{7DC40544-387B-754F-BAF6-FAE31CC679CB}"/>
                </a:ext>
              </a:extLst>
            </xdr:cNvPr>
            <xdr:cNvSpPr txBox="1"/>
          </xdr:nvSpPr>
          <xdr:spPr>
            <a:xfrm>
              <a:off x="804333" y="7391401"/>
              <a:ext cx="262764"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𝟏</a:t>
              </a:r>
              <a:endParaRPr lang="es-ES_tradnl" sz="1600" b="1"/>
            </a:p>
          </xdr:txBody>
        </xdr:sp>
      </mc:Fallback>
    </mc:AlternateContent>
    <xdr:clientData/>
  </xdr:oneCellAnchor>
  <xdr:oneCellAnchor>
    <xdr:from>
      <xdr:col>2</xdr:col>
      <xdr:colOff>804333</xdr:colOff>
      <xdr:row>30</xdr:row>
      <xdr:rowOff>118534</xdr:rowOff>
    </xdr:from>
    <xdr:ext cx="262764" cy="250390"/>
    <mc:AlternateContent xmlns:mc="http://schemas.openxmlformats.org/markup-compatibility/2006" xmlns:a14="http://schemas.microsoft.com/office/drawing/2010/main">
      <mc:Choice Requires="a14">
        <xdr:sp macro="" textlink="">
          <xdr:nvSpPr>
            <xdr:cNvPr id="62" name="CuadroTexto 61">
              <a:extLst>
                <a:ext uri="{FF2B5EF4-FFF2-40B4-BE49-F238E27FC236}">
                  <a16:creationId xmlns:a16="http://schemas.microsoft.com/office/drawing/2014/main" id="{2C949FDF-D4BD-9F45-AD72-68BA027EBE96}"/>
                </a:ext>
              </a:extLst>
            </xdr:cNvPr>
            <xdr:cNvSpPr txBox="1"/>
          </xdr:nvSpPr>
          <xdr:spPr>
            <a:xfrm>
              <a:off x="2463800" y="7391401"/>
              <a:ext cx="262764"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𝟑</m:t>
                        </m:r>
                      </m:sub>
                    </m:sSub>
                  </m:oMath>
                </m:oMathPara>
              </a14:m>
              <a:endParaRPr lang="es-ES_tradnl" sz="1600" b="1"/>
            </a:p>
          </xdr:txBody>
        </xdr:sp>
      </mc:Choice>
      <mc:Fallback xmlns="">
        <xdr:sp macro="" textlink="">
          <xdr:nvSpPr>
            <xdr:cNvPr id="62" name="CuadroTexto 61">
              <a:extLst>
                <a:ext uri="{FF2B5EF4-FFF2-40B4-BE49-F238E27FC236}">
                  <a16:creationId xmlns:a16="http://schemas.microsoft.com/office/drawing/2014/main" id="{2C949FDF-D4BD-9F45-AD72-68BA027EBE96}"/>
                </a:ext>
              </a:extLst>
            </xdr:cNvPr>
            <xdr:cNvSpPr txBox="1"/>
          </xdr:nvSpPr>
          <xdr:spPr>
            <a:xfrm>
              <a:off x="2463800" y="7391401"/>
              <a:ext cx="262764"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𝟑</a:t>
              </a:r>
              <a:endParaRPr lang="es-ES_tradnl" sz="1600" b="1"/>
            </a:p>
          </xdr:txBody>
        </xdr:sp>
      </mc:Fallback>
    </mc:AlternateContent>
    <xdr:clientData/>
  </xdr:oneCellAnchor>
  <xdr:oneCellAnchor>
    <xdr:from>
      <xdr:col>10</xdr:col>
      <xdr:colOff>592667</xdr:colOff>
      <xdr:row>30</xdr:row>
      <xdr:rowOff>118534</xdr:rowOff>
    </xdr:from>
    <xdr:ext cx="270074" cy="250390"/>
    <mc:AlternateContent xmlns:mc="http://schemas.openxmlformats.org/markup-compatibility/2006" xmlns:a14="http://schemas.microsoft.com/office/drawing/2010/main">
      <mc:Choice Requires="a14">
        <xdr:sp macro="" textlink="">
          <xdr:nvSpPr>
            <xdr:cNvPr id="70" name="CuadroTexto 69">
              <a:extLst>
                <a:ext uri="{FF2B5EF4-FFF2-40B4-BE49-F238E27FC236}">
                  <a16:creationId xmlns:a16="http://schemas.microsoft.com/office/drawing/2014/main" id="{0C5D6347-6CE8-1A41-A807-C2FF4EA7E654}"/>
                </a:ext>
              </a:extLst>
            </xdr:cNvPr>
            <xdr:cNvSpPr txBox="1"/>
          </xdr:nvSpPr>
          <xdr:spPr>
            <a:xfrm>
              <a:off x="8669867" y="7391401"/>
              <a:ext cx="270074"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𝒏</m:t>
                        </m:r>
                      </m:sub>
                    </m:sSub>
                  </m:oMath>
                </m:oMathPara>
              </a14:m>
              <a:endParaRPr lang="es-ES_tradnl" sz="1600" b="1"/>
            </a:p>
          </xdr:txBody>
        </xdr:sp>
      </mc:Choice>
      <mc:Fallback xmlns="">
        <xdr:sp macro="" textlink="">
          <xdr:nvSpPr>
            <xdr:cNvPr id="70" name="CuadroTexto 69">
              <a:extLst>
                <a:ext uri="{FF2B5EF4-FFF2-40B4-BE49-F238E27FC236}">
                  <a16:creationId xmlns:a16="http://schemas.microsoft.com/office/drawing/2014/main" id="{0C5D6347-6CE8-1A41-A807-C2FF4EA7E654}"/>
                </a:ext>
              </a:extLst>
            </xdr:cNvPr>
            <xdr:cNvSpPr txBox="1"/>
          </xdr:nvSpPr>
          <xdr:spPr>
            <a:xfrm>
              <a:off x="8669867" y="7391401"/>
              <a:ext cx="270074"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𝒏</a:t>
              </a:r>
              <a:endParaRPr lang="es-ES_tradnl" sz="1600" b="1"/>
            </a:p>
          </xdr:txBody>
        </xdr:sp>
      </mc:Fallback>
    </mc:AlternateContent>
    <xdr:clientData/>
  </xdr:oneCellAnchor>
  <xdr:oneCellAnchor>
    <xdr:from>
      <xdr:col>1</xdr:col>
      <xdr:colOff>804333</xdr:colOff>
      <xdr:row>30</xdr:row>
      <xdr:rowOff>118534</xdr:rowOff>
    </xdr:from>
    <xdr:ext cx="262764" cy="250390"/>
    <mc:AlternateContent xmlns:mc="http://schemas.openxmlformats.org/markup-compatibility/2006" xmlns:a14="http://schemas.microsoft.com/office/drawing/2010/main">
      <mc:Choice Requires="a14">
        <xdr:sp macro="" textlink="">
          <xdr:nvSpPr>
            <xdr:cNvPr id="71" name="CuadroTexto 70">
              <a:extLst>
                <a:ext uri="{FF2B5EF4-FFF2-40B4-BE49-F238E27FC236}">
                  <a16:creationId xmlns:a16="http://schemas.microsoft.com/office/drawing/2014/main" id="{1C138C8A-A0D6-8E42-BF4C-AAA248AA34B5}"/>
                </a:ext>
              </a:extLst>
            </xdr:cNvPr>
            <xdr:cNvSpPr txBox="1"/>
          </xdr:nvSpPr>
          <xdr:spPr>
            <a:xfrm>
              <a:off x="1634066" y="7391401"/>
              <a:ext cx="262764"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𝟐</m:t>
                        </m:r>
                      </m:sub>
                    </m:sSub>
                  </m:oMath>
                </m:oMathPara>
              </a14:m>
              <a:endParaRPr lang="es-ES_tradnl" sz="1600" b="1"/>
            </a:p>
          </xdr:txBody>
        </xdr:sp>
      </mc:Choice>
      <mc:Fallback xmlns="">
        <xdr:sp macro="" textlink="">
          <xdr:nvSpPr>
            <xdr:cNvPr id="71" name="CuadroTexto 70">
              <a:extLst>
                <a:ext uri="{FF2B5EF4-FFF2-40B4-BE49-F238E27FC236}">
                  <a16:creationId xmlns:a16="http://schemas.microsoft.com/office/drawing/2014/main" id="{1C138C8A-A0D6-8E42-BF4C-AAA248AA34B5}"/>
                </a:ext>
              </a:extLst>
            </xdr:cNvPr>
            <xdr:cNvSpPr txBox="1"/>
          </xdr:nvSpPr>
          <xdr:spPr>
            <a:xfrm>
              <a:off x="1634066" y="7391401"/>
              <a:ext cx="262764"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𝟐</a:t>
              </a:r>
              <a:endParaRPr lang="es-ES_tradnl" sz="1600" b="1"/>
            </a:p>
          </xdr:txBody>
        </xdr:sp>
      </mc:Fallback>
    </mc:AlternateContent>
    <xdr:clientData/>
  </xdr:oneCellAnchor>
  <xdr:oneCellAnchor>
    <xdr:from>
      <xdr:col>5</xdr:col>
      <xdr:colOff>4233</xdr:colOff>
      <xdr:row>30</xdr:row>
      <xdr:rowOff>118534</xdr:rowOff>
    </xdr:from>
    <xdr:ext cx="262764" cy="250390"/>
    <mc:AlternateContent xmlns:mc="http://schemas.openxmlformats.org/markup-compatibility/2006" xmlns:a14="http://schemas.microsoft.com/office/drawing/2010/main">
      <mc:Choice Requires="a14">
        <xdr:sp macro="" textlink="">
          <xdr:nvSpPr>
            <xdr:cNvPr id="72" name="CuadroTexto 71">
              <a:extLst>
                <a:ext uri="{FF2B5EF4-FFF2-40B4-BE49-F238E27FC236}">
                  <a16:creationId xmlns:a16="http://schemas.microsoft.com/office/drawing/2014/main" id="{27BBE41A-C41B-A741-AFC0-74CD31D57CED}"/>
                </a:ext>
              </a:extLst>
            </xdr:cNvPr>
            <xdr:cNvSpPr txBox="1"/>
          </xdr:nvSpPr>
          <xdr:spPr>
            <a:xfrm>
              <a:off x="3958166" y="7391401"/>
              <a:ext cx="262764"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𝟓</m:t>
                        </m:r>
                      </m:sub>
                    </m:sSub>
                  </m:oMath>
                </m:oMathPara>
              </a14:m>
              <a:endParaRPr lang="es-ES_tradnl" sz="1600" b="1"/>
            </a:p>
          </xdr:txBody>
        </xdr:sp>
      </mc:Choice>
      <mc:Fallback xmlns="">
        <xdr:sp macro="" textlink="">
          <xdr:nvSpPr>
            <xdr:cNvPr id="72" name="CuadroTexto 71">
              <a:extLst>
                <a:ext uri="{FF2B5EF4-FFF2-40B4-BE49-F238E27FC236}">
                  <a16:creationId xmlns:a16="http://schemas.microsoft.com/office/drawing/2014/main" id="{27BBE41A-C41B-A741-AFC0-74CD31D57CED}"/>
                </a:ext>
              </a:extLst>
            </xdr:cNvPr>
            <xdr:cNvSpPr txBox="1"/>
          </xdr:nvSpPr>
          <xdr:spPr>
            <a:xfrm>
              <a:off x="3958166" y="7391401"/>
              <a:ext cx="262764"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𝟓</a:t>
              </a:r>
              <a:endParaRPr lang="es-ES_tradnl" sz="1600" b="1"/>
            </a:p>
          </xdr:txBody>
        </xdr:sp>
      </mc:Fallback>
    </mc:AlternateContent>
    <xdr:clientData/>
  </xdr:oneCellAnchor>
  <xdr:oneCellAnchor>
    <xdr:from>
      <xdr:col>5</xdr:col>
      <xdr:colOff>804333</xdr:colOff>
      <xdr:row>30</xdr:row>
      <xdr:rowOff>118534</xdr:rowOff>
    </xdr:from>
    <xdr:ext cx="262764" cy="250390"/>
    <mc:AlternateContent xmlns:mc="http://schemas.openxmlformats.org/markup-compatibility/2006" xmlns:a14="http://schemas.microsoft.com/office/drawing/2010/main">
      <mc:Choice Requires="a14">
        <xdr:sp macro="" textlink="">
          <xdr:nvSpPr>
            <xdr:cNvPr id="73" name="CuadroTexto 72">
              <a:extLst>
                <a:ext uri="{FF2B5EF4-FFF2-40B4-BE49-F238E27FC236}">
                  <a16:creationId xmlns:a16="http://schemas.microsoft.com/office/drawing/2014/main" id="{DF4847DF-FB92-0D4D-82B9-DDE62FFBC9E6}"/>
                </a:ext>
              </a:extLst>
            </xdr:cNvPr>
            <xdr:cNvSpPr txBox="1"/>
          </xdr:nvSpPr>
          <xdr:spPr>
            <a:xfrm>
              <a:off x="4758266" y="7391401"/>
              <a:ext cx="262764"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𝟔</m:t>
                        </m:r>
                      </m:sub>
                    </m:sSub>
                  </m:oMath>
                </m:oMathPara>
              </a14:m>
              <a:endParaRPr lang="es-ES_tradnl" sz="1600" b="1"/>
            </a:p>
          </xdr:txBody>
        </xdr:sp>
      </mc:Choice>
      <mc:Fallback xmlns="">
        <xdr:sp macro="" textlink="">
          <xdr:nvSpPr>
            <xdr:cNvPr id="73" name="CuadroTexto 72">
              <a:extLst>
                <a:ext uri="{FF2B5EF4-FFF2-40B4-BE49-F238E27FC236}">
                  <a16:creationId xmlns:a16="http://schemas.microsoft.com/office/drawing/2014/main" id="{DF4847DF-FB92-0D4D-82B9-DDE62FFBC9E6}"/>
                </a:ext>
              </a:extLst>
            </xdr:cNvPr>
            <xdr:cNvSpPr txBox="1"/>
          </xdr:nvSpPr>
          <xdr:spPr>
            <a:xfrm>
              <a:off x="4758266" y="7391401"/>
              <a:ext cx="262764"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𝟔</a:t>
              </a:r>
              <a:endParaRPr lang="es-ES_tradnl" sz="1600" b="1"/>
            </a:p>
          </xdr:txBody>
        </xdr:sp>
      </mc:Fallback>
    </mc:AlternateContent>
    <xdr:clientData/>
  </xdr:oneCellAnchor>
  <xdr:oneCellAnchor>
    <xdr:from>
      <xdr:col>6</xdr:col>
      <xdr:colOff>804333</xdr:colOff>
      <xdr:row>30</xdr:row>
      <xdr:rowOff>118534</xdr:rowOff>
    </xdr:from>
    <xdr:ext cx="262764" cy="250390"/>
    <mc:AlternateContent xmlns:mc="http://schemas.openxmlformats.org/markup-compatibility/2006" xmlns:a14="http://schemas.microsoft.com/office/drawing/2010/main">
      <mc:Choice Requires="a14">
        <xdr:sp macro="" textlink="">
          <xdr:nvSpPr>
            <xdr:cNvPr id="74" name="CuadroTexto 73">
              <a:extLst>
                <a:ext uri="{FF2B5EF4-FFF2-40B4-BE49-F238E27FC236}">
                  <a16:creationId xmlns:a16="http://schemas.microsoft.com/office/drawing/2014/main" id="{1565C3EB-9773-E14F-9D9D-19E681ED0967}"/>
                </a:ext>
              </a:extLst>
            </xdr:cNvPr>
            <xdr:cNvSpPr txBox="1"/>
          </xdr:nvSpPr>
          <xdr:spPr>
            <a:xfrm>
              <a:off x="5588000" y="7391401"/>
              <a:ext cx="262764"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_tradnl" sz="1600" b="1" i="1">
                            <a:latin typeface="Cambria Math" panose="02040503050406030204" pitchFamily="18" charset="0"/>
                          </a:rPr>
                        </m:ctrlPr>
                      </m:sSubPr>
                      <m:e>
                        <m:acc>
                          <m:accPr>
                            <m:chr m:val="̅"/>
                            <m:ctrlPr>
                              <a:rPr lang="es-ES_tradnl" sz="1600" b="1" i="1">
                                <a:latin typeface="Cambria Math" panose="02040503050406030204" pitchFamily="18" charset="0"/>
                              </a:rPr>
                            </m:ctrlPr>
                          </m:accPr>
                          <m:e>
                            <m:r>
                              <a:rPr lang="es-ES" sz="1600" b="1" i="1">
                                <a:latin typeface="Cambria Math" panose="02040503050406030204" pitchFamily="18" charset="0"/>
                              </a:rPr>
                              <m:t>𝒙</m:t>
                            </m:r>
                          </m:e>
                        </m:acc>
                      </m:e>
                      <m:sub>
                        <m:r>
                          <a:rPr lang="es-ES" sz="1600" b="1" i="1">
                            <a:latin typeface="Cambria Math" panose="02040503050406030204" pitchFamily="18" charset="0"/>
                          </a:rPr>
                          <m:t>𝟕</m:t>
                        </m:r>
                      </m:sub>
                    </m:sSub>
                  </m:oMath>
                </m:oMathPara>
              </a14:m>
              <a:endParaRPr lang="es-ES_tradnl" sz="1600" b="1"/>
            </a:p>
          </xdr:txBody>
        </xdr:sp>
      </mc:Choice>
      <mc:Fallback xmlns="">
        <xdr:sp macro="" textlink="">
          <xdr:nvSpPr>
            <xdr:cNvPr id="74" name="CuadroTexto 73">
              <a:extLst>
                <a:ext uri="{FF2B5EF4-FFF2-40B4-BE49-F238E27FC236}">
                  <a16:creationId xmlns:a16="http://schemas.microsoft.com/office/drawing/2014/main" id="{1565C3EB-9773-E14F-9D9D-19E681ED0967}"/>
                </a:ext>
              </a:extLst>
            </xdr:cNvPr>
            <xdr:cNvSpPr txBox="1"/>
          </xdr:nvSpPr>
          <xdr:spPr>
            <a:xfrm>
              <a:off x="5588000" y="7391401"/>
              <a:ext cx="262764" cy="25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i="0">
                  <a:latin typeface="Cambria Math" panose="02040503050406030204" pitchFamily="18" charset="0"/>
                </a:rPr>
                <a:t>𝒙</a:t>
              </a:r>
              <a:r>
                <a:rPr lang="es-ES_tradnl" sz="1600" b="1" i="0">
                  <a:latin typeface="Cambria Math" panose="02040503050406030204" pitchFamily="18" charset="0"/>
                </a:rPr>
                <a:t> ̅_</a:t>
              </a:r>
              <a:r>
                <a:rPr lang="es-ES" sz="1600" b="1" i="0">
                  <a:latin typeface="Cambria Math" panose="02040503050406030204" pitchFamily="18" charset="0"/>
                </a:rPr>
                <a:t>𝟕</a:t>
              </a:r>
              <a:endParaRPr lang="es-ES_tradnl" sz="1600" b="1"/>
            </a:p>
          </xdr:txBody>
        </xdr:sp>
      </mc:Fallback>
    </mc:AlternateContent>
    <xdr:clientData/>
  </xdr:oneCellAnchor>
  <xdr:twoCellAnchor>
    <xdr:from>
      <xdr:col>1</xdr:col>
      <xdr:colOff>1</xdr:colOff>
      <xdr:row>32</xdr:row>
      <xdr:rowOff>59265</xdr:rowOff>
    </xdr:from>
    <xdr:to>
      <xdr:col>10</xdr:col>
      <xdr:colOff>753534</xdr:colOff>
      <xdr:row>33</xdr:row>
      <xdr:rowOff>59265</xdr:rowOff>
    </xdr:to>
    <xdr:sp macro="" textlink="">
      <xdr:nvSpPr>
        <xdr:cNvPr id="75" name="Abrir llave 74">
          <a:extLst>
            <a:ext uri="{FF2B5EF4-FFF2-40B4-BE49-F238E27FC236}">
              <a16:creationId xmlns:a16="http://schemas.microsoft.com/office/drawing/2014/main" id="{50118ED2-4E68-EA48-9D05-CD2A8D1CA502}"/>
            </a:ext>
          </a:extLst>
        </xdr:cNvPr>
        <xdr:cNvSpPr/>
      </xdr:nvSpPr>
      <xdr:spPr>
        <a:xfrm rot="16200000">
          <a:off x="4728634" y="4042832"/>
          <a:ext cx="203200" cy="8001000"/>
        </a:xfrm>
        <a:prstGeom prst="lef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_tradnl" sz="1100"/>
        </a:p>
      </xdr:txBody>
    </xdr:sp>
    <xdr:clientData/>
  </xdr:twoCellAnchor>
  <xdr:oneCellAnchor>
    <xdr:from>
      <xdr:col>5</xdr:col>
      <xdr:colOff>270933</xdr:colOff>
      <xdr:row>34</xdr:row>
      <xdr:rowOff>177800</xdr:rowOff>
    </xdr:from>
    <xdr:ext cx="1502270" cy="595356"/>
    <mc:AlternateContent xmlns:mc="http://schemas.openxmlformats.org/markup-compatibility/2006" xmlns:a14="http://schemas.microsoft.com/office/drawing/2010/main">
      <mc:Choice Requires="a14">
        <xdr:sp macro="" textlink="">
          <xdr:nvSpPr>
            <xdr:cNvPr id="76" name="CuadroTexto 75">
              <a:extLst>
                <a:ext uri="{FF2B5EF4-FFF2-40B4-BE49-F238E27FC236}">
                  <a16:creationId xmlns:a16="http://schemas.microsoft.com/office/drawing/2014/main" id="{B8DB9E0A-A98D-BC42-A0FF-416B63730C41}"/>
                </a:ext>
              </a:extLst>
            </xdr:cNvPr>
            <xdr:cNvSpPr txBox="1"/>
          </xdr:nvSpPr>
          <xdr:spPr>
            <a:xfrm>
              <a:off x="4224866" y="8466667"/>
              <a:ext cx="1502270" cy="5953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s-ES" sz="2000" b="1" i="1">
                            <a:latin typeface="Cambria Math" panose="02040503050406030204" pitchFamily="18" charset="0"/>
                            <a:ea typeface="Cambria Math" panose="02040503050406030204" pitchFamily="18" charset="0"/>
                          </a:rPr>
                        </m:ctrlPr>
                      </m:accPr>
                      <m:e>
                        <m:r>
                          <a:rPr lang="es-ES" sz="2000" b="1" i="1">
                            <a:latin typeface="Cambria Math" panose="02040503050406030204" pitchFamily="18" charset="0"/>
                            <a:ea typeface="Cambria Math" panose="02040503050406030204" pitchFamily="18" charset="0"/>
                          </a:rPr>
                          <m:t>𝑿</m:t>
                        </m:r>
                      </m:e>
                    </m:acc>
                    <m:r>
                      <a:rPr lang="es-ES" sz="2000" b="1" i="1">
                        <a:latin typeface="Cambria Math" panose="02040503050406030204" pitchFamily="18" charset="0"/>
                        <a:ea typeface="Cambria Math" panose="02040503050406030204" pitchFamily="18" charset="0"/>
                      </a:rPr>
                      <m:t>~</m:t>
                    </m:r>
                    <m:r>
                      <a:rPr lang="es-ES" sz="2000" b="1" i="1">
                        <a:latin typeface="Cambria Math" panose="02040503050406030204" pitchFamily="18" charset="0"/>
                        <a:ea typeface="Cambria Math" panose="02040503050406030204" pitchFamily="18" charset="0"/>
                      </a:rPr>
                      <m:t>𝑵</m:t>
                    </m:r>
                    <m:d>
                      <m:dPr>
                        <m:ctrlPr>
                          <a:rPr lang="es-ES" sz="2000" b="1" i="1">
                            <a:latin typeface="Cambria Math" panose="02040503050406030204" pitchFamily="18" charset="0"/>
                            <a:ea typeface="Cambria Math" panose="02040503050406030204" pitchFamily="18" charset="0"/>
                          </a:rPr>
                        </m:ctrlPr>
                      </m:dPr>
                      <m:e>
                        <m:r>
                          <a:rPr lang="es-ES" sz="2000" b="1" i="1">
                            <a:latin typeface="Cambria Math" panose="02040503050406030204" pitchFamily="18" charset="0"/>
                            <a:ea typeface="Cambria Math" panose="02040503050406030204" pitchFamily="18" charset="0"/>
                          </a:rPr>
                          <m:t>𝝁</m:t>
                        </m:r>
                        <m:r>
                          <a:rPr lang="es-ES" sz="2000" b="1" i="1">
                            <a:latin typeface="Cambria Math" panose="02040503050406030204" pitchFamily="18" charset="0"/>
                            <a:ea typeface="Cambria Math" panose="02040503050406030204" pitchFamily="18" charset="0"/>
                          </a:rPr>
                          <m:t>,</m:t>
                        </m:r>
                        <m:f>
                          <m:fPr>
                            <m:ctrlPr>
                              <a:rPr lang="es-ES" sz="2000" b="1" i="1">
                                <a:latin typeface="Cambria Math" panose="02040503050406030204" pitchFamily="18" charset="0"/>
                                <a:ea typeface="Cambria Math" panose="02040503050406030204" pitchFamily="18" charset="0"/>
                              </a:rPr>
                            </m:ctrlPr>
                          </m:fPr>
                          <m:num>
                            <m:r>
                              <a:rPr lang="es-ES" sz="2000" b="1" i="1">
                                <a:latin typeface="Cambria Math" panose="02040503050406030204" pitchFamily="18" charset="0"/>
                                <a:ea typeface="Cambria Math" panose="02040503050406030204" pitchFamily="18" charset="0"/>
                              </a:rPr>
                              <m:t>𝝈</m:t>
                            </m:r>
                          </m:num>
                          <m:den>
                            <m:rad>
                              <m:radPr>
                                <m:degHide m:val="on"/>
                                <m:ctrlPr>
                                  <a:rPr lang="es-ES" sz="2000" b="1" i="1">
                                    <a:latin typeface="Cambria Math" panose="02040503050406030204" pitchFamily="18" charset="0"/>
                                    <a:ea typeface="Cambria Math" panose="02040503050406030204" pitchFamily="18" charset="0"/>
                                  </a:rPr>
                                </m:ctrlPr>
                              </m:radPr>
                              <m:deg/>
                              <m:e>
                                <m:r>
                                  <a:rPr lang="es-ES" sz="2000" b="1" i="1">
                                    <a:latin typeface="Cambria Math" panose="02040503050406030204" pitchFamily="18" charset="0"/>
                                    <a:ea typeface="Cambria Math" panose="02040503050406030204" pitchFamily="18" charset="0"/>
                                  </a:rPr>
                                  <m:t>𝒏</m:t>
                                </m:r>
                              </m:e>
                            </m:rad>
                          </m:den>
                        </m:f>
                      </m:e>
                    </m:d>
                  </m:oMath>
                </m:oMathPara>
              </a14:m>
              <a:endParaRPr lang="es-ES_tradnl" sz="2000" b="1"/>
            </a:p>
          </xdr:txBody>
        </xdr:sp>
      </mc:Choice>
      <mc:Fallback xmlns="">
        <xdr:sp macro="" textlink="">
          <xdr:nvSpPr>
            <xdr:cNvPr id="76" name="CuadroTexto 75">
              <a:extLst>
                <a:ext uri="{FF2B5EF4-FFF2-40B4-BE49-F238E27FC236}">
                  <a16:creationId xmlns:a16="http://schemas.microsoft.com/office/drawing/2014/main" id="{B8DB9E0A-A98D-BC42-A0FF-416B63730C41}"/>
                </a:ext>
              </a:extLst>
            </xdr:cNvPr>
            <xdr:cNvSpPr txBox="1"/>
          </xdr:nvSpPr>
          <xdr:spPr>
            <a:xfrm>
              <a:off x="4224866" y="8466667"/>
              <a:ext cx="1502270" cy="5953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2000" b="1" i="0">
                  <a:latin typeface="Cambria Math" panose="02040503050406030204" pitchFamily="18" charset="0"/>
                  <a:ea typeface="Cambria Math" panose="02040503050406030204" pitchFamily="18" charset="0"/>
                </a:rPr>
                <a:t>𝑿 ̅~𝑵(𝝁,𝝈/√𝒏)</a:t>
              </a:r>
              <a:endParaRPr lang="es-ES_tradnl" sz="2000" b="1"/>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317500</xdr:colOff>
      <xdr:row>40</xdr:row>
      <xdr:rowOff>0</xdr:rowOff>
    </xdr:to>
    <xdr:pic>
      <xdr:nvPicPr>
        <xdr:cNvPr id="3" name="Imagen 2">
          <a:extLst>
            <a:ext uri="{FF2B5EF4-FFF2-40B4-BE49-F238E27FC236}">
              <a16:creationId xmlns:a16="http://schemas.microsoft.com/office/drawing/2014/main" id="{72EE4B9E-887A-8344-B2BF-72286EF13B1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096000" cy="8128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698500</xdr:colOff>
      <xdr:row>37</xdr:row>
      <xdr:rowOff>76200</xdr:rowOff>
    </xdr:to>
    <xdr:pic>
      <xdr:nvPicPr>
        <xdr:cNvPr id="3" name="Imagen 2">
          <a:extLst>
            <a:ext uri="{FF2B5EF4-FFF2-40B4-BE49-F238E27FC236}">
              <a16:creationId xmlns:a16="http://schemas.microsoft.com/office/drawing/2014/main" id="{7AAAA4B5-B6FB-354E-91E9-45AEC4AA70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826000" cy="7594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3</xdr:col>
      <xdr:colOff>349250</xdr:colOff>
      <xdr:row>3</xdr:row>
      <xdr:rowOff>0</xdr:rowOff>
    </xdr:from>
    <xdr:ext cx="1339850" cy="318357"/>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24E5685E-E51C-C049-948C-65E8CF00E0D7}"/>
                </a:ext>
              </a:extLst>
            </xdr:cNvPr>
            <xdr:cNvSpPr txBox="1"/>
          </xdr:nvSpPr>
          <xdr:spPr>
            <a:xfrm>
              <a:off x="2825750" y="2044700"/>
              <a:ext cx="1339850"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s-ES_tradnl" sz="2000" i="1">
                            <a:latin typeface="Cambria Math" panose="02040503050406030204" pitchFamily="18" charset="0"/>
                          </a:rPr>
                        </m:ctrlPr>
                      </m:accPr>
                      <m:e>
                        <m:r>
                          <a:rPr lang="es-ES" sz="2000" b="0" i="1">
                            <a:latin typeface="Cambria Math" panose="02040503050406030204" pitchFamily="18" charset="0"/>
                          </a:rPr>
                          <m:t>𝑋</m:t>
                        </m:r>
                      </m:e>
                    </m:acc>
                  </m:oMath>
                </m:oMathPara>
              </a14:m>
              <a:endParaRPr lang="es-ES_tradnl" sz="1100"/>
            </a:p>
          </xdr:txBody>
        </xdr:sp>
      </mc:Choice>
      <mc:Fallback xmlns="">
        <xdr:sp macro="" textlink="">
          <xdr:nvSpPr>
            <xdr:cNvPr id="3" name="CuadroTexto 2">
              <a:extLst>
                <a:ext uri="{FF2B5EF4-FFF2-40B4-BE49-F238E27FC236}">
                  <a16:creationId xmlns:a16="http://schemas.microsoft.com/office/drawing/2014/main" id="{24E5685E-E51C-C049-948C-65E8CF00E0D7}"/>
                </a:ext>
              </a:extLst>
            </xdr:cNvPr>
            <xdr:cNvSpPr txBox="1"/>
          </xdr:nvSpPr>
          <xdr:spPr>
            <a:xfrm>
              <a:off x="2825750" y="2044700"/>
              <a:ext cx="1339850"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ES" sz="2000" b="0" i="0">
                  <a:latin typeface="Cambria Math" panose="02040503050406030204" pitchFamily="18" charset="0"/>
                </a:rPr>
                <a:t>𝑋</a:t>
              </a:r>
              <a:r>
                <a:rPr lang="es-ES_tradnl" sz="2000" b="0" i="0">
                  <a:latin typeface="Cambria Math" panose="02040503050406030204" pitchFamily="18" charset="0"/>
                </a:rPr>
                <a:t> ̅</a:t>
              </a:r>
              <a:endParaRPr lang="es-ES_tradnl" sz="1100"/>
            </a:p>
          </xdr:txBody>
        </xdr:sp>
      </mc:Fallback>
    </mc:AlternateContent>
    <xdr:clientData/>
  </xdr:oneCellAnchor>
  <xdr:oneCellAnchor>
    <xdr:from>
      <xdr:col>5</xdr:col>
      <xdr:colOff>30843</xdr:colOff>
      <xdr:row>5</xdr:row>
      <xdr:rowOff>87993</xdr:rowOff>
    </xdr:from>
    <xdr:ext cx="1339850" cy="318357"/>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5833562B-61D9-AF42-907D-6297067DD376}"/>
                </a:ext>
              </a:extLst>
            </xdr:cNvPr>
            <xdr:cNvSpPr txBox="1"/>
          </xdr:nvSpPr>
          <xdr:spPr>
            <a:xfrm>
              <a:off x="4249057" y="2101850"/>
              <a:ext cx="1339850"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s-ES_tradnl" sz="2000" i="1">
                            <a:latin typeface="Cambria Math" panose="02040503050406030204" pitchFamily="18" charset="0"/>
                          </a:rPr>
                        </m:ctrlPr>
                      </m:accPr>
                      <m:e>
                        <m:r>
                          <a:rPr lang="es-ES" sz="2000" b="0" i="1">
                            <a:latin typeface="Cambria Math" panose="02040503050406030204" pitchFamily="18" charset="0"/>
                          </a:rPr>
                          <m:t>𝑋</m:t>
                        </m:r>
                      </m:e>
                    </m:acc>
                  </m:oMath>
                </m:oMathPara>
              </a14:m>
              <a:endParaRPr lang="es-ES_tradnl" sz="1100"/>
            </a:p>
          </xdr:txBody>
        </xdr:sp>
      </mc:Choice>
      <mc:Fallback xmlns="">
        <xdr:sp macro="" textlink="">
          <xdr:nvSpPr>
            <xdr:cNvPr id="4" name="CuadroTexto 3">
              <a:extLst>
                <a:ext uri="{FF2B5EF4-FFF2-40B4-BE49-F238E27FC236}">
                  <a16:creationId xmlns:a16="http://schemas.microsoft.com/office/drawing/2014/main" id="{5833562B-61D9-AF42-907D-6297067DD376}"/>
                </a:ext>
              </a:extLst>
            </xdr:cNvPr>
            <xdr:cNvSpPr txBox="1"/>
          </xdr:nvSpPr>
          <xdr:spPr>
            <a:xfrm>
              <a:off x="4249057" y="2101850"/>
              <a:ext cx="1339850" cy="318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2000" b="0" i="0">
                  <a:latin typeface="Cambria Math" panose="02040503050406030204" pitchFamily="18" charset="0"/>
                </a:rPr>
                <a:t>𝑋</a:t>
              </a:r>
              <a:r>
                <a:rPr lang="es-ES_tradnl" sz="2000" b="0" i="0">
                  <a:latin typeface="Cambria Math" panose="02040503050406030204" pitchFamily="18" charset="0"/>
                </a:rPr>
                <a:t> ̅</a:t>
              </a:r>
              <a:endParaRPr lang="es-ES_tradnl" sz="1100"/>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B7C05-1FF2-E843-897C-9DF4732A87E3}">
  <dimension ref="A2:Y685"/>
  <sheetViews>
    <sheetView showGridLines="0" topLeftCell="A15" zoomScale="150" zoomScaleNormal="150" workbookViewId="0">
      <selection activeCell="B39" sqref="B39"/>
    </sheetView>
  </sheetViews>
  <sheetFormatPr baseColWidth="10" defaultRowHeight="15.75"/>
  <cols>
    <col min="1" max="1" width="10.875" style="5"/>
    <col min="5" max="5" width="8.375" customWidth="1"/>
    <col min="8" max="8" width="10.5" customWidth="1"/>
    <col min="24" max="25" width="4.625" style="22" bestFit="1" customWidth="1"/>
  </cols>
  <sheetData>
    <row r="2" spans="1:25" ht="18.75">
      <c r="B2" s="8" t="s">
        <v>2</v>
      </c>
      <c r="C2" s="8" t="s">
        <v>3</v>
      </c>
      <c r="D2" s="8"/>
    </row>
    <row r="3" spans="1:25" s="4" customFormat="1" ht="18.75">
      <c r="A3" s="6">
        <v>1</v>
      </c>
      <c r="B3" s="14" t="s">
        <v>1</v>
      </c>
      <c r="C3" s="15">
        <f>(1+2+3+4)/4</f>
        <v>2.5</v>
      </c>
      <c r="X3" s="24"/>
      <c r="Y3" s="24"/>
    </row>
    <row r="4" spans="1:25" s="32" customFormat="1" ht="8.1" customHeight="1">
      <c r="A4" s="30"/>
      <c r="B4" s="31"/>
      <c r="C4" s="31"/>
      <c r="X4" s="33"/>
      <c r="Y4" s="33"/>
    </row>
    <row r="5" spans="1:25">
      <c r="A5" s="7">
        <v>3</v>
      </c>
      <c r="B5" s="1"/>
    </row>
    <row r="6" spans="1:25">
      <c r="A6" s="7">
        <v>4</v>
      </c>
      <c r="B6" s="1"/>
    </row>
    <row r="7" spans="1:25" ht="24">
      <c r="B7" s="52" t="s">
        <v>0</v>
      </c>
      <c r="C7" s="52"/>
      <c r="D7" s="52"/>
      <c r="E7" s="52" t="s">
        <v>4</v>
      </c>
      <c r="F7" s="52"/>
      <c r="G7" s="52"/>
      <c r="H7" s="52"/>
      <c r="I7" s="52"/>
    </row>
    <row r="8" spans="1:25">
      <c r="B8" s="1"/>
      <c r="E8" s="53" t="s">
        <v>5</v>
      </c>
      <c r="F8" s="53"/>
      <c r="G8" s="53"/>
      <c r="H8" s="53"/>
      <c r="I8" s="53"/>
    </row>
    <row r="9" spans="1:25">
      <c r="B9" s="1"/>
      <c r="E9" s="54" t="s">
        <v>6</v>
      </c>
      <c r="F9" s="56" t="s">
        <v>11</v>
      </c>
      <c r="G9" s="56"/>
      <c r="H9" s="58" t="s">
        <v>7</v>
      </c>
      <c r="I9" s="58"/>
    </row>
    <row r="10" spans="1:25" ht="16.5" thickBot="1">
      <c r="B10" s="1"/>
      <c r="E10" s="55"/>
      <c r="F10" s="57"/>
      <c r="G10" s="57"/>
      <c r="H10" s="13"/>
      <c r="I10" s="13"/>
    </row>
    <row r="11" spans="1:25" s="10" customFormat="1" ht="21.95" customHeight="1">
      <c r="A11" s="9"/>
      <c r="B11" s="2"/>
      <c r="E11" s="12">
        <v>1</v>
      </c>
      <c r="H11" s="3"/>
      <c r="I11" s="11">
        <v>1.5</v>
      </c>
      <c r="P11" s="10" t="s">
        <v>8</v>
      </c>
      <c r="X11" s="22"/>
      <c r="Y11" s="22"/>
    </row>
    <row r="12" spans="1:25" s="10" customFormat="1" ht="21.95" customHeight="1">
      <c r="A12" s="9"/>
      <c r="B12" s="2"/>
      <c r="E12" s="12">
        <v>2</v>
      </c>
      <c r="H12" s="3"/>
      <c r="I12" s="11">
        <v>2</v>
      </c>
      <c r="P12" s="18"/>
      <c r="Q12" s="16"/>
      <c r="X12" s="22"/>
      <c r="Y12" s="22"/>
    </row>
    <row r="13" spans="1:25" s="10" customFormat="1" ht="21.95" customHeight="1">
      <c r="A13" s="9"/>
      <c r="B13" s="2"/>
      <c r="E13" s="12">
        <v>3</v>
      </c>
      <c r="H13" s="3"/>
      <c r="I13" s="11">
        <v>2.5</v>
      </c>
      <c r="P13" s="19">
        <v>1.5</v>
      </c>
      <c r="Q13" s="21" t="s">
        <v>9</v>
      </c>
      <c r="X13" s="25">
        <v>1.5</v>
      </c>
      <c r="Y13" s="23">
        <v>0.16666666666666666</v>
      </c>
    </row>
    <row r="14" spans="1:25" s="10" customFormat="1" ht="21.95" customHeight="1">
      <c r="A14" s="9"/>
      <c r="B14" s="2"/>
      <c r="E14" s="12">
        <v>4</v>
      </c>
      <c r="H14" s="3"/>
      <c r="I14" s="11">
        <v>1.5</v>
      </c>
      <c r="P14" s="19">
        <v>2</v>
      </c>
      <c r="Q14" s="21" t="s">
        <v>9</v>
      </c>
      <c r="X14" s="25">
        <v>2</v>
      </c>
      <c r="Y14" s="23">
        <v>0.16666666666666666</v>
      </c>
    </row>
    <row r="15" spans="1:25" s="10" customFormat="1" ht="21.95" customHeight="1">
      <c r="A15" s="9"/>
      <c r="B15" s="2"/>
      <c r="E15" s="12">
        <v>5</v>
      </c>
      <c r="H15" s="3"/>
      <c r="I15" s="11">
        <v>2.5</v>
      </c>
      <c r="P15" s="19">
        <v>2.5</v>
      </c>
      <c r="Q15" s="21" t="s">
        <v>10</v>
      </c>
      <c r="X15" s="25">
        <v>2.5</v>
      </c>
      <c r="Y15" s="23">
        <v>0.33333333333333331</v>
      </c>
    </row>
    <row r="16" spans="1:25" s="10" customFormat="1" ht="21.95" customHeight="1">
      <c r="A16" s="9"/>
      <c r="B16" s="2"/>
      <c r="E16" s="12">
        <v>6</v>
      </c>
      <c r="H16" s="3"/>
      <c r="I16" s="11">
        <v>3</v>
      </c>
      <c r="P16" s="20">
        <v>3</v>
      </c>
      <c r="Q16" s="21" t="s">
        <v>9</v>
      </c>
      <c r="X16" s="26">
        <v>3</v>
      </c>
      <c r="Y16" s="23">
        <v>0.16666666666666666</v>
      </c>
    </row>
    <row r="17" spans="1:25" s="10" customFormat="1" ht="21.95" customHeight="1">
      <c r="A17" s="9"/>
      <c r="B17" s="2"/>
      <c r="E17" s="12">
        <v>7</v>
      </c>
      <c r="H17" s="3"/>
      <c r="I17" s="11">
        <v>2</v>
      </c>
      <c r="P17" s="20">
        <v>3.5</v>
      </c>
      <c r="Q17" s="21" t="s">
        <v>9</v>
      </c>
      <c r="X17" s="26">
        <v>3.5</v>
      </c>
      <c r="Y17" s="23">
        <v>0.16666666666666666</v>
      </c>
    </row>
    <row r="18" spans="1:25" s="10" customFormat="1" ht="21.95" customHeight="1">
      <c r="A18" s="9"/>
      <c r="B18" s="2"/>
      <c r="E18" s="12">
        <v>8</v>
      </c>
      <c r="H18" s="3"/>
      <c r="I18" s="11">
        <v>2.5</v>
      </c>
      <c r="X18" s="22"/>
      <c r="Y18" s="22"/>
    </row>
    <row r="19" spans="1:25" s="10" customFormat="1" ht="21.95" customHeight="1">
      <c r="A19" s="9"/>
      <c r="B19" s="2"/>
      <c r="E19" s="12">
        <v>9</v>
      </c>
      <c r="H19" s="3"/>
      <c r="I19" s="11">
        <v>3.5</v>
      </c>
      <c r="X19" s="22"/>
      <c r="Y19" s="22"/>
    </row>
    <row r="20" spans="1:25" s="10" customFormat="1" ht="21.95" customHeight="1">
      <c r="A20" s="9"/>
      <c r="B20" s="2"/>
      <c r="E20" s="12">
        <v>10</v>
      </c>
      <c r="H20" s="3"/>
      <c r="I20" s="11">
        <v>2.5</v>
      </c>
      <c r="X20" s="22"/>
      <c r="Y20" s="22"/>
    </row>
    <row r="21" spans="1:25" s="10" customFormat="1" ht="21.95" customHeight="1">
      <c r="A21" s="9"/>
      <c r="B21" s="2"/>
      <c r="E21" s="12">
        <v>11</v>
      </c>
      <c r="H21" s="3"/>
      <c r="I21" s="11">
        <v>3</v>
      </c>
      <c r="X21" s="22"/>
      <c r="Y21" s="22"/>
    </row>
    <row r="22" spans="1:25" s="10" customFormat="1" ht="21.95" customHeight="1">
      <c r="A22" s="9"/>
      <c r="B22" s="2"/>
      <c r="E22" s="12">
        <v>12</v>
      </c>
      <c r="H22" s="3"/>
      <c r="I22" s="11">
        <v>3.5</v>
      </c>
      <c r="X22" s="22"/>
      <c r="Y22" s="22"/>
    </row>
    <row r="23" spans="1:25" s="10" customFormat="1">
      <c r="A23" s="9"/>
      <c r="B23" s="2"/>
      <c r="I23" s="10">
        <f>_xlfn.STDEV.S(I11:I22)</f>
        <v>0.67419986246324204</v>
      </c>
      <c r="X23" s="22"/>
      <c r="Y23" s="22"/>
    </row>
    <row r="24" spans="1:25">
      <c r="B24" s="1"/>
    </row>
    <row r="25" spans="1:25">
      <c r="B25" s="1" t="s">
        <v>12</v>
      </c>
    </row>
    <row r="27" spans="1:25">
      <c r="B27" s="1"/>
      <c r="F27" s="17"/>
    </row>
    <row r="28" spans="1:25">
      <c r="B28" s="1"/>
      <c r="F28" s="17"/>
    </row>
    <row r="29" spans="1:25">
      <c r="B29" s="27"/>
      <c r="C29" s="27"/>
      <c r="D29" s="27"/>
      <c r="E29" s="27"/>
      <c r="F29" s="27"/>
      <c r="G29" s="27"/>
      <c r="H29" s="27"/>
      <c r="I29" s="27"/>
      <c r="J29" s="27"/>
      <c r="K29" s="27"/>
    </row>
    <row r="30" spans="1:25" ht="18">
      <c r="B30" s="28" t="s">
        <v>14</v>
      </c>
      <c r="C30" s="28" t="s">
        <v>15</v>
      </c>
      <c r="D30" s="28" t="s">
        <v>16</v>
      </c>
      <c r="E30" s="28" t="s">
        <v>17</v>
      </c>
      <c r="F30" s="28" t="s">
        <v>18</v>
      </c>
      <c r="G30" s="28" t="s">
        <v>19</v>
      </c>
      <c r="H30" s="28" t="s">
        <v>20</v>
      </c>
      <c r="I30" s="28" t="s">
        <v>13</v>
      </c>
      <c r="J30" s="28" t="s">
        <v>13</v>
      </c>
      <c r="K30" s="29" t="s">
        <v>21</v>
      </c>
    </row>
    <row r="31" spans="1:25">
      <c r="B31" s="1"/>
    </row>
    <row r="32" spans="1:25">
      <c r="B32" s="1"/>
      <c r="C32" s="1"/>
      <c r="D32" s="1"/>
      <c r="F32" s="1"/>
      <c r="G32" s="1"/>
      <c r="H32" s="1"/>
      <c r="K32" s="1"/>
    </row>
    <row r="33" spans="2:2">
      <c r="B33" s="1"/>
    </row>
    <row r="34" spans="2:2">
      <c r="B34" s="1"/>
    </row>
    <row r="35" spans="2:2">
      <c r="B35" s="1"/>
    </row>
    <row r="36" spans="2:2">
      <c r="B36" s="1"/>
    </row>
    <row r="37" spans="2:2">
      <c r="B37" s="1"/>
    </row>
    <row r="38" spans="2:2">
      <c r="B38" s="1"/>
    </row>
    <row r="39" spans="2:2">
      <c r="B39" s="1"/>
    </row>
    <row r="40" spans="2:2">
      <c r="B40" s="1"/>
    </row>
    <row r="41" spans="2:2">
      <c r="B41" s="1"/>
    </row>
    <row r="42" spans="2:2">
      <c r="B42" s="1"/>
    </row>
    <row r="43" spans="2:2">
      <c r="B43" s="1"/>
    </row>
    <row r="44" spans="2:2">
      <c r="B44" s="1"/>
    </row>
    <row r="45" spans="2:2">
      <c r="B45" s="1"/>
    </row>
    <row r="46" spans="2:2">
      <c r="B46" s="1"/>
    </row>
    <row r="47" spans="2:2">
      <c r="B47" s="1"/>
    </row>
    <row r="48" spans="2:2">
      <c r="B48" s="1"/>
    </row>
    <row r="49" spans="2:2">
      <c r="B49" s="1"/>
    </row>
    <row r="50" spans="2:2">
      <c r="B50" s="1"/>
    </row>
    <row r="51" spans="2:2">
      <c r="B51" s="1"/>
    </row>
    <row r="52" spans="2:2">
      <c r="B52" s="1"/>
    </row>
    <row r="53" spans="2:2">
      <c r="B53" s="1"/>
    </row>
    <row r="54" spans="2:2">
      <c r="B54" s="1"/>
    </row>
    <row r="55" spans="2:2">
      <c r="B55" s="1"/>
    </row>
    <row r="56" spans="2:2">
      <c r="B56" s="1"/>
    </row>
    <row r="57" spans="2:2">
      <c r="B57" s="1"/>
    </row>
    <row r="58" spans="2:2">
      <c r="B58" s="1"/>
    </row>
    <row r="59" spans="2:2">
      <c r="B59" s="1"/>
    </row>
    <row r="60" spans="2:2">
      <c r="B60" s="1"/>
    </row>
    <row r="61" spans="2:2">
      <c r="B61" s="1"/>
    </row>
    <row r="62" spans="2:2">
      <c r="B62" s="1"/>
    </row>
    <row r="63" spans="2:2">
      <c r="B63" s="1"/>
    </row>
    <row r="64" spans="2:2">
      <c r="B64" s="1"/>
    </row>
    <row r="65" spans="2:2">
      <c r="B65" s="1"/>
    </row>
    <row r="66" spans="2:2">
      <c r="B66" s="1"/>
    </row>
    <row r="67" spans="2:2">
      <c r="B67" s="1"/>
    </row>
    <row r="68" spans="2:2">
      <c r="B68" s="1"/>
    </row>
    <row r="69" spans="2:2">
      <c r="B69" s="1"/>
    </row>
    <row r="70" spans="2:2">
      <c r="B70" s="1"/>
    </row>
    <row r="71" spans="2:2">
      <c r="B71" s="1"/>
    </row>
    <row r="72" spans="2:2">
      <c r="B72" s="1"/>
    </row>
    <row r="73" spans="2:2">
      <c r="B73" s="1"/>
    </row>
    <row r="74" spans="2:2">
      <c r="B74" s="1"/>
    </row>
    <row r="75" spans="2:2">
      <c r="B75" s="1"/>
    </row>
    <row r="76" spans="2:2">
      <c r="B76" s="1"/>
    </row>
    <row r="77" spans="2:2">
      <c r="B77" s="1"/>
    </row>
    <row r="78" spans="2:2">
      <c r="B78" s="1"/>
    </row>
    <row r="79" spans="2:2">
      <c r="B79" s="1"/>
    </row>
    <row r="80" spans="2:2">
      <c r="B80" s="1"/>
    </row>
    <row r="81" spans="2:2">
      <c r="B81" s="1"/>
    </row>
    <row r="82" spans="2:2">
      <c r="B82" s="1"/>
    </row>
    <row r="83" spans="2:2">
      <c r="B83" s="1"/>
    </row>
    <row r="84" spans="2:2">
      <c r="B84" s="1"/>
    </row>
    <row r="85" spans="2:2">
      <c r="B85" s="1"/>
    </row>
    <row r="86" spans="2:2">
      <c r="B86" s="1"/>
    </row>
    <row r="87" spans="2:2">
      <c r="B87" s="1"/>
    </row>
    <row r="88" spans="2:2">
      <c r="B88" s="1"/>
    </row>
    <row r="89" spans="2:2">
      <c r="B89" s="1"/>
    </row>
    <row r="90" spans="2:2">
      <c r="B90" s="1"/>
    </row>
    <row r="91" spans="2:2">
      <c r="B91" s="1"/>
    </row>
    <row r="92" spans="2:2">
      <c r="B92" s="1"/>
    </row>
    <row r="93" spans="2:2">
      <c r="B93" s="1"/>
    </row>
    <row r="94" spans="2:2">
      <c r="B94" s="1"/>
    </row>
    <row r="95" spans="2:2">
      <c r="B95" s="1"/>
    </row>
    <row r="96" spans="2:2">
      <c r="B96" s="1"/>
    </row>
    <row r="97" spans="2:2">
      <c r="B97" s="1"/>
    </row>
    <row r="98" spans="2:2">
      <c r="B98" s="1"/>
    </row>
    <row r="99" spans="2:2">
      <c r="B99" s="1"/>
    </row>
    <row r="100" spans="2:2">
      <c r="B100" s="1"/>
    </row>
    <row r="101" spans="2:2">
      <c r="B101" s="1"/>
    </row>
    <row r="102" spans="2:2">
      <c r="B102" s="1"/>
    </row>
    <row r="103" spans="2:2">
      <c r="B103" s="1"/>
    </row>
    <row r="104" spans="2:2">
      <c r="B104" s="1"/>
    </row>
    <row r="105" spans="2:2">
      <c r="B105" s="1"/>
    </row>
    <row r="106" spans="2:2">
      <c r="B106" s="1"/>
    </row>
    <row r="107" spans="2:2">
      <c r="B107" s="1"/>
    </row>
    <row r="108" spans="2:2">
      <c r="B108" s="1"/>
    </row>
    <row r="109" spans="2:2">
      <c r="B109" s="1"/>
    </row>
    <row r="110" spans="2:2">
      <c r="B110" s="1"/>
    </row>
    <row r="111" spans="2:2">
      <c r="B111" s="1"/>
    </row>
    <row r="112" spans="2:2">
      <c r="B112" s="1"/>
    </row>
    <row r="113" spans="2:2">
      <c r="B113" s="1"/>
    </row>
    <row r="114" spans="2:2">
      <c r="B114" s="1"/>
    </row>
    <row r="115" spans="2:2">
      <c r="B115" s="1"/>
    </row>
    <row r="116" spans="2:2">
      <c r="B116" s="1"/>
    </row>
    <row r="117" spans="2:2">
      <c r="B117" s="1"/>
    </row>
    <row r="118" spans="2:2">
      <c r="B118" s="1"/>
    </row>
    <row r="119" spans="2:2">
      <c r="B119" s="1"/>
    </row>
    <row r="120" spans="2:2">
      <c r="B120" s="1"/>
    </row>
    <row r="121" spans="2:2">
      <c r="B121" s="1"/>
    </row>
    <row r="122" spans="2:2">
      <c r="B122" s="1"/>
    </row>
    <row r="123" spans="2:2">
      <c r="B123" s="1"/>
    </row>
    <row r="124" spans="2:2">
      <c r="B124" s="1"/>
    </row>
    <row r="125" spans="2:2">
      <c r="B125" s="1"/>
    </row>
    <row r="126" spans="2:2">
      <c r="B126" s="1"/>
    </row>
    <row r="127" spans="2:2">
      <c r="B127" s="1"/>
    </row>
    <row r="128" spans="2:2">
      <c r="B128" s="1"/>
    </row>
    <row r="129" spans="2:2">
      <c r="B129" s="1"/>
    </row>
    <row r="130" spans="2:2">
      <c r="B130" s="1"/>
    </row>
    <row r="131" spans="2:2">
      <c r="B131" s="1"/>
    </row>
    <row r="132" spans="2:2">
      <c r="B132" s="1"/>
    </row>
    <row r="133" spans="2:2">
      <c r="B133" s="1"/>
    </row>
    <row r="134" spans="2:2">
      <c r="B134" s="1"/>
    </row>
    <row r="135" spans="2:2">
      <c r="B135" s="1"/>
    </row>
    <row r="136" spans="2:2">
      <c r="B136" s="1"/>
    </row>
    <row r="137" spans="2:2">
      <c r="B137" s="1"/>
    </row>
    <row r="138" spans="2:2">
      <c r="B138" s="1"/>
    </row>
    <row r="139" spans="2:2">
      <c r="B139" s="1"/>
    </row>
    <row r="140" spans="2:2">
      <c r="B140" s="1"/>
    </row>
    <row r="141" spans="2:2">
      <c r="B141" s="1"/>
    </row>
    <row r="142" spans="2:2">
      <c r="B142" s="1"/>
    </row>
    <row r="143" spans="2:2">
      <c r="B143" s="1"/>
    </row>
    <row r="144" spans="2:2">
      <c r="B144" s="1"/>
    </row>
    <row r="145" spans="2:2">
      <c r="B145" s="1"/>
    </row>
    <row r="146" spans="2:2">
      <c r="B146" s="1"/>
    </row>
    <row r="147" spans="2:2">
      <c r="B147" s="1"/>
    </row>
    <row r="148" spans="2:2">
      <c r="B148" s="1"/>
    </row>
    <row r="149" spans="2:2">
      <c r="B149" s="1"/>
    </row>
    <row r="150" spans="2:2">
      <c r="B150" s="1"/>
    </row>
    <row r="151" spans="2:2">
      <c r="B151" s="1"/>
    </row>
    <row r="152" spans="2:2">
      <c r="B152" s="1"/>
    </row>
    <row r="153" spans="2:2">
      <c r="B153" s="1"/>
    </row>
    <row r="154" spans="2:2">
      <c r="B154" s="1"/>
    </row>
    <row r="155" spans="2:2">
      <c r="B155" s="1"/>
    </row>
    <row r="156" spans="2:2">
      <c r="B156" s="1"/>
    </row>
    <row r="157" spans="2:2">
      <c r="B157" s="1"/>
    </row>
    <row r="158" spans="2:2">
      <c r="B158" s="1"/>
    </row>
    <row r="159" spans="2:2">
      <c r="B159" s="1"/>
    </row>
    <row r="160" spans="2:2">
      <c r="B160" s="1"/>
    </row>
    <row r="161" spans="2:2">
      <c r="B161" s="1"/>
    </row>
    <row r="162" spans="2:2">
      <c r="B162" s="1"/>
    </row>
    <row r="163" spans="2:2">
      <c r="B163" s="1"/>
    </row>
    <row r="164" spans="2:2">
      <c r="B164" s="1"/>
    </row>
    <row r="165" spans="2:2">
      <c r="B165" s="1"/>
    </row>
    <row r="166" spans="2:2">
      <c r="B166" s="1"/>
    </row>
    <row r="167" spans="2:2">
      <c r="B167" s="1"/>
    </row>
    <row r="168" spans="2:2">
      <c r="B168" s="1"/>
    </row>
    <row r="169" spans="2:2">
      <c r="B169" s="1"/>
    </row>
    <row r="170" spans="2:2">
      <c r="B170" s="1"/>
    </row>
    <row r="171" spans="2:2">
      <c r="B171" s="1"/>
    </row>
    <row r="172" spans="2:2">
      <c r="B172" s="1"/>
    </row>
    <row r="173" spans="2:2">
      <c r="B173" s="1"/>
    </row>
    <row r="174" spans="2:2">
      <c r="B174" s="1"/>
    </row>
    <row r="175" spans="2:2">
      <c r="B175" s="1"/>
    </row>
    <row r="176" spans="2:2">
      <c r="B176" s="1"/>
    </row>
    <row r="177" spans="2:2">
      <c r="B177" s="1"/>
    </row>
    <row r="178" spans="2:2">
      <c r="B178" s="1"/>
    </row>
    <row r="179" spans="2:2">
      <c r="B179" s="1"/>
    </row>
    <row r="180" spans="2:2">
      <c r="B180" s="1"/>
    </row>
    <row r="181" spans="2:2">
      <c r="B181" s="1"/>
    </row>
    <row r="182" spans="2:2">
      <c r="B182" s="1"/>
    </row>
    <row r="183" spans="2:2">
      <c r="B183" s="1"/>
    </row>
    <row r="184" spans="2:2">
      <c r="B184" s="1"/>
    </row>
    <row r="185" spans="2:2">
      <c r="B185" s="1"/>
    </row>
    <row r="186" spans="2:2">
      <c r="B186" s="1"/>
    </row>
    <row r="187" spans="2:2">
      <c r="B187" s="1"/>
    </row>
    <row r="188" spans="2:2">
      <c r="B188" s="1"/>
    </row>
    <row r="189" spans="2:2">
      <c r="B189" s="1"/>
    </row>
    <row r="190" spans="2:2">
      <c r="B190" s="1"/>
    </row>
    <row r="191" spans="2:2">
      <c r="B191" s="1"/>
    </row>
    <row r="192" spans="2:2">
      <c r="B192" s="1"/>
    </row>
    <row r="193" spans="2:2">
      <c r="B193" s="1"/>
    </row>
    <row r="194" spans="2:2">
      <c r="B194" s="1"/>
    </row>
    <row r="195" spans="2:2">
      <c r="B195" s="1"/>
    </row>
    <row r="196" spans="2:2">
      <c r="B196" s="1"/>
    </row>
    <row r="197" spans="2:2">
      <c r="B197" s="1"/>
    </row>
    <row r="198" spans="2:2">
      <c r="B198" s="1"/>
    </row>
    <row r="199" spans="2:2">
      <c r="B199" s="1"/>
    </row>
    <row r="200" spans="2:2">
      <c r="B200" s="1"/>
    </row>
    <row r="201" spans="2:2">
      <c r="B201" s="1"/>
    </row>
    <row r="202" spans="2:2">
      <c r="B202" s="1"/>
    </row>
    <row r="203" spans="2:2">
      <c r="B203" s="1"/>
    </row>
    <row r="204" spans="2:2">
      <c r="B204" s="1"/>
    </row>
    <row r="205" spans="2:2">
      <c r="B205" s="1"/>
    </row>
    <row r="206" spans="2:2">
      <c r="B206" s="1"/>
    </row>
    <row r="207" spans="2:2">
      <c r="B207" s="1"/>
    </row>
    <row r="208" spans="2:2">
      <c r="B208" s="1"/>
    </row>
    <row r="209" spans="2:2">
      <c r="B209" s="1"/>
    </row>
    <row r="210" spans="2:2">
      <c r="B210" s="1"/>
    </row>
    <row r="211" spans="2:2">
      <c r="B211" s="1"/>
    </row>
    <row r="212" spans="2:2">
      <c r="B212" s="1"/>
    </row>
    <row r="213" spans="2:2">
      <c r="B213" s="1"/>
    </row>
    <row r="214" spans="2:2">
      <c r="B214" s="1"/>
    </row>
    <row r="215" spans="2:2">
      <c r="B215" s="1"/>
    </row>
    <row r="216" spans="2:2">
      <c r="B216" s="1"/>
    </row>
    <row r="217" spans="2:2">
      <c r="B217" s="1"/>
    </row>
    <row r="218" spans="2:2">
      <c r="B218" s="1"/>
    </row>
    <row r="219" spans="2:2">
      <c r="B219" s="1"/>
    </row>
    <row r="220" spans="2:2">
      <c r="B220" s="1"/>
    </row>
    <row r="221" spans="2:2">
      <c r="B221" s="1"/>
    </row>
    <row r="222" spans="2:2">
      <c r="B222" s="1"/>
    </row>
    <row r="223" spans="2:2">
      <c r="B223" s="1"/>
    </row>
    <row r="224" spans="2:2">
      <c r="B224" s="1"/>
    </row>
    <row r="225" spans="2:2">
      <c r="B225" s="1"/>
    </row>
    <row r="226" spans="2:2">
      <c r="B226" s="1"/>
    </row>
    <row r="227" spans="2:2">
      <c r="B227" s="1"/>
    </row>
    <row r="228" spans="2:2">
      <c r="B228" s="1"/>
    </row>
    <row r="229" spans="2:2">
      <c r="B229" s="1"/>
    </row>
    <row r="230" spans="2:2">
      <c r="B230" s="1"/>
    </row>
    <row r="231" spans="2:2">
      <c r="B231" s="1"/>
    </row>
    <row r="232" spans="2:2">
      <c r="B232" s="1"/>
    </row>
    <row r="233" spans="2:2">
      <c r="B233" s="1"/>
    </row>
    <row r="234" spans="2:2">
      <c r="B234" s="1"/>
    </row>
    <row r="235" spans="2:2">
      <c r="B235" s="1"/>
    </row>
    <row r="236" spans="2:2">
      <c r="B236" s="1"/>
    </row>
    <row r="237" spans="2:2">
      <c r="B237" s="1"/>
    </row>
    <row r="238" spans="2:2">
      <c r="B238" s="1"/>
    </row>
    <row r="239" spans="2:2">
      <c r="B239" s="1"/>
    </row>
    <row r="240" spans="2:2">
      <c r="B240" s="1"/>
    </row>
    <row r="241" spans="2:2">
      <c r="B241" s="1"/>
    </row>
    <row r="242" spans="2:2">
      <c r="B242" s="1"/>
    </row>
    <row r="243" spans="2:2">
      <c r="B243" s="1"/>
    </row>
    <row r="244" spans="2:2">
      <c r="B244" s="1"/>
    </row>
    <row r="245" spans="2:2">
      <c r="B245" s="1"/>
    </row>
    <row r="246" spans="2:2">
      <c r="B246" s="1"/>
    </row>
    <row r="247" spans="2:2">
      <c r="B247" s="1"/>
    </row>
    <row r="248" spans="2:2">
      <c r="B248" s="1"/>
    </row>
    <row r="249" spans="2:2">
      <c r="B249" s="1"/>
    </row>
    <row r="250" spans="2:2">
      <c r="B250" s="1"/>
    </row>
    <row r="251" spans="2:2">
      <c r="B251" s="1"/>
    </row>
    <row r="252" spans="2:2">
      <c r="B252" s="1"/>
    </row>
    <row r="253" spans="2:2">
      <c r="B253" s="1"/>
    </row>
    <row r="254" spans="2:2">
      <c r="B254" s="1"/>
    </row>
    <row r="255" spans="2:2">
      <c r="B255" s="1"/>
    </row>
    <row r="256" spans="2:2">
      <c r="B256" s="1"/>
    </row>
    <row r="257" spans="2:2">
      <c r="B257" s="1"/>
    </row>
    <row r="258" spans="2:2">
      <c r="B258" s="1"/>
    </row>
    <row r="259" spans="2:2">
      <c r="B259" s="1"/>
    </row>
    <row r="260" spans="2:2">
      <c r="B260" s="1"/>
    </row>
    <row r="261" spans="2:2">
      <c r="B261" s="1"/>
    </row>
    <row r="262" spans="2:2">
      <c r="B262" s="1"/>
    </row>
    <row r="263" spans="2:2">
      <c r="B263" s="1"/>
    </row>
    <row r="264" spans="2:2">
      <c r="B264" s="1"/>
    </row>
    <row r="265" spans="2:2">
      <c r="B265" s="1"/>
    </row>
    <row r="266" spans="2:2">
      <c r="B266" s="1"/>
    </row>
    <row r="267" spans="2:2">
      <c r="B267" s="1"/>
    </row>
    <row r="268" spans="2:2">
      <c r="B268" s="1"/>
    </row>
    <row r="269" spans="2:2">
      <c r="B269" s="1"/>
    </row>
    <row r="270" spans="2:2">
      <c r="B270" s="1"/>
    </row>
    <row r="271" spans="2:2">
      <c r="B271" s="1"/>
    </row>
    <row r="272" spans="2:2">
      <c r="B272" s="1"/>
    </row>
    <row r="273" spans="2:2">
      <c r="B273" s="1"/>
    </row>
    <row r="274" spans="2:2">
      <c r="B274" s="1"/>
    </row>
    <row r="275" spans="2:2">
      <c r="B275" s="1"/>
    </row>
    <row r="276" spans="2:2">
      <c r="B276" s="1"/>
    </row>
    <row r="277" spans="2:2">
      <c r="B277" s="1"/>
    </row>
    <row r="278" spans="2:2">
      <c r="B278" s="1"/>
    </row>
    <row r="279" spans="2:2">
      <c r="B279" s="1"/>
    </row>
    <row r="280" spans="2:2">
      <c r="B280" s="1"/>
    </row>
    <row r="281" spans="2:2">
      <c r="B281" s="1"/>
    </row>
    <row r="282" spans="2:2">
      <c r="B282" s="1"/>
    </row>
    <row r="283" spans="2:2">
      <c r="B283" s="1"/>
    </row>
    <row r="284" spans="2:2">
      <c r="B284" s="1"/>
    </row>
    <row r="285" spans="2:2">
      <c r="B285" s="1"/>
    </row>
    <row r="286" spans="2:2">
      <c r="B286" s="1"/>
    </row>
    <row r="287" spans="2:2">
      <c r="B287" s="1"/>
    </row>
    <row r="288" spans="2:2">
      <c r="B288" s="1"/>
    </row>
    <row r="289" spans="2:2">
      <c r="B289" s="1"/>
    </row>
    <row r="290" spans="2:2">
      <c r="B290" s="1"/>
    </row>
    <row r="291" spans="2:2">
      <c r="B291" s="1"/>
    </row>
    <row r="292" spans="2:2">
      <c r="B292" s="1"/>
    </row>
    <row r="293" spans="2:2">
      <c r="B293" s="1"/>
    </row>
    <row r="294" spans="2:2">
      <c r="B294" s="1"/>
    </row>
    <row r="295" spans="2:2">
      <c r="B295" s="1"/>
    </row>
    <row r="296" spans="2:2">
      <c r="B296" s="1"/>
    </row>
    <row r="297" spans="2:2">
      <c r="B297" s="1"/>
    </row>
    <row r="298" spans="2:2">
      <c r="B298" s="1"/>
    </row>
    <row r="299" spans="2:2">
      <c r="B299" s="1"/>
    </row>
    <row r="300" spans="2:2">
      <c r="B300" s="1"/>
    </row>
    <row r="301" spans="2:2">
      <c r="B301" s="1"/>
    </row>
    <row r="302" spans="2:2">
      <c r="B302" s="1"/>
    </row>
    <row r="303" spans="2:2">
      <c r="B303" s="1"/>
    </row>
    <row r="304" spans="2:2">
      <c r="B304" s="1"/>
    </row>
    <row r="305" spans="2:2">
      <c r="B305" s="1"/>
    </row>
    <row r="306" spans="2:2">
      <c r="B306" s="1"/>
    </row>
    <row r="307" spans="2:2">
      <c r="B307" s="1"/>
    </row>
    <row r="308" spans="2:2">
      <c r="B308" s="1"/>
    </row>
    <row r="309" spans="2:2">
      <c r="B309" s="1"/>
    </row>
    <row r="310" spans="2:2">
      <c r="B310" s="1"/>
    </row>
    <row r="311" spans="2:2">
      <c r="B311" s="1"/>
    </row>
    <row r="312" spans="2:2">
      <c r="B312" s="1"/>
    </row>
    <row r="313" spans="2:2">
      <c r="B313" s="1"/>
    </row>
    <row r="314" spans="2:2">
      <c r="B314" s="1"/>
    </row>
    <row r="315" spans="2:2">
      <c r="B315" s="1"/>
    </row>
    <row r="316" spans="2:2">
      <c r="B316" s="1"/>
    </row>
    <row r="317" spans="2:2">
      <c r="B317" s="1"/>
    </row>
    <row r="318" spans="2:2">
      <c r="B318" s="1"/>
    </row>
    <row r="319" spans="2:2">
      <c r="B319" s="1"/>
    </row>
    <row r="320" spans="2:2">
      <c r="B320" s="1"/>
    </row>
    <row r="321" spans="2:2">
      <c r="B321" s="1"/>
    </row>
    <row r="322" spans="2:2">
      <c r="B322" s="1"/>
    </row>
    <row r="323" spans="2:2">
      <c r="B323" s="1"/>
    </row>
    <row r="324" spans="2:2">
      <c r="B324" s="1"/>
    </row>
    <row r="325" spans="2:2">
      <c r="B325" s="1"/>
    </row>
    <row r="326" spans="2:2">
      <c r="B326" s="1"/>
    </row>
    <row r="327" spans="2:2">
      <c r="B327" s="1"/>
    </row>
    <row r="328" spans="2:2">
      <c r="B328" s="1"/>
    </row>
    <row r="329" spans="2:2">
      <c r="B329" s="1"/>
    </row>
    <row r="330" spans="2:2">
      <c r="B330" s="1"/>
    </row>
    <row r="331" spans="2:2">
      <c r="B331" s="1"/>
    </row>
    <row r="332" spans="2:2">
      <c r="B332" s="1"/>
    </row>
    <row r="333" spans="2:2">
      <c r="B333" s="1"/>
    </row>
    <row r="334" spans="2:2">
      <c r="B334" s="1"/>
    </row>
    <row r="335" spans="2:2">
      <c r="B335" s="1"/>
    </row>
    <row r="336" spans="2:2">
      <c r="B336" s="1"/>
    </row>
    <row r="337" spans="2:2">
      <c r="B337" s="1"/>
    </row>
    <row r="338" spans="2:2">
      <c r="B338" s="1"/>
    </row>
    <row r="339" spans="2:2">
      <c r="B339" s="1"/>
    </row>
    <row r="340" spans="2:2">
      <c r="B340" s="1"/>
    </row>
    <row r="341" spans="2:2">
      <c r="B341" s="1"/>
    </row>
    <row r="342" spans="2:2">
      <c r="B342" s="1"/>
    </row>
    <row r="343" spans="2:2">
      <c r="B343" s="1"/>
    </row>
    <row r="344" spans="2:2">
      <c r="B344" s="1"/>
    </row>
    <row r="345" spans="2:2">
      <c r="B345" s="1"/>
    </row>
    <row r="346" spans="2:2">
      <c r="B346" s="1"/>
    </row>
    <row r="347" spans="2:2">
      <c r="B347" s="1"/>
    </row>
    <row r="348" spans="2:2">
      <c r="B348" s="1"/>
    </row>
    <row r="349" spans="2:2">
      <c r="B349" s="1"/>
    </row>
    <row r="350" spans="2:2">
      <c r="B350" s="1"/>
    </row>
    <row r="351" spans="2:2">
      <c r="B351" s="1"/>
    </row>
    <row r="352" spans="2:2">
      <c r="B352" s="1"/>
    </row>
    <row r="353" spans="2:2">
      <c r="B353" s="1"/>
    </row>
    <row r="354" spans="2:2">
      <c r="B354" s="1"/>
    </row>
    <row r="355" spans="2:2">
      <c r="B355" s="1"/>
    </row>
    <row r="356" spans="2:2">
      <c r="B356" s="1"/>
    </row>
    <row r="357" spans="2:2">
      <c r="B357" s="1"/>
    </row>
    <row r="358" spans="2:2">
      <c r="B358" s="1"/>
    </row>
    <row r="359" spans="2:2">
      <c r="B359" s="1"/>
    </row>
    <row r="360" spans="2:2">
      <c r="B360" s="1"/>
    </row>
    <row r="361" spans="2:2">
      <c r="B361" s="1"/>
    </row>
    <row r="362" spans="2:2">
      <c r="B362" s="1"/>
    </row>
    <row r="363" spans="2:2">
      <c r="B363" s="1"/>
    </row>
    <row r="364" spans="2:2">
      <c r="B364" s="1"/>
    </row>
    <row r="365" spans="2:2">
      <c r="B365" s="1"/>
    </row>
    <row r="366" spans="2:2">
      <c r="B366" s="1"/>
    </row>
    <row r="367" spans="2:2">
      <c r="B367" s="1"/>
    </row>
    <row r="368" spans="2:2">
      <c r="B368" s="1"/>
    </row>
    <row r="369" spans="2:2">
      <c r="B369" s="1"/>
    </row>
    <row r="370" spans="2:2">
      <c r="B370" s="1"/>
    </row>
    <row r="371" spans="2:2">
      <c r="B371" s="1"/>
    </row>
    <row r="372" spans="2:2">
      <c r="B372" s="1"/>
    </row>
    <row r="373" spans="2:2">
      <c r="B373" s="1"/>
    </row>
    <row r="374" spans="2:2">
      <c r="B374" s="1"/>
    </row>
    <row r="375" spans="2:2">
      <c r="B375" s="1"/>
    </row>
    <row r="376" spans="2:2">
      <c r="B376" s="1"/>
    </row>
    <row r="377" spans="2:2">
      <c r="B377" s="1"/>
    </row>
    <row r="378" spans="2:2">
      <c r="B378" s="1"/>
    </row>
    <row r="379" spans="2:2">
      <c r="B379" s="1"/>
    </row>
    <row r="380" spans="2:2">
      <c r="B380" s="1"/>
    </row>
    <row r="381" spans="2:2">
      <c r="B381" s="1"/>
    </row>
    <row r="382" spans="2:2">
      <c r="B382" s="1"/>
    </row>
    <row r="383" spans="2:2">
      <c r="B383" s="1"/>
    </row>
    <row r="384" spans="2:2">
      <c r="B384" s="1"/>
    </row>
    <row r="385" spans="2:2">
      <c r="B385" s="1"/>
    </row>
    <row r="386" spans="2:2">
      <c r="B386" s="1"/>
    </row>
    <row r="387" spans="2:2">
      <c r="B387" s="1"/>
    </row>
    <row r="388" spans="2:2">
      <c r="B388" s="1"/>
    </row>
    <row r="389" spans="2:2">
      <c r="B389" s="1"/>
    </row>
    <row r="390" spans="2:2">
      <c r="B390" s="1"/>
    </row>
    <row r="391" spans="2:2">
      <c r="B391" s="1"/>
    </row>
    <row r="392" spans="2:2">
      <c r="B392" s="1"/>
    </row>
    <row r="393" spans="2:2">
      <c r="B393" s="1"/>
    </row>
    <row r="394" spans="2:2">
      <c r="B394" s="1"/>
    </row>
    <row r="395" spans="2:2">
      <c r="B395" s="1"/>
    </row>
    <row r="396" spans="2:2">
      <c r="B396" s="1"/>
    </row>
    <row r="397" spans="2:2">
      <c r="B397" s="1"/>
    </row>
    <row r="398" spans="2:2">
      <c r="B398" s="1"/>
    </row>
    <row r="399" spans="2:2">
      <c r="B399" s="1"/>
    </row>
    <row r="400" spans="2:2">
      <c r="B400" s="1"/>
    </row>
    <row r="401" spans="2:2">
      <c r="B401" s="1"/>
    </row>
    <row r="402" spans="2:2">
      <c r="B402" s="1"/>
    </row>
    <row r="403" spans="2:2">
      <c r="B403" s="1"/>
    </row>
    <row r="404" spans="2:2">
      <c r="B404" s="1"/>
    </row>
    <row r="405" spans="2:2">
      <c r="B405" s="1"/>
    </row>
    <row r="406" spans="2:2">
      <c r="B406" s="1"/>
    </row>
    <row r="407" spans="2:2">
      <c r="B407" s="1"/>
    </row>
    <row r="408" spans="2:2">
      <c r="B408" s="1"/>
    </row>
    <row r="409" spans="2:2">
      <c r="B409" s="1"/>
    </row>
    <row r="410" spans="2:2">
      <c r="B410" s="1"/>
    </row>
    <row r="411" spans="2:2">
      <c r="B411" s="1"/>
    </row>
    <row r="412" spans="2:2">
      <c r="B412" s="1"/>
    </row>
    <row r="413" spans="2:2">
      <c r="B413" s="1"/>
    </row>
    <row r="414" spans="2:2">
      <c r="B414" s="1"/>
    </row>
    <row r="415" spans="2:2">
      <c r="B415" s="1"/>
    </row>
    <row r="416" spans="2:2">
      <c r="B416" s="1"/>
    </row>
    <row r="417" spans="2:2">
      <c r="B417" s="1"/>
    </row>
    <row r="418" spans="2:2">
      <c r="B418" s="1"/>
    </row>
    <row r="419" spans="2:2">
      <c r="B419" s="1"/>
    </row>
    <row r="420" spans="2:2">
      <c r="B420" s="1"/>
    </row>
    <row r="421" spans="2:2">
      <c r="B421" s="1"/>
    </row>
    <row r="422" spans="2:2">
      <c r="B422" s="1"/>
    </row>
    <row r="423" spans="2:2">
      <c r="B423" s="1"/>
    </row>
    <row r="424" spans="2:2">
      <c r="B424" s="1"/>
    </row>
    <row r="425" spans="2:2">
      <c r="B425" s="1"/>
    </row>
    <row r="426" spans="2:2">
      <c r="B426" s="1"/>
    </row>
    <row r="427" spans="2:2">
      <c r="B427" s="1"/>
    </row>
    <row r="428" spans="2:2">
      <c r="B428" s="1"/>
    </row>
    <row r="429" spans="2:2">
      <c r="B429" s="1"/>
    </row>
    <row r="430" spans="2:2">
      <c r="B430" s="1"/>
    </row>
    <row r="431" spans="2:2">
      <c r="B431" s="1"/>
    </row>
    <row r="432" spans="2:2">
      <c r="B432" s="1"/>
    </row>
    <row r="433" spans="2:2">
      <c r="B433" s="1"/>
    </row>
    <row r="434" spans="2:2">
      <c r="B434" s="1"/>
    </row>
    <row r="435" spans="2:2">
      <c r="B435" s="1"/>
    </row>
    <row r="436" spans="2:2">
      <c r="B436" s="1"/>
    </row>
    <row r="437" spans="2:2">
      <c r="B437" s="1"/>
    </row>
    <row r="438" spans="2:2">
      <c r="B438" s="1"/>
    </row>
    <row r="439" spans="2:2">
      <c r="B439" s="1"/>
    </row>
    <row r="440" spans="2:2">
      <c r="B440" s="1"/>
    </row>
    <row r="441" spans="2:2">
      <c r="B441" s="1"/>
    </row>
    <row r="442" spans="2:2">
      <c r="B442" s="1"/>
    </row>
    <row r="443" spans="2:2">
      <c r="B443" s="1"/>
    </row>
    <row r="444" spans="2:2">
      <c r="B444" s="1"/>
    </row>
    <row r="445" spans="2:2">
      <c r="B445" s="1"/>
    </row>
    <row r="446" spans="2:2">
      <c r="B446" s="1"/>
    </row>
    <row r="447" spans="2:2">
      <c r="B447" s="1"/>
    </row>
    <row r="448" spans="2:2">
      <c r="B448" s="1"/>
    </row>
    <row r="449" spans="2:2">
      <c r="B449" s="1"/>
    </row>
    <row r="450" spans="2:2">
      <c r="B450" s="1"/>
    </row>
    <row r="451" spans="2:2">
      <c r="B451" s="1"/>
    </row>
    <row r="452" spans="2:2">
      <c r="B452" s="1"/>
    </row>
    <row r="453" spans="2:2">
      <c r="B453" s="1"/>
    </row>
    <row r="454" spans="2:2">
      <c r="B454" s="1"/>
    </row>
    <row r="455" spans="2:2">
      <c r="B455" s="1"/>
    </row>
    <row r="456" spans="2:2">
      <c r="B456" s="1"/>
    </row>
    <row r="457" spans="2:2">
      <c r="B457" s="1"/>
    </row>
    <row r="458" spans="2:2">
      <c r="B458" s="1"/>
    </row>
    <row r="459" spans="2:2">
      <c r="B459" s="1"/>
    </row>
    <row r="460" spans="2:2">
      <c r="B460" s="1"/>
    </row>
    <row r="461" spans="2:2">
      <c r="B461" s="1"/>
    </row>
    <row r="462" spans="2:2">
      <c r="B462" s="1"/>
    </row>
    <row r="463" spans="2:2">
      <c r="B463" s="1"/>
    </row>
    <row r="464" spans="2:2">
      <c r="B464" s="1"/>
    </row>
    <row r="465" spans="2:2">
      <c r="B465" s="1"/>
    </row>
    <row r="466" spans="2:2">
      <c r="B466" s="1"/>
    </row>
    <row r="467" spans="2:2">
      <c r="B467" s="1"/>
    </row>
    <row r="468" spans="2:2">
      <c r="B468" s="1"/>
    </row>
    <row r="469" spans="2:2">
      <c r="B469" s="1"/>
    </row>
    <row r="470" spans="2:2">
      <c r="B470" s="1"/>
    </row>
    <row r="471" spans="2:2">
      <c r="B471" s="1"/>
    </row>
    <row r="472" spans="2:2">
      <c r="B472" s="1"/>
    </row>
    <row r="473" spans="2:2">
      <c r="B473" s="1"/>
    </row>
    <row r="474" spans="2:2">
      <c r="B474" s="1"/>
    </row>
    <row r="475" spans="2:2">
      <c r="B475" s="1"/>
    </row>
    <row r="476" spans="2:2">
      <c r="B476" s="1"/>
    </row>
    <row r="477" spans="2:2">
      <c r="B477" s="1"/>
    </row>
    <row r="478" spans="2:2">
      <c r="B478" s="1"/>
    </row>
    <row r="479" spans="2:2">
      <c r="B479" s="1"/>
    </row>
    <row r="480" spans="2:2">
      <c r="B480" s="1"/>
    </row>
    <row r="481" spans="2:2">
      <c r="B481" s="1"/>
    </row>
    <row r="482" spans="2:2">
      <c r="B482" s="1"/>
    </row>
    <row r="483" spans="2:2">
      <c r="B483" s="1"/>
    </row>
    <row r="484" spans="2:2">
      <c r="B484" s="1"/>
    </row>
    <row r="485" spans="2:2">
      <c r="B485" s="1"/>
    </row>
    <row r="486" spans="2:2">
      <c r="B486" s="1"/>
    </row>
    <row r="487" spans="2:2">
      <c r="B487" s="1"/>
    </row>
    <row r="488" spans="2:2">
      <c r="B488" s="1"/>
    </row>
    <row r="489" spans="2:2">
      <c r="B489" s="1"/>
    </row>
    <row r="490" spans="2:2">
      <c r="B490" s="1"/>
    </row>
    <row r="491" spans="2:2">
      <c r="B491" s="1"/>
    </row>
    <row r="492" spans="2:2">
      <c r="B492" s="1"/>
    </row>
    <row r="493" spans="2:2">
      <c r="B493" s="1"/>
    </row>
    <row r="494" spans="2:2">
      <c r="B494" s="1"/>
    </row>
    <row r="495" spans="2:2">
      <c r="B495" s="1"/>
    </row>
    <row r="496" spans="2:2">
      <c r="B496" s="1"/>
    </row>
    <row r="497" spans="2:2">
      <c r="B497" s="1"/>
    </row>
    <row r="498" spans="2:2">
      <c r="B498" s="1"/>
    </row>
    <row r="499" spans="2:2">
      <c r="B499" s="1"/>
    </row>
    <row r="500" spans="2:2">
      <c r="B500" s="1"/>
    </row>
    <row r="501" spans="2:2">
      <c r="B501" s="1"/>
    </row>
    <row r="502" spans="2:2">
      <c r="B502" s="1"/>
    </row>
    <row r="503" spans="2:2">
      <c r="B503" s="1"/>
    </row>
    <row r="504" spans="2:2">
      <c r="B504" s="1"/>
    </row>
    <row r="505" spans="2:2">
      <c r="B505" s="1"/>
    </row>
    <row r="506" spans="2:2">
      <c r="B506" s="1"/>
    </row>
    <row r="507" spans="2:2">
      <c r="B507" s="1"/>
    </row>
    <row r="508" spans="2:2">
      <c r="B508" s="1"/>
    </row>
    <row r="509" spans="2:2">
      <c r="B509" s="1"/>
    </row>
    <row r="510" spans="2:2">
      <c r="B510" s="1"/>
    </row>
    <row r="511" spans="2:2">
      <c r="B511" s="1"/>
    </row>
    <row r="512" spans="2:2">
      <c r="B512" s="1"/>
    </row>
    <row r="513" spans="2:2">
      <c r="B513" s="1"/>
    </row>
    <row r="514" spans="2:2">
      <c r="B514" s="1"/>
    </row>
    <row r="515" spans="2:2">
      <c r="B515" s="1"/>
    </row>
    <row r="516" spans="2:2">
      <c r="B516" s="1"/>
    </row>
    <row r="517" spans="2:2">
      <c r="B517" s="1"/>
    </row>
    <row r="518" spans="2:2">
      <c r="B518" s="1"/>
    </row>
    <row r="519" spans="2:2">
      <c r="B519" s="1"/>
    </row>
    <row r="520" spans="2:2">
      <c r="B520" s="1"/>
    </row>
    <row r="521" spans="2:2">
      <c r="B521" s="1"/>
    </row>
    <row r="522" spans="2:2">
      <c r="B522" s="1"/>
    </row>
    <row r="523" spans="2:2">
      <c r="B523" s="1"/>
    </row>
    <row r="524" spans="2:2">
      <c r="B524" s="1"/>
    </row>
    <row r="525" spans="2:2">
      <c r="B525" s="1"/>
    </row>
    <row r="526" spans="2:2">
      <c r="B526" s="1"/>
    </row>
    <row r="527" spans="2:2">
      <c r="B527" s="1"/>
    </row>
    <row r="528" spans="2:2">
      <c r="B528" s="1"/>
    </row>
    <row r="529" spans="2:2">
      <c r="B529" s="1"/>
    </row>
    <row r="530" spans="2:2">
      <c r="B530" s="1"/>
    </row>
    <row r="531" spans="2:2">
      <c r="B531" s="1"/>
    </row>
    <row r="532" spans="2:2">
      <c r="B532" s="1"/>
    </row>
    <row r="533" spans="2:2">
      <c r="B533" s="1"/>
    </row>
    <row r="534" spans="2:2">
      <c r="B534" s="1"/>
    </row>
    <row r="535" spans="2:2">
      <c r="B535" s="1"/>
    </row>
    <row r="536" spans="2:2">
      <c r="B536" s="1"/>
    </row>
    <row r="537" spans="2:2">
      <c r="B537" s="1"/>
    </row>
    <row r="538" spans="2:2">
      <c r="B538" s="1"/>
    </row>
    <row r="539" spans="2:2">
      <c r="B539" s="1"/>
    </row>
    <row r="540" spans="2:2">
      <c r="B540" s="1"/>
    </row>
    <row r="541" spans="2:2">
      <c r="B541" s="1"/>
    </row>
    <row r="542" spans="2:2">
      <c r="B542" s="1"/>
    </row>
    <row r="543" spans="2:2">
      <c r="B543" s="1"/>
    </row>
    <row r="544" spans="2:2">
      <c r="B544" s="1"/>
    </row>
    <row r="545" spans="2:2">
      <c r="B545" s="1"/>
    </row>
    <row r="546" spans="2:2">
      <c r="B546" s="1"/>
    </row>
    <row r="547" spans="2:2">
      <c r="B547" s="1"/>
    </row>
    <row r="548" spans="2:2">
      <c r="B548" s="1"/>
    </row>
    <row r="549" spans="2:2">
      <c r="B549" s="1"/>
    </row>
    <row r="550" spans="2:2">
      <c r="B550" s="1"/>
    </row>
    <row r="551" spans="2:2">
      <c r="B551" s="1"/>
    </row>
    <row r="552" spans="2:2">
      <c r="B552" s="1"/>
    </row>
    <row r="553" spans="2:2">
      <c r="B553" s="1"/>
    </row>
    <row r="554" spans="2:2">
      <c r="B554" s="1"/>
    </row>
    <row r="555" spans="2:2">
      <c r="B555" s="1"/>
    </row>
    <row r="556" spans="2:2">
      <c r="B556" s="1"/>
    </row>
    <row r="557" spans="2:2">
      <c r="B557" s="1"/>
    </row>
    <row r="558" spans="2:2">
      <c r="B558" s="1"/>
    </row>
    <row r="559" spans="2:2">
      <c r="B559" s="1"/>
    </row>
    <row r="560" spans="2:2">
      <c r="B560" s="1"/>
    </row>
    <row r="561" spans="2:2">
      <c r="B561" s="1"/>
    </row>
    <row r="562" spans="2:2">
      <c r="B562" s="1"/>
    </row>
    <row r="563" spans="2:2">
      <c r="B563" s="1"/>
    </row>
    <row r="564" spans="2:2">
      <c r="B564" s="1"/>
    </row>
    <row r="565" spans="2:2">
      <c r="B565" s="1"/>
    </row>
    <row r="566" spans="2:2">
      <c r="B566" s="1"/>
    </row>
    <row r="567" spans="2:2">
      <c r="B567" s="1"/>
    </row>
    <row r="568" spans="2:2">
      <c r="B568" s="1"/>
    </row>
    <row r="569" spans="2:2">
      <c r="B569" s="1"/>
    </row>
    <row r="570" spans="2:2">
      <c r="B570" s="1"/>
    </row>
    <row r="571" spans="2:2">
      <c r="B571" s="1"/>
    </row>
    <row r="572" spans="2:2">
      <c r="B572" s="1"/>
    </row>
    <row r="573" spans="2:2">
      <c r="B573" s="1"/>
    </row>
    <row r="574" spans="2:2">
      <c r="B574" s="1"/>
    </row>
    <row r="575" spans="2:2">
      <c r="B575" s="1"/>
    </row>
    <row r="576" spans="2:2">
      <c r="B576" s="1"/>
    </row>
    <row r="577" spans="2:2">
      <c r="B577" s="1"/>
    </row>
    <row r="578" spans="2:2">
      <c r="B578" s="1"/>
    </row>
    <row r="579" spans="2:2">
      <c r="B579" s="1"/>
    </row>
    <row r="580" spans="2:2">
      <c r="B580" s="1"/>
    </row>
    <row r="581" spans="2:2">
      <c r="B581" s="1"/>
    </row>
    <row r="582" spans="2:2">
      <c r="B582" s="1"/>
    </row>
    <row r="583" spans="2:2">
      <c r="B583" s="1"/>
    </row>
    <row r="584" spans="2:2">
      <c r="B584" s="1"/>
    </row>
    <row r="585" spans="2:2">
      <c r="B585" s="1"/>
    </row>
    <row r="586" spans="2:2">
      <c r="B586" s="1"/>
    </row>
    <row r="587" spans="2:2">
      <c r="B587" s="1"/>
    </row>
    <row r="588" spans="2:2">
      <c r="B588" s="1"/>
    </row>
    <row r="589" spans="2:2">
      <c r="B589" s="1"/>
    </row>
    <row r="590" spans="2:2">
      <c r="B590" s="1"/>
    </row>
    <row r="591" spans="2:2">
      <c r="B591" s="1"/>
    </row>
    <row r="592" spans="2:2">
      <c r="B592" s="1"/>
    </row>
    <row r="593" spans="2:2">
      <c r="B593" s="1"/>
    </row>
    <row r="594" spans="2:2">
      <c r="B594" s="1"/>
    </row>
    <row r="595" spans="2:2">
      <c r="B595" s="1"/>
    </row>
    <row r="596" spans="2:2">
      <c r="B596" s="1"/>
    </row>
    <row r="597" spans="2:2">
      <c r="B597" s="1"/>
    </row>
    <row r="598" spans="2:2">
      <c r="B598" s="1"/>
    </row>
    <row r="599" spans="2:2">
      <c r="B599" s="1"/>
    </row>
    <row r="600" spans="2:2">
      <c r="B600" s="1"/>
    </row>
    <row r="601" spans="2:2">
      <c r="B601" s="1"/>
    </row>
    <row r="602" spans="2:2">
      <c r="B602" s="1"/>
    </row>
    <row r="603" spans="2:2">
      <c r="B603" s="1"/>
    </row>
    <row r="604" spans="2:2">
      <c r="B604" s="1"/>
    </row>
    <row r="605" spans="2:2">
      <c r="B605" s="1"/>
    </row>
    <row r="606" spans="2:2">
      <c r="B606" s="1"/>
    </row>
    <row r="607" spans="2:2">
      <c r="B607" s="1"/>
    </row>
    <row r="608" spans="2:2">
      <c r="B608" s="1"/>
    </row>
    <row r="609" spans="2:2">
      <c r="B609" s="1"/>
    </row>
    <row r="610" spans="2:2">
      <c r="B610" s="1"/>
    </row>
    <row r="611" spans="2:2">
      <c r="B611" s="1"/>
    </row>
    <row r="612" spans="2:2">
      <c r="B612" s="1"/>
    </row>
    <row r="613" spans="2:2">
      <c r="B613" s="1"/>
    </row>
    <row r="614" spans="2:2">
      <c r="B614" s="1"/>
    </row>
    <row r="615" spans="2:2">
      <c r="B615" s="1"/>
    </row>
    <row r="616" spans="2:2">
      <c r="B616" s="1"/>
    </row>
    <row r="617" spans="2:2">
      <c r="B617" s="1"/>
    </row>
    <row r="618" spans="2:2">
      <c r="B618" s="1"/>
    </row>
    <row r="619" spans="2:2">
      <c r="B619" s="1"/>
    </row>
    <row r="620" spans="2:2">
      <c r="B620" s="1"/>
    </row>
    <row r="621" spans="2:2">
      <c r="B621" s="1"/>
    </row>
    <row r="622" spans="2:2">
      <c r="B622" s="1"/>
    </row>
    <row r="623" spans="2:2">
      <c r="B623" s="1"/>
    </row>
    <row r="624" spans="2:2">
      <c r="B624" s="1"/>
    </row>
    <row r="625" spans="2:2">
      <c r="B625" s="1"/>
    </row>
    <row r="626" spans="2:2">
      <c r="B626" s="1"/>
    </row>
    <row r="627" spans="2:2">
      <c r="B627" s="1"/>
    </row>
    <row r="628" spans="2:2">
      <c r="B628" s="1"/>
    </row>
    <row r="629" spans="2:2">
      <c r="B629" s="1"/>
    </row>
    <row r="630" spans="2:2">
      <c r="B630" s="1"/>
    </row>
    <row r="631" spans="2:2">
      <c r="B631" s="1"/>
    </row>
    <row r="632" spans="2:2">
      <c r="B632" s="1"/>
    </row>
    <row r="633" spans="2:2">
      <c r="B633" s="1"/>
    </row>
    <row r="634" spans="2:2">
      <c r="B634" s="1"/>
    </row>
    <row r="635" spans="2:2">
      <c r="B635" s="1"/>
    </row>
    <row r="636" spans="2:2">
      <c r="B636" s="1"/>
    </row>
    <row r="637" spans="2:2">
      <c r="B637" s="1"/>
    </row>
    <row r="638" spans="2:2">
      <c r="B638" s="1"/>
    </row>
    <row r="639" spans="2:2">
      <c r="B639" s="1"/>
    </row>
    <row r="640" spans="2:2">
      <c r="B640" s="1"/>
    </row>
    <row r="641" spans="2:2">
      <c r="B641" s="1"/>
    </row>
    <row r="642" spans="2:2">
      <c r="B642" s="1"/>
    </row>
    <row r="643" spans="2:2">
      <c r="B643" s="1"/>
    </row>
    <row r="644" spans="2:2">
      <c r="B644" s="1"/>
    </row>
    <row r="645" spans="2:2">
      <c r="B645" s="1"/>
    </row>
    <row r="646" spans="2:2">
      <c r="B646" s="1"/>
    </row>
    <row r="647" spans="2:2">
      <c r="B647" s="1"/>
    </row>
    <row r="648" spans="2:2">
      <c r="B648" s="1"/>
    </row>
    <row r="649" spans="2:2">
      <c r="B649" s="1"/>
    </row>
    <row r="650" spans="2:2">
      <c r="B650" s="1"/>
    </row>
    <row r="651" spans="2:2">
      <c r="B651" s="1"/>
    </row>
    <row r="652" spans="2:2">
      <c r="B652" s="1"/>
    </row>
    <row r="653" spans="2:2">
      <c r="B653" s="1"/>
    </row>
    <row r="654" spans="2:2">
      <c r="B654" s="1"/>
    </row>
    <row r="655" spans="2:2">
      <c r="B655" s="1"/>
    </row>
    <row r="656" spans="2:2">
      <c r="B656" s="1"/>
    </row>
    <row r="657" spans="2:2">
      <c r="B657" s="1"/>
    </row>
    <row r="658" spans="2:2">
      <c r="B658" s="1"/>
    </row>
    <row r="659" spans="2:2">
      <c r="B659" s="1"/>
    </row>
    <row r="660" spans="2:2">
      <c r="B660" s="1"/>
    </row>
    <row r="661" spans="2:2">
      <c r="B661" s="1"/>
    </row>
    <row r="662" spans="2:2">
      <c r="B662" s="1"/>
    </row>
    <row r="663" spans="2:2">
      <c r="B663" s="1"/>
    </row>
    <row r="664" spans="2:2">
      <c r="B664" s="1"/>
    </row>
    <row r="665" spans="2:2">
      <c r="B665" s="1"/>
    </row>
    <row r="666" spans="2:2">
      <c r="B666" s="1"/>
    </row>
    <row r="667" spans="2:2">
      <c r="B667" s="1"/>
    </row>
    <row r="668" spans="2:2">
      <c r="B668" s="1"/>
    </row>
    <row r="669" spans="2:2">
      <c r="B669" s="1"/>
    </row>
    <row r="670" spans="2:2">
      <c r="B670" s="1"/>
    </row>
    <row r="671" spans="2:2">
      <c r="B671" s="1"/>
    </row>
    <row r="672" spans="2:2">
      <c r="B672" s="1"/>
    </row>
    <row r="673" spans="2:2">
      <c r="B673" s="1"/>
    </row>
    <row r="674" spans="2:2">
      <c r="B674" s="1"/>
    </row>
    <row r="675" spans="2:2">
      <c r="B675" s="1"/>
    </row>
    <row r="676" spans="2:2">
      <c r="B676" s="1"/>
    </row>
    <row r="677" spans="2:2">
      <c r="B677" s="1"/>
    </row>
    <row r="678" spans="2:2">
      <c r="B678" s="1"/>
    </row>
    <row r="679" spans="2:2">
      <c r="B679" s="1"/>
    </row>
    <row r="680" spans="2:2">
      <c r="B680" s="1"/>
    </row>
    <row r="681" spans="2:2">
      <c r="B681" s="1"/>
    </row>
    <row r="682" spans="2:2">
      <c r="B682" s="1"/>
    </row>
    <row r="683" spans="2:2">
      <c r="B683" s="1"/>
    </row>
    <row r="684" spans="2:2">
      <c r="B684" s="1"/>
    </row>
    <row r="685" spans="2:2">
      <c r="B685" s="1"/>
    </row>
  </sheetData>
  <mergeCells count="6">
    <mergeCell ref="B7:D7"/>
    <mergeCell ref="E7:I7"/>
    <mergeCell ref="E8:I8"/>
    <mergeCell ref="E9:E10"/>
    <mergeCell ref="F9:G10"/>
    <mergeCell ref="H9:I9"/>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E386-BB35-9D47-A57A-835BEFBD944F}">
  <dimension ref="A1"/>
  <sheetViews>
    <sheetView showGridLines="0" workbookViewId="0">
      <selection activeCell="J21" sqref="J21"/>
    </sheetView>
  </sheetViews>
  <sheetFormatPr baseColWidth="10" defaultRowHeight="15.7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15C11-2791-534D-8F77-E40D3C93333D}">
  <dimension ref="B2:L34"/>
  <sheetViews>
    <sheetView showGridLines="0" topLeftCell="A22" zoomScale="70" zoomScaleNormal="70" workbookViewId="0">
      <selection activeCell="G22" sqref="G22"/>
    </sheetView>
  </sheetViews>
  <sheetFormatPr baseColWidth="10" defaultRowHeight="15.75"/>
  <cols>
    <col min="3" max="3" width="17.5" bestFit="1" customWidth="1"/>
    <col min="9" max="9" width="11.375" bestFit="1" customWidth="1"/>
  </cols>
  <sheetData>
    <row r="2" spans="2:12" ht="89.1" customHeight="1">
      <c r="B2" s="62" t="s">
        <v>51</v>
      </c>
      <c r="C2" s="62"/>
      <c r="D2" s="62"/>
      <c r="E2" s="62"/>
      <c r="F2" s="62"/>
      <c r="G2" s="62"/>
      <c r="H2" s="62"/>
      <c r="I2" s="62"/>
      <c r="J2" s="62"/>
      <c r="K2" s="62"/>
      <c r="L2" s="62"/>
    </row>
    <row r="4" spans="2:12" ht="21">
      <c r="B4" s="62" t="s">
        <v>28</v>
      </c>
      <c r="C4" s="62"/>
      <c r="D4" s="62"/>
      <c r="E4" s="62"/>
      <c r="F4" s="62"/>
      <c r="G4" s="62"/>
      <c r="H4" s="62"/>
      <c r="I4" s="62"/>
      <c r="J4" s="62"/>
      <c r="K4" s="62"/>
      <c r="L4" s="62"/>
    </row>
    <row r="6" spans="2:12" ht="63.95" customHeight="1">
      <c r="B6" s="62" t="s">
        <v>29</v>
      </c>
      <c r="C6" s="62"/>
      <c r="D6" s="62"/>
      <c r="E6" s="62"/>
      <c r="F6" s="62"/>
      <c r="G6" s="62"/>
      <c r="H6" s="62"/>
      <c r="I6" s="62"/>
      <c r="J6" s="62"/>
      <c r="K6" s="62"/>
      <c r="L6" s="62"/>
    </row>
    <row r="7" spans="2:12">
      <c r="B7" t="s">
        <v>70</v>
      </c>
    </row>
    <row r="9" spans="2:12" ht="21">
      <c r="B9" s="43" t="s">
        <v>61</v>
      </c>
      <c r="C9">
        <v>5</v>
      </c>
      <c r="D9" t="s">
        <v>62</v>
      </c>
    </row>
    <row r="10" spans="2:12">
      <c r="B10" t="s">
        <v>60</v>
      </c>
      <c r="C10">
        <v>0.1</v>
      </c>
      <c r="D10" t="s">
        <v>62</v>
      </c>
    </row>
    <row r="11" spans="2:12" ht="21">
      <c r="B11" s="42"/>
    </row>
    <row r="12" spans="2:12">
      <c r="B12" t="s">
        <v>63</v>
      </c>
      <c r="C12">
        <f>8</f>
        <v>8</v>
      </c>
    </row>
    <row r="14" spans="2:12">
      <c r="B14" t="s">
        <v>71</v>
      </c>
      <c r="C14">
        <f>0.1 / SQRT(8)</f>
        <v>3.5355339059327376E-2</v>
      </c>
      <c r="F14">
        <v>3.5355339059327376E-2</v>
      </c>
    </row>
    <row r="15" spans="2:12" ht="21">
      <c r="B15" s="66"/>
      <c r="C15" s="66"/>
      <c r="D15" s="66"/>
      <c r="E15" s="66"/>
      <c r="F15" s="66"/>
      <c r="G15" s="66"/>
      <c r="H15" s="66"/>
      <c r="I15" s="66"/>
      <c r="J15" s="66"/>
      <c r="K15" s="66"/>
      <c r="L15" s="66"/>
    </row>
    <row r="16" spans="2:12">
      <c r="B16" t="s">
        <v>65</v>
      </c>
    </row>
    <row r="18" spans="2:12">
      <c r="B18" t="s">
        <v>64</v>
      </c>
    </row>
    <row r="19" spans="2:12">
      <c r="C19" t="s">
        <v>67</v>
      </c>
    </row>
    <row r="20" spans="2:12" ht="63.95" customHeight="1">
      <c r="B20" s="66"/>
      <c r="C20" s="66"/>
      <c r="D20" s="66"/>
      <c r="E20" s="66"/>
      <c r="F20" s="66"/>
      <c r="G20" s="66"/>
      <c r="H20" s="66"/>
      <c r="I20" s="66"/>
      <c r="J20" s="66"/>
      <c r="K20" s="66"/>
      <c r="L20" s="66"/>
    </row>
    <row r="21" spans="2:12">
      <c r="B21" t="s">
        <v>66</v>
      </c>
    </row>
    <row r="23" spans="2:12">
      <c r="C23" t="s">
        <v>68</v>
      </c>
      <c r="D23" s="50">
        <f>_xlfn.NORM.DIST(5-0.05,C9,F14,1)</f>
        <v>7.8649603525143288E-2</v>
      </c>
      <c r="E23" t="s">
        <v>69</v>
      </c>
      <c r="F23" s="51">
        <f>D23*2</f>
        <v>0.15729920705028658</v>
      </c>
    </row>
    <row r="24" spans="2:12">
      <c r="I24" s="44"/>
    </row>
    <row r="34" spans="2:12" s="36" customFormat="1" ht="63.95" customHeight="1">
      <c r="B34" s="66"/>
      <c r="C34" s="66"/>
      <c r="D34" s="66"/>
      <c r="E34" s="66"/>
      <c r="F34" s="66"/>
      <c r="G34" s="66"/>
      <c r="H34" s="66"/>
      <c r="I34" s="66"/>
      <c r="J34" s="66"/>
      <c r="K34" s="66"/>
      <c r="L34" s="66"/>
    </row>
  </sheetData>
  <mergeCells count="6">
    <mergeCell ref="B20:L20"/>
    <mergeCell ref="B34:L34"/>
    <mergeCell ref="B2:L2"/>
    <mergeCell ref="B4:L4"/>
    <mergeCell ref="B6:L6"/>
    <mergeCell ref="B15:L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6815D-9E47-D14A-AB9E-0C578E83A086}">
  <dimension ref="A2:Y687"/>
  <sheetViews>
    <sheetView showGridLines="0" topLeftCell="A32" zoomScale="150" zoomScaleNormal="150" workbookViewId="0">
      <selection activeCell="A37" sqref="A37:E41"/>
    </sheetView>
  </sheetViews>
  <sheetFormatPr baseColWidth="10" defaultRowHeight="15.75"/>
  <cols>
    <col min="1" max="1" width="10.875" style="5"/>
    <col min="5" max="5" width="8.375" customWidth="1"/>
    <col min="8" max="8" width="10.5" customWidth="1"/>
    <col min="24" max="25" width="4.625" style="22" bestFit="1" customWidth="1"/>
  </cols>
  <sheetData>
    <row r="2" spans="1:25" ht="18.75">
      <c r="B2" s="8" t="s">
        <v>2</v>
      </c>
      <c r="C2" s="8" t="s">
        <v>3</v>
      </c>
      <c r="D2" s="8"/>
    </row>
    <row r="3" spans="1:25" s="4" customFormat="1" ht="18.75">
      <c r="A3" s="6">
        <v>1</v>
      </c>
      <c r="B3" s="14" t="s">
        <v>1</v>
      </c>
      <c r="C3" s="15">
        <f>(1+2+3+4)/4</f>
        <v>2.5</v>
      </c>
      <c r="X3" s="24"/>
      <c r="Y3" s="24"/>
    </row>
    <row r="4" spans="1:25" s="32" customFormat="1" ht="8.1" customHeight="1">
      <c r="A4" s="30"/>
      <c r="B4" s="31"/>
      <c r="C4" s="31"/>
      <c r="X4" s="33"/>
      <c r="Y4" s="33"/>
    </row>
    <row r="5" spans="1:25">
      <c r="A5" s="7">
        <v>3</v>
      </c>
      <c r="B5" s="1"/>
    </row>
    <row r="6" spans="1:25">
      <c r="A6" s="7">
        <v>4</v>
      </c>
      <c r="B6" s="1"/>
    </row>
    <row r="7" spans="1:25" ht="24">
      <c r="B7" s="52" t="s">
        <v>0</v>
      </c>
      <c r="C7" s="52"/>
      <c r="D7" s="52"/>
      <c r="E7" s="52" t="s">
        <v>4</v>
      </c>
      <c r="F7" s="52"/>
      <c r="G7" s="52"/>
      <c r="H7" s="52"/>
      <c r="I7" s="52"/>
    </row>
    <row r="8" spans="1:25">
      <c r="B8" s="1"/>
      <c r="E8" s="53" t="s">
        <v>5</v>
      </c>
      <c r="F8" s="53"/>
      <c r="G8" s="53"/>
      <c r="H8" s="53"/>
      <c r="I8" s="53"/>
    </row>
    <row r="9" spans="1:25">
      <c r="B9" s="1"/>
      <c r="E9" s="54" t="s">
        <v>6</v>
      </c>
      <c r="F9" s="56" t="s">
        <v>11</v>
      </c>
      <c r="G9" s="56"/>
      <c r="H9" s="58" t="s">
        <v>7</v>
      </c>
      <c r="I9" s="58"/>
    </row>
    <row r="10" spans="1:25" ht="16.5" thickBot="1">
      <c r="B10" s="1"/>
      <c r="E10" s="55"/>
      <c r="F10" s="57"/>
      <c r="G10" s="57"/>
      <c r="H10" s="13"/>
      <c r="I10" s="13"/>
    </row>
    <row r="11" spans="1:25" s="10" customFormat="1" ht="21.95" customHeight="1">
      <c r="A11" s="9"/>
      <c r="B11" s="2"/>
      <c r="E11" s="12">
        <v>1</v>
      </c>
      <c r="H11" s="3"/>
      <c r="I11" s="11">
        <v>1.5</v>
      </c>
      <c r="P11" s="10" t="s">
        <v>8</v>
      </c>
      <c r="X11" s="22"/>
      <c r="Y11" s="22"/>
    </row>
    <row r="12" spans="1:25" s="10" customFormat="1" ht="21.95" customHeight="1">
      <c r="A12" s="9"/>
      <c r="B12" s="2"/>
      <c r="E12" s="12">
        <v>2</v>
      </c>
      <c r="H12" s="3"/>
      <c r="I12" s="11">
        <v>2</v>
      </c>
      <c r="P12" s="18"/>
      <c r="Q12" s="16"/>
      <c r="X12" s="22"/>
      <c r="Y12" s="22"/>
    </row>
    <row r="13" spans="1:25" s="10" customFormat="1" ht="21.95" customHeight="1">
      <c r="A13" s="9"/>
      <c r="B13" s="2"/>
      <c r="E13" s="12">
        <v>3</v>
      </c>
      <c r="H13" s="3"/>
      <c r="I13" s="11">
        <v>2.5</v>
      </c>
      <c r="P13" s="19">
        <v>1.5</v>
      </c>
      <c r="Q13" s="21" t="s">
        <v>9</v>
      </c>
      <c r="X13" s="25">
        <v>1.5</v>
      </c>
      <c r="Y13" s="23">
        <v>0.16666666666666666</v>
      </c>
    </row>
    <row r="14" spans="1:25" s="10" customFormat="1" ht="21.95" customHeight="1">
      <c r="A14" s="9"/>
      <c r="B14" s="2"/>
      <c r="E14" s="12">
        <v>4</v>
      </c>
      <c r="H14" s="3"/>
      <c r="I14" s="11">
        <v>1.5</v>
      </c>
      <c r="P14" s="19">
        <v>2</v>
      </c>
      <c r="Q14" s="21" t="s">
        <v>9</v>
      </c>
      <c r="X14" s="25">
        <v>2</v>
      </c>
      <c r="Y14" s="23">
        <v>0.16666666666666666</v>
      </c>
    </row>
    <row r="15" spans="1:25" s="10" customFormat="1" ht="21.95" customHeight="1">
      <c r="A15" s="9"/>
      <c r="B15" s="2"/>
      <c r="E15" s="12">
        <v>5</v>
      </c>
      <c r="H15" s="3"/>
      <c r="I15" s="11">
        <v>2.5</v>
      </c>
      <c r="P15" s="19">
        <v>2.5</v>
      </c>
      <c r="Q15" s="21" t="s">
        <v>10</v>
      </c>
      <c r="X15" s="25">
        <v>2.5</v>
      </c>
      <c r="Y15" s="23">
        <v>0.33333333333333331</v>
      </c>
    </row>
    <row r="16" spans="1:25" s="10" customFormat="1" ht="21.95" customHeight="1">
      <c r="A16" s="9"/>
      <c r="B16" s="2"/>
      <c r="E16" s="12">
        <v>6</v>
      </c>
      <c r="H16" s="3"/>
      <c r="I16" s="11">
        <v>3</v>
      </c>
      <c r="P16" s="20">
        <v>3</v>
      </c>
      <c r="Q16" s="21" t="s">
        <v>9</v>
      </c>
      <c r="X16" s="26">
        <v>3</v>
      </c>
      <c r="Y16" s="23">
        <v>0.16666666666666666</v>
      </c>
    </row>
    <row r="17" spans="1:25" s="10" customFormat="1" ht="21.95" customHeight="1">
      <c r="A17" s="9"/>
      <c r="B17" s="2"/>
      <c r="E17" s="12">
        <v>7</v>
      </c>
      <c r="H17" s="3"/>
      <c r="I17" s="11">
        <v>2</v>
      </c>
      <c r="P17" s="20">
        <v>3.5</v>
      </c>
      <c r="Q17" s="21" t="s">
        <v>9</v>
      </c>
      <c r="X17" s="26">
        <v>3.5</v>
      </c>
      <c r="Y17" s="23">
        <v>0.16666666666666666</v>
      </c>
    </row>
    <row r="18" spans="1:25" s="10" customFormat="1" ht="21.95" customHeight="1">
      <c r="A18" s="9"/>
      <c r="B18" s="2"/>
      <c r="E18" s="12">
        <v>8</v>
      </c>
      <c r="H18" s="3"/>
      <c r="I18" s="11">
        <v>2.5</v>
      </c>
      <c r="X18" s="22"/>
      <c r="Y18" s="22"/>
    </row>
    <row r="19" spans="1:25" s="10" customFormat="1" ht="21.95" customHeight="1">
      <c r="A19" s="9"/>
      <c r="B19" s="2"/>
      <c r="E19" s="12">
        <v>9</v>
      </c>
      <c r="H19" s="3"/>
      <c r="I19" s="11">
        <v>3.5</v>
      </c>
      <c r="X19" s="22"/>
      <c r="Y19" s="22"/>
    </row>
    <row r="20" spans="1:25" s="10" customFormat="1" ht="21.95" customHeight="1">
      <c r="A20" s="9"/>
      <c r="B20" s="2"/>
      <c r="E20" s="12">
        <v>10</v>
      </c>
      <c r="H20" s="3"/>
      <c r="I20" s="11">
        <v>2.5</v>
      </c>
      <c r="X20" s="22"/>
      <c r="Y20" s="22"/>
    </row>
    <row r="21" spans="1:25" s="10" customFormat="1" ht="21.95" customHeight="1">
      <c r="A21" s="9"/>
      <c r="B21" s="2"/>
      <c r="E21" s="12">
        <v>11</v>
      </c>
      <c r="H21" s="3"/>
      <c r="I21" s="11">
        <v>3</v>
      </c>
      <c r="X21" s="22"/>
      <c r="Y21" s="22"/>
    </row>
    <row r="22" spans="1:25" s="10" customFormat="1" ht="21.95" customHeight="1">
      <c r="A22" s="9"/>
      <c r="B22" s="2"/>
      <c r="E22" s="12">
        <v>12</v>
      </c>
      <c r="H22" s="3"/>
      <c r="I22" s="11">
        <v>3.5</v>
      </c>
      <c r="X22" s="22"/>
      <c r="Y22" s="22"/>
    </row>
    <row r="23" spans="1:25" s="10" customFormat="1">
      <c r="A23" s="9"/>
      <c r="B23" s="2"/>
      <c r="I23" s="10">
        <f>_xlfn.STDEV.S(I11:I22)</f>
        <v>0.67419986246324204</v>
      </c>
      <c r="X23" s="22"/>
      <c r="Y23" s="22"/>
    </row>
    <row r="24" spans="1:25">
      <c r="B24" s="1"/>
    </row>
    <row r="25" spans="1:25">
      <c r="B25" s="1" t="s">
        <v>12</v>
      </c>
    </row>
    <row r="27" spans="1:25">
      <c r="B27" s="1"/>
      <c r="F27" s="17"/>
    </row>
    <row r="28" spans="1:25">
      <c r="B28" s="1"/>
      <c r="F28" s="17"/>
    </row>
    <row r="29" spans="1:25">
      <c r="B29" s="27"/>
      <c r="C29" s="27"/>
      <c r="D29" s="27"/>
      <c r="E29" s="27"/>
      <c r="F29" s="27"/>
      <c r="G29" s="27"/>
      <c r="H29" s="27"/>
      <c r="I29" s="27"/>
      <c r="J29" s="27"/>
      <c r="K29" s="27"/>
    </row>
    <row r="30" spans="1:25" ht="18">
      <c r="B30" s="28" t="s">
        <v>14</v>
      </c>
      <c r="C30" s="28" t="s">
        <v>15</v>
      </c>
      <c r="D30" s="28" t="s">
        <v>16</v>
      </c>
      <c r="E30" s="28" t="s">
        <v>17</v>
      </c>
      <c r="F30" s="28" t="s">
        <v>18</v>
      </c>
      <c r="G30" s="28" t="s">
        <v>19</v>
      </c>
      <c r="H30" s="28" t="s">
        <v>20</v>
      </c>
      <c r="I30" s="28" t="s">
        <v>13</v>
      </c>
      <c r="J30" s="28" t="s">
        <v>13</v>
      </c>
      <c r="K30" s="29" t="s">
        <v>21</v>
      </c>
    </row>
    <row r="31" spans="1:25">
      <c r="B31" s="1"/>
    </row>
    <row r="32" spans="1:25">
      <c r="B32" s="1"/>
      <c r="C32" s="1"/>
      <c r="D32" s="1"/>
      <c r="F32" s="1"/>
      <c r="G32" s="1"/>
      <c r="H32" s="1"/>
      <c r="K32" s="1"/>
    </row>
    <row r="33" spans="2:2">
      <c r="B33" s="1"/>
    </row>
    <row r="34" spans="2:2">
      <c r="B34" s="1"/>
    </row>
    <row r="35" spans="2:2">
      <c r="B35" s="1"/>
    </row>
    <row r="36" spans="2:2">
      <c r="B36" s="1"/>
    </row>
    <row r="37" spans="2:2">
      <c r="B37" s="1"/>
    </row>
    <row r="38" spans="2:2">
      <c r="B38" s="1"/>
    </row>
    <row r="39" spans="2:2">
      <c r="B39" s="1"/>
    </row>
    <row r="40" spans="2:2">
      <c r="B40" s="1"/>
    </row>
    <row r="41" spans="2:2">
      <c r="B41" s="1"/>
    </row>
    <row r="42" spans="2:2">
      <c r="B42" s="1"/>
    </row>
    <row r="43" spans="2:2">
      <c r="B43" s="1"/>
    </row>
    <row r="44" spans="2:2">
      <c r="B44" s="1"/>
    </row>
    <row r="45" spans="2:2">
      <c r="B45" s="1"/>
    </row>
    <row r="46" spans="2:2">
      <c r="B46" s="1"/>
    </row>
    <row r="47" spans="2:2">
      <c r="B47" s="1"/>
    </row>
    <row r="48" spans="2:2">
      <c r="B48" s="1"/>
    </row>
    <row r="49" spans="2:2">
      <c r="B49" s="1"/>
    </row>
    <row r="50" spans="2:2">
      <c r="B50" s="1"/>
    </row>
    <row r="51" spans="2:2">
      <c r="B51" s="1"/>
    </row>
    <row r="52" spans="2:2">
      <c r="B52" s="1"/>
    </row>
    <row r="53" spans="2:2">
      <c r="B53" s="1"/>
    </row>
    <row r="54" spans="2:2">
      <c r="B54" s="1"/>
    </row>
    <row r="55" spans="2:2">
      <c r="B55" s="1"/>
    </row>
    <row r="56" spans="2:2">
      <c r="B56" s="1"/>
    </row>
    <row r="57" spans="2:2">
      <c r="B57" s="1"/>
    </row>
    <row r="58" spans="2:2">
      <c r="B58" s="1"/>
    </row>
    <row r="59" spans="2:2">
      <c r="B59" s="1"/>
    </row>
    <row r="60" spans="2:2">
      <c r="B60" s="1"/>
    </row>
    <row r="61" spans="2:2">
      <c r="B61" s="1"/>
    </row>
    <row r="62" spans="2:2">
      <c r="B62" s="1"/>
    </row>
    <row r="63" spans="2:2">
      <c r="B63" s="1"/>
    </row>
    <row r="64" spans="2:2">
      <c r="B64" s="1"/>
    </row>
    <row r="65" spans="2:2">
      <c r="B65" s="1"/>
    </row>
    <row r="66" spans="2:2">
      <c r="B66" s="1"/>
    </row>
    <row r="67" spans="2:2">
      <c r="B67" s="1"/>
    </row>
    <row r="68" spans="2:2">
      <c r="B68" s="1"/>
    </row>
    <row r="69" spans="2:2">
      <c r="B69" s="1"/>
    </row>
    <row r="70" spans="2:2">
      <c r="B70" s="1"/>
    </row>
    <row r="71" spans="2:2">
      <c r="B71" s="1"/>
    </row>
    <row r="72" spans="2:2">
      <c r="B72" s="1"/>
    </row>
    <row r="73" spans="2:2">
      <c r="B73" s="1"/>
    </row>
    <row r="74" spans="2:2">
      <c r="B74" s="1"/>
    </row>
    <row r="75" spans="2:2">
      <c r="B75" s="1"/>
    </row>
    <row r="76" spans="2:2">
      <c r="B76" s="1"/>
    </row>
    <row r="77" spans="2:2">
      <c r="B77" s="1"/>
    </row>
    <row r="78" spans="2:2">
      <c r="B78" s="1"/>
    </row>
    <row r="79" spans="2:2">
      <c r="B79" s="1"/>
    </row>
    <row r="80" spans="2:2">
      <c r="B80" s="1"/>
    </row>
    <row r="81" spans="2:2">
      <c r="B81" s="1"/>
    </row>
    <row r="82" spans="2:2">
      <c r="B82" s="1"/>
    </row>
    <row r="83" spans="2:2">
      <c r="B83" s="1"/>
    </row>
    <row r="84" spans="2:2">
      <c r="B84" s="1"/>
    </row>
    <row r="85" spans="2:2">
      <c r="B85" s="1"/>
    </row>
    <row r="86" spans="2:2">
      <c r="B86" s="1"/>
    </row>
    <row r="87" spans="2:2">
      <c r="B87" s="1"/>
    </row>
    <row r="88" spans="2:2">
      <c r="B88" s="1"/>
    </row>
    <row r="89" spans="2:2">
      <c r="B89" s="1"/>
    </row>
    <row r="90" spans="2:2">
      <c r="B90" s="1"/>
    </row>
    <row r="91" spans="2:2">
      <c r="B91" s="1"/>
    </row>
    <row r="92" spans="2:2">
      <c r="B92" s="1"/>
    </row>
    <row r="93" spans="2:2">
      <c r="B93" s="1"/>
    </row>
    <row r="94" spans="2:2">
      <c r="B94" s="1"/>
    </row>
    <row r="95" spans="2:2">
      <c r="B95" s="1"/>
    </row>
    <row r="96" spans="2:2">
      <c r="B96" s="1"/>
    </row>
    <row r="97" spans="2:2">
      <c r="B97" s="1"/>
    </row>
    <row r="98" spans="2:2">
      <c r="B98" s="1"/>
    </row>
    <row r="99" spans="2:2">
      <c r="B99" s="1"/>
    </row>
    <row r="100" spans="2:2">
      <c r="B100" s="1"/>
    </row>
    <row r="101" spans="2:2">
      <c r="B101" s="1"/>
    </row>
    <row r="102" spans="2:2">
      <c r="B102" s="1"/>
    </row>
    <row r="103" spans="2:2">
      <c r="B103" s="1"/>
    </row>
    <row r="104" spans="2:2">
      <c r="B104" s="1"/>
    </row>
    <row r="105" spans="2:2">
      <c r="B105" s="1"/>
    </row>
    <row r="106" spans="2:2">
      <c r="B106" s="1"/>
    </row>
    <row r="107" spans="2:2">
      <c r="B107" s="1"/>
    </row>
    <row r="108" spans="2:2">
      <c r="B108" s="1"/>
    </row>
    <row r="109" spans="2:2">
      <c r="B109" s="1"/>
    </row>
    <row r="110" spans="2:2">
      <c r="B110" s="1"/>
    </row>
    <row r="111" spans="2:2">
      <c r="B111" s="1"/>
    </row>
    <row r="112" spans="2:2">
      <c r="B112" s="1"/>
    </row>
    <row r="113" spans="2:2">
      <c r="B113" s="1"/>
    </row>
    <row r="114" spans="2:2">
      <c r="B114" s="1"/>
    </row>
    <row r="115" spans="2:2">
      <c r="B115" s="1"/>
    </row>
    <row r="116" spans="2:2">
      <c r="B116" s="1"/>
    </row>
    <row r="117" spans="2:2">
      <c r="B117" s="1"/>
    </row>
    <row r="118" spans="2:2">
      <c r="B118" s="1"/>
    </row>
    <row r="119" spans="2:2">
      <c r="B119" s="1"/>
    </row>
    <row r="120" spans="2:2">
      <c r="B120" s="1"/>
    </row>
    <row r="121" spans="2:2">
      <c r="B121" s="1"/>
    </row>
    <row r="122" spans="2:2">
      <c r="B122" s="1"/>
    </row>
    <row r="123" spans="2:2">
      <c r="B123" s="1"/>
    </row>
    <row r="124" spans="2:2">
      <c r="B124" s="1"/>
    </row>
    <row r="125" spans="2:2">
      <c r="B125" s="1"/>
    </row>
    <row r="126" spans="2:2">
      <c r="B126" s="1"/>
    </row>
    <row r="127" spans="2:2">
      <c r="B127" s="1"/>
    </row>
    <row r="128" spans="2:2">
      <c r="B128" s="1"/>
    </row>
    <row r="129" spans="2:2">
      <c r="B129" s="1"/>
    </row>
    <row r="130" spans="2:2">
      <c r="B130" s="1"/>
    </row>
    <row r="131" spans="2:2">
      <c r="B131" s="1"/>
    </row>
    <row r="132" spans="2:2">
      <c r="B132" s="1"/>
    </row>
    <row r="133" spans="2:2">
      <c r="B133" s="1"/>
    </row>
    <row r="134" spans="2:2">
      <c r="B134" s="1"/>
    </row>
    <row r="135" spans="2:2">
      <c r="B135" s="1"/>
    </row>
    <row r="136" spans="2:2">
      <c r="B136" s="1"/>
    </row>
    <row r="137" spans="2:2">
      <c r="B137" s="1"/>
    </row>
    <row r="138" spans="2:2">
      <c r="B138" s="1"/>
    </row>
    <row r="139" spans="2:2">
      <c r="B139" s="1"/>
    </row>
    <row r="140" spans="2:2">
      <c r="B140" s="1"/>
    </row>
    <row r="141" spans="2:2">
      <c r="B141" s="1"/>
    </row>
    <row r="142" spans="2:2">
      <c r="B142" s="1"/>
    </row>
    <row r="143" spans="2:2">
      <c r="B143" s="1"/>
    </row>
    <row r="144" spans="2:2">
      <c r="B144" s="1"/>
    </row>
    <row r="145" spans="2:2">
      <c r="B145" s="1"/>
    </row>
    <row r="146" spans="2:2">
      <c r="B146" s="1"/>
    </row>
    <row r="147" spans="2:2">
      <c r="B147" s="1"/>
    </row>
    <row r="148" spans="2:2">
      <c r="B148" s="1"/>
    </row>
    <row r="149" spans="2:2">
      <c r="B149" s="1"/>
    </row>
    <row r="150" spans="2:2">
      <c r="B150" s="1"/>
    </row>
    <row r="151" spans="2:2">
      <c r="B151" s="1"/>
    </row>
    <row r="152" spans="2:2">
      <c r="B152" s="1"/>
    </row>
    <row r="153" spans="2:2">
      <c r="B153" s="1"/>
    </row>
    <row r="154" spans="2:2">
      <c r="B154" s="1"/>
    </row>
    <row r="155" spans="2:2">
      <c r="B155" s="1"/>
    </row>
    <row r="156" spans="2:2">
      <c r="B156" s="1"/>
    </row>
    <row r="157" spans="2:2">
      <c r="B157" s="1"/>
    </row>
    <row r="158" spans="2:2">
      <c r="B158" s="1"/>
    </row>
    <row r="159" spans="2:2">
      <c r="B159" s="1"/>
    </row>
    <row r="160" spans="2:2">
      <c r="B160" s="1"/>
    </row>
    <row r="161" spans="2:2">
      <c r="B161" s="1"/>
    </row>
    <row r="162" spans="2:2">
      <c r="B162" s="1"/>
    </row>
    <row r="163" spans="2:2">
      <c r="B163" s="1"/>
    </row>
    <row r="164" spans="2:2">
      <c r="B164" s="1"/>
    </row>
    <row r="165" spans="2:2">
      <c r="B165" s="1"/>
    </row>
    <row r="166" spans="2:2">
      <c r="B166" s="1"/>
    </row>
    <row r="167" spans="2:2">
      <c r="B167" s="1"/>
    </row>
    <row r="168" spans="2:2">
      <c r="B168" s="1"/>
    </row>
    <row r="169" spans="2:2">
      <c r="B169" s="1"/>
    </row>
    <row r="170" spans="2:2">
      <c r="B170" s="1"/>
    </row>
    <row r="171" spans="2:2">
      <c r="B171" s="1"/>
    </row>
    <row r="172" spans="2:2">
      <c r="B172" s="1"/>
    </row>
    <row r="173" spans="2:2">
      <c r="B173" s="1"/>
    </row>
    <row r="174" spans="2:2">
      <c r="B174" s="1"/>
    </row>
    <row r="175" spans="2:2">
      <c r="B175" s="1"/>
    </row>
    <row r="176" spans="2:2">
      <c r="B176" s="1"/>
    </row>
    <row r="177" spans="2:2">
      <c r="B177" s="1"/>
    </row>
    <row r="178" spans="2:2">
      <c r="B178" s="1"/>
    </row>
    <row r="179" spans="2:2">
      <c r="B179" s="1"/>
    </row>
    <row r="180" spans="2:2">
      <c r="B180" s="1"/>
    </row>
    <row r="181" spans="2:2">
      <c r="B181" s="1"/>
    </row>
    <row r="182" spans="2:2">
      <c r="B182" s="1"/>
    </row>
    <row r="183" spans="2:2">
      <c r="B183" s="1"/>
    </row>
    <row r="184" spans="2:2">
      <c r="B184" s="1"/>
    </row>
    <row r="185" spans="2:2">
      <c r="B185" s="1"/>
    </row>
    <row r="186" spans="2:2">
      <c r="B186" s="1"/>
    </row>
    <row r="187" spans="2:2">
      <c r="B187" s="1"/>
    </row>
    <row r="188" spans="2:2">
      <c r="B188" s="1"/>
    </row>
    <row r="189" spans="2:2">
      <c r="B189" s="1"/>
    </row>
    <row r="190" spans="2:2">
      <c r="B190" s="1"/>
    </row>
    <row r="191" spans="2:2">
      <c r="B191" s="1"/>
    </row>
    <row r="192" spans="2:2">
      <c r="B192" s="1"/>
    </row>
    <row r="193" spans="2:2">
      <c r="B193" s="1"/>
    </row>
    <row r="194" spans="2:2">
      <c r="B194" s="1"/>
    </row>
    <row r="195" spans="2:2">
      <c r="B195" s="1"/>
    </row>
    <row r="196" spans="2:2">
      <c r="B196" s="1"/>
    </row>
    <row r="197" spans="2:2">
      <c r="B197" s="1"/>
    </row>
    <row r="198" spans="2:2">
      <c r="B198" s="1"/>
    </row>
    <row r="199" spans="2:2">
      <c r="B199" s="1"/>
    </row>
    <row r="200" spans="2:2">
      <c r="B200" s="1"/>
    </row>
    <row r="201" spans="2:2">
      <c r="B201" s="1"/>
    </row>
    <row r="202" spans="2:2">
      <c r="B202" s="1"/>
    </row>
    <row r="203" spans="2:2">
      <c r="B203" s="1"/>
    </row>
    <row r="204" spans="2:2">
      <c r="B204" s="1"/>
    </row>
    <row r="205" spans="2:2">
      <c r="B205" s="1"/>
    </row>
    <row r="206" spans="2:2">
      <c r="B206" s="1"/>
    </row>
    <row r="207" spans="2:2">
      <c r="B207" s="1"/>
    </row>
    <row r="208" spans="2:2">
      <c r="B208" s="1"/>
    </row>
    <row r="209" spans="2:2">
      <c r="B209" s="1"/>
    </row>
    <row r="210" spans="2:2">
      <c r="B210" s="1"/>
    </row>
    <row r="211" spans="2:2">
      <c r="B211" s="1"/>
    </row>
    <row r="212" spans="2:2">
      <c r="B212" s="1"/>
    </row>
    <row r="213" spans="2:2">
      <c r="B213" s="1"/>
    </row>
    <row r="214" spans="2:2">
      <c r="B214" s="1"/>
    </row>
    <row r="215" spans="2:2">
      <c r="B215" s="1"/>
    </row>
    <row r="216" spans="2:2">
      <c r="B216" s="1"/>
    </row>
    <row r="217" spans="2:2">
      <c r="B217" s="1"/>
    </row>
    <row r="218" spans="2:2">
      <c r="B218" s="1"/>
    </row>
    <row r="219" spans="2:2">
      <c r="B219" s="1"/>
    </row>
    <row r="220" spans="2:2">
      <c r="B220" s="1"/>
    </row>
    <row r="221" spans="2:2">
      <c r="B221" s="1"/>
    </row>
    <row r="222" spans="2:2">
      <c r="B222" s="1"/>
    </row>
    <row r="223" spans="2:2">
      <c r="B223" s="1"/>
    </row>
    <row r="224" spans="2:2">
      <c r="B224" s="1"/>
    </row>
    <row r="225" spans="2:2">
      <c r="B225" s="1"/>
    </row>
    <row r="226" spans="2:2">
      <c r="B226" s="1"/>
    </row>
    <row r="227" spans="2:2">
      <c r="B227" s="1"/>
    </row>
    <row r="228" spans="2:2">
      <c r="B228" s="1"/>
    </row>
    <row r="229" spans="2:2">
      <c r="B229" s="1"/>
    </row>
    <row r="230" spans="2:2">
      <c r="B230" s="1"/>
    </row>
    <row r="231" spans="2:2">
      <c r="B231" s="1"/>
    </row>
    <row r="232" spans="2:2">
      <c r="B232" s="1"/>
    </row>
    <row r="233" spans="2:2">
      <c r="B233" s="1"/>
    </row>
    <row r="234" spans="2:2">
      <c r="B234" s="1"/>
    </row>
    <row r="235" spans="2:2">
      <c r="B235" s="1"/>
    </row>
    <row r="236" spans="2:2">
      <c r="B236" s="1"/>
    </row>
    <row r="237" spans="2:2">
      <c r="B237" s="1"/>
    </row>
    <row r="238" spans="2:2">
      <c r="B238" s="1"/>
    </row>
    <row r="239" spans="2:2">
      <c r="B239" s="1"/>
    </row>
    <row r="240" spans="2:2">
      <c r="B240" s="1"/>
    </row>
    <row r="241" spans="2:2">
      <c r="B241" s="1"/>
    </row>
    <row r="242" spans="2:2">
      <c r="B242" s="1"/>
    </row>
    <row r="243" spans="2:2">
      <c r="B243" s="1"/>
    </row>
    <row r="244" spans="2:2">
      <c r="B244" s="1"/>
    </row>
    <row r="245" spans="2:2">
      <c r="B245" s="1"/>
    </row>
    <row r="246" spans="2:2">
      <c r="B246" s="1"/>
    </row>
    <row r="247" spans="2:2">
      <c r="B247" s="1"/>
    </row>
    <row r="248" spans="2:2">
      <c r="B248" s="1"/>
    </row>
    <row r="249" spans="2:2">
      <c r="B249" s="1"/>
    </row>
    <row r="250" spans="2:2">
      <c r="B250" s="1"/>
    </row>
    <row r="251" spans="2:2">
      <c r="B251" s="1"/>
    </row>
    <row r="252" spans="2:2">
      <c r="B252" s="1"/>
    </row>
    <row r="253" spans="2:2">
      <c r="B253" s="1"/>
    </row>
    <row r="254" spans="2:2">
      <c r="B254" s="1"/>
    </row>
    <row r="255" spans="2:2">
      <c r="B255" s="1"/>
    </row>
    <row r="256" spans="2:2">
      <c r="B256" s="1"/>
    </row>
    <row r="257" spans="2:2">
      <c r="B257" s="1"/>
    </row>
    <row r="258" spans="2:2">
      <c r="B258" s="1"/>
    </row>
    <row r="259" spans="2:2">
      <c r="B259" s="1"/>
    </row>
    <row r="260" spans="2:2">
      <c r="B260" s="1"/>
    </row>
    <row r="261" spans="2:2">
      <c r="B261" s="1"/>
    </row>
    <row r="262" spans="2:2">
      <c r="B262" s="1"/>
    </row>
    <row r="263" spans="2:2">
      <c r="B263" s="1"/>
    </row>
    <row r="264" spans="2:2">
      <c r="B264" s="1"/>
    </row>
    <row r="265" spans="2:2">
      <c r="B265" s="1"/>
    </row>
    <row r="266" spans="2:2">
      <c r="B266" s="1"/>
    </row>
    <row r="267" spans="2:2">
      <c r="B267" s="1"/>
    </row>
    <row r="268" spans="2:2">
      <c r="B268" s="1"/>
    </row>
    <row r="269" spans="2:2">
      <c r="B269" s="1"/>
    </row>
    <row r="270" spans="2:2">
      <c r="B270" s="1"/>
    </row>
    <row r="271" spans="2:2">
      <c r="B271" s="1"/>
    </row>
    <row r="272" spans="2:2">
      <c r="B272" s="1"/>
    </row>
    <row r="273" spans="2:2">
      <c r="B273" s="1"/>
    </row>
    <row r="274" spans="2:2">
      <c r="B274" s="1"/>
    </row>
    <row r="275" spans="2:2">
      <c r="B275" s="1"/>
    </row>
    <row r="276" spans="2:2">
      <c r="B276" s="1"/>
    </row>
    <row r="277" spans="2:2">
      <c r="B277" s="1"/>
    </row>
    <row r="278" spans="2:2">
      <c r="B278" s="1"/>
    </row>
    <row r="279" spans="2:2">
      <c r="B279" s="1"/>
    </row>
    <row r="280" spans="2:2">
      <c r="B280" s="1"/>
    </row>
    <row r="281" spans="2:2">
      <c r="B281" s="1"/>
    </row>
    <row r="282" spans="2:2">
      <c r="B282" s="1"/>
    </row>
    <row r="283" spans="2:2">
      <c r="B283" s="1"/>
    </row>
    <row r="284" spans="2:2">
      <c r="B284" s="1"/>
    </row>
    <row r="285" spans="2:2">
      <c r="B285" s="1"/>
    </row>
    <row r="286" spans="2:2">
      <c r="B286" s="1"/>
    </row>
    <row r="287" spans="2:2">
      <c r="B287" s="1"/>
    </row>
    <row r="288" spans="2:2">
      <c r="B288" s="1"/>
    </row>
    <row r="289" spans="2:2">
      <c r="B289" s="1"/>
    </row>
    <row r="290" spans="2:2">
      <c r="B290" s="1"/>
    </row>
    <row r="291" spans="2:2">
      <c r="B291" s="1"/>
    </row>
    <row r="292" spans="2:2">
      <c r="B292" s="1"/>
    </row>
    <row r="293" spans="2:2">
      <c r="B293" s="1"/>
    </row>
    <row r="294" spans="2:2">
      <c r="B294" s="1"/>
    </row>
    <row r="295" spans="2:2">
      <c r="B295" s="1"/>
    </row>
    <row r="296" spans="2:2">
      <c r="B296" s="1"/>
    </row>
    <row r="297" spans="2:2">
      <c r="B297" s="1"/>
    </row>
    <row r="298" spans="2:2">
      <c r="B298" s="1"/>
    </row>
    <row r="299" spans="2:2">
      <c r="B299" s="1"/>
    </row>
    <row r="300" spans="2:2">
      <c r="B300" s="1"/>
    </row>
    <row r="301" spans="2:2">
      <c r="B301" s="1"/>
    </row>
    <row r="302" spans="2:2">
      <c r="B302" s="1"/>
    </row>
    <row r="303" spans="2:2">
      <c r="B303" s="1"/>
    </row>
    <row r="304" spans="2:2">
      <c r="B304" s="1"/>
    </row>
    <row r="305" spans="2:2">
      <c r="B305" s="1"/>
    </row>
    <row r="306" spans="2:2">
      <c r="B306" s="1"/>
    </row>
    <row r="307" spans="2:2">
      <c r="B307" s="1"/>
    </row>
    <row r="308" spans="2:2">
      <c r="B308" s="1"/>
    </row>
    <row r="309" spans="2:2">
      <c r="B309" s="1"/>
    </row>
    <row r="310" spans="2:2">
      <c r="B310" s="1"/>
    </row>
    <row r="311" spans="2:2">
      <c r="B311" s="1"/>
    </row>
    <row r="312" spans="2:2">
      <c r="B312" s="1"/>
    </row>
    <row r="313" spans="2:2">
      <c r="B313" s="1"/>
    </row>
    <row r="314" spans="2:2">
      <c r="B314" s="1"/>
    </row>
    <row r="315" spans="2:2">
      <c r="B315" s="1"/>
    </row>
    <row r="316" spans="2:2">
      <c r="B316" s="1"/>
    </row>
    <row r="317" spans="2:2">
      <c r="B317" s="1"/>
    </row>
    <row r="318" spans="2:2">
      <c r="B318" s="1"/>
    </row>
    <row r="319" spans="2:2">
      <c r="B319" s="1"/>
    </row>
    <row r="320" spans="2:2">
      <c r="B320" s="1"/>
    </row>
    <row r="321" spans="2:2">
      <c r="B321" s="1"/>
    </row>
    <row r="322" spans="2:2">
      <c r="B322" s="1"/>
    </row>
    <row r="323" spans="2:2">
      <c r="B323" s="1"/>
    </row>
    <row r="324" spans="2:2">
      <c r="B324" s="1"/>
    </row>
    <row r="325" spans="2:2">
      <c r="B325" s="1"/>
    </row>
    <row r="326" spans="2:2">
      <c r="B326" s="1"/>
    </row>
    <row r="327" spans="2:2">
      <c r="B327" s="1"/>
    </row>
    <row r="328" spans="2:2">
      <c r="B328" s="1"/>
    </row>
    <row r="329" spans="2:2">
      <c r="B329" s="1"/>
    </row>
    <row r="330" spans="2:2">
      <c r="B330" s="1"/>
    </row>
    <row r="331" spans="2:2">
      <c r="B331" s="1"/>
    </row>
    <row r="332" spans="2:2">
      <c r="B332" s="1"/>
    </row>
    <row r="333" spans="2:2">
      <c r="B333" s="1"/>
    </row>
    <row r="334" spans="2:2">
      <c r="B334" s="1"/>
    </row>
    <row r="335" spans="2:2">
      <c r="B335" s="1"/>
    </row>
    <row r="336" spans="2:2">
      <c r="B336" s="1"/>
    </row>
    <row r="337" spans="2:2">
      <c r="B337" s="1"/>
    </row>
    <row r="338" spans="2:2">
      <c r="B338" s="1"/>
    </row>
    <row r="339" spans="2:2">
      <c r="B339" s="1"/>
    </row>
    <row r="340" spans="2:2">
      <c r="B340" s="1"/>
    </row>
    <row r="341" spans="2:2">
      <c r="B341" s="1"/>
    </row>
    <row r="342" spans="2:2">
      <c r="B342" s="1"/>
    </row>
    <row r="343" spans="2:2">
      <c r="B343" s="1"/>
    </row>
    <row r="344" spans="2:2">
      <c r="B344" s="1"/>
    </row>
    <row r="345" spans="2:2">
      <c r="B345" s="1"/>
    </row>
    <row r="346" spans="2:2">
      <c r="B346" s="1"/>
    </row>
    <row r="347" spans="2:2">
      <c r="B347" s="1"/>
    </row>
    <row r="348" spans="2:2">
      <c r="B348" s="1"/>
    </row>
    <row r="349" spans="2:2">
      <c r="B349" s="1"/>
    </row>
    <row r="350" spans="2:2">
      <c r="B350" s="1"/>
    </row>
    <row r="351" spans="2:2">
      <c r="B351" s="1"/>
    </row>
    <row r="352" spans="2:2">
      <c r="B352" s="1"/>
    </row>
    <row r="353" spans="2:2">
      <c r="B353" s="1"/>
    </row>
    <row r="354" spans="2:2">
      <c r="B354" s="1"/>
    </row>
    <row r="355" spans="2:2">
      <c r="B355" s="1"/>
    </row>
    <row r="356" spans="2:2">
      <c r="B356" s="1"/>
    </row>
    <row r="357" spans="2:2">
      <c r="B357" s="1"/>
    </row>
    <row r="358" spans="2:2">
      <c r="B358" s="1"/>
    </row>
    <row r="359" spans="2:2">
      <c r="B359" s="1"/>
    </row>
    <row r="360" spans="2:2">
      <c r="B360" s="1"/>
    </row>
    <row r="361" spans="2:2">
      <c r="B361" s="1"/>
    </row>
    <row r="362" spans="2:2">
      <c r="B362" s="1"/>
    </row>
    <row r="363" spans="2:2">
      <c r="B363" s="1"/>
    </row>
    <row r="364" spans="2:2">
      <c r="B364" s="1"/>
    </row>
    <row r="365" spans="2:2">
      <c r="B365" s="1"/>
    </row>
    <row r="366" spans="2:2">
      <c r="B366" s="1"/>
    </row>
    <row r="367" spans="2:2">
      <c r="B367" s="1"/>
    </row>
    <row r="368" spans="2:2">
      <c r="B368" s="1"/>
    </row>
    <row r="369" spans="2:2">
      <c r="B369" s="1"/>
    </row>
    <row r="370" spans="2:2">
      <c r="B370" s="1"/>
    </row>
    <row r="371" spans="2:2">
      <c r="B371" s="1"/>
    </row>
    <row r="372" spans="2:2">
      <c r="B372" s="1"/>
    </row>
    <row r="373" spans="2:2">
      <c r="B373" s="1"/>
    </row>
    <row r="374" spans="2:2">
      <c r="B374" s="1"/>
    </row>
    <row r="375" spans="2:2">
      <c r="B375" s="1"/>
    </row>
    <row r="376" spans="2:2">
      <c r="B376" s="1"/>
    </row>
    <row r="377" spans="2:2">
      <c r="B377" s="1"/>
    </row>
    <row r="378" spans="2:2">
      <c r="B378" s="1"/>
    </row>
    <row r="379" spans="2:2">
      <c r="B379" s="1"/>
    </row>
    <row r="380" spans="2:2">
      <c r="B380" s="1"/>
    </row>
    <row r="381" spans="2:2">
      <c r="B381" s="1"/>
    </row>
    <row r="382" spans="2:2">
      <c r="B382" s="1"/>
    </row>
    <row r="383" spans="2:2">
      <c r="B383" s="1"/>
    </row>
    <row r="384" spans="2:2">
      <c r="B384" s="1"/>
    </row>
    <row r="385" spans="2:2">
      <c r="B385" s="1"/>
    </row>
    <row r="386" spans="2:2">
      <c r="B386" s="1"/>
    </row>
    <row r="387" spans="2:2">
      <c r="B387" s="1"/>
    </row>
    <row r="388" spans="2:2">
      <c r="B388" s="1"/>
    </row>
    <row r="389" spans="2:2">
      <c r="B389" s="1"/>
    </row>
    <row r="390" spans="2:2">
      <c r="B390" s="1"/>
    </row>
    <row r="391" spans="2:2">
      <c r="B391" s="1"/>
    </row>
    <row r="392" spans="2:2">
      <c r="B392" s="1"/>
    </row>
    <row r="393" spans="2:2">
      <c r="B393" s="1"/>
    </row>
    <row r="394" spans="2:2">
      <c r="B394" s="1"/>
    </row>
    <row r="395" spans="2:2">
      <c r="B395" s="1"/>
    </row>
    <row r="396" spans="2:2">
      <c r="B396" s="1"/>
    </row>
    <row r="397" spans="2:2">
      <c r="B397" s="1"/>
    </row>
    <row r="398" spans="2:2">
      <c r="B398" s="1"/>
    </row>
    <row r="399" spans="2:2">
      <c r="B399" s="1"/>
    </row>
    <row r="400" spans="2:2">
      <c r="B400" s="1"/>
    </row>
    <row r="401" spans="2:2">
      <c r="B401" s="1"/>
    </row>
    <row r="402" spans="2:2">
      <c r="B402" s="1"/>
    </row>
    <row r="403" spans="2:2">
      <c r="B403" s="1"/>
    </row>
    <row r="404" spans="2:2">
      <c r="B404" s="1"/>
    </row>
    <row r="405" spans="2:2">
      <c r="B405" s="1"/>
    </row>
    <row r="406" spans="2:2">
      <c r="B406" s="1"/>
    </row>
    <row r="407" spans="2:2">
      <c r="B407" s="1"/>
    </row>
    <row r="408" spans="2:2">
      <c r="B408" s="1"/>
    </row>
    <row r="409" spans="2:2">
      <c r="B409" s="1"/>
    </row>
    <row r="410" spans="2:2">
      <c r="B410" s="1"/>
    </row>
    <row r="411" spans="2:2">
      <c r="B411" s="1"/>
    </row>
    <row r="412" spans="2:2">
      <c r="B412" s="1"/>
    </row>
    <row r="413" spans="2:2">
      <c r="B413" s="1"/>
    </row>
    <row r="414" spans="2:2">
      <c r="B414" s="1"/>
    </row>
    <row r="415" spans="2:2">
      <c r="B415" s="1"/>
    </row>
    <row r="416" spans="2:2">
      <c r="B416" s="1"/>
    </row>
    <row r="417" spans="2:2">
      <c r="B417" s="1"/>
    </row>
    <row r="418" spans="2:2">
      <c r="B418" s="1"/>
    </row>
    <row r="419" spans="2:2">
      <c r="B419" s="1"/>
    </row>
    <row r="420" spans="2:2">
      <c r="B420" s="1"/>
    </row>
    <row r="421" spans="2:2">
      <c r="B421" s="1"/>
    </row>
    <row r="422" spans="2:2">
      <c r="B422" s="1"/>
    </row>
    <row r="423" spans="2:2">
      <c r="B423" s="1"/>
    </row>
    <row r="424" spans="2:2">
      <c r="B424" s="1"/>
    </row>
    <row r="425" spans="2:2">
      <c r="B425" s="1"/>
    </row>
    <row r="426" spans="2:2">
      <c r="B426" s="1"/>
    </row>
    <row r="427" spans="2:2">
      <c r="B427" s="1"/>
    </row>
    <row r="428" spans="2:2">
      <c r="B428" s="1"/>
    </row>
    <row r="429" spans="2:2">
      <c r="B429" s="1"/>
    </row>
    <row r="430" spans="2:2">
      <c r="B430" s="1"/>
    </row>
    <row r="431" spans="2:2">
      <c r="B431" s="1"/>
    </row>
    <row r="432" spans="2:2">
      <c r="B432" s="1"/>
    </row>
    <row r="433" spans="2:2">
      <c r="B433" s="1"/>
    </row>
    <row r="434" spans="2:2">
      <c r="B434" s="1"/>
    </row>
    <row r="435" spans="2:2">
      <c r="B435" s="1"/>
    </row>
    <row r="436" spans="2:2">
      <c r="B436" s="1"/>
    </row>
    <row r="437" spans="2:2">
      <c r="B437" s="1"/>
    </row>
    <row r="438" spans="2:2">
      <c r="B438" s="1"/>
    </row>
    <row r="439" spans="2:2">
      <c r="B439" s="1"/>
    </row>
    <row r="440" spans="2:2">
      <c r="B440" s="1"/>
    </row>
    <row r="441" spans="2:2">
      <c r="B441" s="1"/>
    </row>
    <row r="442" spans="2:2">
      <c r="B442" s="1"/>
    </row>
    <row r="443" spans="2:2">
      <c r="B443" s="1"/>
    </row>
    <row r="444" spans="2:2">
      <c r="B444" s="1"/>
    </row>
    <row r="445" spans="2:2">
      <c r="B445" s="1"/>
    </row>
    <row r="446" spans="2:2">
      <c r="B446" s="1"/>
    </row>
    <row r="447" spans="2:2">
      <c r="B447" s="1"/>
    </row>
    <row r="448" spans="2:2">
      <c r="B448" s="1"/>
    </row>
    <row r="449" spans="2:2">
      <c r="B449" s="1"/>
    </row>
    <row r="450" spans="2:2">
      <c r="B450" s="1"/>
    </row>
    <row r="451" spans="2:2">
      <c r="B451" s="1"/>
    </row>
    <row r="452" spans="2:2">
      <c r="B452" s="1"/>
    </row>
    <row r="453" spans="2:2">
      <c r="B453" s="1"/>
    </row>
    <row r="454" spans="2:2">
      <c r="B454" s="1"/>
    </row>
    <row r="455" spans="2:2">
      <c r="B455" s="1"/>
    </row>
    <row r="456" spans="2:2">
      <c r="B456" s="1"/>
    </row>
    <row r="457" spans="2:2">
      <c r="B457" s="1"/>
    </row>
    <row r="458" spans="2:2">
      <c r="B458" s="1"/>
    </row>
    <row r="459" spans="2:2">
      <c r="B459" s="1"/>
    </row>
    <row r="460" spans="2:2">
      <c r="B460" s="1"/>
    </row>
    <row r="461" spans="2:2">
      <c r="B461" s="1"/>
    </row>
    <row r="462" spans="2:2">
      <c r="B462" s="1"/>
    </row>
    <row r="463" spans="2:2">
      <c r="B463" s="1"/>
    </row>
    <row r="464" spans="2:2">
      <c r="B464" s="1"/>
    </row>
    <row r="465" spans="2:2">
      <c r="B465" s="1"/>
    </row>
    <row r="466" spans="2:2">
      <c r="B466" s="1"/>
    </row>
    <row r="467" spans="2:2">
      <c r="B467" s="1"/>
    </row>
    <row r="468" spans="2:2">
      <c r="B468" s="1"/>
    </row>
    <row r="469" spans="2:2">
      <c r="B469" s="1"/>
    </row>
    <row r="470" spans="2:2">
      <c r="B470" s="1"/>
    </row>
    <row r="471" spans="2:2">
      <c r="B471" s="1"/>
    </row>
    <row r="472" spans="2:2">
      <c r="B472" s="1"/>
    </row>
    <row r="473" spans="2:2">
      <c r="B473" s="1"/>
    </row>
    <row r="474" spans="2:2">
      <c r="B474" s="1"/>
    </row>
    <row r="475" spans="2:2">
      <c r="B475" s="1"/>
    </row>
    <row r="476" spans="2:2">
      <c r="B476" s="1"/>
    </row>
    <row r="477" spans="2:2">
      <c r="B477" s="1"/>
    </row>
    <row r="478" spans="2:2">
      <c r="B478" s="1"/>
    </row>
    <row r="479" spans="2:2">
      <c r="B479" s="1"/>
    </row>
    <row r="480" spans="2:2">
      <c r="B480" s="1"/>
    </row>
    <row r="481" spans="2:2">
      <c r="B481" s="1"/>
    </row>
    <row r="482" spans="2:2">
      <c r="B482" s="1"/>
    </row>
    <row r="483" spans="2:2">
      <c r="B483" s="1"/>
    </row>
    <row r="484" spans="2:2">
      <c r="B484" s="1"/>
    </row>
    <row r="485" spans="2:2">
      <c r="B485" s="1"/>
    </row>
    <row r="486" spans="2:2">
      <c r="B486" s="1"/>
    </row>
    <row r="487" spans="2:2">
      <c r="B487" s="1"/>
    </row>
    <row r="488" spans="2:2">
      <c r="B488" s="1"/>
    </row>
    <row r="489" spans="2:2">
      <c r="B489" s="1"/>
    </row>
    <row r="490" spans="2:2">
      <c r="B490" s="1"/>
    </row>
    <row r="491" spans="2:2">
      <c r="B491" s="1"/>
    </row>
    <row r="492" spans="2:2">
      <c r="B492" s="1"/>
    </row>
    <row r="493" spans="2:2">
      <c r="B493" s="1"/>
    </row>
    <row r="494" spans="2:2">
      <c r="B494" s="1"/>
    </row>
    <row r="495" spans="2:2">
      <c r="B495" s="1"/>
    </row>
    <row r="496" spans="2:2">
      <c r="B496" s="1"/>
    </row>
    <row r="497" spans="2:2">
      <c r="B497" s="1"/>
    </row>
    <row r="498" spans="2:2">
      <c r="B498" s="1"/>
    </row>
    <row r="499" spans="2:2">
      <c r="B499" s="1"/>
    </row>
    <row r="500" spans="2:2">
      <c r="B500" s="1"/>
    </row>
    <row r="501" spans="2:2">
      <c r="B501" s="1"/>
    </row>
    <row r="502" spans="2:2">
      <c r="B502" s="1"/>
    </row>
    <row r="503" spans="2:2">
      <c r="B503" s="1"/>
    </row>
    <row r="504" spans="2:2">
      <c r="B504" s="1"/>
    </row>
    <row r="505" spans="2:2">
      <c r="B505" s="1"/>
    </row>
    <row r="506" spans="2:2">
      <c r="B506" s="1"/>
    </row>
    <row r="507" spans="2:2">
      <c r="B507" s="1"/>
    </row>
    <row r="508" spans="2:2">
      <c r="B508" s="1"/>
    </row>
    <row r="509" spans="2:2">
      <c r="B509" s="1"/>
    </row>
    <row r="510" spans="2:2">
      <c r="B510" s="1"/>
    </row>
    <row r="511" spans="2:2">
      <c r="B511" s="1"/>
    </row>
    <row r="512" spans="2:2">
      <c r="B512" s="1"/>
    </row>
    <row r="513" spans="2:2">
      <c r="B513" s="1"/>
    </row>
    <row r="514" spans="2:2">
      <c r="B514" s="1"/>
    </row>
    <row r="515" spans="2:2">
      <c r="B515" s="1"/>
    </row>
    <row r="516" spans="2:2">
      <c r="B516" s="1"/>
    </row>
    <row r="517" spans="2:2">
      <c r="B517" s="1"/>
    </row>
    <row r="518" spans="2:2">
      <c r="B518" s="1"/>
    </row>
    <row r="519" spans="2:2">
      <c r="B519" s="1"/>
    </row>
    <row r="520" spans="2:2">
      <c r="B520" s="1"/>
    </row>
    <row r="521" spans="2:2">
      <c r="B521" s="1"/>
    </row>
    <row r="522" spans="2:2">
      <c r="B522" s="1"/>
    </row>
    <row r="523" spans="2:2">
      <c r="B523" s="1"/>
    </row>
    <row r="524" spans="2:2">
      <c r="B524" s="1"/>
    </row>
    <row r="525" spans="2:2">
      <c r="B525" s="1"/>
    </row>
    <row r="526" spans="2:2">
      <c r="B526" s="1"/>
    </row>
    <row r="527" spans="2:2">
      <c r="B527" s="1"/>
    </row>
    <row r="528" spans="2:2">
      <c r="B528" s="1"/>
    </row>
    <row r="529" spans="2:2">
      <c r="B529" s="1"/>
    </row>
    <row r="530" spans="2:2">
      <c r="B530" s="1"/>
    </row>
    <row r="531" spans="2:2">
      <c r="B531" s="1"/>
    </row>
    <row r="532" spans="2:2">
      <c r="B532" s="1"/>
    </row>
    <row r="533" spans="2:2">
      <c r="B533" s="1"/>
    </row>
    <row r="534" spans="2:2">
      <c r="B534" s="1"/>
    </row>
    <row r="535" spans="2:2">
      <c r="B535" s="1"/>
    </row>
    <row r="536" spans="2:2">
      <c r="B536" s="1"/>
    </row>
    <row r="537" spans="2:2">
      <c r="B537" s="1"/>
    </row>
    <row r="538" spans="2:2">
      <c r="B538" s="1"/>
    </row>
    <row r="539" spans="2:2">
      <c r="B539" s="1"/>
    </row>
    <row r="540" spans="2:2">
      <c r="B540" s="1"/>
    </row>
    <row r="541" spans="2:2">
      <c r="B541" s="1"/>
    </row>
    <row r="542" spans="2:2">
      <c r="B542" s="1"/>
    </row>
    <row r="543" spans="2:2">
      <c r="B543" s="1"/>
    </row>
    <row r="544" spans="2:2">
      <c r="B544" s="1"/>
    </row>
    <row r="545" spans="2:2">
      <c r="B545" s="1"/>
    </row>
    <row r="546" spans="2:2">
      <c r="B546" s="1"/>
    </row>
    <row r="547" spans="2:2">
      <c r="B547" s="1"/>
    </row>
    <row r="548" spans="2:2">
      <c r="B548" s="1"/>
    </row>
    <row r="549" spans="2:2">
      <c r="B549" s="1"/>
    </row>
    <row r="550" spans="2:2">
      <c r="B550" s="1"/>
    </row>
    <row r="551" spans="2:2">
      <c r="B551" s="1"/>
    </row>
    <row r="552" spans="2:2">
      <c r="B552" s="1"/>
    </row>
    <row r="553" spans="2:2">
      <c r="B553" s="1"/>
    </row>
    <row r="554" spans="2:2">
      <c r="B554" s="1"/>
    </row>
    <row r="555" spans="2:2">
      <c r="B555" s="1"/>
    </row>
    <row r="556" spans="2:2">
      <c r="B556" s="1"/>
    </row>
    <row r="557" spans="2:2">
      <c r="B557" s="1"/>
    </row>
    <row r="558" spans="2:2">
      <c r="B558" s="1"/>
    </row>
    <row r="559" spans="2:2">
      <c r="B559" s="1"/>
    </row>
    <row r="560" spans="2:2">
      <c r="B560" s="1"/>
    </row>
    <row r="561" spans="2:2">
      <c r="B561" s="1"/>
    </row>
    <row r="562" spans="2:2">
      <c r="B562" s="1"/>
    </row>
    <row r="563" spans="2:2">
      <c r="B563" s="1"/>
    </row>
    <row r="564" spans="2:2">
      <c r="B564" s="1"/>
    </row>
    <row r="565" spans="2:2">
      <c r="B565" s="1"/>
    </row>
    <row r="566" spans="2:2">
      <c r="B566" s="1"/>
    </row>
    <row r="567" spans="2:2">
      <c r="B567" s="1"/>
    </row>
    <row r="568" spans="2:2">
      <c r="B568" s="1"/>
    </row>
    <row r="569" spans="2:2">
      <c r="B569" s="1"/>
    </row>
    <row r="570" spans="2:2">
      <c r="B570" s="1"/>
    </row>
    <row r="571" spans="2:2">
      <c r="B571" s="1"/>
    </row>
    <row r="572" spans="2:2">
      <c r="B572" s="1"/>
    </row>
    <row r="573" spans="2:2">
      <c r="B573" s="1"/>
    </row>
    <row r="574" spans="2:2">
      <c r="B574" s="1"/>
    </row>
    <row r="575" spans="2:2">
      <c r="B575" s="1"/>
    </row>
    <row r="576" spans="2:2">
      <c r="B576" s="1"/>
    </row>
    <row r="577" spans="2:2">
      <c r="B577" s="1"/>
    </row>
    <row r="578" spans="2:2">
      <c r="B578" s="1"/>
    </row>
    <row r="579" spans="2:2">
      <c r="B579" s="1"/>
    </row>
    <row r="580" spans="2:2">
      <c r="B580" s="1"/>
    </row>
    <row r="581" spans="2:2">
      <c r="B581" s="1"/>
    </row>
    <row r="582" spans="2:2">
      <c r="B582" s="1"/>
    </row>
    <row r="583" spans="2:2">
      <c r="B583" s="1"/>
    </row>
    <row r="584" spans="2:2">
      <c r="B584" s="1"/>
    </row>
    <row r="585" spans="2:2">
      <c r="B585" s="1"/>
    </row>
    <row r="586" spans="2:2">
      <c r="B586" s="1"/>
    </row>
    <row r="587" spans="2:2">
      <c r="B587" s="1"/>
    </row>
    <row r="588" spans="2:2">
      <c r="B588" s="1"/>
    </row>
    <row r="589" spans="2:2">
      <c r="B589" s="1"/>
    </row>
    <row r="590" spans="2:2">
      <c r="B590" s="1"/>
    </row>
    <row r="591" spans="2:2">
      <c r="B591" s="1"/>
    </row>
    <row r="592" spans="2:2">
      <c r="B592" s="1"/>
    </row>
    <row r="593" spans="2:2">
      <c r="B593" s="1"/>
    </row>
    <row r="594" spans="2:2">
      <c r="B594" s="1"/>
    </row>
    <row r="595" spans="2:2">
      <c r="B595" s="1"/>
    </row>
    <row r="596" spans="2:2">
      <c r="B596" s="1"/>
    </row>
    <row r="597" spans="2:2">
      <c r="B597" s="1"/>
    </row>
    <row r="598" spans="2:2">
      <c r="B598" s="1"/>
    </row>
    <row r="599" spans="2:2">
      <c r="B599" s="1"/>
    </row>
    <row r="600" spans="2:2">
      <c r="B600" s="1"/>
    </row>
    <row r="601" spans="2:2">
      <c r="B601" s="1"/>
    </row>
    <row r="602" spans="2:2">
      <c r="B602" s="1"/>
    </row>
    <row r="603" spans="2:2">
      <c r="B603" s="1"/>
    </row>
    <row r="604" spans="2:2">
      <c r="B604" s="1"/>
    </row>
    <row r="605" spans="2:2">
      <c r="B605" s="1"/>
    </row>
    <row r="606" spans="2:2">
      <c r="B606" s="1"/>
    </row>
    <row r="607" spans="2:2">
      <c r="B607" s="1"/>
    </row>
    <row r="608" spans="2:2">
      <c r="B608" s="1"/>
    </row>
    <row r="609" spans="2:2">
      <c r="B609" s="1"/>
    </row>
    <row r="610" spans="2:2">
      <c r="B610" s="1"/>
    </row>
    <row r="611" spans="2:2">
      <c r="B611" s="1"/>
    </row>
    <row r="612" spans="2:2">
      <c r="B612" s="1"/>
    </row>
    <row r="613" spans="2:2">
      <c r="B613" s="1"/>
    </row>
    <row r="614" spans="2:2">
      <c r="B614" s="1"/>
    </row>
    <row r="615" spans="2:2">
      <c r="B615" s="1"/>
    </row>
    <row r="616" spans="2:2">
      <c r="B616" s="1"/>
    </row>
    <row r="617" spans="2:2">
      <c r="B617" s="1"/>
    </row>
    <row r="618" spans="2:2">
      <c r="B618" s="1"/>
    </row>
    <row r="619" spans="2:2">
      <c r="B619" s="1"/>
    </row>
    <row r="620" spans="2:2">
      <c r="B620" s="1"/>
    </row>
    <row r="621" spans="2:2">
      <c r="B621" s="1"/>
    </row>
    <row r="622" spans="2:2">
      <c r="B622" s="1"/>
    </row>
    <row r="623" spans="2:2">
      <c r="B623" s="1"/>
    </row>
    <row r="624" spans="2:2">
      <c r="B624" s="1"/>
    </row>
    <row r="625" spans="2:2">
      <c r="B625" s="1"/>
    </row>
    <row r="626" spans="2:2">
      <c r="B626" s="1"/>
    </row>
    <row r="627" spans="2:2">
      <c r="B627" s="1"/>
    </row>
    <row r="628" spans="2:2">
      <c r="B628" s="1"/>
    </row>
    <row r="629" spans="2:2">
      <c r="B629" s="1"/>
    </row>
    <row r="630" spans="2:2">
      <c r="B630" s="1"/>
    </row>
    <row r="631" spans="2:2">
      <c r="B631" s="1"/>
    </row>
    <row r="632" spans="2:2">
      <c r="B632" s="1"/>
    </row>
    <row r="633" spans="2:2">
      <c r="B633" s="1"/>
    </row>
    <row r="634" spans="2:2">
      <c r="B634" s="1"/>
    </row>
    <row r="635" spans="2:2">
      <c r="B635" s="1"/>
    </row>
    <row r="636" spans="2:2">
      <c r="B636" s="1"/>
    </row>
    <row r="637" spans="2:2">
      <c r="B637" s="1"/>
    </row>
    <row r="638" spans="2:2">
      <c r="B638" s="1"/>
    </row>
    <row r="639" spans="2:2">
      <c r="B639" s="1"/>
    </row>
    <row r="640" spans="2:2">
      <c r="B640" s="1"/>
    </row>
    <row r="641" spans="2:2">
      <c r="B641" s="1"/>
    </row>
    <row r="642" spans="2:2">
      <c r="B642" s="1"/>
    </row>
    <row r="643" spans="2:2">
      <c r="B643" s="1"/>
    </row>
    <row r="644" spans="2:2">
      <c r="B644" s="1"/>
    </row>
    <row r="645" spans="2:2">
      <c r="B645" s="1"/>
    </row>
    <row r="646" spans="2:2">
      <c r="B646" s="1"/>
    </row>
    <row r="647" spans="2:2">
      <c r="B647" s="1"/>
    </row>
    <row r="648" spans="2:2">
      <c r="B648" s="1"/>
    </row>
    <row r="649" spans="2:2">
      <c r="B649" s="1"/>
    </row>
    <row r="650" spans="2:2">
      <c r="B650" s="1"/>
    </row>
    <row r="651" spans="2:2">
      <c r="B651" s="1"/>
    </row>
    <row r="652" spans="2:2">
      <c r="B652" s="1"/>
    </row>
    <row r="653" spans="2:2">
      <c r="B653" s="1"/>
    </row>
    <row r="654" spans="2:2">
      <c r="B654" s="1"/>
    </row>
    <row r="655" spans="2:2">
      <c r="B655" s="1"/>
    </row>
    <row r="656" spans="2:2">
      <c r="B656" s="1"/>
    </row>
    <row r="657" spans="2:2">
      <c r="B657" s="1"/>
    </row>
    <row r="658" spans="2:2">
      <c r="B658" s="1"/>
    </row>
    <row r="659" spans="2:2">
      <c r="B659" s="1"/>
    </row>
    <row r="660" spans="2:2">
      <c r="B660" s="1"/>
    </row>
    <row r="661" spans="2:2">
      <c r="B661" s="1"/>
    </row>
    <row r="662" spans="2:2">
      <c r="B662" s="1"/>
    </row>
    <row r="663" spans="2:2">
      <c r="B663" s="1"/>
    </row>
    <row r="664" spans="2:2">
      <c r="B664" s="1"/>
    </row>
    <row r="665" spans="2:2">
      <c r="B665" s="1"/>
    </row>
    <row r="666" spans="2:2">
      <c r="B666" s="1"/>
    </row>
    <row r="667" spans="2:2">
      <c r="B667" s="1"/>
    </row>
    <row r="668" spans="2:2">
      <c r="B668" s="1"/>
    </row>
    <row r="669" spans="2:2">
      <c r="B669" s="1"/>
    </row>
    <row r="670" spans="2:2">
      <c r="B670" s="1"/>
    </row>
    <row r="671" spans="2:2">
      <c r="B671" s="1"/>
    </row>
    <row r="672" spans="2:2">
      <c r="B672" s="1"/>
    </row>
    <row r="673" spans="2:2">
      <c r="B673" s="1"/>
    </row>
    <row r="674" spans="2:2">
      <c r="B674" s="1"/>
    </row>
    <row r="675" spans="2:2">
      <c r="B675" s="1"/>
    </row>
    <row r="676" spans="2:2">
      <c r="B676" s="1"/>
    </row>
    <row r="677" spans="2:2">
      <c r="B677" s="1"/>
    </row>
    <row r="678" spans="2:2">
      <c r="B678" s="1"/>
    </row>
    <row r="679" spans="2:2">
      <c r="B679" s="1"/>
    </row>
    <row r="680" spans="2:2">
      <c r="B680" s="1"/>
    </row>
    <row r="681" spans="2:2">
      <c r="B681" s="1"/>
    </row>
    <row r="682" spans="2:2">
      <c r="B682" s="1"/>
    </row>
    <row r="683" spans="2:2">
      <c r="B683" s="1"/>
    </row>
    <row r="684" spans="2:2">
      <c r="B684" s="1"/>
    </row>
    <row r="685" spans="2:2">
      <c r="B685" s="1"/>
    </row>
    <row r="686" spans="2:2">
      <c r="B686" s="1"/>
    </row>
    <row r="687" spans="2:2">
      <c r="B687" s="1"/>
    </row>
  </sheetData>
  <mergeCells count="6">
    <mergeCell ref="B7:D7"/>
    <mergeCell ref="E9:E10"/>
    <mergeCell ref="E7:I7"/>
    <mergeCell ref="E8:I8"/>
    <mergeCell ref="F9:G10"/>
    <mergeCell ref="H9:I9"/>
  </mergeCells>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23FC-1D84-7D49-A489-5A433EFF60F6}">
  <dimension ref="A2:N33"/>
  <sheetViews>
    <sheetView showGridLines="0" zoomScaleNormal="100" workbookViewId="0">
      <selection activeCell="C34" sqref="C34"/>
    </sheetView>
  </sheetViews>
  <sheetFormatPr baseColWidth="10" defaultRowHeight="15.75"/>
  <cols>
    <col min="5" max="5" width="14.625" bestFit="1" customWidth="1"/>
  </cols>
  <sheetData>
    <row r="2" spans="1:14" ht="24.95" customHeight="1">
      <c r="A2" s="49" t="s">
        <v>47</v>
      </c>
      <c r="B2" s="59" t="s">
        <v>46</v>
      </c>
      <c r="C2" s="59"/>
      <c r="D2" s="59"/>
      <c r="E2" s="59"/>
      <c r="F2" s="59"/>
      <c r="G2" s="59"/>
      <c r="H2" s="59"/>
      <c r="I2" s="59"/>
      <c r="J2" s="59"/>
      <c r="K2" s="59"/>
    </row>
    <row r="4" spans="1:14">
      <c r="B4" s="59" t="s">
        <v>41</v>
      </c>
      <c r="C4" s="59"/>
      <c r="D4" s="59"/>
      <c r="E4" s="59"/>
      <c r="F4" s="59"/>
      <c r="G4" s="59"/>
      <c r="H4" s="59"/>
      <c r="I4" s="59"/>
      <c r="J4" s="59"/>
      <c r="K4" s="59"/>
    </row>
    <row r="5" spans="1:14" ht="16.5">
      <c r="B5" s="47" t="s">
        <v>52</v>
      </c>
      <c r="C5">
        <v>23</v>
      </c>
      <c r="E5" t="s">
        <v>57</v>
      </c>
      <c r="F5">
        <v>30</v>
      </c>
    </row>
    <row r="6" spans="1:14">
      <c r="B6" s="47" t="s">
        <v>53</v>
      </c>
      <c r="C6">
        <v>5</v>
      </c>
    </row>
    <row r="7" spans="1:14">
      <c r="B7" t="s">
        <v>54</v>
      </c>
      <c r="N7" s="35"/>
    </row>
    <row r="9" spans="1:14">
      <c r="B9" t="s">
        <v>55</v>
      </c>
      <c r="C9">
        <f>_xlfn.NORM.DIST(27,C5,C6,TRUE)</f>
        <v>0.78814460141660336</v>
      </c>
      <c r="E9" t="s">
        <v>56</v>
      </c>
      <c r="F9">
        <f>30*C9</f>
        <v>23.644338042498102</v>
      </c>
    </row>
    <row r="10" spans="1:14">
      <c r="B10" t="s">
        <v>58</v>
      </c>
      <c r="C10">
        <f>_xlfn.NORM.DIST(21,C5,C6,TRUE)</f>
        <v>0.34457825838967576</v>
      </c>
      <c r="E10" t="s">
        <v>56</v>
      </c>
      <c r="F10">
        <f>F5*C10</f>
        <v>10.337347751690272</v>
      </c>
    </row>
    <row r="12" spans="1:14">
      <c r="B12" t="s">
        <v>81</v>
      </c>
      <c r="D12" s="67">
        <f>C9-C10</f>
        <v>0.4435663430269276</v>
      </c>
    </row>
    <row r="13" spans="1:14">
      <c r="B13" t="s">
        <v>82</v>
      </c>
      <c r="D13">
        <f>D12*30</f>
        <v>13.306990290807828</v>
      </c>
    </row>
    <row r="14" spans="1:14">
      <c r="B14" t="s">
        <v>83</v>
      </c>
    </row>
    <row r="18" spans="1:11" ht="24.95" customHeight="1">
      <c r="A18" s="49" t="s">
        <v>48</v>
      </c>
      <c r="B18" s="59" t="s">
        <v>42</v>
      </c>
      <c r="C18" s="59"/>
      <c r="D18" s="59"/>
      <c r="E18" s="59"/>
      <c r="F18" s="59"/>
      <c r="G18" s="59"/>
      <c r="H18" s="59"/>
      <c r="I18" s="59"/>
      <c r="J18" s="59"/>
      <c r="K18" s="59"/>
    </row>
    <row r="19" spans="1:11" s="48" customFormat="1" ht="24.95" customHeight="1">
      <c r="B19" s="59" t="s">
        <v>43</v>
      </c>
      <c r="C19" s="59"/>
      <c r="D19" s="59"/>
      <c r="E19" s="59"/>
      <c r="F19" s="59"/>
      <c r="G19" s="59"/>
      <c r="H19" s="59"/>
      <c r="I19" s="59"/>
      <c r="J19" s="59"/>
      <c r="K19" s="59"/>
    </row>
    <row r="20" spans="1:11" s="48" customFormat="1" ht="24.95" customHeight="1">
      <c r="B20" s="59" t="s">
        <v>44</v>
      </c>
      <c r="C20" s="59"/>
      <c r="D20" s="59"/>
      <c r="E20" s="59"/>
      <c r="F20" s="59"/>
      <c r="G20" s="59"/>
      <c r="H20" s="59"/>
      <c r="I20" s="59"/>
      <c r="J20" s="59"/>
      <c r="K20" s="59"/>
    </row>
    <row r="21" spans="1:11" s="48" customFormat="1" ht="24.95" customHeight="1">
      <c r="B21" s="59" t="s">
        <v>45</v>
      </c>
      <c r="C21" s="59"/>
      <c r="D21" s="59"/>
      <c r="E21" s="59"/>
      <c r="F21" s="59"/>
      <c r="G21" s="59"/>
      <c r="H21" s="59"/>
      <c r="I21" s="59"/>
      <c r="J21" s="59"/>
      <c r="K21" s="59"/>
    </row>
    <row r="23" spans="1:11">
      <c r="B23" t="s">
        <v>49</v>
      </c>
    </row>
    <row r="25" spans="1:11">
      <c r="B25" t="s">
        <v>59</v>
      </c>
      <c r="C25">
        <v>192</v>
      </c>
    </row>
    <row r="26" spans="1:11">
      <c r="B26" t="s">
        <v>60</v>
      </c>
      <c r="C26">
        <v>12</v>
      </c>
    </row>
    <row r="28" spans="1:11">
      <c r="B28" t="s">
        <v>64</v>
      </c>
    </row>
    <row r="29" spans="1:11">
      <c r="B29" t="s">
        <v>84</v>
      </c>
      <c r="D29" s="68">
        <f>_xlfn.NORM.DIST(220,C25,C26,TRUE) - _xlfn.NORM.DIST(180,C25,C26,TRUE)</f>
        <v>0.83152941743989772</v>
      </c>
    </row>
    <row r="32" spans="1:11">
      <c r="B32" t="s">
        <v>66</v>
      </c>
    </row>
    <row r="33" spans="2:4">
      <c r="B33" t="s">
        <v>85</v>
      </c>
      <c r="D33" s="68">
        <f>_xlfn.NORM.DIST(185,C25,C26,TRUE)</f>
        <v>0.27983446359970565</v>
      </c>
    </row>
  </sheetData>
  <mergeCells count="6">
    <mergeCell ref="B21:K21"/>
    <mergeCell ref="B2:K2"/>
    <mergeCell ref="B4:K4"/>
    <mergeCell ref="B18:K18"/>
    <mergeCell ref="B19:K19"/>
    <mergeCell ref="B20:K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E7AD2-579A-AE46-B396-EB2110EC2323}">
  <dimension ref="B3:J19"/>
  <sheetViews>
    <sheetView showGridLines="0" tabSelected="1" zoomScale="115" zoomScaleNormal="115" workbookViewId="0">
      <selection activeCell="B19" sqref="B19"/>
    </sheetView>
  </sheetViews>
  <sheetFormatPr baseColWidth="10" defaultRowHeight="15.75"/>
  <sheetData>
    <row r="3" spans="2:10" ht="41.1" customHeight="1">
      <c r="B3" s="60" t="s">
        <v>50</v>
      </c>
      <c r="C3" s="60"/>
      <c r="D3" s="60"/>
      <c r="E3" s="60"/>
      <c r="F3" s="60"/>
      <c r="G3" s="60"/>
      <c r="H3" s="60"/>
      <c r="I3" s="60"/>
      <c r="J3" s="60"/>
    </row>
    <row r="5" spans="2:10">
      <c r="B5" s="61" t="s">
        <v>31</v>
      </c>
      <c r="C5" s="61"/>
      <c r="D5" s="46" t="s">
        <v>32</v>
      </c>
    </row>
    <row r="6" spans="2:10">
      <c r="B6" s="61" t="s">
        <v>33</v>
      </c>
      <c r="C6" s="61"/>
      <c r="D6" s="45">
        <v>6</v>
      </c>
    </row>
    <row r="7" spans="2:10">
      <c r="B7" s="61" t="s">
        <v>34</v>
      </c>
      <c r="C7" s="61"/>
      <c r="D7" s="45">
        <v>4</v>
      </c>
    </row>
    <row r="8" spans="2:10">
      <c r="B8" s="61" t="s">
        <v>35</v>
      </c>
      <c r="C8" s="61"/>
      <c r="D8" s="45">
        <v>2</v>
      </c>
    </row>
    <row r="11" spans="2:10" ht="18">
      <c r="B11" s="60" t="s">
        <v>37</v>
      </c>
      <c r="C11" s="60"/>
      <c r="D11" s="60"/>
      <c r="E11" s="60"/>
      <c r="F11" s="60"/>
      <c r="G11" s="60"/>
      <c r="H11" s="60"/>
      <c r="I11" s="60"/>
      <c r="J11" s="60"/>
    </row>
    <row r="12" spans="2:10" ht="56.1" customHeight="1">
      <c r="B12" s="60" t="s">
        <v>39</v>
      </c>
      <c r="C12" s="60"/>
      <c r="D12" s="60"/>
      <c r="E12" s="60"/>
      <c r="F12" s="60"/>
      <c r="G12" s="60"/>
      <c r="H12" s="60"/>
      <c r="I12" s="60"/>
      <c r="J12" s="60"/>
    </row>
    <row r="13" spans="2:10" ht="56.1" customHeight="1">
      <c r="B13" s="60" t="s">
        <v>38</v>
      </c>
      <c r="C13" s="60"/>
      <c r="D13" s="60"/>
      <c r="E13" s="60"/>
      <c r="F13" s="60"/>
      <c r="G13" s="60"/>
      <c r="H13" s="60"/>
      <c r="I13" s="60"/>
      <c r="J13" s="60"/>
    </row>
    <row r="15" spans="2:10">
      <c r="B15" s="41" t="s">
        <v>36</v>
      </c>
      <c r="C15" s="41"/>
      <c r="D15" s="41"/>
    </row>
    <row r="17" spans="2:2">
      <c r="B17" s="36" t="s">
        <v>40</v>
      </c>
    </row>
    <row r="19" spans="2:2" ht="16.5" customHeight="1"/>
  </sheetData>
  <mergeCells count="8">
    <mergeCell ref="B13:J13"/>
    <mergeCell ref="B12:J12"/>
    <mergeCell ref="B3:J3"/>
    <mergeCell ref="B5:C5"/>
    <mergeCell ref="B6:C6"/>
    <mergeCell ref="B7:C7"/>
    <mergeCell ref="B8:C8"/>
    <mergeCell ref="B11:J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B47D3-C983-1A4B-BF0E-88F875F22E92}">
  <dimension ref="B2:L16"/>
  <sheetViews>
    <sheetView showGridLines="0" zoomScale="70" zoomScaleNormal="70" workbookViewId="0">
      <selection activeCell="G29" sqref="G29"/>
    </sheetView>
  </sheetViews>
  <sheetFormatPr baseColWidth="10" defaultRowHeight="15.75"/>
  <cols>
    <col min="2" max="2" width="14.375" customWidth="1"/>
  </cols>
  <sheetData>
    <row r="2" spans="2:12" ht="164.1" customHeight="1">
      <c r="B2" s="62" t="s">
        <v>22</v>
      </c>
      <c r="C2" s="62"/>
      <c r="D2" s="62"/>
      <c r="E2" s="62"/>
      <c r="F2" s="62"/>
      <c r="G2" s="62"/>
      <c r="H2" s="62"/>
      <c r="I2" s="62"/>
      <c r="J2" s="62"/>
      <c r="K2" s="62"/>
      <c r="L2" s="62"/>
    </row>
    <row r="5" spans="2:12">
      <c r="B5" t="s">
        <v>63</v>
      </c>
      <c r="C5">
        <v>750</v>
      </c>
    </row>
    <row r="7" spans="2:12">
      <c r="B7" t="s">
        <v>59</v>
      </c>
      <c r="C7">
        <v>250000</v>
      </c>
      <c r="D7" t="s">
        <v>72</v>
      </c>
    </row>
    <row r="8" spans="2:12">
      <c r="B8" t="s">
        <v>60</v>
      </c>
      <c r="C8">
        <v>41000</v>
      </c>
      <c r="D8" t="s">
        <v>72</v>
      </c>
      <c r="E8" t="s">
        <v>75</v>
      </c>
      <c r="F8">
        <f>C8/SQRT(C5)</f>
        <v>1497.1083238474539</v>
      </c>
    </row>
    <row r="10" spans="2:12">
      <c r="B10" t="s">
        <v>74</v>
      </c>
      <c r="C10">
        <v>0.1</v>
      </c>
    </row>
    <row r="11" spans="2:12">
      <c r="B11" t="s">
        <v>73</v>
      </c>
      <c r="C11">
        <f>NORMINV(C10/2,0,1)</f>
        <v>-1.6448536269514726</v>
      </c>
    </row>
    <row r="12" spans="2:12">
      <c r="C12">
        <f>NORMSINV(0.1/2)</f>
        <v>-1.6448536269514726</v>
      </c>
    </row>
    <row r="14" spans="2:12">
      <c r="D14" t="s">
        <v>76</v>
      </c>
      <c r="E14">
        <f>C11*F8</f>
        <v>-2462.5240564197243</v>
      </c>
    </row>
    <row r="16" spans="2:12">
      <c r="C16" t="s">
        <v>77</v>
      </c>
      <c r="D16">
        <f>C7+E14</f>
        <v>247537.47594358027</v>
      </c>
      <c r="E16" t="s">
        <v>78</v>
      </c>
      <c r="F16">
        <f>C7-E14</f>
        <v>252462.52405641973</v>
      </c>
      <c r="G16" t="s">
        <v>79</v>
      </c>
    </row>
  </sheetData>
  <mergeCells count="1">
    <mergeCell ref="B2:L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6E55A-9BD8-6A4C-819D-64A0EB593417}">
  <dimension ref="B3:L16"/>
  <sheetViews>
    <sheetView showGridLines="0" zoomScale="115" zoomScaleNormal="115" workbookViewId="0">
      <selection activeCell="E10" sqref="E10"/>
    </sheetView>
  </sheetViews>
  <sheetFormatPr baseColWidth="10" defaultRowHeight="15.75"/>
  <cols>
    <col min="3" max="3" width="16" customWidth="1"/>
    <col min="12" max="12" width="13.375" customWidth="1"/>
  </cols>
  <sheetData>
    <row r="3" spans="2:12" ht="141.94999999999999" customHeight="1">
      <c r="B3" s="63" t="s">
        <v>30</v>
      </c>
      <c r="C3" s="63"/>
      <c r="D3" s="63"/>
      <c r="E3" s="63"/>
      <c r="F3" s="63"/>
      <c r="G3" s="63"/>
      <c r="H3" s="63"/>
      <c r="I3" s="63"/>
      <c r="J3" s="63"/>
      <c r="K3" s="63"/>
      <c r="L3" s="63"/>
    </row>
    <row r="6" spans="2:12">
      <c r="C6" t="s">
        <v>63</v>
      </c>
      <c r="D6">
        <f>8</f>
        <v>8</v>
      </c>
      <c r="G6" t="s">
        <v>73</v>
      </c>
      <c r="H6">
        <f>NORMINV(D8/2,0,1)</f>
        <v>-2.0537489106318225</v>
      </c>
      <c r="J6">
        <f>(H6*D7/8)^2</f>
        <v>14.828500504411165</v>
      </c>
    </row>
    <row r="7" spans="2:12" ht="21">
      <c r="C7" s="42" t="s">
        <v>60</v>
      </c>
      <c r="D7" s="42">
        <v>15</v>
      </c>
    </row>
    <row r="8" spans="2:12" s="42" customFormat="1" ht="21">
      <c r="C8" s="42" t="s">
        <v>74</v>
      </c>
      <c r="D8" s="42">
        <v>0.04</v>
      </c>
    </row>
    <row r="9" spans="2:12" ht="24" customHeight="1">
      <c r="C9" s="64"/>
    </row>
    <row r="10" spans="2:12" ht="24" customHeight="1">
      <c r="C10" s="64"/>
      <c r="F10" t="s">
        <v>80</v>
      </c>
      <c r="G10">
        <f>(E10*A11/8)^2</f>
        <v>0</v>
      </c>
    </row>
    <row r="12" spans="2:12" ht="24" customHeight="1">
      <c r="C12" s="64"/>
    </row>
    <row r="13" spans="2:12" ht="24" customHeight="1">
      <c r="C13" s="64"/>
    </row>
    <row r="15" spans="2:12" ht="24" customHeight="1">
      <c r="C15" s="64"/>
    </row>
    <row r="16" spans="2:12" ht="24" customHeight="1">
      <c r="C16" s="64"/>
    </row>
  </sheetData>
  <mergeCells count="4">
    <mergeCell ref="B3:L3"/>
    <mergeCell ref="C9:C10"/>
    <mergeCell ref="C12:C13"/>
    <mergeCell ref="C15:C1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09026-FAF1-274F-B260-DFBC3E058549}">
  <dimension ref="B2:L25"/>
  <sheetViews>
    <sheetView showGridLines="0" zoomScale="70" zoomScaleNormal="70" workbookViewId="0">
      <selection activeCell="C42" sqref="C42"/>
    </sheetView>
  </sheetViews>
  <sheetFormatPr baseColWidth="10" defaultRowHeight="15.75"/>
  <cols>
    <col min="2" max="2" width="15.5" customWidth="1"/>
  </cols>
  <sheetData>
    <row r="2" spans="2:12" ht="51.95" customHeight="1">
      <c r="B2" s="65" t="s">
        <v>23</v>
      </c>
      <c r="C2" s="65"/>
      <c r="D2" s="65"/>
      <c r="E2" s="65"/>
      <c r="F2" s="65"/>
      <c r="G2" s="65"/>
      <c r="H2" s="65"/>
      <c r="I2" s="65"/>
      <c r="J2" s="65"/>
      <c r="K2" s="65"/>
      <c r="L2" s="65"/>
    </row>
    <row r="3" spans="2:12" ht="23.25">
      <c r="B3" s="34"/>
      <c r="C3" s="34"/>
      <c r="D3" s="34"/>
      <c r="E3" s="34"/>
      <c r="F3" s="34"/>
      <c r="G3" s="34"/>
      <c r="H3" s="34"/>
      <c r="I3" s="34"/>
      <c r="J3" s="34"/>
      <c r="K3" s="34"/>
      <c r="L3" s="34"/>
    </row>
    <row r="4" spans="2:12" ht="51.95" customHeight="1">
      <c r="B4" s="65" t="s">
        <v>24</v>
      </c>
      <c r="C4" s="65"/>
      <c r="D4" s="65"/>
      <c r="E4" s="65"/>
      <c r="F4" s="65"/>
      <c r="G4" s="65"/>
      <c r="H4" s="65"/>
      <c r="I4" s="65"/>
      <c r="J4" s="65"/>
      <c r="K4" s="65"/>
      <c r="L4" s="65"/>
    </row>
    <row r="5" spans="2:12" ht="23.25">
      <c r="B5" s="34"/>
      <c r="C5" s="34"/>
      <c r="D5" s="34"/>
      <c r="E5" s="34"/>
      <c r="F5" s="34"/>
      <c r="G5" s="34"/>
      <c r="H5" s="34"/>
      <c r="I5" s="34"/>
      <c r="J5" s="34"/>
      <c r="K5" s="34"/>
      <c r="L5" s="34"/>
    </row>
    <row r="6" spans="2:12" ht="51.95" customHeight="1">
      <c r="B6" s="65" t="s">
        <v>25</v>
      </c>
      <c r="C6" s="65"/>
      <c r="D6" s="65"/>
      <c r="E6" s="65"/>
      <c r="F6" s="65"/>
      <c r="G6" s="65"/>
      <c r="H6" s="65"/>
      <c r="I6" s="65"/>
      <c r="J6" s="65"/>
      <c r="K6" s="65"/>
      <c r="L6" s="65"/>
    </row>
    <row r="7" spans="2:12" ht="23.25">
      <c r="B7" s="34"/>
      <c r="C7" s="34"/>
      <c r="D7" s="34"/>
      <c r="E7" s="34"/>
      <c r="F7" s="34"/>
      <c r="G7" s="34"/>
      <c r="H7" s="34"/>
      <c r="I7" s="34"/>
      <c r="J7" s="34"/>
      <c r="K7" s="34"/>
      <c r="L7" s="34"/>
    </row>
    <row r="8" spans="2:12" ht="51.95" customHeight="1">
      <c r="B8" s="65" t="s">
        <v>26</v>
      </c>
      <c r="C8" s="65"/>
      <c r="D8" s="65"/>
      <c r="E8" s="65"/>
      <c r="F8" s="65"/>
      <c r="G8" s="65"/>
      <c r="H8" s="65"/>
      <c r="I8" s="65"/>
      <c r="J8" s="65"/>
      <c r="K8" s="65"/>
      <c r="L8" s="65"/>
    </row>
    <row r="11" spans="2:12">
      <c r="B11" t="s">
        <v>60</v>
      </c>
      <c r="C11">
        <v>0.15</v>
      </c>
    </row>
    <row r="12" spans="2:12" ht="19.5">
      <c r="B12" t="s">
        <v>74</v>
      </c>
      <c r="C12">
        <v>0.05</v>
      </c>
      <c r="E12" s="37" t="s">
        <v>73</v>
      </c>
      <c r="F12" t="e">
        <f>di</f>
        <v>#NAME?</v>
      </c>
    </row>
    <row r="13" spans="2:12">
      <c r="B13" t="s">
        <v>59</v>
      </c>
      <c r="C13">
        <v>2.25</v>
      </c>
    </row>
    <row r="14" spans="2:12">
      <c r="B14" t="s">
        <v>63</v>
      </c>
      <c r="C14">
        <v>36</v>
      </c>
    </row>
    <row r="25" spans="7:9">
      <c r="G25" s="39"/>
      <c r="H25" s="38"/>
      <c r="I25" s="40"/>
    </row>
  </sheetData>
  <mergeCells count="4">
    <mergeCell ref="B2:L2"/>
    <mergeCell ref="B4:L4"/>
    <mergeCell ref="B6:L6"/>
    <mergeCell ref="B8:L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9F544-72BB-1C46-9ED8-7B06604471EE}">
  <dimension ref="B2:L12"/>
  <sheetViews>
    <sheetView showGridLines="0" zoomScale="150" zoomScaleNormal="150" workbookViewId="0">
      <selection activeCell="B3" sqref="B3:C11"/>
    </sheetView>
  </sheetViews>
  <sheetFormatPr baseColWidth="10" defaultRowHeight="15.75"/>
  <cols>
    <col min="2" max="2" width="15.375" customWidth="1"/>
  </cols>
  <sheetData>
    <row r="2" spans="2:12" ht="171" customHeight="1">
      <c r="B2" s="62" t="s">
        <v>27</v>
      </c>
      <c r="C2" s="62"/>
      <c r="D2" s="62"/>
      <c r="E2" s="62"/>
      <c r="F2" s="62"/>
      <c r="G2" s="62"/>
      <c r="H2" s="62"/>
      <c r="I2" s="62"/>
      <c r="J2" s="62"/>
      <c r="K2" s="62"/>
      <c r="L2" s="62"/>
    </row>
    <row r="10" spans="2:12">
      <c r="C10" s="35"/>
    </row>
    <row r="12" spans="2:12">
      <c r="C12" s="35"/>
    </row>
  </sheetData>
  <mergeCells count="1">
    <mergeCell ref="B2:L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32EBB-43CC-474F-A541-3D164DD49181}">
  <dimension ref="A1"/>
  <sheetViews>
    <sheetView showGridLines="0" topLeftCell="A7" zoomScale="200" workbookViewId="0">
      <selection activeCell="J11" sqref="J11"/>
    </sheetView>
  </sheetViews>
  <sheetFormatPr baseColWidth="10" defaultRowHeight="15.7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POBLACIÓN (2)</vt:lpstr>
      <vt:lpstr>POBLACIÓN</vt:lpstr>
      <vt:lpstr>DIST. NORMAL</vt:lpstr>
      <vt:lpstr>DISTRIB. MUESTRAL 1</vt:lpstr>
      <vt:lpstr>IC Media 1</vt:lpstr>
      <vt:lpstr>IC Media  2</vt:lpstr>
      <vt:lpstr>IC Media 3</vt:lpstr>
      <vt:lpstr>IC Media 4</vt:lpstr>
      <vt:lpstr>Tabla Normal</vt:lpstr>
      <vt:lpstr>Hoja10</vt:lpstr>
      <vt:lpstr>DISTRIB. MUESTRAL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Hugo</cp:lastModifiedBy>
  <dcterms:created xsi:type="dcterms:W3CDTF">2020-12-04T04:07:29Z</dcterms:created>
  <dcterms:modified xsi:type="dcterms:W3CDTF">2020-12-28T01:50:58Z</dcterms:modified>
</cp:coreProperties>
</file>