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Hugo\Desktop\Diplomado\data_science_udd\Modulo 4 - Inferencia\Clase 4\"/>
    </mc:Choice>
  </mc:AlternateContent>
  <xr:revisionPtr revIDLastSave="0" documentId="13_ncr:1_{A6493D6C-0015-4931-A7B3-276983A0CF82}" xr6:coauthVersionLast="45" xr6:coauthVersionMax="45" xr10:uidLastSave="{00000000-0000-0000-0000-000000000000}"/>
  <bookViews>
    <workbookView xWindow="-120" yWindow="-120" windowWidth="20730" windowHeight="11310" firstSheet="2" activeTab="3" xr2:uid="{CDA70D46-F017-7049-9C1F-1EC7932720E1}"/>
  </bookViews>
  <sheets>
    <sheet name="EJERCICIO 1" sheetId="5" r:id="rId1"/>
    <sheet name="EJERCICIO 2 " sheetId="3" r:id="rId2"/>
    <sheet name="EJERCICIO 3" sheetId="6" r:id="rId3"/>
    <sheet name="EJERCICIO  4" sheetId="4" r:id="rId4"/>
    <sheet name="EJERCICIO 5" sheetId="2" r:id="rId5"/>
    <sheet name="EJERCICIO 6 " sheetId="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G11" i="3"/>
  <c r="F13" i="5"/>
  <c r="H17" i="1"/>
  <c r="D17" i="1"/>
  <c r="C22" i="2"/>
  <c r="C21" i="2"/>
  <c r="C23" i="2"/>
  <c r="F18" i="2"/>
  <c r="C10" i="4"/>
  <c r="G10" i="4" s="1"/>
  <c r="C7" i="4"/>
  <c r="F11" i="6"/>
  <c r="C11" i="6"/>
  <c r="C12" i="3"/>
  <c r="C11" i="3"/>
  <c r="C9" i="3"/>
  <c r="F9" i="5"/>
  <c r="C12" i="4" l="1"/>
  <c r="C11" i="4"/>
  <c r="C13" i="3"/>
  <c r="C14" i="3"/>
</calcChain>
</file>

<file path=xl/sharedStrings.xml><?xml version="1.0" encoding="utf-8"?>
<sst xmlns="http://schemas.openxmlformats.org/spreadsheetml/2006/main" count="61" uniqueCount="36">
  <si>
    <t xml:space="preserve">Una de las últimas encuestas sobre los candidatos a las elecciones de Diciembre del 2005, dice que la candidata Bachelet obtiene un 49% de las preferencias. Se adjunta ficha metodológica. Construya un intervalo de 95% de confianza para la estimación de la encuesta. Interprete. ¿Corresponde el error muestral de la ficha técnica al calculado por usted? </t>
  </si>
  <si>
    <t>Se selecciona aleatoriamente una muestra de 600 personas en una ciudad y se les pregunta si consideran que el tráfico en la misma es aceptablemente fluido. Responden afirmativamente 250 personas. ¿Cuál es el intervalo de confianza de la proporción de ciudadanos de esa ciudad que consideran aceptable la fluidez del tráfico, con un nivel de confianza del 90 % ?</t>
  </si>
  <si>
    <t>Si al lanzar 80 veces una moneda se obtienen 45 caras, ¿se puede aceptar que la moneda está trucada, con un nivel de significación del 5 % ?</t>
  </si>
  <si>
    <t>Para estimar la proporción de familias de una determinada ciudad que poseen microondas, se quiere utilizar una muestra aleatoria de medida n.</t>
  </si>
  <si>
    <t>Calcula el valor mínimo de n para garantizar que, a un nivel de confianza del 95 %, el error en la estimación sea menor que 0,05. (Como se desconoce la proporción, se ha de tomar el caso más desfavorable, que será 0,5).</t>
  </si>
  <si>
    <t>4.-</t>
  </si>
  <si>
    <t>5.-</t>
  </si>
  <si>
    <t>A.- Intervalo de 95% de confianza para la estimación de la encuesta.</t>
  </si>
  <si>
    <t>1.-</t>
  </si>
  <si>
    <t>2.-</t>
  </si>
  <si>
    <t>Para estimar la proporción de las viviendas de una determinada ciudad que tienen aire acondicionado se quiere utilizar una muestra de tamaño  n.  Calcule el valor mínimo de  n  para que, con un nivel de confianza del  97 %,  el error en la estimación sea más pequeño que  0,05.</t>
  </si>
  <si>
    <t>( Como se desconoce la proporción, se debe tomar el caso más desfavorable, que será  0,5 ).</t>
  </si>
  <si>
    <t>3.-</t>
  </si>
  <si>
    <t>alpha</t>
  </si>
  <si>
    <t>sigma</t>
  </si>
  <si>
    <t>p</t>
  </si>
  <si>
    <t>hat(p)</t>
  </si>
  <si>
    <t xml:space="preserve">n </t>
  </si>
  <si>
    <t>n</t>
  </si>
  <si>
    <t>z</t>
  </si>
  <si>
    <t>más menos</t>
  </si>
  <si>
    <t>más /menos</t>
  </si>
  <si>
    <t>IC</t>
  </si>
  <si>
    <t>error muestra</t>
  </si>
  <si>
    <t>ic</t>
  </si>
  <si>
    <t>Si es el mismo</t>
  </si>
  <si>
    <t>I Inferior</t>
  </si>
  <si>
    <t>I Superior</t>
  </si>
  <si>
    <t>I inferior</t>
  </si>
  <si>
    <t>I superior</t>
  </si>
  <si>
    <t>p = 0.5</t>
  </si>
  <si>
    <t>p = 0.5625</t>
  </si>
  <si>
    <t>z^2 * p * (1 -p) / error^2</t>
  </si>
  <si>
    <t>EM</t>
  </si>
  <si>
    <t>i superior</t>
  </si>
  <si>
    <t>i inferior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</si>
</sst>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
    <numFmt numFmtId="165" formatCode="0.0000"/>
    <numFmt numFmtId="169" formatCode="0.00000"/>
    <numFmt numFmtId="170" formatCode="0.000"/>
    <numFmt numFmtId="171" formatCode="0.0"/>
  </numFmts>
  <fonts count="11">
    <font>
      <sz val="12"/>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b/>
      <sz val="16"/>
      <color rgb="FF000000"/>
      <name val="Lucida Grande"/>
      <family val="2"/>
    </font>
    <font>
      <b/>
      <sz val="20"/>
      <color theme="1"/>
      <name val="Calibri"/>
      <family val="2"/>
      <scheme val="minor"/>
    </font>
    <font>
      <b/>
      <sz val="16"/>
      <color theme="1"/>
      <name val="Calibri"/>
      <family val="2"/>
      <scheme val="minor"/>
    </font>
    <font>
      <b/>
      <sz val="22"/>
      <color theme="1"/>
      <name val="Calibri"/>
      <family val="2"/>
      <scheme val="minor"/>
    </font>
    <font>
      <u/>
      <sz val="12"/>
      <color theme="1"/>
      <name val="Calibri"/>
      <family val="2"/>
      <scheme val="minor"/>
    </font>
    <font>
      <sz val="12"/>
      <color theme="0"/>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169" fontId="0" fillId="0" borderId="0" xfId="0" applyNumberFormat="1"/>
    <xf numFmtId="170" fontId="0" fillId="0" borderId="0" xfId="0" applyNumberFormat="1"/>
    <xf numFmtId="171" fontId="0" fillId="0" borderId="0" xfId="0" applyNumberFormat="1"/>
    <xf numFmtId="0" fontId="8" fillId="0" borderId="0" xfId="0" applyFont="1"/>
    <xf numFmtId="0" fontId="9" fillId="0" borderId="0" xfId="0" applyFont="1"/>
    <xf numFmtId="0" fontId="0" fillId="0" borderId="1" xfId="0" applyFont="1" applyBorder="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235323</xdr:colOff>
      <xdr:row>16</xdr:row>
      <xdr:rowOff>78440</xdr:rowOff>
    </xdr:from>
    <xdr:to>
      <xdr:col>9</xdr:col>
      <xdr:colOff>806824</xdr:colOff>
      <xdr:row>24</xdr:row>
      <xdr:rowOff>175198</xdr:rowOff>
    </xdr:to>
    <mc:AlternateContent xmlns:mc="http://schemas.openxmlformats.org/markup-compatibility/2006">
      <mc:Choice xmlns:a14="http://schemas.microsoft.com/office/drawing/2010/main" Requires="a14">
        <xdr:sp macro="" textlink="">
          <xdr:nvSpPr>
            <xdr:cNvPr id="3" name="Rectángulo 2">
              <a:extLst>
                <a:ext uri="{FF2B5EF4-FFF2-40B4-BE49-F238E27FC236}">
                  <a16:creationId xmlns:a16="http://schemas.microsoft.com/office/drawing/2014/main" id="{D7CBF1B2-C00C-F144-BB33-079841FFA089}"/>
                </a:ext>
              </a:extLst>
            </xdr:cNvPr>
            <xdr:cNvSpPr/>
          </xdr:nvSpPr>
          <xdr:spPr>
            <a:xfrm>
              <a:off x="1075764" y="3832411"/>
              <a:ext cx="7362266" cy="1710405"/>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just"/>
              <a:r>
                <a:rPr lang="es-CL" sz="2000" b="1"/>
                <a:t>5.- </a:t>
              </a:r>
              <a:r>
                <a:rPr lang="es-CL" sz="2000"/>
                <a:t>Intervalo de confianza para </a:t>
              </a:r>
              <a14:m>
                <m:oMath xmlns:m="http://schemas.openxmlformats.org/officeDocument/2006/math">
                  <m:r>
                    <a:rPr lang="es-ES" sz="2000" b="1" i="1">
                      <a:solidFill>
                        <a:srgbClr val="FF0000"/>
                      </a:solidFill>
                      <a:latin typeface="Cambria Math" panose="02040503050406030204" pitchFamily="18" charset="0"/>
                      <a:ea typeface="Cambria Math" panose="02040503050406030204" pitchFamily="18" charset="0"/>
                    </a:rPr>
                    <m:t>𝒑</m:t>
                  </m:r>
                  <m:r>
                    <a:rPr lang="es-ES" sz="2000" b="0" i="1">
                      <a:latin typeface="Cambria Math" panose="02040503050406030204" pitchFamily="18" charset="0"/>
                      <a:ea typeface="Cambria Math" panose="02040503050406030204" pitchFamily="18" charset="0"/>
                    </a:rPr>
                    <m:t> </m:t>
                  </m:r>
                </m:oMath>
              </a14:m>
              <a:r>
                <a:rPr lang="es-CL" sz="2000"/>
                <a:t>con nivel de confianza </a:t>
              </a:r>
              <a14:m>
                <m:oMath xmlns:m="http://schemas.openxmlformats.org/officeDocument/2006/math">
                  <m:d>
                    <m:dPr>
                      <m:ctrlPr>
                        <a:rPr lang="es-CL" sz="2000" i="1">
                          <a:latin typeface="Cambria Math" panose="02040503050406030204" pitchFamily="18" charset="0"/>
                        </a:rPr>
                      </m:ctrlPr>
                    </m:dPr>
                    <m:e>
                      <m:r>
                        <a:rPr lang="es-ES" sz="2000" b="0" i="1">
                          <a:latin typeface="Cambria Math" panose="02040503050406030204" pitchFamily="18" charset="0"/>
                        </a:rPr>
                        <m:t>1−</m:t>
                      </m:r>
                      <m:r>
                        <a:rPr lang="es-ES" sz="2000" b="0" i="1">
                          <a:latin typeface="Cambria Math" panose="02040503050406030204" pitchFamily="18" charset="0"/>
                          <a:ea typeface="Cambria Math" panose="02040503050406030204" pitchFamily="18" charset="0"/>
                        </a:rPr>
                        <m:t>𝛼</m:t>
                      </m:r>
                    </m:e>
                  </m:d>
                </m:oMath>
              </a14:m>
              <a:endParaRPr lang="es-ES" sz="2000" i="1">
                <a:latin typeface="Cambria Math" panose="02040503050406030204" pitchFamily="18" charset="0"/>
              </a:endParaRPr>
            </a:p>
            <a:p>
              <a:pPr algn="just"/>
              <a:endParaRPr lang="es-ES" sz="2000" b="1" i="1">
                <a:solidFill>
                  <a:schemeClr val="accent6">
                    <a:lumMod val="50000"/>
                  </a:schemeClr>
                </a:solidFill>
                <a:latin typeface="Cambria Math" panose="02040503050406030204" pitchFamily="18" charset="0"/>
              </a:endParaRPr>
            </a:p>
            <a:p>
              <a:pPr algn="just"/>
              <a14:m>
                <m:oMathPara xmlns:m="http://schemas.openxmlformats.org/officeDocument/2006/math">
                  <m:oMathParaPr>
                    <m:jc m:val="centerGroup"/>
                  </m:oMathParaPr>
                  <m:oMath xmlns:m="http://schemas.openxmlformats.org/officeDocument/2006/math">
                    <m:d>
                      <m:dPr>
                        <m:ctrlPr>
                          <a:rPr lang="es-ES" sz="2000" b="1" i="1">
                            <a:solidFill>
                              <a:schemeClr val="accent6">
                                <a:lumMod val="50000"/>
                              </a:schemeClr>
                            </a:solidFill>
                            <a:latin typeface="Cambria Math" panose="02040503050406030204" pitchFamily="18" charset="0"/>
                          </a:rPr>
                        </m:ctrlPr>
                      </m:dPr>
                      <m:e>
                        <m:sSub>
                          <m:sSubPr>
                            <m:ctrlPr>
                              <a:rPr lang="es-ES" sz="2000" b="1" i="1">
                                <a:solidFill>
                                  <a:schemeClr val="accent6">
                                    <a:lumMod val="50000"/>
                                  </a:schemeClr>
                                </a:solidFill>
                                <a:latin typeface="Cambria Math" panose="02040503050406030204" pitchFamily="18" charset="0"/>
                              </a:rPr>
                            </m:ctrlPr>
                          </m:sSubPr>
                          <m:e>
                            <m:acc>
                              <m:accPr>
                                <m:chr m:val="̂"/>
                                <m:ctrlPr>
                                  <a:rPr lang="es-ES" sz="2000" i="1">
                                    <a:solidFill>
                                      <a:schemeClr val="accent6">
                                        <a:lumMod val="50000"/>
                                      </a:schemeClr>
                                    </a:solidFill>
                                    <a:latin typeface="Cambria Math" panose="02040503050406030204" pitchFamily="18" charset="0"/>
                                  </a:rPr>
                                </m:ctrlPr>
                              </m:accPr>
                              <m:e>
                                <m:r>
                                  <a:rPr lang="es-ES" sz="2000" i="1">
                                    <a:solidFill>
                                      <a:schemeClr val="accent6">
                                        <a:lumMod val="50000"/>
                                      </a:schemeClr>
                                    </a:solidFill>
                                    <a:latin typeface="Cambria Math" panose="02040503050406030204" pitchFamily="18" charset="0"/>
                                  </a:rPr>
                                  <m:t>𝑝</m:t>
                                </m:r>
                              </m:e>
                            </m:acc>
                            <m:r>
                              <a:rPr lang="es-ES" sz="2000" b="1" i="1">
                                <a:solidFill>
                                  <a:schemeClr val="accent6">
                                    <a:lumMod val="50000"/>
                                  </a:schemeClr>
                                </a:solidFill>
                                <a:latin typeface="Cambria Math" panose="02040503050406030204" pitchFamily="18" charset="0"/>
                              </a:rPr>
                              <m:t>−</m:t>
                            </m:r>
                            <m:r>
                              <a:rPr lang="es-ES" sz="2000" b="1" i="1">
                                <a:solidFill>
                                  <a:schemeClr val="accent6">
                                    <a:lumMod val="50000"/>
                                  </a:schemeClr>
                                </a:solidFill>
                                <a:latin typeface="Cambria Math" panose="02040503050406030204" pitchFamily="18" charset="0"/>
                              </a:rPr>
                              <m:t>𝒁</m:t>
                            </m:r>
                          </m:e>
                          <m:sub>
                            <m:f>
                              <m:fPr>
                                <m:type m:val="skw"/>
                                <m:ctrlPr>
                                  <a:rPr lang="es-ES" sz="2000" b="1" i="1">
                                    <a:solidFill>
                                      <a:schemeClr val="accent6">
                                        <a:lumMod val="50000"/>
                                      </a:schemeClr>
                                    </a:solidFill>
                                    <a:latin typeface="Cambria Math" panose="02040503050406030204" pitchFamily="18" charset="0"/>
                                  </a:rPr>
                                </m:ctrlPr>
                              </m:fPr>
                              <m:num>
                                <m:r>
                                  <a:rPr lang="es-ES" sz="2000" b="1" i="1">
                                    <a:solidFill>
                                      <a:schemeClr val="accent6">
                                        <a:lumMod val="50000"/>
                                      </a:schemeClr>
                                    </a:solidFill>
                                    <a:latin typeface="Cambria Math" panose="02040503050406030204" pitchFamily="18" charset="0"/>
                                    <a:ea typeface="Cambria Math" panose="02040503050406030204" pitchFamily="18" charset="0"/>
                                  </a:rPr>
                                  <m:t>𝜶</m:t>
                                </m:r>
                              </m:num>
                              <m:den>
                                <m:r>
                                  <a:rPr lang="es-ES" sz="2000" b="1" i="1">
                                    <a:solidFill>
                                      <a:schemeClr val="accent6">
                                        <a:lumMod val="50000"/>
                                      </a:schemeClr>
                                    </a:solidFill>
                                    <a:latin typeface="Cambria Math" panose="02040503050406030204" pitchFamily="18" charset="0"/>
                                  </a:rPr>
                                  <m:t>𝟐</m:t>
                                </m:r>
                              </m:den>
                            </m:f>
                          </m:sub>
                        </m:sSub>
                        <m:rad>
                          <m:radPr>
                            <m:degHide m:val="on"/>
                            <m:ctrlPr>
                              <a:rPr lang="es-ES" sz="2000" i="1">
                                <a:solidFill>
                                  <a:schemeClr val="accent6">
                                    <a:lumMod val="50000"/>
                                  </a:schemeClr>
                                </a:solidFill>
                                <a:latin typeface="Cambria Math" panose="02040503050406030204" pitchFamily="18" charset="0"/>
                                <a:ea typeface="Cambria Math" panose="02040503050406030204" pitchFamily="18" charset="0"/>
                              </a:rPr>
                            </m:ctrlPr>
                          </m:radPr>
                          <m:deg/>
                          <m:e>
                            <m:f>
                              <m:fPr>
                                <m:ctrlPr>
                                  <a:rPr lang="es-ES" sz="2000" i="1">
                                    <a:solidFill>
                                      <a:schemeClr val="accent6">
                                        <a:lumMod val="50000"/>
                                      </a:schemeClr>
                                    </a:solidFill>
                                    <a:latin typeface="Cambria Math" panose="02040503050406030204" pitchFamily="18" charset="0"/>
                                    <a:ea typeface="Cambria Math" panose="02040503050406030204" pitchFamily="18" charset="0"/>
                                  </a:rPr>
                                </m:ctrlPr>
                              </m:fPr>
                              <m:num>
                                <m:r>
                                  <a:rPr lang="es-ES" sz="2000" i="1">
                                    <a:solidFill>
                                      <a:schemeClr val="accent6">
                                        <a:lumMod val="50000"/>
                                      </a:schemeClr>
                                    </a:solidFill>
                                    <a:latin typeface="Cambria Math" panose="02040503050406030204" pitchFamily="18" charset="0"/>
                                    <a:ea typeface="Cambria Math" panose="02040503050406030204" pitchFamily="18" charset="0"/>
                                  </a:rPr>
                                  <m:t>𝑝</m:t>
                                </m:r>
                                <m:r>
                                  <a:rPr lang="es-ES" sz="2000" i="1">
                                    <a:solidFill>
                                      <a:schemeClr val="accent6">
                                        <a:lumMod val="50000"/>
                                      </a:schemeClr>
                                    </a:solidFill>
                                    <a:latin typeface="Cambria Math" panose="02040503050406030204" pitchFamily="18" charset="0"/>
                                    <a:ea typeface="Cambria Math" panose="02040503050406030204" pitchFamily="18" charset="0"/>
                                  </a:rPr>
                                  <m:t>(1−</m:t>
                                </m:r>
                                <m:r>
                                  <a:rPr lang="es-ES" sz="2000" i="1">
                                    <a:solidFill>
                                      <a:schemeClr val="accent6">
                                        <a:lumMod val="50000"/>
                                      </a:schemeClr>
                                    </a:solidFill>
                                    <a:latin typeface="Cambria Math" panose="02040503050406030204" pitchFamily="18" charset="0"/>
                                    <a:ea typeface="Cambria Math" panose="02040503050406030204" pitchFamily="18" charset="0"/>
                                  </a:rPr>
                                  <m:t>𝑝</m:t>
                                </m:r>
                                <m:r>
                                  <a:rPr lang="es-ES" sz="2000" i="1">
                                    <a:solidFill>
                                      <a:schemeClr val="accent6">
                                        <a:lumMod val="50000"/>
                                      </a:schemeClr>
                                    </a:solidFill>
                                    <a:latin typeface="Cambria Math" panose="02040503050406030204" pitchFamily="18" charset="0"/>
                                    <a:ea typeface="Cambria Math" panose="02040503050406030204" pitchFamily="18" charset="0"/>
                                  </a:rPr>
                                  <m:t>)</m:t>
                                </m:r>
                              </m:num>
                              <m:den>
                                <m:r>
                                  <a:rPr lang="es-ES" sz="2000" i="1">
                                    <a:solidFill>
                                      <a:schemeClr val="accent6">
                                        <a:lumMod val="50000"/>
                                      </a:schemeClr>
                                    </a:solidFill>
                                    <a:latin typeface="Cambria Math" panose="02040503050406030204" pitchFamily="18" charset="0"/>
                                    <a:ea typeface="Cambria Math" panose="02040503050406030204" pitchFamily="18" charset="0"/>
                                  </a:rPr>
                                  <m:t>𝑛</m:t>
                                </m:r>
                              </m:den>
                            </m:f>
                          </m:e>
                        </m:rad>
                        <m:r>
                          <a:rPr lang="es-ES" sz="2000" b="1" i="1">
                            <a:solidFill>
                              <a:schemeClr val="accent6">
                                <a:lumMod val="50000"/>
                              </a:schemeClr>
                            </a:solidFill>
                            <a:latin typeface="Cambria Math" panose="02040503050406030204" pitchFamily="18" charset="0"/>
                          </a:rPr>
                          <m:t>;</m:t>
                        </m:r>
                        <m:acc>
                          <m:accPr>
                            <m:chr m:val="̂"/>
                            <m:ctrlPr>
                              <a:rPr lang="es-ES" sz="2000" i="1">
                                <a:solidFill>
                                  <a:schemeClr val="accent6">
                                    <a:lumMod val="50000"/>
                                  </a:schemeClr>
                                </a:solidFill>
                                <a:latin typeface="Cambria Math" panose="02040503050406030204" pitchFamily="18" charset="0"/>
                              </a:rPr>
                            </m:ctrlPr>
                          </m:accPr>
                          <m:e>
                            <m:r>
                              <a:rPr lang="es-ES" sz="2000" i="1">
                                <a:solidFill>
                                  <a:schemeClr val="accent6">
                                    <a:lumMod val="50000"/>
                                  </a:schemeClr>
                                </a:solidFill>
                                <a:latin typeface="Cambria Math" panose="02040503050406030204" pitchFamily="18" charset="0"/>
                              </a:rPr>
                              <m:t>𝑝</m:t>
                            </m:r>
                          </m:e>
                        </m:acc>
                        <m:r>
                          <a:rPr lang="es-ES" sz="2000" b="1" i="1">
                            <a:solidFill>
                              <a:schemeClr val="accent6">
                                <a:lumMod val="50000"/>
                              </a:schemeClr>
                            </a:solidFill>
                            <a:latin typeface="Cambria Math" panose="02040503050406030204" pitchFamily="18" charset="0"/>
                          </a:rPr>
                          <m:t>+</m:t>
                        </m:r>
                        <m:sSub>
                          <m:sSubPr>
                            <m:ctrlPr>
                              <a:rPr lang="es-ES" sz="2000" b="1" i="1">
                                <a:solidFill>
                                  <a:schemeClr val="accent6">
                                    <a:lumMod val="50000"/>
                                  </a:schemeClr>
                                </a:solidFill>
                                <a:latin typeface="Cambria Math" panose="02040503050406030204" pitchFamily="18" charset="0"/>
                              </a:rPr>
                            </m:ctrlPr>
                          </m:sSubPr>
                          <m:e>
                            <m:r>
                              <a:rPr lang="es-ES" sz="2000" b="1" i="1">
                                <a:solidFill>
                                  <a:schemeClr val="accent6">
                                    <a:lumMod val="50000"/>
                                  </a:schemeClr>
                                </a:solidFill>
                                <a:latin typeface="Cambria Math" panose="02040503050406030204" pitchFamily="18" charset="0"/>
                              </a:rPr>
                              <m:t>𝒁</m:t>
                            </m:r>
                          </m:e>
                          <m:sub>
                            <m:f>
                              <m:fPr>
                                <m:type m:val="skw"/>
                                <m:ctrlPr>
                                  <a:rPr lang="es-ES" sz="2000" b="1" i="1">
                                    <a:solidFill>
                                      <a:schemeClr val="accent6">
                                        <a:lumMod val="50000"/>
                                      </a:schemeClr>
                                    </a:solidFill>
                                    <a:latin typeface="Cambria Math" panose="02040503050406030204" pitchFamily="18" charset="0"/>
                                  </a:rPr>
                                </m:ctrlPr>
                              </m:fPr>
                              <m:num>
                                <m:r>
                                  <a:rPr lang="es-ES" sz="2000" b="1" i="1">
                                    <a:solidFill>
                                      <a:schemeClr val="accent6">
                                        <a:lumMod val="50000"/>
                                      </a:schemeClr>
                                    </a:solidFill>
                                    <a:latin typeface="Cambria Math" panose="02040503050406030204" pitchFamily="18" charset="0"/>
                                    <a:ea typeface="Cambria Math" panose="02040503050406030204" pitchFamily="18" charset="0"/>
                                  </a:rPr>
                                  <m:t>𝜶</m:t>
                                </m:r>
                              </m:num>
                              <m:den>
                                <m:r>
                                  <a:rPr lang="es-ES" sz="2000" b="1" i="1">
                                    <a:solidFill>
                                      <a:schemeClr val="accent6">
                                        <a:lumMod val="50000"/>
                                      </a:schemeClr>
                                    </a:solidFill>
                                    <a:latin typeface="Cambria Math" panose="02040503050406030204" pitchFamily="18" charset="0"/>
                                  </a:rPr>
                                  <m:t>𝟐</m:t>
                                </m:r>
                              </m:den>
                            </m:f>
                          </m:sub>
                        </m:sSub>
                        <m:rad>
                          <m:radPr>
                            <m:degHide m:val="on"/>
                            <m:ctrlPr>
                              <a:rPr lang="es-ES" sz="2000" i="1">
                                <a:solidFill>
                                  <a:schemeClr val="accent6">
                                    <a:lumMod val="50000"/>
                                  </a:schemeClr>
                                </a:solidFill>
                                <a:latin typeface="Cambria Math" panose="02040503050406030204" pitchFamily="18" charset="0"/>
                                <a:ea typeface="Cambria Math" panose="02040503050406030204" pitchFamily="18" charset="0"/>
                              </a:rPr>
                            </m:ctrlPr>
                          </m:radPr>
                          <m:deg/>
                          <m:e>
                            <m:f>
                              <m:fPr>
                                <m:ctrlPr>
                                  <a:rPr lang="es-ES" sz="2000" i="1">
                                    <a:solidFill>
                                      <a:schemeClr val="accent6">
                                        <a:lumMod val="50000"/>
                                      </a:schemeClr>
                                    </a:solidFill>
                                    <a:latin typeface="Cambria Math" panose="02040503050406030204" pitchFamily="18" charset="0"/>
                                    <a:ea typeface="Cambria Math" panose="02040503050406030204" pitchFamily="18" charset="0"/>
                                  </a:rPr>
                                </m:ctrlPr>
                              </m:fPr>
                              <m:num>
                                <m:r>
                                  <a:rPr lang="es-ES" sz="2000" i="1">
                                    <a:solidFill>
                                      <a:schemeClr val="accent6">
                                        <a:lumMod val="50000"/>
                                      </a:schemeClr>
                                    </a:solidFill>
                                    <a:latin typeface="Cambria Math" panose="02040503050406030204" pitchFamily="18" charset="0"/>
                                    <a:ea typeface="Cambria Math" panose="02040503050406030204" pitchFamily="18" charset="0"/>
                                  </a:rPr>
                                  <m:t>𝑝</m:t>
                                </m:r>
                                <m:r>
                                  <a:rPr lang="es-ES" sz="2000" i="1">
                                    <a:solidFill>
                                      <a:schemeClr val="accent6">
                                        <a:lumMod val="50000"/>
                                      </a:schemeClr>
                                    </a:solidFill>
                                    <a:latin typeface="Cambria Math" panose="02040503050406030204" pitchFamily="18" charset="0"/>
                                    <a:ea typeface="Cambria Math" panose="02040503050406030204" pitchFamily="18" charset="0"/>
                                  </a:rPr>
                                  <m:t>(1−</m:t>
                                </m:r>
                                <m:r>
                                  <a:rPr lang="es-ES" sz="2000" i="1">
                                    <a:solidFill>
                                      <a:schemeClr val="accent6">
                                        <a:lumMod val="50000"/>
                                      </a:schemeClr>
                                    </a:solidFill>
                                    <a:latin typeface="Cambria Math" panose="02040503050406030204" pitchFamily="18" charset="0"/>
                                    <a:ea typeface="Cambria Math" panose="02040503050406030204" pitchFamily="18" charset="0"/>
                                  </a:rPr>
                                  <m:t>𝑝</m:t>
                                </m:r>
                                <m:r>
                                  <a:rPr lang="es-ES" sz="2000" i="1">
                                    <a:solidFill>
                                      <a:schemeClr val="accent6">
                                        <a:lumMod val="50000"/>
                                      </a:schemeClr>
                                    </a:solidFill>
                                    <a:latin typeface="Cambria Math" panose="02040503050406030204" pitchFamily="18" charset="0"/>
                                    <a:ea typeface="Cambria Math" panose="02040503050406030204" pitchFamily="18" charset="0"/>
                                  </a:rPr>
                                  <m:t>)</m:t>
                                </m:r>
                              </m:num>
                              <m:den>
                                <m:r>
                                  <a:rPr lang="es-ES" sz="2000" i="1">
                                    <a:solidFill>
                                      <a:schemeClr val="accent6">
                                        <a:lumMod val="50000"/>
                                      </a:schemeClr>
                                    </a:solidFill>
                                    <a:latin typeface="Cambria Math" panose="02040503050406030204" pitchFamily="18" charset="0"/>
                                    <a:ea typeface="Cambria Math" panose="02040503050406030204" pitchFamily="18" charset="0"/>
                                  </a:rPr>
                                  <m:t>𝑛</m:t>
                                </m:r>
                              </m:den>
                            </m:f>
                          </m:e>
                        </m:rad>
                      </m:e>
                    </m:d>
                  </m:oMath>
                </m:oMathPara>
              </a14:m>
              <a:endParaRPr lang="es-CL" sz="2000" b="1"/>
            </a:p>
          </xdr:txBody>
        </xdr:sp>
      </mc:Choice>
      <mc:Fallback>
        <xdr:sp macro="" textlink="">
          <xdr:nvSpPr>
            <xdr:cNvPr id="3" name="Rectángulo 2">
              <a:extLst>
                <a:ext uri="{FF2B5EF4-FFF2-40B4-BE49-F238E27FC236}">
                  <a16:creationId xmlns:a16="http://schemas.microsoft.com/office/drawing/2014/main" id="{D7CBF1B2-C00C-F144-BB33-079841FFA089}"/>
                </a:ext>
              </a:extLst>
            </xdr:cNvPr>
            <xdr:cNvSpPr/>
          </xdr:nvSpPr>
          <xdr:spPr>
            <a:xfrm>
              <a:off x="1075764" y="3832411"/>
              <a:ext cx="7362266" cy="1710405"/>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just"/>
              <a:r>
                <a:rPr lang="es-CL" sz="2000" b="1"/>
                <a:t>5.- </a:t>
              </a:r>
              <a:r>
                <a:rPr lang="es-CL" sz="2000"/>
                <a:t>Intervalo de confianza para </a:t>
              </a:r>
              <a:r>
                <a:rPr lang="es-ES" sz="2000" b="1" i="0">
                  <a:solidFill>
                    <a:srgbClr val="FF0000"/>
                  </a:solidFill>
                  <a:latin typeface="Cambria Math" panose="02040503050406030204" pitchFamily="18" charset="0"/>
                  <a:ea typeface="Cambria Math" panose="02040503050406030204" pitchFamily="18" charset="0"/>
                </a:rPr>
                <a:t>𝒑</a:t>
              </a:r>
              <a:r>
                <a:rPr lang="es-ES" sz="2000" b="0" i="0">
                  <a:latin typeface="Cambria Math" panose="02040503050406030204" pitchFamily="18" charset="0"/>
                  <a:ea typeface="Cambria Math" panose="02040503050406030204" pitchFamily="18" charset="0"/>
                </a:rPr>
                <a:t> </a:t>
              </a:r>
              <a:r>
                <a:rPr lang="es-CL" sz="2000"/>
                <a:t>con nivel de confianza </a:t>
              </a:r>
              <a:r>
                <a:rPr lang="es-CL" sz="2000" i="0">
                  <a:latin typeface="Cambria Math" panose="02040503050406030204" pitchFamily="18" charset="0"/>
                </a:rPr>
                <a:t>(</a:t>
              </a:r>
              <a:r>
                <a:rPr lang="es-ES" sz="2000" b="0" i="0">
                  <a:latin typeface="Cambria Math" panose="02040503050406030204" pitchFamily="18" charset="0"/>
                </a:rPr>
                <a:t>1−</a:t>
              </a:r>
              <a:r>
                <a:rPr lang="es-ES" sz="2000" b="0" i="0">
                  <a:latin typeface="Cambria Math" panose="02040503050406030204" pitchFamily="18" charset="0"/>
                  <a:ea typeface="Cambria Math" panose="02040503050406030204" pitchFamily="18" charset="0"/>
                </a:rPr>
                <a:t>𝛼)</a:t>
              </a:r>
              <a:endParaRPr lang="es-ES" sz="2000" i="1">
                <a:latin typeface="Cambria Math" panose="02040503050406030204" pitchFamily="18" charset="0"/>
              </a:endParaRPr>
            </a:p>
            <a:p>
              <a:pPr algn="just"/>
              <a:endParaRPr lang="es-ES" sz="2000" b="1" i="1">
                <a:solidFill>
                  <a:schemeClr val="accent6">
                    <a:lumMod val="50000"/>
                  </a:schemeClr>
                </a:solidFill>
                <a:latin typeface="Cambria Math" panose="02040503050406030204" pitchFamily="18" charset="0"/>
              </a:endParaRPr>
            </a:p>
            <a:p>
              <a:pPr algn="just"/>
              <a:r>
                <a:rPr lang="es-ES" sz="2000" b="1" i="0">
                  <a:solidFill>
                    <a:schemeClr val="accent6">
                      <a:lumMod val="50000"/>
                    </a:schemeClr>
                  </a:solidFill>
                  <a:latin typeface="Cambria Math" panose="02040503050406030204" pitchFamily="18" charset="0"/>
                </a:rPr>
                <a:t>(〖</a:t>
              </a:r>
              <a:r>
                <a:rPr lang="es-ES" sz="2000" i="0">
                  <a:solidFill>
                    <a:schemeClr val="accent6">
                      <a:lumMod val="50000"/>
                    </a:schemeClr>
                  </a:solidFill>
                  <a:latin typeface="Cambria Math" panose="02040503050406030204" pitchFamily="18" charset="0"/>
                </a:rPr>
                <a:t>𝑝 ̂</a:t>
              </a:r>
              <a:r>
                <a:rPr lang="es-ES" sz="2000" b="1" i="0">
                  <a:solidFill>
                    <a:schemeClr val="accent6">
                      <a:lumMod val="50000"/>
                    </a:schemeClr>
                  </a:solidFill>
                  <a:latin typeface="Cambria Math" panose="02040503050406030204" pitchFamily="18" charset="0"/>
                </a:rPr>
                <a:t>−𝒁〗_(</a:t>
              </a:r>
              <a:r>
                <a:rPr lang="es-ES" sz="2000" b="1" i="0">
                  <a:solidFill>
                    <a:schemeClr val="accent6">
                      <a:lumMod val="50000"/>
                    </a:schemeClr>
                  </a:solidFill>
                  <a:latin typeface="Cambria Math" panose="02040503050406030204" pitchFamily="18" charset="0"/>
                  <a:ea typeface="Cambria Math" panose="02040503050406030204" pitchFamily="18" charset="0"/>
                </a:rPr>
                <a:t>𝜶⁄</a:t>
              </a:r>
              <a:r>
                <a:rPr lang="es-ES" sz="2000" b="1" i="0">
                  <a:solidFill>
                    <a:schemeClr val="accent6">
                      <a:lumMod val="50000"/>
                    </a:schemeClr>
                  </a:solidFill>
                  <a:latin typeface="Cambria Math" panose="02040503050406030204" pitchFamily="18" charset="0"/>
                </a:rPr>
                <a:t>𝟐)</a:t>
              </a:r>
              <a:r>
                <a:rPr lang="es-ES" sz="2000" b="1" i="0">
                  <a:solidFill>
                    <a:schemeClr val="accent6">
                      <a:lumMod val="50000"/>
                    </a:schemeClr>
                  </a:solidFill>
                  <a:latin typeface="Cambria Math" panose="02040503050406030204" pitchFamily="18" charset="0"/>
                  <a:ea typeface="Cambria Math" panose="02040503050406030204" pitchFamily="18" charset="0"/>
                </a:rPr>
                <a:t> √((</a:t>
              </a:r>
              <a:r>
                <a:rPr lang="es-ES" sz="2000" i="0">
                  <a:solidFill>
                    <a:schemeClr val="accent6">
                      <a:lumMod val="50000"/>
                    </a:schemeClr>
                  </a:solidFill>
                  <a:latin typeface="Cambria Math" panose="02040503050406030204" pitchFamily="18" charset="0"/>
                  <a:ea typeface="Cambria Math" panose="02040503050406030204" pitchFamily="18" charset="0"/>
                </a:rPr>
                <a:t>𝑝(1−𝑝))/𝑛)</a:t>
              </a:r>
              <a:r>
                <a:rPr lang="es-ES" sz="2000" b="1" i="0">
                  <a:solidFill>
                    <a:schemeClr val="accent6">
                      <a:lumMod val="50000"/>
                    </a:schemeClr>
                  </a:solidFill>
                  <a:latin typeface="Cambria Math" panose="02040503050406030204" pitchFamily="18" charset="0"/>
                </a:rPr>
                <a:t>;</a:t>
              </a:r>
              <a:r>
                <a:rPr lang="es-ES" sz="2000" i="0">
                  <a:solidFill>
                    <a:schemeClr val="accent6">
                      <a:lumMod val="50000"/>
                    </a:schemeClr>
                  </a:solidFill>
                  <a:latin typeface="Cambria Math" panose="02040503050406030204" pitchFamily="18" charset="0"/>
                </a:rPr>
                <a:t>𝑝 ̂</a:t>
              </a:r>
              <a:r>
                <a:rPr lang="es-ES" sz="2000" b="1" i="0">
                  <a:solidFill>
                    <a:schemeClr val="accent6">
                      <a:lumMod val="50000"/>
                    </a:schemeClr>
                  </a:solidFill>
                  <a:latin typeface="Cambria Math" panose="02040503050406030204" pitchFamily="18" charset="0"/>
                </a:rPr>
                <a:t>+𝒁_(</a:t>
              </a:r>
              <a:r>
                <a:rPr lang="es-ES" sz="2000" b="1" i="0">
                  <a:solidFill>
                    <a:schemeClr val="accent6">
                      <a:lumMod val="50000"/>
                    </a:schemeClr>
                  </a:solidFill>
                  <a:latin typeface="Cambria Math" panose="02040503050406030204" pitchFamily="18" charset="0"/>
                  <a:ea typeface="Cambria Math" panose="02040503050406030204" pitchFamily="18" charset="0"/>
                </a:rPr>
                <a:t>𝜶⁄</a:t>
              </a:r>
              <a:r>
                <a:rPr lang="es-ES" sz="2000" b="1" i="0">
                  <a:solidFill>
                    <a:schemeClr val="accent6">
                      <a:lumMod val="50000"/>
                    </a:schemeClr>
                  </a:solidFill>
                  <a:latin typeface="Cambria Math" panose="02040503050406030204" pitchFamily="18" charset="0"/>
                </a:rPr>
                <a:t>𝟐)</a:t>
              </a:r>
              <a:r>
                <a:rPr lang="es-ES" sz="2000" b="1" i="0">
                  <a:solidFill>
                    <a:schemeClr val="accent6">
                      <a:lumMod val="50000"/>
                    </a:schemeClr>
                  </a:solidFill>
                  <a:latin typeface="Cambria Math" panose="02040503050406030204" pitchFamily="18" charset="0"/>
                  <a:ea typeface="Cambria Math" panose="02040503050406030204" pitchFamily="18" charset="0"/>
                </a:rPr>
                <a:t> √((</a:t>
              </a:r>
              <a:r>
                <a:rPr lang="es-ES" sz="2000" i="0">
                  <a:solidFill>
                    <a:schemeClr val="accent6">
                      <a:lumMod val="50000"/>
                    </a:schemeClr>
                  </a:solidFill>
                  <a:latin typeface="Cambria Math" panose="02040503050406030204" pitchFamily="18" charset="0"/>
                  <a:ea typeface="Cambria Math" panose="02040503050406030204" pitchFamily="18" charset="0"/>
                </a:rPr>
                <a:t>𝑝(1−𝑝))/𝑛)</a:t>
              </a:r>
              <a:r>
                <a:rPr lang="es-ES" sz="2000" b="1" i="0">
                  <a:solidFill>
                    <a:schemeClr val="accent6">
                      <a:lumMod val="50000"/>
                    </a:schemeClr>
                  </a:solidFill>
                  <a:latin typeface="Cambria Math" panose="02040503050406030204" pitchFamily="18" charset="0"/>
                  <a:ea typeface="Cambria Math" panose="02040503050406030204" pitchFamily="18" charset="0"/>
                </a:rPr>
                <a:t>)</a:t>
              </a:r>
              <a:endParaRPr lang="es-CL" sz="2000" b="1"/>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622300</xdr:colOff>
      <xdr:row>3</xdr:row>
      <xdr:rowOff>0</xdr:rowOff>
    </xdr:from>
    <xdr:to>
      <xdr:col>12</xdr:col>
      <xdr:colOff>812800</xdr:colOff>
      <xdr:row>19</xdr:row>
      <xdr:rowOff>76200</xdr:rowOff>
    </xdr:to>
    <xdr:pic>
      <xdr:nvPicPr>
        <xdr:cNvPr id="3" name="Imagen 2">
          <a:extLst>
            <a:ext uri="{FF2B5EF4-FFF2-40B4-BE49-F238E27FC236}">
              <a16:creationId xmlns:a16="http://schemas.microsoft.com/office/drawing/2014/main" id="{BC83EE03-42F7-1149-B261-EC46FDF141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1800" y="2120900"/>
          <a:ext cx="2667000" cy="345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825499</xdr:colOff>
      <xdr:row>2</xdr:row>
      <xdr:rowOff>0</xdr:rowOff>
    </xdr:from>
    <xdr:to>
      <xdr:col>15</xdr:col>
      <xdr:colOff>106964</xdr:colOff>
      <xdr:row>10</xdr:row>
      <xdr:rowOff>12700</xdr:rowOff>
    </xdr:to>
    <xdr:pic>
      <xdr:nvPicPr>
        <xdr:cNvPr id="3" name="Imagen 2">
          <a:extLst>
            <a:ext uri="{FF2B5EF4-FFF2-40B4-BE49-F238E27FC236}">
              <a16:creationId xmlns:a16="http://schemas.microsoft.com/office/drawing/2014/main" id="{3BBB841B-EABC-4B42-AD74-360309580D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499" y="406400"/>
          <a:ext cx="12159265" cy="16383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49A8-F9CA-4E4E-A783-026D32174141}">
  <dimension ref="A3:L13"/>
  <sheetViews>
    <sheetView zoomScale="85" zoomScaleNormal="85" workbookViewId="0">
      <selection activeCell="F11" sqref="F11"/>
    </sheetView>
  </sheetViews>
  <sheetFormatPr baseColWidth="10" defaultRowHeight="15.75"/>
  <cols>
    <col min="6" max="6" width="11.875" bestFit="1" customWidth="1"/>
  </cols>
  <sheetData>
    <row r="3" spans="1:12" ht="71.099999999999994" customHeight="1">
      <c r="A3" s="7" t="s">
        <v>8</v>
      </c>
      <c r="B3" s="10" t="s">
        <v>3</v>
      </c>
      <c r="C3" s="10"/>
      <c r="D3" s="10"/>
      <c r="E3" s="10"/>
      <c r="F3" s="10"/>
      <c r="G3" s="10"/>
      <c r="H3" s="10"/>
      <c r="I3" s="10"/>
      <c r="J3" s="10"/>
      <c r="K3" s="10"/>
      <c r="L3" s="10"/>
    </row>
    <row r="4" spans="1:12" ht="69.95" customHeight="1">
      <c r="B4" s="11" t="s">
        <v>4</v>
      </c>
      <c r="C4" s="11"/>
      <c r="D4" s="11"/>
      <c r="E4" s="11"/>
      <c r="F4" s="11"/>
      <c r="G4" s="11"/>
      <c r="H4" s="11"/>
      <c r="I4" s="11"/>
      <c r="J4" s="11"/>
      <c r="K4" s="11"/>
      <c r="L4" s="11"/>
    </row>
    <row r="9" spans="1:12">
      <c r="B9" t="s">
        <v>13</v>
      </c>
      <c r="C9">
        <v>0.05</v>
      </c>
      <c r="E9" t="s">
        <v>19</v>
      </c>
      <c r="F9">
        <f>NORMINV(C9/2,0,1)</f>
        <v>-1.9599639845400538</v>
      </c>
    </row>
    <row r="10" spans="1:12">
      <c r="B10" t="s">
        <v>14</v>
      </c>
      <c r="C10">
        <v>0.05</v>
      </c>
    </row>
    <row r="11" spans="1:12">
      <c r="B11" t="s">
        <v>16</v>
      </c>
      <c r="C11">
        <v>0.5</v>
      </c>
      <c r="E11" t="s">
        <v>18</v>
      </c>
      <c r="F11" t="s">
        <v>32</v>
      </c>
    </row>
    <row r="13" spans="1:12">
      <c r="E13" t="s">
        <v>17</v>
      </c>
      <c r="F13" s="16">
        <f>(F9^2 * 0.5* 0.5)/C10^2</f>
        <v>384.14588206941238</v>
      </c>
    </row>
  </sheetData>
  <mergeCells count="2">
    <mergeCell ref="B3:L3"/>
    <mergeCell ref="B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013E-F41A-9846-82A3-79EDD024572D}">
  <dimension ref="A4:L19"/>
  <sheetViews>
    <sheetView zoomScale="70" zoomScaleNormal="70" workbookViewId="0">
      <selection activeCell="D23" sqref="D23"/>
    </sheetView>
  </sheetViews>
  <sheetFormatPr baseColWidth="10" defaultRowHeight="15.75"/>
  <sheetData>
    <row r="4" spans="1:12" ht="116.1" customHeight="1">
      <c r="A4" s="8" t="s">
        <v>9</v>
      </c>
      <c r="B4" s="10" t="s">
        <v>1</v>
      </c>
      <c r="C4" s="10"/>
      <c r="D4" s="10"/>
      <c r="E4" s="10"/>
      <c r="F4" s="10"/>
      <c r="G4" s="10"/>
      <c r="H4" s="10"/>
      <c r="I4" s="10"/>
      <c r="J4" s="10"/>
      <c r="K4" s="10"/>
      <c r="L4" s="10"/>
    </row>
    <row r="7" spans="1:12" ht="20.25">
      <c r="B7" s="6"/>
    </row>
    <row r="8" spans="1:12">
      <c r="B8" t="s">
        <v>18</v>
      </c>
      <c r="C8">
        <v>600</v>
      </c>
      <c r="F8" t="s">
        <v>32</v>
      </c>
    </row>
    <row r="9" spans="1:12">
      <c r="B9" t="s">
        <v>16</v>
      </c>
      <c r="C9" s="15">
        <f>250/600</f>
        <v>0.41666666666666669</v>
      </c>
    </row>
    <row r="10" spans="1:12">
      <c r="B10" t="s">
        <v>13</v>
      </c>
      <c r="C10">
        <v>0.1</v>
      </c>
    </row>
    <row r="11" spans="1:12">
      <c r="B11" t="s">
        <v>19</v>
      </c>
      <c r="C11">
        <f>NORMINV(C10/2,0,1)</f>
        <v>-1.6448536269514726</v>
      </c>
      <c r="F11" t="s">
        <v>22</v>
      </c>
      <c r="G11" s="15">
        <f>C9</f>
        <v>0.41666666666666669</v>
      </c>
      <c r="H11" t="s">
        <v>21</v>
      </c>
      <c r="I11">
        <v>-3.3105824445124894E-2</v>
      </c>
    </row>
    <row r="12" spans="1:12">
      <c r="B12" t="s">
        <v>33</v>
      </c>
      <c r="C12">
        <f>C11*SQRT(C9*(1-C9)/C8)</f>
        <v>-3.3105824445124894E-2</v>
      </c>
    </row>
    <row r="13" spans="1:12">
      <c r="B13" t="s">
        <v>28</v>
      </c>
      <c r="C13" s="15">
        <f>G11+C12</f>
        <v>0.3835608422215418</v>
      </c>
    </row>
    <row r="14" spans="1:12">
      <c r="B14" t="s">
        <v>29</v>
      </c>
      <c r="C14" s="15">
        <f>G11-C12</f>
        <v>0.44977249111179157</v>
      </c>
    </row>
    <row r="19" spans="9:9">
      <c r="I19" s="17"/>
    </row>
  </sheetData>
  <mergeCells count="1">
    <mergeCell ref="B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59CF-6820-1042-B2B7-0985D84E178D}">
  <dimension ref="A3:L11"/>
  <sheetViews>
    <sheetView zoomScale="70" zoomScaleNormal="70" workbookViewId="0">
      <selection activeCell="F10" sqref="F10"/>
    </sheetView>
  </sheetViews>
  <sheetFormatPr baseColWidth="10" defaultRowHeight="15.75"/>
  <sheetData>
    <row r="3" spans="1:12" ht="84.95" customHeight="1">
      <c r="A3" s="7" t="s">
        <v>12</v>
      </c>
      <c r="B3" s="11" t="s">
        <v>10</v>
      </c>
      <c r="C3" s="11"/>
      <c r="D3" s="11"/>
      <c r="E3" s="11"/>
      <c r="F3" s="11"/>
      <c r="G3" s="11"/>
      <c r="H3" s="11"/>
      <c r="I3" s="11"/>
      <c r="J3" s="11"/>
      <c r="K3" s="11"/>
      <c r="L3" s="11"/>
    </row>
    <row r="4" spans="1:12" ht="41.1" customHeight="1">
      <c r="B4" s="11" t="s">
        <v>11</v>
      </c>
      <c r="C4" s="11"/>
      <c r="D4" s="11"/>
      <c r="E4" s="11"/>
      <c r="F4" s="11"/>
      <c r="G4" s="11"/>
      <c r="H4" s="11"/>
      <c r="I4" s="11"/>
      <c r="J4" s="11"/>
      <c r="K4" s="11"/>
      <c r="L4" s="11"/>
    </row>
    <row r="8" spans="1:12">
      <c r="B8" t="s">
        <v>13</v>
      </c>
      <c r="C8">
        <v>0.03</v>
      </c>
    </row>
    <row r="9" spans="1:12">
      <c r="B9" t="s">
        <v>14</v>
      </c>
      <c r="C9">
        <v>0.05</v>
      </c>
    </row>
    <row r="10" spans="1:12">
      <c r="B10" t="s">
        <v>15</v>
      </c>
      <c r="C10">
        <v>0.5</v>
      </c>
      <c r="E10" t="s">
        <v>18</v>
      </c>
      <c r="F10" t="s">
        <v>32</v>
      </c>
    </row>
    <row r="11" spans="1:12">
      <c r="B11" t="s">
        <v>19</v>
      </c>
      <c r="C11">
        <f>NORMINV(C8/2,0,1)</f>
        <v>-2.1700903775845601</v>
      </c>
      <c r="E11" t="s">
        <v>18</v>
      </c>
      <c r="F11" s="14">
        <f>(C11^2*C10*C10)/(C9^2)</f>
        <v>470.92922468850975</v>
      </c>
    </row>
  </sheetData>
  <mergeCells count="2">
    <mergeCell ref="B4:L4"/>
    <mergeCell ref="B3:L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113FE-A951-064C-BF8F-94EDB1C4C068}">
  <dimension ref="A3:K12"/>
  <sheetViews>
    <sheetView tabSelected="1" zoomScale="130" zoomScaleNormal="130" workbookViewId="0">
      <selection activeCell="I11" sqref="I11"/>
    </sheetView>
  </sheetViews>
  <sheetFormatPr baseColWidth="10" defaultRowHeight="15.75"/>
  <cols>
    <col min="3" max="3" width="11.875" bestFit="1" customWidth="1"/>
  </cols>
  <sheetData>
    <row r="3" spans="1:11" ht="57" customHeight="1">
      <c r="A3" s="7" t="s">
        <v>5</v>
      </c>
      <c r="B3" s="10" t="s">
        <v>2</v>
      </c>
      <c r="C3" s="10"/>
      <c r="D3" s="10"/>
      <c r="E3" s="10"/>
      <c r="F3" s="10"/>
      <c r="G3" s="10"/>
      <c r="H3" s="10"/>
      <c r="I3" s="10"/>
      <c r="J3" s="10"/>
      <c r="K3" s="10"/>
    </row>
    <row r="6" spans="1:11">
      <c r="B6" s="19" t="s">
        <v>18</v>
      </c>
      <c r="C6" s="19">
        <v>80</v>
      </c>
    </row>
    <row r="7" spans="1:11">
      <c r="B7" s="19" t="s">
        <v>16</v>
      </c>
      <c r="C7" s="19">
        <f>45/80</f>
        <v>0.5625</v>
      </c>
    </row>
    <row r="8" spans="1:11">
      <c r="B8" s="19" t="s">
        <v>15</v>
      </c>
      <c r="C8" s="19">
        <v>0.5</v>
      </c>
      <c r="I8" s="18"/>
    </row>
    <row r="9" spans="1:11">
      <c r="B9" s="19" t="s">
        <v>13</v>
      </c>
      <c r="C9" s="19">
        <v>0.05</v>
      </c>
      <c r="E9" t="s">
        <v>16</v>
      </c>
      <c r="G9" t="s">
        <v>30</v>
      </c>
      <c r="I9" s="20" t="s">
        <v>31</v>
      </c>
    </row>
    <row r="10" spans="1:11">
      <c r="B10" s="19" t="s">
        <v>19</v>
      </c>
      <c r="C10" s="19">
        <f>NORMINV(C9/2,0,1)</f>
        <v>-1.9599639845400538</v>
      </c>
      <c r="E10">
        <v>0.5625</v>
      </c>
      <c r="F10" t="s">
        <v>20</v>
      </c>
      <c r="G10">
        <f>C10*SQRT((C8*C8)/C6)</f>
        <v>-0.10956531757207268</v>
      </c>
      <c r="I10" s="20">
        <f>C10*SQRT((C7*C7)/C6)</f>
        <v>-0.12326098226858176</v>
      </c>
    </row>
    <row r="11" spans="1:11">
      <c r="B11" s="19" t="s">
        <v>26</v>
      </c>
      <c r="C11" s="19">
        <f>E10+G10</f>
        <v>0.45293468242792734</v>
      </c>
      <c r="I11" s="18"/>
    </row>
    <row r="12" spans="1:11">
      <c r="B12" s="19" t="s">
        <v>27</v>
      </c>
      <c r="C12" s="19">
        <f>E10-G10</f>
        <v>0.67206531757207266</v>
      </c>
    </row>
  </sheetData>
  <mergeCells count="1">
    <mergeCell ref="B3:K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59982-2055-EE49-87DB-7CFD666B376E}">
  <dimension ref="A3:N44"/>
  <sheetViews>
    <sheetView showGridLines="0" zoomScale="70" zoomScaleNormal="70" workbookViewId="0">
      <selection activeCell="C29" sqref="C29"/>
    </sheetView>
  </sheetViews>
  <sheetFormatPr baseColWidth="10" defaultRowHeight="15.75"/>
  <cols>
    <col min="10" max="11" width="10.875" customWidth="1"/>
  </cols>
  <sheetData>
    <row r="3" spans="1:13" ht="135" customHeight="1">
      <c r="A3" s="9" t="s">
        <v>6</v>
      </c>
      <c r="B3" s="12" t="s">
        <v>0</v>
      </c>
      <c r="C3" s="12"/>
      <c r="D3" s="12"/>
      <c r="E3" s="12"/>
      <c r="F3" s="12"/>
      <c r="G3" s="12"/>
      <c r="H3" s="12"/>
      <c r="I3" s="12"/>
      <c r="J3" s="12"/>
      <c r="K3" s="12"/>
      <c r="L3" s="12"/>
      <c r="M3" s="12"/>
    </row>
    <row r="8" spans="1:13" ht="26.25">
      <c r="B8" s="4" t="s">
        <v>7</v>
      </c>
    </row>
    <row r="15" spans="1:13">
      <c r="B15">
        <v>0.46</v>
      </c>
    </row>
    <row r="18" spans="2:8">
      <c r="B18" t="s">
        <v>15</v>
      </c>
      <c r="C18">
        <v>0.49</v>
      </c>
      <c r="E18" t="s">
        <v>19</v>
      </c>
      <c r="F18">
        <f>NORMINV(0.05/2,0,1)</f>
        <v>-1.9599639845400538</v>
      </c>
    </row>
    <row r="19" spans="2:8">
      <c r="B19" t="s">
        <v>18</v>
      </c>
      <c r="C19">
        <v>830</v>
      </c>
    </row>
    <row r="20" spans="2:8">
      <c r="B20" t="s">
        <v>23</v>
      </c>
      <c r="C20">
        <v>3.4000000000000002E-2</v>
      </c>
    </row>
    <row r="21" spans="2:8">
      <c r="B21" t="s">
        <v>35</v>
      </c>
      <c r="C21">
        <f>C18+C23</f>
        <v>0.45599113228165794</v>
      </c>
      <c r="H21" t="s">
        <v>25</v>
      </c>
    </row>
    <row r="22" spans="2:8">
      <c r="B22" t="s">
        <v>34</v>
      </c>
      <c r="C22">
        <f>C18-C23</f>
        <v>0.5240088677183421</v>
      </c>
    </row>
    <row r="23" spans="2:8">
      <c r="B23" t="s">
        <v>24</v>
      </c>
      <c r="C23">
        <f>F18*SQRT((C18*(1-C18))/C19)</f>
        <v>-3.4008867718342065E-2</v>
      </c>
    </row>
    <row r="38" spans="2:14" ht="74.099999999999994" customHeight="1">
      <c r="F38" s="13"/>
      <c r="G38" s="13"/>
      <c r="H38" s="13"/>
      <c r="I38" s="13"/>
      <c r="J38" s="13"/>
      <c r="K38" s="13"/>
      <c r="L38" s="13"/>
      <c r="M38" s="13"/>
      <c r="N38" s="13"/>
    </row>
    <row r="41" spans="2:14" ht="28.5">
      <c r="B41" s="5"/>
    </row>
    <row r="44" spans="2:14" ht="28.5">
      <c r="C44" s="5"/>
    </row>
  </sheetData>
  <mergeCells count="2">
    <mergeCell ref="B3:M3"/>
    <mergeCell ref="F38:N3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41BE-AC3B-B24B-84FA-68E1B69DF709}">
  <dimension ref="C16:N42"/>
  <sheetViews>
    <sheetView showGridLines="0" zoomScale="55" zoomScaleNormal="55" workbookViewId="0">
      <selection activeCell="H24" sqref="H24"/>
    </sheetView>
  </sheetViews>
  <sheetFormatPr baseColWidth="10" defaultRowHeight="15.75"/>
  <cols>
    <col min="14" max="14" width="17.375" bestFit="1" customWidth="1"/>
  </cols>
  <sheetData>
    <row r="16" spans="3:8">
      <c r="C16" t="s">
        <v>13</v>
      </c>
      <c r="D16">
        <v>0.05</v>
      </c>
      <c r="G16" t="s">
        <v>18</v>
      </c>
      <c r="H16" t="s">
        <v>32</v>
      </c>
    </row>
    <row r="17" spans="3:8">
      <c r="C17" t="s">
        <v>19</v>
      </c>
      <c r="D17">
        <f>NORMINV(D16/2,0,1)</f>
        <v>-1.9599639845400538</v>
      </c>
      <c r="G17" t="s">
        <v>18</v>
      </c>
      <c r="H17">
        <f>(D17^2 * 0.5*0.5)/(0.01^2)</f>
        <v>9603.64705173531</v>
      </c>
    </row>
    <row r="35" spans="11:14" ht="23.25">
      <c r="L35" s="1"/>
      <c r="M35" s="1"/>
      <c r="N35" s="1"/>
    </row>
    <row r="36" spans="11:14" ht="23.25">
      <c r="L36" s="1"/>
      <c r="M36" s="1"/>
      <c r="N36" s="2"/>
    </row>
    <row r="37" spans="11:14" ht="23.25">
      <c r="L37" s="1"/>
      <c r="M37" s="1"/>
      <c r="N37" s="1"/>
    </row>
    <row r="38" spans="11:14" ht="23.25">
      <c r="K38" s="1"/>
      <c r="L38" s="1"/>
      <c r="M38" s="1"/>
      <c r="N38" s="1"/>
    </row>
    <row r="39" spans="11:14" ht="23.25">
      <c r="K39" s="1"/>
      <c r="L39" s="1"/>
    </row>
    <row r="40" spans="11:14" ht="23.25">
      <c r="K40" s="1"/>
      <c r="L40" s="1"/>
    </row>
    <row r="42" spans="11:14" ht="23.25">
      <c r="N42"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EJERCICIO 1</vt:lpstr>
      <vt:lpstr>EJERCICIO 2 </vt:lpstr>
      <vt:lpstr>EJERCICIO 3</vt:lpstr>
      <vt:lpstr>EJERCICIO  4</vt:lpstr>
      <vt:lpstr>EJERCICIO 5</vt:lpstr>
      <vt:lpstr>EJERCICIO 6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Hugo</cp:lastModifiedBy>
  <dcterms:created xsi:type="dcterms:W3CDTF">2020-12-08T20:16:38Z</dcterms:created>
  <dcterms:modified xsi:type="dcterms:W3CDTF">2020-12-11T08:26:57Z</dcterms:modified>
</cp:coreProperties>
</file>