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eLetters" sheetId="1" r:id="rId1"/>
    <sheet name="Permit Pathfinder" sheetId="4" r:id="rId2"/>
    <sheet name="NMA36" sheetId="3" r:id="rId3"/>
    <sheet name="Pension PayReq" sheetId="2" r:id="rId4"/>
    <sheet name="CSRS" sheetId="5" r:id="rId5"/>
    <sheet name="Accounts Request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5" i="4"/>
  <c r="S5" i="3"/>
  <c r="S5" i="2"/>
  <c r="S5" i="6"/>
  <c r="S5" i="5"/>
  <c r="S4" i="6" l="1"/>
  <c r="S4" i="5"/>
  <c r="S4" i="2"/>
  <c r="S4" i="3"/>
  <c r="S4" i="4"/>
  <c r="S4" i="1" l="1"/>
  <c r="A70" i="6" l="1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4" i="5"/>
  <c r="A70" i="4" l="1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4" i="4"/>
  <c r="A73" i="3" l="1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12" i="1" l="1"/>
  <c r="A13" i="1" s="1"/>
  <c r="A14" i="1" s="1"/>
  <c r="A15" i="1" s="1"/>
  <c r="A16" i="1" s="1"/>
  <c r="A17" i="1" s="1"/>
  <c r="A18" i="1" s="1"/>
  <c r="A19" i="1" s="1"/>
  <c r="A20" i="1" s="1"/>
</calcChain>
</file>

<file path=xl/comments1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Which letter?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SQL scripts can be generated to expedite data creation on staging, and when tested properly, may be repeated in development.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Where should this link be included?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Where are the new templates? When were they uploaded?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Which Letter? Clarification required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have modified on-page javascript to resolve the reference; Have to confirm if resolved reference is the proper reference, and if any further errors are thrown. Also, have to resolve dev location of the tool.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DOA was recognized, but was not enabled to approve request because the request involved funds beyond supposedly the access level of DOA.
 [This was erroneously calculated].
Issue was caused by outdated exchange rate information being pulled from application data warehouse  [PEN_DW]. Warehouse data has been refreshed from NMA data warehouse [NMA_DW]. Affected table: [jdExchangeRates]</t>
        </r>
      </text>
    </comment>
  </commentList>
</comments>
</file>

<file path=xl/sharedStrings.xml><?xml version="1.0" encoding="utf-8"?>
<sst xmlns="http://schemas.openxmlformats.org/spreadsheetml/2006/main" count="237" uniqueCount="98">
  <si>
    <t>Work Item</t>
  </si>
  <si>
    <t>Status</t>
  </si>
  <si>
    <t>SN</t>
  </si>
  <si>
    <t>To include Excel download of various information as required</t>
  </si>
  <si>
    <t>To view only the Newest / Untreated Request if required</t>
  </si>
  <si>
    <t>To include HR Administration Manager's name on the letter final print out</t>
  </si>
  <si>
    <t>To allow RETURN and EDITING by employees</t>
  </si>
  <si>
    <t>To give AUTO reasons for ERROR message</t>
  </si>
  <si>
    <t>Synchronize Pay Req. information with eLetters -</t>
  </si>
  <si>
    <t xml:space="preserve">To include Medical Treatment; Temporary Work Permit (TWP), Letter of invitation (LOI); Expats'''' Introduction Letter; Government Officials sponsor letters; payment authorization memo and Warm Clothing Allowance for national assignees; </t>
  </si>
  <si>
    <t>To include electronic funds transfer for medical claims/reimbursements to retirees</t>
  </si>
  <si>
    <t>To include Employee Type in order to prevent payments being wrongly processed for Employee Expatriates in Nigeria. This will go a long way in supporting the cost management initiative. Thanks.</t>
  </si>
  <si>
    <r>
      <t xml:space="preserve">On browse, Add Supporting Documents, </t>
    </r>
    <r>
      <rPr>
        <b/>
        <u/>
        <sz val="11"/>
        <color theme="1"/>
        <rFont val="Calibri"/>
        <family val="1"/>
        <scheme val="minor"/>
      </rPr>
      <t>include</t>
    </r>
    <r>
      <rPr>
        <sz val="11"/>
        <color theme="1"/>
        <rFont val="Calibri"/>
        <family val="1"/>
        <scheme val="minor"/>
      </rPr>
      <t xml:space="preserve"> - For training: Reg. Confirmation mail from HR Org. Cap.</t>
    </r>
  </si>
  <si>
    <t>Include a LINK to help guide employees on business travel</t>
  </si>
  <si>
    <t>If possible, please leave room for Back-end document editing.</t>
  </si>
  <si>
    <t>To provide choices for employees travelling from one location to another without completing more than one eLetters request.</t>
  </si>
  <si>
    <t>To include other countries as the Default is Date Departing Lagos - in case the employee is not moving from Lagos but Abuja, UK or Houston to another country.</t>
  </si>
  <si>
    <t xml:space="preserve"> To incorporate a verbiage into the Payment Authorization memo for business trips – Mar 10, 2016</t>
  </si>
  <si>
    <t>Kindly update the templates in the eLetters tool for Business trip Authorization Memo and Introduction Letters with the new templates uploaded.</t>
  </si>
  <si>
    <t xml:space="preserve">To change the GO-165 on front page of letter to CITREX </t>
  </si>
  <si>
    <t>DONE</t>
  </si>
  <si>
    <t>QUEUED</t>
  </si>
  <si>
    <t>STARTED</t>
  </si>
  <si>
    <t>Comments</t>
  </si>
  <si>
    <t>Priority</t>
  </si>
  <si>
    <t>This would involve creating a custom error handler for the application with user friendly explanations.</t>
  </si>
  <si>
    <t>Request completed, directory access not fully tested beyond local computer as archivelocation denies access to me.</t>
  </si>
  <si>
    <t>Preclosed by Mr Bukky</t>
  </si>
  <si>
    <t>Requires access rights on Staging and Production</t>
  </si>
  <si>
    <t>Request Completed on Dev, requires confirmation, replication on staging and production</t>
  </si>
  <si>
    <t>This request would require overhaul of critical methods in the application such as handling approval chains, paument management and report generation.</t>
  </si>
  <si>
    <t>Documents can already be edited by administrators, and reuploaded for use.</t>
  </si>
  <si>
    <t>More information required</t>
  </si>
  <si>
    <t>Requires access rights on Staging and Production archive location to modify templates.</t>
  </si>
  <si>
    <t>Next Action</t>
  </si>
  <si>
    <t>Present Active Location</t>
  </si>
  <si>
    <t>Dev</t>
  </si>
  <si>
    <t>Staging</t>
  </si>
  <si>
    <t>Production</t>
  </si>
  <si>
    <t>Application Request Details</t>
  </si>
  <si>
    <t>Local</t>
  </si>
  <si>
    <t>Request has already been completed on Dev, but was not replicated on Staging or Production. Admin rights will be required to replicate in staging or production</t>
  </si>
  <si>
    <t>Application should recognize DOA approval for pension payment</t>
  </si>
  <si>
    <t>To calculate number of days accurately AND Calculate trips over 30days</t>
  </si>
  <si>
    <t>Requires access to archive location to modify template. Have copy on local drive.</t>
  </si>
  <si>
    <t>HIGH</t>
  </si>
  <si>
    <t>To support application while Mr Bukky is on vacation.</t>
  </si>
  <si>
    <t>No Issues Raised Yet</t>
  </si>
  <si>
    <t>Low</t>
  </si>
  <si>
    <t>Standby</t>
  </si>
  <si>
    <t>Issue Resolved</t>
  </si>
  <si>
    <t>Awaiting confirmation from contact</t>
  </si>
  <si>
    <t>Mid</t>
  </si>
  <si>
    <t>SUSPENDED</t>
  </si>
  <si>
    <t>LOW</t>
  </si>
  <si>
    <t>MID</t>
  </si>
  <si>
    <t>A user's report search queries returned empty results for every search</t>
  </si>
  <si>
    <r>
      <t xml:space="preserve">Closed by Mr Jude </t>
    </r>
    <r>
      <rPr>
        <sz val="11"/>
        <color rgb="FFFF0000"/>
        <rFont val="Calibri"/>
        <family val="2"/>
        <scheme val="minor"/>
      </rPr>
      <t>(HOW?)</t>
    </r>
  </si>
  <si>
    <t>To develop new features into the application as a +1 Version</t>
  </si>
  <si>
    <t>Requirements review ongoing</t>
  </si>
  <si>
    <t>I suspect this may have to be done on payreq or if it has an api for it, we check employee type first then route to the corresponding api</t>
  </si>
  <si>
    <t>Adding Mail to a letter's supporting Documents is already possible. You have to save the mail to filesystem first, as the app does not interface directly with Outlook to get unsaved mails</t>
  </si>
  <si>
    <t>Application throws a javascript Null Reference error while trying to perform validation</t>
  </si>
  <si>
    <t>General Project Information</t>
  </si>
  <si>
    <t>Description</t>
  </si>
  <si>
    <t>Excel Downloads</t>
  </si>
  <si>
    <t>Order Requests</t>
  </si>
  <si>
    <t>Name the Manager</t>
  </si>
  <si>
    <t>Enable Editing</t>
  </si>
  <si>
    <t>Date Management</t>
  </si>
  <si>
    <t>Error Information</t>
  </si>
  <si>
    <t>Sync Pay Req</t>
  </si>
  <si>
    <t>Letter Inclusion</t>
  </si>
  <si>
    <t>Letter Inclusion 2</t>
  </si>
  <si>
    <t>Differentiate Employees</t>
  </si>
  <si>
    <t>Enable Email Uploads</t>
  </si>
  <si>
    <t>Link Help Guide</t>
  </si>
  <si>
    <t>Enable Back-End Editing</t>
  </si>
  <si>
    <t>Enable Multiple Requests</t>
  </si>
  <si>
    <t>Generalize Countries</t>
  </si>
  <si>
    <t>Incorporate Verbiage</t>
  </si>
  <si>
    <t>Update Letters</t>
  </si>
  <si>
    <t>Display CITREX</t>
  </si>
  <si>
    <t>Work Items</t>
  </si>
  <si>
    <t>Project Status</t>
  </si>
  <si>
    <t>Percentage Completion</t>
  </si>
  <si>
    <t>Project Description</t>
  </si>
  <si>
    <t>eLetters is an automation tool for generating letters internal and external to the organisation.</t>
  </si>
  <si>
    <t>Permit Pathfinder is a tool used for the tracking and assignment of work permits</t>
  </si>
  <si>
    <t>Accounts Request tool is used for automating the process of generating new AFEs and Cost Centers</t>
  </si>
  <si>
    <t>The Client Service Request Tool is used for generating and tracking service requests</t>
  </si>
  <si>
    <t>Pension Payment Request tool is used for generating and tracking requests for payment of pension funds</t>
  </si>
  <si>
    <t>NMA36 is used for the 36 states of the Nigerian Federation</t>
  </si>
  <si>
    <t>Standby Support</t>
  </si>
  <si>
    <t>AFE Approval</t>
  </si>
  <si>
    <t>DOA Approvals</t>
  </si>
  <si>
    <t>Report Generation</t>
  </si>
  <si>
    <t>Application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</si>
</sst>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1" applyNumberFormat="0" applyFont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3" fillId="11" borderId="2" applyNumberFormat="0" applyAlignment="0" applyProtection="0"/>
    <xf numFmtId="0" fontId="6" fillId="1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4" borderId="0" xfId="3"/>
    <xf numFmtId="0" fontId="0" fillId="0" borderId="0" xfId="0" applyAlignment="1">
      <alignment horizontal="left" vertical="center" wrapText="1"/>
    </xf>
    <xf numFmtId="0" fontId="8" fillId="0" borderId="0" xfId="0" applyFont="1"/>
    <xf numFmtId="0" fontId="7" fillId="4" borderId="0" xfId="3" applyFont="1" applyAlignment="1">
      <alignment horizontal="left" vertical="center" wrapText="1"/>
    </xf>
    <xf numFmtId="0" fontId="7" fillId="4" borderId="0" xfId="3" applyFont="1" applyAlignment="1">
      <alignment vertical="center"/>
    </xf>
    <xf numFmtId="0" fontId="7" fillId="4" borderId="0" xfId="3" applyFont="1" applyAlignment="1">
      <alignment vertical="center" wrapText="1"/>
    </xf>
    <xf numFmtId="0" fontId="7" fillId="4" borderId="0" xfId="3" applyFont="1"/>
    <xf numFmtId="0" fontId="7" fillId="6" borderId="0" xfId="5" applyFont="1" applyAlignment="1">
      <alignment horizontal="center" vertical="center"/>
    </xf>
    <xf numFmtId="0" fontId="7" fillId="8" borderId="0" xfId="7" applyFont="1" applyAlignment="1">
      <alignment horizontal="center" vertical="center"/>
    </xf>
    <xf numFmtId="0" fontId="7" fillId="10" borderId="0" xfId="9" applyFont="1" applyAlignment="1">
      <alignment horizontal="center" vertical="center"/>
    </xf>
    <xf numFmtId="0" fontId="3" fillId="7" borderId="0" xfId="6" applyAlignment="1">
      <alignment horizontal="center" vertical="center"/>
    </xf>
    <xf numFmtId="0" fontId="0" fillId="5" borderId="1" xfId="4" applyFont="1"/>
    <xf numFmtId="0" fontId="0" fillId="5" borderId="1" xfId="4" applyFont="1" applyAlignment="1">
      <alignment vertical="center"/>
    </xf>
    <xf numFmtId="0" fontId="1" fillId="2" borderId="1" xfId="1" applyBorder="1" applyAlignment="1">
      <alignment vertical="center"/>
    </xf>
    <xf numFmtId="0" fontId="7" fillId="4" borderId="0" xfId="3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3" applyAlignment="1">
      <alignment horizontal="center" vertical="center"/>
    </xf>
    <xf numFmtId="0" fontId="7" fillId="4" borderId="0" xfId="3" applyFont="1" applyAlignment="1">
      <alignment horizontal="center" vertical="center" wrapText="1"/>
    </xf>
    <xf numFmtId="0" fontId="3" fillId="9" borderId="0" xfId="8" applyAlignment="1">
      <alignment horizontal="center" vertical="center"/>
    </xf>
    <xf numFmtId="0" fontId="3" fillId="4" borderId="0" xfId="3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4" applyFont="1" applyAlignment="1">
      <alignment vertical="center"/>
    </xf>
    <xf numFmtId="0" fontId="2" fillId="3" borderId="1" xfId="2" applyBorder="1" applyAlignment="1">
      <alignment vertical="center"/>
    </xf>
    <xf numFmtId="0" fontId="13" fillId="11" borderId="2" xfId="10" applyAlignment="1">
      <alignment vertical="center"/>
    </xf>
    <xf numFmtId="0" fontId="1" fillId="2" borderId="0" xfId="1" applyAlignment="1">
      <alignment horizontal="center" vertical="center"/>
    </xf>
    <xf numFmtId="0" fontId="2" fillId="5" borderId="1" xfId="4" applyFont="1" applyAlignment="1">
      <alignment vertical="center"/>
    </xf>
    <xf numFmtId="0" fontId="3" fillId="9" borderId="0" xfId="8" applyAlignment="1">
      <alignment horizontal="left" vertical="center"/>
    </xf>
    <xf numFmtId="0" fontId="7" fillId="4" borderId="0" xfId="3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3" xfId="0" applyFont="1" applyBorder="1"/>
    <xf numFmtId="0" fontId="0" fillId="0" borderId="3" xfId="0" applyBorder="1"/>
    <xf numFmtId="0" fontId="6" fillId="12" borderId="5" xfId="11" applyBorder="1"/>
    <xf numFmtId="0" fontId="6" fillId="12" borderId="4" xfId="11" applyBorder="1"/>
    <xf numFmtId="0" fontId="6" fillId="12" borderId="13" xfId="11" applyBorder="1"/>
    <xf numFmtId="0" fontId="0" fillId="12" borderId="13" xfId="11" applyFont="1" applyBorder="1"/>
    <xf numFmtId="0" fontId="0" fillId="12" borderId="13" xfId="11" applyFont="1" applyBorder="1" applyAlignment="1"/>
    <xf numFmtId="0" fontId="0" fillId="0" borderId="0" xfId="0" applyAlignment="1">
      <alignment horizontal="left"/>
    </xf>
    <xf numFmtId="0" fontId="6" fillId="12" borderId="6" xfId="11" applyBorder="1" applyAlignment="1">
      <alignment horizontal="left"/>
    </xf>
    <xf numFmtId="0" fontId="6" fillId="12" borderId="7" xfId="11" applyBorder="1" applyAlignment="1">
      <alignment horizontal="left"/>
    </xf>
    <xf numFmtId="0" fontId="6" fillId="12" borderId="8" xfId="11" applyBorder="1" applyAlignment="1">
      <alignment horizontal="left"/>
    </xf>
    <xf numFmtId="0" fontId="0" fillId="12" borderId="6" xfId="11" applyFont="1" applyBorder="1" applyAlignment="1">
      <alignment horizontal="left"/>
    </xf>
    <xf numFmtId="0" fontId="7" fillId="9" borderId="0" xfId="8" applyFont="1" applyAlignment="1">
      <alignment horizontal="center" vertical="center" wrapText="1"/>
    </xf>
    <xf numFmtId="0" fontId="7" fillId="9" borderId="12" xfId="8" applyFont="1" applyBorder="1" applyAlignment="1">
      <alignment horizontal="center"/>
    </xf>
    <xf numFmtId="0" fontId="6" fillId="12" borderId="9" xfId="11" applyBorder="1" applyAlignment="1">
      <alignment horizontal="left"/>
    </xf>
    <xf numFmtId="0" fontId="6" fillId="12" borderId="10" xfId="11" applyBorder="1" applyAlignment="1">
      <alignment horizontal="left"/>
    </xf>
    <xf numFmtId="0" fontId="6" fillId="12" borderId="11" xfId="11" applyBorder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center"/>
    </xf>
  </cellXfs>
  <cellStyles count="12">
    <cellStyle name="20% - Accent1" xfId="11" builtinId="30"/>
    <cellStyle name="Accent1" xfId="3" builtinId="29"/>
    <cellStyle name="Accent2" xfId="5" builtinId="33"/>
    <cellStyle name="Accent3" xfId="6" builtinId="37"/>
    <cellStyle name="Accent4" xfId="7" builtinId="41"/>
    <cellStyle name="Accent5" xfId="8" builtinId="45"/>
    <cellStyle name="Accent6" xfId="9" builtinId="49"/>
    <cellStyle name="Good" xfId="1" builtinId="26"/>
    <cellStyle name="Neutral" xfId="2" builtinId="28"/>
    <cellStyle name="Normal" xfId="0" builtinId="0"/>
    <cellStyle name="Note" xfId="4" builtinId="10"/>
    <cellStyle name="Output" xfId="10" builtinId="21"/>
  </cellStyles>
  <dxfs count="48">
    <dxf>
      <font>
        <b/>
        <i val="0"/>
        <color rgb="FF00B0F0"/>
      </font>
      <fill>
        <gradientFill degree="90">
          <stop position="0">
            <color theme="7" tint="0.59999389629810485"/>
          </stop>
          <stop position="1">
            <color rgb="FFFB978F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FFFF00"/>
      </font>
      <fill>
        <patternFill>
          <bgColor rgb="FFFF5353"/>
        </patternFill>
      </fill>
    </dxf>
    <dxf>
      <font>
        <b/>
        <i val="0"/>
        <color theme="0" tint="-4.9989318521683403E-2"/>
      </font>
      <fill>
        <patternFill>
          <bgColor theme="5" tint="0.39994506668294322"/>
        </patternFill>
      </fill>
    </dxf>
    <dxf>
      <font>
        <b/>
        <i/>
        <color theme="0" tint="-4.9989318521683403E-2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00B0F0"/>
      </font>
      <fill>
        <gradientFill degree="90">
          <stop position="0">
            <color theme="7" tint="0.59999389629810485"/>
          </stop>
          <stop position="1">
            <color rgb="FFFB978F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FFFF00"/>
      </font>
      <fill>
        <patternFill>
          <bgColor rgb="FFFF5353"/>
        </patternFill>
      </fill>
    </dxf>
    <dxf>
      <font>
        <b/>
        <i val="0"/>
        <color theme="0" tint="-4.9989318521683403E-2"/>
      </font>
      <fill>
        <patternFill>
          <bgColor theme="5" tint="0.39994506668294322"/>
        </patternFill>
      </fill>
    </dxf>
    <dxf>
      <font>
        <b/>
        <i/>
        <color theme="0" tint="-4.9989318521683403E-2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00B0F0"/>
      </font>
      <fill>
        <gradientFill degree="90">
          <stop position="0">
            <color theme="7" tint="0.59999389629810485"/>
          </stop>
          <stop position="1">
            <color rgb="FFFB978F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FF00"/>
      </font>
      <fill>
        <patternFill>
          <bgColor rgb="FFFF5353"/>
        </patternFill>
      </fill>
    </dxf>
    <dxf>
      <font>
        <b/>
        <i val="0"/>
        <color theme="0" tint="-4.9989318521683403E-2"/>
      </font>
      <fill>
        <patternFill>
          <bgColor theme="5" tint="0.39994506668294322"/>
        </patternFill>
      </fill>
    </dxf>
    <dxf>
      <font>
        <b/>
        <i/>
        <color theme="0" tint="-4.9989318521683403E-2"/>
      </font>
      <fill>
        <patternFill>
          <bgColor theme="8" tint="0.39994506668294322"/>
        </patternFill>
      </fill>
    </dxf>
    <dxf>
      <font>
        <b/>
        <i val="0"/>
        <color rgb="FF00B0F0"/>
      </font>
      <fill>
        <gradientFill degree="90">
          <stop position="0">
            <color theme="7" tint="0.59999389629810485"/>
          </stop>
          <stop position="1">
            <color rgb="FFFB978F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FF00"/>
      </font>
      <fill>
        <patternFill>
          <bgColor rgb="FFFF5353"/>
        </patternFill>
      </fill>
    </dxf>
    <dxf>
      <font>
        <b/>
        <i val="0"/>
        <color theme="0" tint="-4.9989318521683403E-2"/>
      </font>
      <fill>
        <patternFill>
          <bgColor theme="5" tint="0.39994506668294322"/>
        </patternFill>
      </fill>
    </dxf>
    <dxf>
      <font>
        <b/>
        <i/>
        <color theme="0" tint="-4.9989318521683403E-2"/>
      </font>
      <fill>
        <patternFill>
          <bgColor theme="8" tint="0.39994506668294322"/>
        </patternFill>
      </fill>
    </dxf>
    <dxf>
      <font>
        <b/>
        <i val="0"/>
        <color rgb="FF00B0F0"/>
      </font>
      <fill>
        <gradientFill degree="90">
          <stop position="0">
            <color theme="7" tint="0.59999389629810485"/>
          </stop>
          <stop position="1">
            <color rgb="FFFB978F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FF00"/>
      </font>
      <fill>
        <patternFill>
          <bgColor rgb="FFFF5353"/>
        </patternFill>
      </fill>
    </dxf>
    <dxf>
      <font>
        <b/>
        <i val="0"/>
        <color theme="0" tint="-4.9989318521683403E-2"/>
      </font>
      <fill>
        <patternFill>
          <bgColor theme="5" tint="0.39994506668294322"/>
        </patternFill>
      </fill>
    </dxf>
    <dxf>
      <font>
        <b/>
        <i/>
        <color theme="0" tint="-4.9989318521683403E-2"/>
      </font>
      <fill>
        <patternFill>
          <bgColor theme="8" tint="0.39994506668294322"/>
        </patternFill>
      </fill>
    </dxf>
    <dxf>
      <font>
        <b/>
        <i val="0"/>
        <color rgb="FF00B0F0"/>
      </font>
      <fill>
        <gradientFill degree="90">
          <stop position="0">
            <color theme="7" tint="0.59999389629810485"/>
          </stop>
          <stop position="1">
            <color rgb="FFFB978F"/>
          </stop>
        </gradient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FFFF00"/>
      </font>
      <fill>
        <patternFill>
          <bgColor rgb="FFFF5353"/>
        </patternFill>
      </fill>
    </dxf>
    <dxf>
      <font>
        <b/>
        <i val="0"/>
        <color theme="0" tint="-4.9989318521683403E-2"/>
      </font>
      <fill>
        <patternFill>
          <bgColor theme="5" tint="0.39994506668294322"/>
        </patternFill>
      </fill>
    </dxf>
    <dxf>
      <font>
        <b/>
        <i/>
        <color theme="0" tint="-4.9989318521683403E-2"/>
      </font>
      <fill>
        <patternFill>
          <bgColor theme="8" tint="0.39994506668294322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B978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190873</xdr:colOff>
      <xdr:row>2</xdr:row>
      <xdr:rowOff>78715</xdr:rowOff>
    </xdr:from>
    <xdr:to>
      <xdr:col>9</xdr:col>
      <xdr:colOff>414221</xdr:colOff>
      <xdr:row>2</xdr:row>
      <xdr:rowOff>145593</xdr:rowOff>
    </xdr:to>
    <xdr:sp macro="" textlink="">
      <xdr:nvSpPr>
        <xdr:cNvPr id="2" name="L-Shape 1">
          <a:extLst>
            <a:ext uri="{FF2B5EF4-FFF2-40B4-BE49-F238E27FC236}">
              <a16:creationId xmlns="" xmlns:a16="http://schemas.microsoft.com/office/drawing/2014/main" id="{3329374B-CE11-4872-8EFB-F723D877D7D6}"/>
            </a:ext>
          </a:extLst>
        </xdr:cNvPr>
        <xdr:cNvSpPr/>
      </xdr:nvSpPr>
      <xdr:spPr>
        <a:xfrm rot="20663118">
          <a:off x="1162087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190873</xdr:colOff>
      <xdr:row>5</xdr:row>
      <xdr:rowOff>259690</xdr:rowOff>
    </xdr:from>
    <xdr:ext cx="223348" cy="66878"/>
    <xdr:sp macro="" textlink="">
      <xdr:nvSpPr>
        <xdr:cNvPr id="4" name="L-Shape 3">
          <a:extLst>
            <a:ext uri="{FF2B5EF4-FFF2-40B4-BE49-F238E27FC236}">
              <a16:creationId xmlns="" xmlns:a16="http://schemas.microsoft.com/office/drawing/2014/main" id="{61AADFEB-0E1F-4DB6-82B8-E07FFCE79D17}"/>
            </a:ext>
          </a:extLst>
        </xdr:cNvPr>
        <xdr:cNvSpPr/>
      </xdr:nvSpPr>
      <xdr:spPr>
        <a:xfrm rot="20663118">
          <a:off x="11620873" y="124076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190873</xdr:colOff>
      <xdr:row>6</xdr:row>
      <xdr:rowOff>78715</xdr:rowOff>
    </xdr:from>
    <xdr:ext cx="223348" cy="66878"/>
    <xdr:sp macro="" textlink="">
      <xdr:nvSpPr>
        <xdr:cNvPr id="5" name="L-Shape 4">
          <a:extLst>
            <a:ext uri="{FF2B5EF4-FFF2-40B4-BE49-F238E27FC236}">
              <a16:creationId xmlns="" xmlns:a16="http://schemas.microsoft.com/office/drawing/2014/main" id="{A2CC4BAC-4702-4946-B9BC-0F4937626859}"/>
            </a:ext>
          </a:extLst>
        </xdr:cNvPr>
        <xdr:cNvSpPr/>
      </xdr:nvSpPr>
      <xdr:spPr>
        <a:xfrm rot="20663118">
          <a:off x="1162087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8</xdr:col>
      <xdr:colOff>190873</xdr:colOff>
      <xdr:row>3</xdr:row>
      <xdr:rowOff>78715</xdr:rowOff>
    </xdr:from>
    <xdr:ext cx="223348" cy="66878"/>
    <xdr:sp macro="" textlink="">
      <xdr:nvSpPr>
        <xdr:cNvPr id="6" name="L-Shape 5">
          <a:extLst>
            <a:ext uri="{FF2B5EF4-FFF2-40B4-BE49-F238E27FC236}">
              <a16:creationId xmlns="" xmlns:a16="http://schemas.microsoft.com/office/drawing/2014/main" id="{F5CA593A-6675-4746-B66F-416BF571A167}"/>
            </a:ext>
          </a:extLst>
        </xdr:cNvPr>
        <xdr:cNvSpPr/>
      </xdr:nvSpPr>
      <xdr:spPr>
        <a:xfrm rot="20663118">
          <a:off x="1238287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190873</xdr:colOff>
      <xdr:row>9</xdr:row>
      <xdr:rowOff>526390</xdr:rowOff>
    </xdr:from>
    <xdr:ext cx="223348" cy="66878"/>
    <xdr:sp macro="" textlink="">
      <xdr:nvSpPr>
        <xdr:cNvPr id="7" name="L-Shape 6">
          <a:extLst>
            <a:ext uri="{FF2B5EF4-FFF2-40B4-BE49-F238E27FC236}">
              <a16:creationId xmlns="" xmlns:a16="http://schemas.microsoft.com/office/drawing/2014/main" id="{DADF706E-B5C7-42B3-ABD2-DCA5D3E4D33A}"/>
            </a:ext>
          </a:extLst>
        </xdr:cNvPr>
        <xdr:cNvSpPr/>
      </xdr:nvSpPr>
      <xdr:spPr>
        <a:xfrm rot="20663118">
          <a:off x="12382873" y="3040990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8</xdr:col>
      <xdr:colOff>190873</xdr:colOff>
      <xdr:row>12</xdr:row>
      <xdr:rowOff>78715</xdr:rowOff>
    </xdr:from>
    <xdr:ext cx="223348" cy="66878"/>
    <xdr:sp macro="" textlink="">
      <xdr:nvSpPr>
        <xdr:cNvPr id="8" name="L-Shape 7">
          <a:extLst>
            <a:ext uri="{FF2B5EF4-FFF2-40B4-BE49-F238E27FC236}">
              <a16:creationId xmlns="" xmlns:a16="http://schemas.microsoft.com/office/drawing/2014/main" id="{CD4C85C4-EF7E-4AAB-92E6-462404DAC2D0}"/>
            </a:ext>
          </a:extLst>
        </xdr:cNvPr>
        <xdr:cNvSpPr/>
      </xdr:nvSpPr>
      <xdr:spPr>
        <a:xfrm rot="20663118">
          <a:off x="1238287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190873</xdr:colOff>
      <xdr:row>17</xdr:row>
      <xdr:rowOff>412090</xdr:rowOff>
    </xdr:from>
    <xdr:ext cx="223348" cy="66878"/>
    <xdr:sp macro="" textlink="">
      <xdr:nvSpPr>
        <xdr:cNvPr id="9" name="L-Shape 8">
          <a:extLst>
            <a:ext uri="{FF2B5EF4-FFF2-40B4-BE49-F238E27FC236}">
              <a16:creationId xmlns="" xmlns:a16="http://schemas.microsoft.com/office/drawing/2014/main" id="{FAC8C9A2-02C1-4082-A704-2A0477D0FD5B}"/>
            </a:ext>
          </a:extLst>
        </xdr:cNvPr>
        <xdr:cNvSpPr/>
      </xdr:nvSpPr>
      <xdr:spPr>
        <a:xfrm rot="20663118">
          <a:off x="12382873" y="71272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8</xdr:col>
      <xdr:colOff>190873</xdr:colOff>
      <xdr:row>18</xdr:row>
      <xdr:rowOff>78715</xdr:rowOff>
    </xdr:from>
    <xdr:ext cx="223348" cy="66878"/>
    <xdr:sp macro="" textlink="">
      <xdr:nvSpPr>
        <xdr:cNvPr id="10" name="L-Shape 9">
          <a:extLst>
            <a:ext uri="{FF2B5EF4-FFF2-40B4-BE49-F238E27FC236}">
              <a16:creationId xmlns="" xmlns:a16="http://schemas.microsoft.com/office/drawing/2014/main" id="{3A7A35DA-1A0B-4A16-A69F-6994E775A5D8}"/>
            </a:ext>
          </a:extLst>
        </xdr:cNvPr>
        <xdr:cNvSpPr/>
      </xdr:nvSpPr>
      <xdr:spPr>
        <a:xfrm rot="20663118">
          <a:off x="1238287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190873</xdr:colOff>
      <xdr:row>14</xdr:row>
      <xdr:rowOff>78715</xdr:rowOff>
    </xdr:from>
    <xdr:ext cx="223348" cy="66878"/>
    <xdr:sp macro="" textlink="">
      <xdr:nvSpPr>
        <xdr:cNvPr id="14" name="L-Shape 13">
          <a:extLst>
            <a:ext uri="{FF2B5EF4-FFF2-40B4-BE49-F238E27FC236}">
              <a16:creationId xmlns="" xmlns:a16="http://schemas.microsoft.com/office/drawing/2014/main" id="{DFE77CEA-5925-49F0-9BD6-3228A9CD558A}"/>
            </a:ext>
          </a:extLst>
        </xdr:cNvPr>
        <xdr:cNvSpPr/>
      </xdr:nvSpPr>
      <xdr:spPr>
        <a:xfrm rot="20663118">
          <a:off x="1238287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  <xdr:oneCellAnchor>
    <xdr:from>
      <xdr:col>9</xdr:col>
      <xdr:colOff>190873</xdr:colOff>
      <xdr:row>16</xdr:row>
      <xdr:rowOff>221590</xdr:rowOff>
    </xdr:from>
    <xdr:ext cx="223348" cy="66878"/>
    <xdr:sp macro="" textlink="">
      <xdr:nvSpPr>
        <xdr:cNvPr id="11" name="L-Shape 10">
          <a:extLst>
            <a:ext uri="{FF2B5EF4-FFF2-40B4-BE49-F238E27FC236}">
              <a16:creationId xmlns="" xmlns:a16="http://schemas.microsoft.com/office/drawing/2014/main" id="{D6DD518E-3BF2-48FC-B10A-2DD8C2D664F5}"/>
            </a:ext>
          </a:extLst>
        </xdr:cNvPr>
        <xdr:cNvSpPr/>
      </xdr:nvSpPr>
      <xdr:spPr>
        <a:xfrm rot="20663118">
          <a:off x="12125698" y="6174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1362075</xdr:colOff>
      <xdr:row>7</xdr:row>
      <xdr:rowOff>9525</xdr:rowOff>
    </xdr:from>
    <xdr:to>
      <xdr:col>4</xdr:col>
      <xdr:colOff>1800225</xdr:colOff>
      <xdr:row>18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CA25DDED-6CAE-4610-A8EB-DCE5966BA8CE}"/>
            </a:ext>
          </a:extLst>
        </xdr:cNvPr>
        <xdr:cNvSpPr txBox="1"/>
      </xdr:nvSpPr>
      <xdr:spPr>
        <a:xfrm>
          <a:off x="1714500" y="1381125"/>
          <a:ext cx="673417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NMA</a:t>
          </a:r>
          <a:r>
            <a:rPr lang="en-US" sz="1100" baseline="0"/>
            <a:t>36 Staging and production versioning:</a:t>
          </a:r>
        </a:p>
        <a:p>
          <a:endParaRPr lang="en-US" sz="1100" baseline="0"/>
        </a:p>
        <a:p>
          <a:r>
            <a:rPr lang="en-US" sz="1100" baseline="0"/>
            <a:t>Staging:	http://nma36.staging.lagnr.chevron.com/		Active</a:t>
          </a:r>
        </a:p>
        <a:p>
          <a:r>
            <a:rPr lang="en-US" sz="1100" baseline="0"/>
            <a:t>Production:	http://nma36.lagnr.chevron.com/		Active</a:t>
          </a:r>
        </a:p>
        <a:p>
          <a:r>
            <a:rPr lang="en-US" sz="1100" baseline="0"/>
            <a:t>Dev:	http://nma36.dev.lagnr.chevron.com/		Inactive</a:t>
          </a:r>
        </a:p>
        <a:p>
          <a:endParaRPr lang="en-US" sz="1100" baseline="0"/>
        </a:p>
        <a:p>
          <a:r>
            <a:rPr lang="en-US" sz="1100" baseline="0"/>
            <a:t>Staging Link Sent by Finance Contact   http://nma36.staging.lagnr.chevrontexaco.net.aspx	returns Access denied (policy_denied)</a:t>
          </a:r>
          <a:endParaRPr lang="en-US" sz="1100"/>
        </a:p>
      </xdr:txBody>
    </xdr:sp>
    <xdr:clientData/>
  </xdr:twoCellAnchor>
  <xdr:twoCellAnchor editAs="oneCell">
    <xdr:from>
      <xdr:col>10</xdr:col>
      <xdr:colOff>152400</xdr:colOff>
      <xdr:row>2</xdr:row>
      <xdr:rowOff>76200</xdr:rowOff>
    </xdr:from>
    <xdr:to>
      <xdr:col>10</xdr:col>
      <xdr:colOff>375748</xdr:colOff>
      <xdr:row>2</xdr:row>
      <xdr:rowOff>143078</xdr:rowOff>
    </xdr:to>
    <xdr:sp macro="" textlink="">
      <xdr:nvSpPr>
        <xdr:cNvPr id="3" name="L-Shape 2">
          <a:extLst>
            <a:ext uri="{FF2B5EF4-FFF2-40B4-BE49-F238E27FC236}">
              <a16:creationId xmlns="" xmlns:a16="http://schemas.microsoft.com/office/drawing/2014/main" id="{48927F7C-2F5D-4058-BB80-9C19BF5AB690}"/>
            </a:ext>
          </a:extLst>
        </xdr:cNvPr>
        <xdr:cNvSpPr/>
      </xdr:nvSpPr>
      <xdr:spPr>
        <a:xfrm rot="20663118">
          <a:off x="12696825" y="457200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2</xdr:row>
      <xdr:rowOff>47625</xdr:rowOff>
    </xdr:from>
    <xdr:to>
      <xdr:col>11</xdr:col>
      <xdr:colOff>461473</xdr:colOff>
      <xdr:row>2</xdr:row>
      <xdr:rowOff>114503</xdr:rowOff>
    </xdr:to>
    <xdr:sp macro="" textlink="">
      <xdr:nvSpPr>
        <xdr:cNvPr id="2" name="L-Shape 1">
          <a:extLst>
            <a:ext uri="{FF2B5EF4-FFF2-40B4-BE49-F238E27FC236}">
              <a16:creationId xmlns="" xmlns:a16="http://schemas.microsoft.com/office/drawing/2014/main" id="{124FA3AF-5132-4F3A-9C0A-E0D880592BF7}"/>
            </a:ext>
          </a:extLst>
        </xdr:cNvPr>
        <xdr:cNvSpPr/>
      </xdr:nvSpPr>
      <xdr:spPr>
        <a:xfrm rot="20663118">
          <a:off x="13239750" y="42862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219448</xdr:colOff>
      <xdr:row>2</xdr:row>
      <xdr:rowOff>69190</xdr:rowOff>
    </xdr:from>
    <xdr:to>
      <xdr:col>11</xdr:col>
      <xdr:colOff>442796</xdr:colOff>
      <xdr:row>2</xdr:row>
      <xdr:rowOff>136068</xdr:rowOff>
    </xdr:to>
    <xdr:sp macro="" textlink="">
      <xdr:nvSpPr>
        <xdr:cNvPr id="2" name="L-Shape 1">
          <a:extLst>
            <a:ext uri="{FF2B5EF4-FFF2-40B4-BE49-F238E27FC236}">
              <a16:creationId xmlns="" xmlns:a16="http://schemas.microsoft.com/office/drawing/2014/main" id="{9E26BB3E-7EAD-4155-9DFD-EBF3FBCAF30A}"/>
            </a:ext>
          </a:extLst>
        </xdr:cNvPr>
        <xdr:cNvSpPr/>
      </xdr:nvSpPr>
      <xdr:spPr>
        <a:xfrm rot="20663118">
          <a:off x="13449673" y="450190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124198</xdr:colOff>
      <xdr:row>2</xdr:row>
      <xdr:rowOff>78715</xdr:rowOff>
    </xdr:from>
    <xdr:to>
      <xdr:col>8</xdr:col>
      <xdr:colOff>347546</xdr:colOff>
      <xdr:row>2</xdr:row>
      <xdr:rowOff>145593</xdr:rowOff>
    </xdr:to>
    <xdr:sp macro="" textlink="">
      <xdr:nvSpPr>
        <xdr:cNvPr id="2" name="L-Shape 1">
          <a:extLst>
            <a:ext uri="{FF2B5EF4-FFF2-40B4-BE49-F238E27FC236}">
              <a16:creationId xmlns="" xmlns:a16="http://schemas.microsoft.com/office/drawing/2014/main" id="{737C8A78-6380-48B5-95D7-E239FD97DF05}"/>
            </a:ext>
          </a:extLst>
        </xdr:cNvPr>
        <xdr:cNvSpPr/>
      </xdr:nvSpPr>
      <xdr:spPr>
        <a:xfrm rot="20663118">
          <a:off x="11525623" y="459715"/>
          <a:ext cx="223348" cy="66878"/>
        </a:xfrm>
        <a:prstGeom prst="corner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0"/>
  <sheetViews>
    <sheetView tabSelected="1" zoomScaleNormal="100" workbookViewId="0">
      <selection activeCell="T7" sqref="T7"/>
    </sheetView>
  </sheetViews>
  <sheetFormatPr defaultRowHeight="15" x14ac:dyDescent="0.25"/>
  <cols>
    <col min="1" max="1" width="5.28515625" style="24" customWidth="1"/>
    <col min="2" max="2" width="24" style="32" bestFit="1" customWidth="1"/>
    <col min="3" max="3" width="84.140625" style="4" customWidth="1"/>
    <col min="4" max="4" width="11.42578125" style="24" bestFit="1" customWidth="1"/>
    <col min="5" max="5" width="38.140625" style="1" customWidth="1"/>
    <col min="6" max="6" width="9.140625" style="24"/>
    <col min="7" max="7" width="11.42578125" bestFit="1" customWidth="1"/>
    <col min="8" max="8" width="11.42578125" customWidth="1"/>
    <col min="10" max="11" width="9.140625" style="2"/>
    <col min="12" max="12" width="10.7109375" style="2" bestFit="1" customWidth="1"/>
    <col min="13" max="13" width="10.7109375" style="2" customWidth="1"/>
  </cols>
  <sheetData>
    <row r="1" spans="1:19" s="5" customFormat="1" x14ac:dyDescent="0.25">
      <c r="A1" s="22"/>
      <c r="B1" s="30"/>
      <c r="C1" s="45" t="s">
        <v>39</v>
      </c>
      <c r="D1" s="45"/>
      <c r="E1" s="45"/>
      <c r="F1" s="45"/>
      <c r="G1" s="45"/>
      <c r="H1"/>
      <c r="I1" s="3"/>
      <c r="J1" s="7" t="s">
        <v>35</v>
      </c>
      <c r="K1" s="7"/>
      <c r="L1" s="7"/>
      <c r="M1" s="7"/>
      <c r="P1" s="46" t="s">
        <v>63</v>
      </c>
      <c r="Q1" s="46"/>
      <c r="R1" s="46"/>
      <c r="S1" s="46"/>
    </row>
    <row r="2" spans="1:19" s="5" customFormat="1" x14ac:dyDescent="0.25">
      <c r="A2" s="20" t="s">
        <v>2</v>
      </c>
      <c r="B2" s="31" t="s">
        <v>0</v>
      </c>
      <c r="C2" s="6" t="s">
        <v>64</v>
      </c>
      <c r="D2" s="17" t="s">
        <v>1</v>
      </c>
      <c r="E2" s="8" t="s">
        <v>23</v>
      </c>
      <c r="F2" s="17" t="s">
        <v>24</v>
      </c>
      <c r="G2" s="9" t="s">
        <v>34</v>
      </c>
      <c r="H2"/>
      <c r="I2" s="13" t="s">
        <v>40</v>
      </c>
      <c r="J2" s="10" t="s">
        <v>36</v>
      </c>
      <c r="K2" s="11" t="s">
        <v>37</v>
      </c>
      <c r="L2" s="12" t="s">
        <v>38</v>
      </c>
      <c r="M2" s="12"/>
      <c r="O2" s="33"/>
      <c r="P2" s="44" t="s">
        <v>86</v>
      </c>
      <c r="Q2" s="42"/>
      <c r="R2" s="43"/>
      <c r="S2" s="39" t="s">
        <v>87</v>
      </c>
    </row>
    <row r="3" spans="1:19" ht="15.75" customHeight="1" x14ac:dyDescent="0.25">
      <c r="A3" s="24">
        <v>1</v>
      </c>
      <c r="B3" s="32" t="s">
        <v>65</v>
      </c>
      <c r="C3" s="4" t="s">
        <v>3</v>
      </c>
      <c r="D3" s="18" t="s">
        <v>20</v>
      </c>
      <c r="E3" s="1" t="s">
        <v>27</v>
      </c>
      <c r="F3" s="24" t="s">
        <v>55</v>
      </c>
      <c r="I3" s="16"/>
      <c r="J3" s="16"/>
      <c r="K3" s="15"/>
      <c r="L3" s="15"/>
      <c r="M3" s="15"/>
      <c r="O3" s="34"/>
      <c r="P3" s="41" t="s">
        <v>84</v>
      </c>
      <c r="Q3" s="42"/>
      <c r="R3" s="43"/>
      <c r="S3" s="37" t="s">
        <v>22</v>
      </c>
    </row>
    <row r="4" spans="1:19" ht="15.75" customHeight="1" x14ac:dyDescent="0.25">
      <c r="A4" s="24">
        <v>2</v>
      </c>
      <c r="B4" s="32" t="s">
        <v>66</v>
      </c>
      <c r="C4" s="4" t="s">
        <v>4</v>
      </c>
      <c r="D4" s="18" t="s">
        <v>22</v>
      </c>
      <c r="F4" s="24" t="s">
        <v>55</v>
      </c>
      <c r="I4" s="16"/>
      <c r="J4" s="15"/>
      <c r="K4" s="15"/>
      <c r="L4" s="15"/>
      <c r="M4" s="15"/>
      <c r="O4" s="34"/>
      <c r="P4" s="47" t="s">
        <v>83</v>
      </c>
      <c r="Q4" s="48"/>
      <c r="R4" s="49"/>
      <c r="S4" s="36">
        <f>COUNT(A3:A100)</f>
        <v>18</v>
      </c>
    </row>
    <row r="5" spans="1:19" ht="15.75" customHeight="1" x14ac:dyDescent="0.25">
      <c r="A5" s="24">
        <v>3</v>
      </c>
      <c r="B5" s="32" t="s">
        <v>67</v>
      </c>
      <c r="C5" s="4" t="s">
        <v>5</v>
      </c>
      <c r="D5" s="18" t="s">
        <v>21</v>
      </c>
      <c r="F5" s="24" t="s">
        <v>55</v>
      </c>
      <c r="I5" s="14"/>
      <c r="J5" s="15"/>
      <c r="K5" s="15"/>
      <c r="L5" s="15"/>
      <c r="M5" s="15"/>
      <c r="P5" s="41" t="s">
        <v>85</v>
      </c>
      <c r="Q5" s="42"/>
      <c r="R5" s="43"/>
      <c r="S5" s="35">
        <f>_xlfn.CEILING.PRECISE((COUNTIF(D3:E100,"DONE")/S4)*100)</f>
        <v>39</v>
      </c>
    </row>
    <row r="6" spans="1:19" ht="45" x14ac:dyDescent="0.25">
      <c r="A6" s="24">
        <v>4</v>
      </c>
      <c r="B6" s="32" t="s">
        <v>68</v>
      </c>
      <c r="C6" s="4" t="s">
        <v>6</v>
      </c>
      <c r="D6" s="18" t="s">
        <v>20</v>
      </c>
      <c r="E6" s="1" t="s">
        <v>26</v>
      </c>
      <c r="F6" s="24" t="s">
        <v>45</v>
      </c>
      <c r="I6" s="16"/>
      <c r="J6" s="16"/>
      <c r="K6" s="26"/>
      <c r="L6" s="15"/>
      <c r="M6" s="15"/>
    </row>
    <row r="7" spans="1:19" ht="15.75" customHeight="1" x14ac:dyDescent="0.25">
      <c r="A7" s="24">
        <v>5</v>
      </c>
      <c r="B7" s="32" t="s">
        <v>69</v>
      </c>
      <c r="C7" s="4" t="s">
        <v>43</v>
      </c>
      <c r="D7" s="28" t="s">
        <v>20</v>
      </c>
      <c r="E7" s="1" t="s">
        <v>27</v>
      </c>
      <c r="F7" s="24" t="s">
        <v>45</v>
      </c>
      <c r="I7" s="16"/>
      <c r="J7" s="16"/>
      <c r="K7" s="26"/>
      <c r="L7" s="15"/>
      <c r="M7" s="15"/>
    </row>
    <row r="8" spans="1:19" ht="45" x14ac:dyDescent="0.25">
      <c r="A8" s="24">
        <v>6</v>
      </c>
      <c r="B8" s="32" t="s">
        <v>70</v>
      </c>
      <c r="C8" s="4" t="s">
        <v>7</v>
      </c>
      <c r="D8" s="18" t="s">
        <v>53</v>
      </c>
      <c r="E8" s="1" t="s">
        <v>25</v>
      </c>
      <c r="F8" s="24" t="s">
        <v>54</v>
      </c>
      <c r="I8" s="14"/>
      <c r="J8" s="15"/>
      <c r="K8" s="15"/>
      <c r="L8" s="15"/>
      <c r="M8" s="15"/>
    </row>
    <row r="9" spans="1:19" x14ac:dyDescent="0.25">
      <c r="A9" s="24">
        <v>7</v>
      </c>
      <c r="B9" s="32" t="s">
        <v>71</v>
      </c>
      <c r="C9" s="4" t="s">
        <v>8</v>
      </c>
      <c r="D9" s="18" t="s">
        <v>21</v>
      </c>
      <c r="F9" s="24" t="s">
        <v>55</v>
      </c>
      <c r="I9" s="14"/>
      <c r="J9" s="15"/>
      <c r="K9" s="15"/>
      <c r="L9" s="15"/>
      <c r="M9" s="15"/>
    </row>
    <row r="10" spans="1:19" ht="75" x14ac:dyDescent="0.25">
      <c r="A10" s="24">
        <v>8</v>
      </c>
      <c r="B10" s="32" t="s">
        <v>72</v>
      </c>
      <c r="C10" s="4" t="s">
        <v>9</v>
      </c>
      <c r="D10" s="18" t="s">
        <v>20</v>
      </c>
      <c r="E10" s="1" t="s">
        <v>41</v>
      </c>
      <c r="F10" s="24" t="s">
        <v>55</v>
      </c>
      <c r="I10" s="16"/>
      <c r="J10" s="16"/>
      <c r="K10" s="15"/>
      <c r="L10" s="15"/>
      <c r="M10" s="15"/>
    </row>
    <row r="11" spans="1:19" ht="15.75" customHeight="1" x14ac:dyDescent="0.25">
      <c r="A11" s="24">
        <v>9</v>
      </c>
      <c r="B11" s="32" t="s">
        <v>73</v>
      </c>
      <c r="C11" s="4" t="s">
        <v>10</v>
      </c>
      <c r="D11" s="18" t="s">
        <v>21</v>
      </c>
      <c r="F11" s="24" t="s">
        <v>55</v>
      </c>
      <c r="I11" s="14"/>
      <c r="J11" s="15"/>
      <c r="K11" s="15"/>
      <c r="L11" s="15"/>
      <c r="M11" s="15"/>
    </row>
    <row r="12" spans="1:19" ht="60" x14ac:dyDescent="0.25">
      <c r="A12" s="24">
        <f>A11+1</f>
        <v>10</v>
      </c>
      <c r="B12" s="32" t="s">
        <v>74</v>
      </c>
      <c r="C12" s="4" t="s">
        <v>11</v>
      </c>
      <c r="D12" s="18" t="s">
        <v>21</v>
      </c>
      <c r="E12" s="1" t="s">
        <v>60</v>
      </c>
      <c r="F12" s="24" t="s">
        <v>54</v>
      </c>
      <c r="I12" s="14"/>
      <c r="J12" s="15"/>
      <c r="K12" s="15"/>
      <c r="L12" s="15"/>
      <c r="M12" s="15"/>
    </row>
    <row r="13" spans="1:19" ht="75" x14ac:dyDescent="0.25">
      <c r="A13" s="24">
        <f t="shared" ref="A13:A20" si="0">A12+1</f>
        <v>11</v>
      </c>
      <c r="B13" s="32" t="s">
        <v>75</v>
      </c>
      <c r="C13" s="4" t="s">
        <v>12</v>
      </c>
      <c r="D13" s="18" t="s">
        <v>53</v>
      </c>
      <c r="E13" s="1" t="s">
        <v>61</v>
      </c>
      <c r="F13" s="24" t="s">
        <v>55</v>
      </c>
      <c r="I13" s="16"/>
      <c r="J13" s="15"/>
      <c r="K13" s="15"/>
      <c r="L13" s="15"/>
      <c r="M13" s="15"/>
    </row>
    <row r="14" spans="1:19" x14ac:dyDescent="0.25">
      <c r="A14" s="24">
        <f t="shared" si="0"/>
        <v>12</v>
      </c>
      <c r="B14" s="32" t="s">
        <v>76</v>
      </c>
      <c r="C14" s="4" t="s">
        <v>13</v>
      </c>
      <c r="D14" s="18" t="s">
        <v>21</v>
      </c>
      <c r="E14" s="1" t="s">
        <v>32</v>
      </c>
      <c r="F14" s="24" t="s">
        <v>54</v>
      </c>
      <c r="I14" s="14"/>
      <c r="J14" s="15"/>
      <c r="K14" s="15"/>
      <c r="L14" s="15"/>
      <c r="M14" s="15"/>
    </row>
    <row r="15" spans="1:19" ht="30" x14ac:dyDescent="0.25">
      <c r="A15" s="24">
        <f t="shared" si="0"/>
        <v>13</v>
      </c>
      <c r="B15" s="32" t="s">
        <v>77</v>
      </c>
      <c r="C15" s="4" t="s">
        <v>14</v>
      </c>
      <c r="D15" s="18" t="s">
        <v>20</v>
      </c>
      <c r="E15" s="1" t="s">
        <v>31</v>
      </c>
      <c r="F15" s="24" t="s">
        <v>54</v>
      </c>
      <c r="I15" s="16"/>
      <c r="J15" s="16"/>
      <c r="K15" s="15"/>
      <c r="L15" s="15"/>
      <c r="M15" s="15"/>
    </row>
    <row r="16" spans="1:19" ht="60" x14ac:dyDescent="0.25">
      <c r="A16" s="24">
        <f t="shared" si="0"/>
        <v>14</v>
      </c>
      <c r="B16" s="32" t="s">
        <v>78</v>
      </c>
      <c r="C16" s="4" t="s">
        <v>15</v>
      </c>
      <c r="D16" s="18" t="s">
        <v>53</v>
      </c>
      <c r="E16" s="1" t="s">
        <v>30</v>
      </c>
      <c r="F16" s="24" t="s">
        <v>54</v>
      </c>
      <c r="I16" s="14"/>
      <c r="J16" s="15"/>
      <c r="K16" s="15"/>
      <c r="L16" s="15"/>
      <c r="M16" s="15"/>
    </row>
    <row r="17" spans="1:13" ht="45" x14ac:dyDescent="0.25">
      <c r="A17" s="24">
        <f t="shared" si="0"/>
        <v>15</v>
      </c>
      <c r="B17" s="32" t="s">
        <v>79</v>
      </c>
      <c r="C17" s="4" t="s">
        <v>16</v>
      </c>
      <c r="D17" s="18" t="s">
        <v>20</v>
      </c>
      <c r="E17" s="1" t="s">
        <v>29</v>
      </c>
      <c r="F17" s="24" t="s">
        <v>55</v>
      </c>
      <c r="I17" s="16"/>
      <c r="J17" s="16"/>
      <c r="K17" s="15"/>
      <c r="L17" s="15"/>
      <c r="M17" s="15"/>
    </row>
    <row r="18" spans="1:13" ht="45" x14ac:dyDescent="0.25">
      <c r="A18" s="24">
        <f t="shared" si="0"/>
        <v>16</v>
      </c>
      <c r="B18" s="32" t="s">
        <v>80</v>
      </c>
      <c r="C18" s="4" t="s">
        <v>17</v>
      </c>
      <c r="D18" s="18" t="s">
        <v>20</v>
      </c>
      <c r="E18" s="1" t="s">
        <v>44</v>
      </c>
      <c r="F18" s="24" t="s">
        <v>55</v>
      </c>
      <c r="I18" s="16"/>
      <c r="J18" s="16"/>
      <c r="K18" s="15"/>
      <c r="L18" s="15"/>
      <c r="M18" s="15"/>
    </row>
    <row r="19" spans="1:13" ht="30" x14ac:dyDescent="0.25">
      <c r="A19" s="24">
        <f t="shared" si="0"/>
        <v>17</v>
      </c>
      <c r="B19" s="32" t="s">
        <v>81</v>
      </c>
      <c r="C19" s="4" t="s">
        <v>18</v>
      </c>
      <c r="D19" s="18" t="s">
        <v>22</v>
      </c>
      <c r="E19" s="1" t="s">
        <v>28</v>
      </c>
      <c r="F19" s="24" t="s">
        <v>55</v>
      </c>
      <c r="I19" s="16"/>
      <c r="J19" s="15"/>
      <c r="K19" s="15"/>
      <c r="L19" s="15"/>
      <c r="M19" s="15"/>
    </row>
    <row r="20" spans="1:13" ht="45" x14ac:dyDescent="0.25">
      <c r="A20" s="24">
        <f t="shared" si="0"/>
        <v>18</v>
      </c>
      <c r="B20" s="32" t="s">
        <v>82</v>
      </c>
      <c r="C20" s="4" t="s">
        <v>19</v>
      </c>
      <c r="D20" s="18" t="s">
        <v>21</v>
      </c>
      <c r="E20" s="1" t="s">
        <v>33</v>
      </c>
      <c r="F20" s="24" t="s">
        <v>54</v>
      </c>
      <c r="I20" s="14"/>
      <c r="J20" s="15"/>
      <c r="K20" s="15"/>
      <c r="L20" s="15"/>
      <c r="M20" s="15"/>
    </row>
  </sheetData>
  <mergeCells count="6">
    <mergeCell ref="P5:R5"/>
    <mergeCell ref="P2:R2"/>
    <mergeCell ref="C1:G1"/>
    <mergeCell ref="P1:S1"/>
    <mergeCell ref="P3:R3"/>
    <mergeCell ref="P4:R4"/>
  </mergeCells>
  <conditionalFormatting sqref="D3:D20">
    <cfRule type="containsText" dxfId="47" priority="7" operator="containsText" text="DONE">
      <formula>NOT(ISERROR(SEARCH("DONE",D3)))</formula>
    </cfRule>
    <cfRule type="containsText" dxfId="46" priority="8" operator="containsText" text="QUEUED">
      <formula>NOT(ISERROR(SEARCH("QUEUED",D3)))</formula>
    </cfRule>
  </conditionalFormatting>
  <conditionalFormatting sqref="D2:D1048576">
    <cfRule type="containsText" dxfId="45" priority="5" operator="containsText" text="RETURNED">
      <formula>NOT(ISERROR(SEARCH("RETURNED",D2)))</formula>
    </cfRule>
    <cfRule type="containsText" dxfId="44" priority="6" operator="containsText" text="STARTED">
      <formula>NOT(ISERROR(SEARCH("STARTED",D2)))</formula>
    </cfRule>
  </conditionalFormatting>
  <conditionalFormatting sqref="F1:F1048576">
    <cfRule type="containsText" dxfId="43" priority="2" operator="containsText" text="LOW">
      <formula>NOT(ISERROR(SEARCH("LOW",F1)))</formula>
    </cfRule>
    <cfRule type="containsText" dxfId="42" priority="3" operator="containsText" text="MID">
      <formula>NOT(ISERROR(SEARCH("MID",F1)))</formula>
    </cfRule>
    <cfRule type="containsText" dxfId="41" priority="4" operator="containsText" text="HIGH">
      <formula>NOT(ISERROR(SEARCH("HIGH",F1)))</formula>
    </cfRule>
  </conditionalFormatting>
  <conditionalFormatting sqref="D1:D1048576">
    <cfRule type="containsText" dxfId="40" priority="1" operator="containsText" text="SUSPENDED">
      <formula>NOT(ISERROR(SEARCH("SUSPENDED",D1)))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F1" workbookViewId="0">
      <selection activeCell="S6" sqref="S6"/>
    </sheetView>
  </sheetViews>
  <sheetFormatPr defaultRowHeight="15" x14ac:dyDescent="0.25"/>
  <cols>
    <col min="1" max="1" width="5.28515625" style="24" customWidth="1"/>
    <col min="2" max="2" width="22" style="32" customWidth="1"/>
    <col min="3" max="3" width="49" style="4" bestFit="1" customWidth="1"/>
    <col min="4" max="4" width="11.42578125" style="24" bestFit="1" customWidth="1"/>
    <col min="5" max="5" width="38.140625" style="1" customWidth="1"/>
    <col min="7" max="7" width="11.42578125" bestFit="1" customWidth="1"/>
    <col min="8" max="8" width="11.42578125" customWidth="1"/>
    <col min="10" max="11" width="9.140625" style="2"/>
    <col min="12" max="12" width="10.7109375" style="2" bestFit="1" customWidth="1"/>
  </cols>
  <sheetData>
    <row r="1" spans="1:19" s="5" customFormat="1" x14ac:dyDescent="0.25">
      <c r="A1" s="22"/>
      <c r="B1" s="30"/>
      <c r="C1" s="45" t="s">
        <v>39</v>
      </c>
      <c r="D1" s="45"/>
      <c r="E1" s="45"/>
      <c r="F1" s="45"/>
      <c r="G1" s="45"/>
      <c r="H1"/>
      <c r="I1" s="3"/>
      <c r="J1" s="7" t="s">
        <v>35</v>
      </c>
      <c r="K1" s="7"/>
      <c r="L1" s="7"/>
      <c r="P1" s="46" t="s">
        <v>63</v>
      </c>
      <c r="Q1" s="46"/>
      <c r="R1" s="46"/>
      <c r="S1" s="46"/>
    </row>
    <row r="2" spans="1:19" s="5" customFormat="1" x14ac:dyDescent="0.25">
      <c r="A2" s="20" t="s">
        <v>2</v>
      </c>
      <c r="B2" s="31" t="s">
        <v>0</v>
      </c>
      <c r="C2" s="6" t="s">
        <v>64</v>
      </c>
      <c r="D2" s="17" t="s">
        <v>1</v>
      </c>
      <c r="E2" s="8" t="s">
        <v>23</v>
      </c>
      <c r="F2" s="9" t="s">
        <v>24</v>
      </c>
      <c r="G2" s="9" t="s">
        <v>34</v>
      </c>
      <c r="H2"/>
      <c r="I2" s="13" t="s">
        <v>40</v>
      </c>
      <c r="J2" s="10" t="s">
        <v>36</v>
      </c>
      <c r="K2" s="11" t="s">
        <v>37</v>
      </c>
      <c r="L2" s="12" t="s">
        <v>38</v>
      </c>
      <c r="P2" s="44" t="s">
        <v>86</v>
      </c>
      <c r="Q2" s="42"/>
      <c r="R2" s="43"/>
      <c r="S2" s="39" t="s">
        <v>88</v>
      </c>
    </row>
    <row r="3" spans="1:19" ht="15.75" customHeight="1" x14ac:dyDescent="0.25">
      <c r="A3" s="24">
        <v>1</v>
      </c>
      <c r="B3" s="32" t="s">
        <v>93</v>
      </c>
      <c r="C3" s="4" t="s">
        <v>46</v>
      </c>
      <c r="D3" s="18" t="s">
        <v>21</v>
      </c>
      <c r="E3" s="1" t="s">
        <v>47</v>
      </c>
      <c r="F3" t="s">
        <v>48</v>
      </c>
      <c r="G3" t="s">
        <v>49</v>
      </c>
      <c r="I3" s="25"/>
      <c r="J3" s="25"/>
      <c r="K3" s="15"/>
      <c r="L3" s="15"/>
      <c r="P3" s="41" t="s">
        <v>84</v>
      </c>
      <c r="Q3" s="42"/>
      <c r="R3" s="43"/>
      <c r="S3" s="38" t="s">
        <v>21</v>
      </c>
    </row>
    <row r="4" spans="1:19" ht="15.75" customHeight="1" x14ac:dyDescent="0.25">
      <c r="A4" s="24" t="str">
        <f>IF(C4="","",A3+1)</f>
        <v/>
      </c>
      <c r="D4"/>
      <c r="I4" s="25"/>
      <c r="J4" s="15"/>
      <c r="K4" s="15"/>
      <c r="L4" s="15"/>
      <c r="P4" s="47" t="s">
        <v>83</v>
      </c>
      <c r="Q4" s="48"/>
      <c r="R4" s="49"/>
      <c r="S4" s="36">
        <f>COUNT(A3:A100)</f>
        <v>1</v>
      </c>
    </row>
    <row r="5" spans="1:19" ht="15.75" customHeight="1" x14ac:dyDescent="0.25">
      <c r="A5" s="24" t="str">
        <f t="shared" ref="A5:A68" si="0">IF(C5="","",A4+1)</f>
        <v/>
      </c>
      <c r="D5"/>
      <c r="I5" s="14"/>
      <c r="J5" s="15"/>
      <c r="K5" s="15"/>
      <c r="L5" s="15"/>
      <c r="P5" s="41" t="s">
        <v>85</v>
      </c>
      <c r="Q5" s="42"/>
      <c r="R5" s="43"/>
      <c r="S5" s="35">
        <f>_xlfn.CEILING.PRECISE((COUNTIF(D3:E100,"DONE")/S4)*100)</f>
        <v>0</v>
      </c>
    </row>
    <row r="6" spans="1:19" x14ac:dyDescent="0.25">
      <c r="A6" s="24" t="str">
        <f t="shared" si="0"/>
        <v/>
      </c>
      <c r="D6"/>
      <c r="I6" s="25"/>
      <c r="J6" s="25"/>
      <c r="K6" s="15"/>
      <c r="L6" s="15"/>
    </row>
    <row r="7" spans="1:19" ht="15.75" customHeight="1" x14ac:dyDescent="0.25">
      <c r="A7" s="24" t="str">
        <f t="shared" si="0"/>
        <v/>
      </c>
      <c r="D7"/>
      <c r="I7" s="25"/>
      <c r="J7" s="25"/>
      <c r="K7" s="15"/>
      <c r="L7" s="15"/>
    </row>
    <row r="8" spans="1:19" x14ac:dyDescent="0.25">
      <c r="A8" s="24" t="str">
        <f t="shared" si="0"/>
        <v/>
      </c>
      <c r="D8"/>
      <c r="I8" s="14"/>
      <c r="J8" s="15"/>
      <c r="K8" s="15"/>
      <c r="L8" s="15"/>
    </row>
    <row r="9" spans="1:19" x14ac:dyDescent="0.25">
      <c r="A9" s="24" t="str">
        <f t="shared" si="0"/>
        <v/>
      </c>
      <c r="D9"/>
      <c r="I9" s="14"/>
      <c r="J9" s="15"/>
      <c r="K9" s="15"/>
      <c r="L9" s="15"/>
    </row>
    <row r="10" spans="1:19" x14ac:dyDescent="0.25">
      <c r="A10" s="24" t="str">
        <f t="shared" si="0"/>
        <v/>
      </c>
      <c r="D10"/>
      <c r="I10" s="25"/>
      <c r="J10" s="25"/>
      <c r="K10" s="15"/>
      <c r="L10" s="15"/>
    </row>
    <row r="11" spans="1:19" ht="15.75" customHeight="1" x14ac:dyDescent="0.25">
      <c r="A11" s="24" t="str">
        <f t="shared" si="0"/>
        <v/>
      </c>
      <c r="D11"/>
      <c r="I11" s="14"/>
      <c r="J11" s="15"/>
      <c r="K11" s="15"/>
      <c r="L11" s="15"/>
    </row>
    <row r="12" spans="1:19" x14ac:dyDescent="0.25">
      <c r="A12" s="24" t="str">
        <f t="shared" si="0"/>
        <v/>
      </c>
      <c r="D12"/>
      <c r="I12" s="14"/>
      <c r="J12" s="15"/>
      <c r="K12" s="15"/>
      <c r="L12" s="15"/>
    </row>
    <row r="13" spans="1:19" x14ac:dyDescent="0.25">
      <c r="A13" s="24" t="str">
        <f t="shared" si="0"/>
        <v/>
      </c>
      <c r="D13"/>
      <c r="I13" s="25"/>
      <c r="J13" s="15"/>
      <c r="K13" s="15"/>
      <c r="L13" s="15"/>
    </row>
    <row r="14" spans="1:19" x14ac:dyDescent="0.25">
      <c r="A14" s="24" t="str">
        <f t="shared" si="0"/>
        <v/>
      </c>
      <c r="D14"/>
      <c r="I14" s="14"/>
      <c r="J14" s="15"/>
      <c r="K14" s="15"/>
      <c r="L14" s="15"/>
    </row>
    <row r="15" spans="1:19" x14ac:dyDescent="0.25">
      <c r="A15" s="24" t="str">
        <f t="shared" si="0"/>
        <v/>
      </c>
      <c r="D15"/>
      <c r="I15" s="25"/>
      <c r="J15" s="25"/>
      <c r="K15" s="15"/>
      <c r="L15" s="15"/>
    </row>
    <row r="16" spans="1:19" x14ac:dyDescent="0.25">
      <c r="A16" s="24" t="str">
        <f t="shared" si="0"/>
        <v/>
      </c>
      <c r="D16"/>
      <c r="I16" s="14"/>
      <c r="J16" s="15"/>
      <c r="K16" s="15"/>
      <c r="L16" s="15"/>
    </row>
    <row r="17" spans="1:12" x14ac:dyDescent="0.25">
      <c r="A17" s="24" t="str">
        <f t="shared" si="0"/>
        <v/>
      </c>
      <c r="D17"/>
      <c r="I17" s="25"/>
      <c r="J17" s="25"/>
      <c r="K17" s="15"/>
      <c r="L17" s="15"/>
    </row>
    <row r="18" spans="1:12" x14ac:dyDescent="0.25">
      <c r="A18" s="24" t="str">
        <f t="shared" si="0"/>
        <v/>
      </c>
      <c r="D18"/>
      <c r="I18" s="25"/>
      <c r="J18" s="25"/>
      <c r="K18" s="15"/>
      <c r="L18" s="15"/>
    </row>
    <row r="19" spans="1:12" x14ac:dyDescent="0.25">
      <c r="A19" s="24" t="str">
        <f t="shared" si="0"/>
        <v/>
      </c>
      <c r="D19"/>
      <c r="I19" s="25"/>
      <c r="J19" s="15"/>
      <c r="K19" s="15"/>
      <c r="L19" s="15"/>
    </row>
    <row r="20" spans="1:12" x14ac:dyDescent="0.25">
      <c r="A20" s="24" t="str">
        <f t="shared" si="0"/>
        <v/>
      </c>
      <c r="D20"/>
      <c r="I20" s="14"/>
      <c r="J20" s="15"/>
      <c r="K20" s="15"/>
      <c r="L20" s="15"/>
    </row>
    <row r="21" spans="1:12" x14ac:dyDescent="0.25">
      <c r="A21" s="24" t="str">
        <f t="shared" si="0"/>
        <v/>
      </c>
    </row>
    <row r="22" spans="1:12" x14ac:dyDescent="0.25">
      <c r="A22" s="24" t="str">
        <f t="shared" si="0"/>
        <v/>
      </c>
    </row>
    <row r="23" spans="1:12" x14ac:dyDescent="0.25">
      <c r="A23" s="24" t="str">
        <f t="shared" si="0"/>
        <v/>
      </c>
    </row>
    <row r="24" spans="1:12" x14ac:dyDescent="0.25">
      <c r="A24" s="24" t="str">
        <f t="shared" si="0"/>
        <v/>
      </c>
    </row>
    <row r="25" spans="1:12" x14ac:dyDescent="0.25">
      <c r="A25" s="24" t="str">
        <f t="shared" si="0"/>
        <v/>
      </c>
    </row>
    <row r="26" spans="1:12" x14ac:dyDescent="0.25">
      <c r="A26" s="24" t="str">
        <f t="shared" si="0"/>
        <v/>
      </c>
    </row>
    <row r="27" spans="1:12" x14ac:dyDescent="0.25">
      <c r="A27" s="24" t="str">
        <f t="shared" si="0"/>
        <v/>
      </c>
    </row>
    <row r="28" spans="1:12" x14ac:dyDescent="0.25">
      <c r="A28" s="24" t="str">
        <f t="shared" si="0"/>
        <v/>
      </c>
    </row>
    <row r="29" spans="1:12" x14ac:dyDescent="0.25">
      <c r="A29" s="24" t="str">
        <f t="shared" si="0"/>
        <v/>
      </c>
    </row>
    <row r="30" spans="1:12" x14ac:dyDescent="0.25">
      <c r="A30" s="24" t="str">
        <f t="shared" si="0"/>
        <v/>
      </c>
    </row>
    <row r="31" spans="1:12" x14ac:dyDescent="0.25">
      <c r="A31" s="24" t="str">
        <f t="shared" si="0"/>
        <v/>
      </c>
    </row>
    <row r="32" spans="1:12" x14ac:dyDescent="0.25">
      <c r="A32" s="24" t="str">
        <f t="shared" si="0"/>
        <v/>
      </c>
    </row>
    <row r="33" spans="1:1" x14ac:dyDescent="0.25">
      <c r="A33" s="24" t="str">
        <f t="shared" si="0"/>
        <v/>
      </c>
    </row>
    <row r="34" spans="1:1" x14ac:dyDescent="0.25">
      <c r="A34" s="24" t="str">
        <f t="shared" si="0"/>
        <v/>
      </c>
    </row>
    <row r="35" spans="1:1" x14ac:dyDescent="0.25">
      <c r="A35" s="24" t="str">
        <f t="shared" si="0"/>
        <v/>
      </c>
    </row>
    <row r="36" spans="1:1" x14ac:dyDescent="0.25">
      <c r="A36" s="24" t="str">
        <f t="shared" si="0"/>
        <v/>
      </c>
    </row>
    <row r="37" spans="1:1" x14ac:dyDescent="0.25">
      <c r="A37" s="24" t="str">
        <f t="shared" si="0"/>
        <v/>
      </c>
    </row>
    <row r="38" spans="1:1" x14ac:dyDescent="0.25">
      <c r="A38" s="24" t="str">
        <f t="shared" si="0"/>
        <v/>
      </c>
    </row>
    <row r="39" spans="1:1" x14ac:dyDescent="0.25">
      <c r="A39" s="24" t="str">
        <f t="shared" si="0"/>
        <v/>
      </c>
    </row>
    <row r="40" spans="1:1" x14ac:dyDescent="0.25">
      <c r="A40" s="24" t="str">
        <f t="shared" si="0"/>
        <v/>
      </c>
    </row>
    <row r="41" spans="1:1" x14ac:dyDescent="0.25">
      <c r="A41" s="24" t="str">
        <f t="shared" si="0"/>
        <v/>
      </c>
    </row>
    <row r="42" spans="1:1" x14ac:dyDescent="0.25">
      <c r="A42" s="24" t="str">
        <f t="shared" si="0"/>
        <v/>
      </c>
    </row>
    <row r="43" spans="1:1" x14ac:dyDescent="0.25">
      <c r="A43" s="24" t="str">
        <f t="shared" si="0"/>
        <v/>
      </c>
    </row>
    <row r="44" spans="1:1" x14ac:dyDescent="0.25">
      <c r="A44" s="24" t="str">
        <f t="shared" si="0"/>
        <v/>
      </c>
    </row>
    <row r="45" spans="1:1" x14ac:dyDescent="0.25">
      <c r="A45" s="24" t="str">
        <f t="shared" si="0"/>
        <v/>
      </c>
    </row>
    <row r="46" spans="1:1" x14ac:dyDescent="0.25">
      <c r="A46" s="24" t="str">
        <f t="shared" si="0"/>
        <v/>
      </c>
    </row>
    <row r="47" spans="1:1" x14ac:dyDescent="0.25">
      <c r="A47" s="24" t="str">
        <f t="shared" si="0"/>
        <v/>
      </c>
    </row>
    <row r="48" spans="1:1" x14ac:dyDescent="0.25">
      <c r="A48" s="24" t="str">
        <f t="shared" si="0"/>
        <v/>
      </c>
    </row>
    <row r="49" spans="1:1" x14ac:dyDescent="0.25">
      <c r="A49" s="24" t="str">
        <f t="shared" si="0"/>
        <v/>
      </c>
    </row>
    <row r="50" spans="1:1" x14ac:dyDescent="0.25">
      <c r="A50" s="24" t="str">
        <f t="shared" si="0"/>
        <v/>
      </c>
    </row>
    <row r="51" spans="1:1" x14ac:dyDescent="0.25">
      <c r="A51" s="24" t="str">
        <f t="shared" si="0"/>
        <v/>
      </c>
    </row>
    <row r="52" spans="1:1" x14ac:dyDescent="0.25">
      <c r="A52" s="24" t="str">
        <f t="shared" si="0"/>
        <v/>
      </c>
    </row>
    <row r="53" spans="1:1" x14ac:dyDescent="0.25">
      <c r="A53" s="24" t="str">
        <f t="shared" si="0"/>
        <v/>
      </c>
    </row>
    <row r="54" spans="1:1" x14ac:dyDescent="0.25">
      <c r="A54" s="24" t="str">
        <f t="shared" si="0"/>
        <v/>
      </c>
    </row>
    <row r="55" spans="1:1" x14ac:dyDescent="0.25">
      <c r="A55" s="24" t="str">
        <f t="shared" si="0"/>
        <v/>
      </c>
    </row>
    <row r="56" spans="1:1" x14ac:dyDescent="0.25">
      <c r="A56" s="24" t="str">
        <f t="shared" si="0"/>
        <v/>
      </c>
    </row>
    <row r="57" spans="1:1" x14ac:dyDescent="0.25">
      <c r="A57" s="24" t="str">
        <f t="shared" si="0"/>
        <v/>
      </c>
    </row>
    <row r="58" spans="1:1" x14ac:dyDescent="0.25">
      <c r="A58" s="24" t="str">
        <f t="shared" si="0"/>
        <v/>
      </c>
    </row>
    <row r="59" spans="1:1" x14ac:dyDescent="0.25">
      <c r="A59" s="24" t="str">
        <f t="shared" si="0"/>
        <v/>
      </c>
    </row>
    <row r="60" spans="1:1" x14ac:dyDescent="0.25">
      <c r="A60" s="24" t="str">
        <f t="shared" si="0"/>
        <v/>
      </c>
    </row>
    <row r="61" spans="1:1" x14ac:dyDescent="0.25">
      <c r="A61" s="24" t="str">
        <f t="shared" si="0"/>
        <v/>
      </c>
    </row>
    <row r="62" spans="1:1" x14ac:dyDescent="0.25">
      <c r="A62" s="24" t="str">
        <f t="shared" si="0"/>
        <v/>
      </c>
    </row>
    <row r="63" spans="1:1" x14ac:dyDescent="0.25">
      <c r="A63" s="24" t="str">
        <f t="shared" si="0"/>
        <v/>
      </c>
    </row>
    <row r="64" spans="1:1" x14ac:dyDescent="0.25">
      <c r="A64" s="24" t="str">
        <f t="shared" si="0"/>
        <v/>
      </c>
    </row>
    <row r="65" spans="1:1" x14ac:dyDescent="0.25">
      <c r="A65" s="24" t="str">
        <f t="shared" si="0"/>
        <v/>
      </c>
    </row>
    <row r="66" spans="1:1" x14ac:dyDescent="0.25">
      <c r="A66" s="24" t="str">
        <f t="shared" si="0"/>
        <v/>
      </c>
    </row>
    <row r="67" spans="1:1" x14ac:dyDescent="0.25">
      <c r="A67" s="24" t="str">
        <f t="shared" si="0"/>
        <v/>
      </c>
    </row>
    <row r="68" spans="1:1" x14ac:dyDescent="0.25">
      <c r="A68" s="24" t="str">
        <f t="shared" si="0"/>
        <v/>
      </c>
    </row>
    <row r="69" spans="1:1" x14ac:dyDescent="0.25">
      <c r="A69" s="24" t="str">
        <f>IF(C69="","",A68+1)</f>
        <v/>
      </c>
    </row>
    <row r="70" spans="1:1" x14ac:dyDescent="0.25">
      <c r="A70" s="24" t="str">
        <f>IF(C70="","",A69+1)</f>
        <v/>
      </c>
    </row>
  </sheetData>
  <mergeCells count="6">
    <mergeCell ref="P5:R5"/>
    <mergeCell ref="C1:G1"/>
    <mergeCell ref="P1:S1"/>
    <mergeCell ref="P2:R2"/>
    <mergeCell ref="P3:R3"/>
    <mergeCell ref="P4:R4"/>
  </mergeCells>
  <conditionalFormatting sqref="F1:F1048576">
    <cfRule type="containsText" dxfId="39" priority="6" operator="containsText" text="LOW">
      <formula>NOT(ISERROR(SEARCH("LOW",F1)))</formula>
    </cfRule>
    <cfRule type="containsText" dxfId="38" priority="7" operator="containsText" text="MID">
      <formula>NOT(ISERROR(SEARCH("MID",F1)))</formula>
    </cfRule>
    <cfRule type="containsText" dxfId="37" priority="8" operator="containsText" text="HIGH">
      <formula>NOT(ISERROR(SEARCH("HIGH",F1)))</formula>
    </cfRule>
  </conditionalFormatting>
  <conditionalFormatting sqref="D3:D20">
    <cfRule type="containsText" dxfId="36" priority="4" operator="containsText" text="DONE">
      <formula>NOT(ISERROR(SEARCH("DONE",D3)))</formula>
    </cfRule>
    <cfRule type="containsText" dxfId="35" priority="5" operator="containsText" text="QUEUED">
      <formula>NOT(ISERROR(SEARCH("QUEUED",D3)))</formula>
    </cfRule>
  </conditionalFormatting>
  <conditionalFormatting sqref="D2:D1048576">
    <cfRule type="containsText" dxfId="34" priority="2" operator="containsText" text="RETURNED">
      <formula>NOT(ISERROR(SEARCH("RETURNED",D2)))</formula>
    </cfRule>
    <cfRule type="containsText" dxfId="33" priority="3" operator="containsText" text="STARTED">
      <formula>NOT(ISERROR(SEARCH("STARTED",D2)))</formula>
    </cfRule>
  </conditionalFormatting>
  <conditionalFormatting sqref="D1:D1048576">
    <cfRule type="containsText" dxfId="32" priority="1" operator="containsText" text="SUSPENDED">
      <formula>NOT(ISERROR(SEARCH("SUSPENDED",D1)))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3"/>
  <sheetViews>
    <sheetView topLeftCell="I1" workbookViewId="0">
      <selection activeCell="S6" sqref="S6"/>
    </sheetView>
  </sheetViews>
  <sheetFormatPr defaultRowHeight="15" x14ac:dyDescent="0.25"/>
  <cols>
    <col min="1" max="1" width="5.28515625" style="24" customWidth="1"/>
    <col min="2" max="2" width="22" style="32" customWidth="1"/>
    <col min="3" max="3" width="84.140625" style="4" customWidth="1"/>
    <col min="4" max="4" width="11.42578125" style="24" bestFit="1" customWidth="1"/>
    <col min="5" max="5" width="38.140625" style="1" customWidth="1"/>
    <col min="7" max="7" width="11.42578125" bestFit="1" customWidth="1"/>
    <col min="8" max="8" width="11.42578125" customWidth="1"/>
    <col min="10" max="11" width="9.140625" style="2"/>
    <col min="12" max="12" width="10.7109375" style="2" bestFit="1" customWidth="1"/>
  </cols>
  <sheetData>
    <row r="1" spans="1:26" s="5" customFormat="1" x14ac:dyDescent="0.25">
      <c r="A1" s="22"/>
      <c r="B1" s="30"/>
      <c r="C1" s="45" t="s">
        <v>39</v>
      </c>
      <c r="D1" s="45"/>
      <c r="E1" s="45"/>
      <c r="F1" s="45"/>
      <c r="G1" s="45"/>
      <c r="H1"/>
      <c r="I1" s="3"/>
      <c r="J1" s="7" t="s">
        <v>35</v>
      </c>
      <c r="K1" s="7"/>
      <c r="L1" s="7"/>
      <c r="P1" s="46" t="s">
        <v>63</v>
      </c>
      <c r="Q1" s="46"/>
      <c r="R1" s="46"/>
      <c r="S1" s="46"/>
      <c r="Z1" s="50" t="s">
        <v>20</v>
      </c>
    </row>
    <row r="2" spans="1:26" s="5" customFormat="1" x14ac:dyDescent="0.25">
      <c r="A2" s="20" t="s">
        <v>2</v>
      </c>
      <c r="B2" s="31" t="s">
        <v>0</v>
      </c>
      <c r="C2" s="6" t="s">
        <v>64</v>
      </c>
      <c r="D2" s="17" t="s">
        <v>1</v>
      </c>
      <c r="E2" s="8" t="s">
        <v>23</v>
      </c>
      <c r="F2" s="9" t="s">
        <v>24</v>
      </c>
      <c r="G2" s="9" t="s">
        <v>34</v>
      </c>
      <c r="H2"/>
      <c r="I2" s="13" t="s">
        <v>40</v>
      </c>
      <c r="J2" s="10" t="s">
        <v>36</v>
      </c>
      <c r="K2" s="11" t="s">
        <v>37</v>
      </c>
      <c r="L2" s="12" t="s">
        <v>38</v>
      </c>
      <c r="P2" s="44" t="s">
        <v>86</v>
      </c>
      <c r="Q2" s="42"/>
      <c r="R2" s="43"/>
      <c r="S2" s="39" t="s">
        <v>92</v>
      </c>
    </row>
    <row r="3" spans="1:26" ht="15.75" customHeight="1" x14ac:dyDescent="0.25">
      <c r="A3" s="24">
        <v>1</v>
      </c>
      <c r="B3" s="32" t="s">
        <v>94</v>
      </c>
      <c r="C3" s="4" t="s">
        <v>62</v>
      </c>
      <c r="D3" s="18" t="s">
        <v>22</v>
      </c>
      <c r="E3" s="1" t="s">
        <v>51</v>
      </c>
      <c r="F3" t="s">
        <v>52</v>
      </c>
      <c r="G3" t="s">
        <v>49</v>
      </c>
      <c r="I3" s="27"/>
      <c r="J3" s="27"/>
      <c r="K3" s="26"/>
      <c r="L3" s="15"/>
      <c r="P3" s="41" t="s">
        <v>84</v>
      </c>
      <c r="Q3" s="42"/>
      <c r="R3" s="43"/>
      <c r="S3" s="37" t="s">
        <v>22</v>
      </c>
    </row>
    <row r="4" spans="1:26" ht="15.75" customHeight="1" x14ac:dyDescent="0.25">
      <c r="A4" s="24" t="str">
        <f>IF(C4="","",A3+1)</f>
        <v/>
      </c>
      <c r="D4"/>
      <c r="I4" s="25"/>
      <c r="J4" s="15"/>
      <c r="K4" s="15"/>
      <c r="L4" s="15"/>
      <c r="P4" s="47" t="s">
        <v>83</v>
      </c>
      <c r="Q4" s="48"/>
      <c r="R4" s="49"/>
      <c r="S4" s="36">
        <f>COUNT(A3:A100)</f>
        <v>1</v>
      </c>
    </row>
    <row r="5" spans="1:26" ht="15.75" customHeight="1" x14ac:dyDescent="0.25">
      <c r="A5" s="24" t="str">
        <f t="shared" ref="A5:A68" si="0">IF(C5="","",A4+1)</f>
        <v/>
      </c>
      <c r="D5"/>
      <c r="I5" s="14"/>
      <c r="J5" s="15"/>
      <c r="K5" s="15"/>
      <c r="L5" s="15"/>
      <c r="P5" s="41" t="s">
        <v>85</v>
      </c>
      <c r="Q5" s="42"/>
      <c r="R5" s="43"/>
      <c r="S5" s="35">
        <f>_xlfn.CEILING.PRECISE((COUNTIF(D3:E100,"DONE")/S4)*100)</f>
        <v>0</v>
      </c>
    </row>
    <row r="6" spans="1:26" x14ac:dyDescent="0.25">
      <c r="A6" s="24" t="str">
        <f t="shared" si="0"/>
        <v/>
      </c>
      <c r="D6"/>
      <c r="I6" s="25"/>
      <c r="J6" s="25"/>
      <c r="K6" s="15"/>
      <c r="L6" s="15"/>
    </row>
    <row r="7" spans="1:26" ht="15.75" customHeight="1" x14ac:dyDescent="0.25">
      <c r="A7" s="24" t="str">
        <f t="shared" si="0"/>
        <v/>
      </c>
      <c r="D7"/>
      <c r="I7" s="25"/>
      <c r="J7" s="25"/>
      <c r="K7" s="15"/>
      <c r="L7" s="15"/>
    </row>
    <row r="8" spans="1:26" x14ac:dyDescent="0.25">
      <c r="A8" s="24" t="str">
        <f t="shared" si="0"/>
        <v/>
      </c>
      <c r="D8"/>
      <c r="I8" s="14"/>
      <c r="J8" s="15"/>
      <c r="K8" s="15"/>
      <c r="L8" s="15"/>
    </row>
    <row r="9" spans="1:26" x14ac:dyDescent="0.25">
      <c r="A9" s="24" t="str">
        <f t="shared" si="0"/>
        <v/>
      </c>
      <c r="D9"/>
      <c r="I9" s="14"/>
      <c r="J9" s="15"/>
      <c r="K9" s="15"/>
      <c r="L9" s="15"/>
    </row>
    <row r="10" spans="1:26" x14ac:dyDescent="0.25">
      <c r="A10" s="24" t="str">
        <f t="shared" si="0"/>
        <v/>
      </c>
      <c r="D10"/>
      <c r="I10" s="25"/>
      <c r="J10" s="25"/>
      <c r="K10" s="15"/>
      <c r="L10" s="15"/>
    </row>
    <row r="11" spans="1:26" ht="15.75" customHeight="1" x14ac:dyDescent="0.25">
      <c r="A11" s="24" t="str">
        <f t="shared" si="0"/>
        <v/>
      </c>
      <c r="D11"/>
      <c r="I11" s="14"/>
      <c r="J11" s="15"/>
      <c r="K11" s="15"/>
      <c r="L11" s="15"/>
    </row>
    <row r="12" spans="1:26" x14ac:dyDescent="0.25">
      <c r="A12" s="24" t="str">
        <f t="shared" si="0"/>
        <v/>
      </c>
      <c r="D12"/>
      <c r="I12" s="14"/>
      <c r="J12" s="15"/>
      <c r="K12" s="15"/>
      <c r="L12" s="15"/>
    </row>
    <row r="13" spans="1:26" x14ac:dyDescent="0.25">
      <c r="A13" s="24" t="str">
        <f t="shared" si="0"/>
        <v/>
      </c>
      <c r="D13"/>
      <c r="I13" s="25"/>
      <c r="J13" s="15"/>
      <c r="K13" s="15"/>
      <c r="L13" s="15"/>
    </row>
    <row r="14" spans="1:26" x14ac:dyDescent="0.25">
      <c r="A14" s="24" t="str">
        <f t="shared" si="0"/>
        <v/>
      </c>
      <c r="D14"/>
      <c r="I14" s="14"/>
      <c r="J14" s="15"/>
      <c r="K14" s="15"/>
      <c r="L14" s="15"/>
    </row>
    <row r="15" spans="1:26" x14ac:dyDescent="0.25">
      <c r="A15" s="24" t="str">
        <f t="shared" si="0"/>
        <v/>
      </c>
      <c r="D15"/>
      <c r="I15" s="25"/>
      <c r="J15" s="25"/>
      <c r="K15" s="15"/>
      <c r="L15" s="15"/>
    </row>
    <row r="16" spans="1:26" x14ac:dyDescent="0.25">
      <c r="A16" s="24" t="str">
        <f t="shared" si="0"/>
        <v/>
      </c>
      <c r="D16"/>
      <c r="I16" s="14"/>
      <c r="J16" s="15"/>
      <c r="K16" s="15"/>
      <c r="L16" s="15"/>
    </row>
    <row r="17" spans="1:12" x14ac:dyDescent="0.25">
      <c r="A17" s="24" t="str">
        <f t="shared" si="0"/>
        <v/>
      </c>
      <c r="D17"/>
      <c r="I17" s="25"/>
      <c r="J17" s="25"/>
      <c r="K17" s="15"/>
      <c r="L17" s="15"/>
    </row>
    <row r="18" spans="1:12" x14ac:dyDescent="0.25">
      <c r="A18" s="24" t="str">
        <f t="shared" si="0"/>
        <v/>
      </c>
      <c r="D18"/>
      <c r="I18" s="25"/>
      <c r="J18" s="25"/>
      <c r="K18" s="15"/>
      <c r="L18" s="15"/>
    </row>
    <row r="19" spans="1:12" x14ac:dyDescent="0.25">
      <c r="A19" s="24" t="str">
        <f t="shared" si="0"/>
        <v/>
      </c>
      <c r="D19"/>
      <c r="I19" s="25"/>
      <c r="J19" s="15"/>
      <c r="K19" s="15"/>
      <c r="L19" s="15"/>
    </row>
    <row r="20" spans="1:12" x14ac:dyDescent="0.25">
      <c r="A20" s="24" t="str">
        <f t="shared" si="0"/>
        <v/>
      </c>
      <c r="D20"/>
      <c r="I20" s="14"/>
      <c r="J20" s="15"/>
      <c r="K20" s="15"/>
      <c r="L20" s="15"/>
    </row>
    <row r="21" spans="1:12" x14ac:dyDescent="0.25">
      <c r="A21" s="24" t="str">
        <f t="shared" si="0"/>
        <v/>
      </c>
    </row>
    <row r="22" spans="1:12" x14ac:dyDescent="0.25">
      <c r="A22" s="24" t="str">
        <f t="shared" si="0"/>
        <v/>
      </c>
    </row>
    <row r="23" spans="1:12" x14ac:dyDescent="0.25">
      <c r="A23" s="24" t="str">
        <f t="shared" si="0"/>
        <v/>
      </c>
    </row>
    <row r="24" spans="1:12" x14ac:dyDescent="0.25">
      <c r="A24" s="24" t="str">
        <f t="shared" si="0"/>
        <v/>
      </c>
    </row>
    <row r="25" spans="1:12" x14ac:dyDescent="0.25">
      <c r="A25" s="24" t="str">
        <f t="shared" si="0"/>
        <v/>
      </c>
    </row>
    <row r="26" spans="1:12" x14ac:dyDescent="0.25">
      <c r="A26" s="24" t="str">
        <f t="shared" si="0"/>
        <v/>
      </c>
    </row>
    <row r="27" spans="1:12" x14ac:dyDescent="0.25">
      <c r="A27" s="24" t="str">
        <f t="shared" si="0"/>
        <v/>
      </c>
    </row>
    <row r="28" spans="1:12" x14ac:dyDescent="0.25">
      <c r="A28" s="24" t="str">
        <f t="shared" si="0"/>
        <v/>
      </c>
    </row>
    <row r="29" spans="1:12" x14ac:dyDescent="0.25">
      <c r="A29" s="24" t="str">
        <f t="shared" si="0"/>
        <v/>
      </c>
    </row>
    <row r="30" spans="1:12" x14ac:dyDescent="0.25">
      <c r="A30" s="24" t="str">
        <f t="shared" si="0"/>
        <v/>
      </c>
    </row>
    <row r="31" spans="1:12" x14ac:dyDescent="0.25">
      <c r="A31" s="24" t="str">
        <f t="shared" si="0"/>
        <v/>
      </c>
    </row>
    <row r="32" spans="1:12" x14ac:dyDescent="0.25">
      <c r="A32" s="24" t="str">
        <f t="shared" si="0"/>
        <v/>
      </c>
    </row>
    <row r="33" spans="1:1" x14ac:dyDescent="0.25">
      <c r="A33" s="24" t="str">
        <f t="shared" si="0"/>
        <v/>
      </c>
    </row>
    <row r="34" spans="1:1" x14ac:dyDescent="0.25">
      <c r="A34" s="24" t="str">
        <f t="shared" si="0"/>
        <v/>
      </c>
    </row>
    <row r="35" spans="1:1" x14ac:dyDescent="0.25">
      <c r="A35" s="24" t="str">
        <f t="shared" si="0"/>
        <v/>
      </c>
    </row>
    <row r="36" spans="1:1" x14ac:dyDescent="0.25">
      <c r="A36" s="24" t="str">
        <f t="shared" si="0"/>
        <v/>
      </c>
    </row>
    <row r="37" spans="1:1" x14ac:dyDescent="0.25">
      <c r="A37" s="24" t="str">
        <f t="shared" si="0"/>
        <v/>
      </c>
    </row>
    <row r="38" spans="1:1" x14ac:dyDescent="0.25">
      <c r="A38" s="24" t="str">
        <f t="shared" si="0"/>
        <v/>
      </c>
    </row>
    <row r="39" spans="1:1" x14ac:dyDescent="0.25">
      <c r="A39" s="24" t="str">
        <f t="shared" si="0"/>
        <v/>
      </c>
    </row>
    <row r="40" spans="1:1" x14ac:dyDescent="0.25">
      <c r="A40" s="24" t="str">
        <f t="shared" si="0"/>
        <v/>
      </c>
    </row>
    <row r="41" spans="1:1" x14ac:dyDescent="0.25">
      <c r="A41" s="24" t="str">
        <f t="shared" si="0"/>
        <v/>
      </c>
    </row>
    <row r="42" spans="1:1" x14ac:dyDescent="0.25">
      <c r="A42" s="24" t="str">
        <f t="shared" si="0"/>
        <v/>
      </c>
    </row>
    <row r="43" spans="1:1" x14ac:dyDescent="0.25">
      <c r="A43" s="24" t="str">
        <f t="shared" si="0"/>
        <v/>
      </c>
    </row>
    <row r="44" spans="1:1" x14ac:dyDescent="0.25">
      <c r="A44" s="24" t="str">
        <f t="shared" si="0"/>
        <v/>
      </c>
    </row>
    <row r="45" spans="1:1" x14ac:dyDescent="0.25">
      <c r="A45" s="24" t="str">
        <f t="shared" si="0"/>
        <v/>
      </c>
    </row>
    <row r="46" spans="1:1" x14ac:dyDescent="0.25">
      <c r="A46" s="24" t="str">
        <f t="shared" si="0"/>
        <v/>
      </c>
    </row>
    <row r="47" spans="1:1" x14ac:dyDescent="0.25">
      <c r="A47" s="24" t="str">
        <f t="shared" si="0"/>
        <v/>
      </c>
    </row>
    <row r="48" spans="1:1" x14ac:dyDescent="0.25">
      <c r="A48" s="24" t="str">
        <f t="shared" si="0"/>
        <v/>
      </c>
    </row>
    <row r="49" spans="1:1" x14ac:dyDescent="0.25">
      <c r="A49" s="24" t="str">
        <f t="shared" si="0"/>
        <v/>
      </c>
    </row>
    <row r="50" spans="1:1" x14ac:dyDescent="0.25">
      <c r="A50" s="24" t="str">
        <f t="shared" si="0"/>
        <v/>
      </c>
    </row>
    <row r="51" spans="1:1" x14ac:dyDescent="0.25">
      <c r="A51" s="24" t="str">
        <f t="shared" si="0"/>
        <v/>
      </c>
    </row>
    <row r="52" spans="1:1" x14ac:dyDescent="0.25">
      <c r="A52" s="24" t="str">
        <f t="shared" si="0"/>
        <v/>
      </c>
    </row>
    <row r="53" spans="1:1" x14ac:dyDescent="0.25">
      <c r="A53" s="24" t="str">
        <f t="shared" si="0"/>
        <v/>
      </c>
    </row>
    <row r="54" spans="1:1" x14ac:dyDescent="0.25">
      <c r="A54" s="24" t="str">
        <f t="shared" si="0"/>
        <v/>
      </c>
    </row>
    <row r="55" spans="1:1" x14ac:dyDescent="0.25">
      <c r="A55" s="24" t="str">
        <f t="shared" si="0"/>
        <v/>
      </c>
    </row>
    <row r="56" spans="1:1" x14ac:dyDescent="0.25">
      <c r="A56" s="24" t="str">
        <f t="shared" si="0"/>
        <v/>
      </c>
    </row>
    <row r="57" spans="1:1" x14ac:dyDescent="0.25">
      <c r="A57" s="24" t="str">
        <f t="shared" si="0"/>
        <v/>
      </c>
    </row>
    <row r="58" spans="1:1" x14ac:dyDescent="0.25">
      <c r="A58" s="24" t="str">
        <f t="shared" si="0"/>
        <v/>
      </c>
    </row>
    <row r="59" spans="1:1" x14ac:dyDescent="0.25">
      <c r="A59" s="24" t="str">
        <f t="shared" si="0"/>
        <v/>
      </c>
    </row>
    <row r="60" spans="1:1" x14ac:dyDescent="0.25">
      <c r="A60" s="24" t="str">
        <f t="shared" si="0"/>
        <v/>
      </c>
    </row>
    <row r="61" spans="1:1" x14ac:dyDescent="0.25">
      <c r="A61" s="24" t="str">
        <f t="shared" si="0"/>
        <v/>
      </c>
    </row>
    <row r="62" spans="1:1" x14ac:dyDescent="0.25">
      <c r="A62" s="24" t="str">
        <f t="shared" si="0"/>
        <v/>
      </c>
    </row>
    <row r="63" spans="1:1" x14ac:dyDescent="0.25">
      <c r="A63" s="24" t="str">
        <f t="shared" si="0"/>
        <v/>
      </c>
    </row>
    <row r="64" spans="1:1" x14ac:dyDescent="0.25">
      <c r="A64" s="24" t="str">
        <f t="shared" si="0"/>
        <v/>
      </c>
    </row>
    <row r="65" spans="1:1" x14ac:dyDescent="0.25">
      <c r="A65" s="24" t="str">
        <f t="shared" si="0"/>
        <v/>
      </c>
    </row>
    <row r="66" spans="1:1" x14ac:dyDescent="0.25">
      <c r="A66" s="24" t="str">
        <f t="shared" si="0"/>
        <v/>
      </c>
    </row>
    <row r="67" spans="1:1" x14ac:dyDescent="0.25">
      <c r="A67" s="24" t="str">
        <f t="shared" si="0"/>
        <v/>
      </c>
    </row>
    <row r="68" spans="1:1" x14ac:dyDescent="0.25">
      <c r="A68" s="24" t="str">
        <f t="shared" si="0"/>
        <v/>
      </c>
    </row>
    <row r="69" spans="1:1" x14ac:dyDescent="0.25">
      <c r="A69" s="24" t="str">
        <f>IF(C69="","",A68+1)</f>
        <v/>
      </c>
    </row>
    <row r="70" spans="1:1" x14ac:dyDescent="0.25">
      <c r="A70" s="24" t="str">
        <f>IF(C70="","",A69+1)</f>
        <v/>
      </c>
    </row>
    <row r="71" spans="1:1" x14ac:dyDescent="0.25">
      <c r="A71" s="24" t="str">
        <f>IF(C71="","",A70+1)</f>
        <v/>
      </c>
    </row>
    <row r="72" spans="1:1" x14ac:dyDescent="0.25">
      <c r="A72" s="24" t="str">
        <f>IF(C72="","",A71+1)</f>
        <v/>
      </c>
    </row>
    <row r="73" spans="1:1" x14ac:dyDescent="0.25">
      <c r="A73" s="24" t="str">
        <f>IF(C73="","",A72+1)</f>
        <v/>
      </c>
    </row>
  </sheetData>
  <mergeCells count="6">
    <mergeCell ref="P5:R5"/>
    <mergeCell ref="C1:G1"/>
    <mergeCell ref="P1:S1"/>
    <mergeCell ref="P2:R2"/>
    <mergeCell ref="P3:R3"/>
    <mergeCell ref="P4:R4"/>
  </mergeCells>
  <conditionalFormatting sqref="F1:F1048576">
    <cfRule type="containsText" dxfId="31" priority="6" operator="containsText" text="LOW">
      <formula>NOT(ISERROR(SEARCH("LOW",F1)))</formula>
    </cfRule>
    <cfRule type="containsText" dxfId="30" priority="7" operator="containsText" text="MID">
      <formula>NOT(ISERROR(SEARCH("MID",F1)))</formula>
    </cfRule>
    <cfRule type="containsText" dxfId="29" priority="8" operator="containsText" text="HIGH">
      <formula>NOT(ISERROR(SEARCH("HIGH",F1)))</formula>
    </cfRule>
  </conditionalFormatting>
  <conditionalFormatting sqref="D3:D20">
    <cfRule type="containsText" dxfId="28" priority="4" operator="containsText" text="DONE">
      <formula>NOT(ISERROR(SEARCH("DONE",D3)))</formula>
    </cfRule>
    <cfRule type="containsText" dxfId="27" priority="5" operator="containsText" text="QUEUED">
      <formula>NOT(ISERROR(SEARCH("QUEUED",D3)))</formula>
    </cfRule>
  </conditionalFormatting>
  <conditionalFormatting sqref="D2:D1048576">
    <cfRule type="containsText" dxfId="26" priority="2" operator="containsText" text="RETURNED">
      <formula>NOT(ISERROR(SEARCH("RETURNED",D2)))</formula>
    </cfRule>
    <cfRule type="containsText" dxfId="25" priority="3" operator="containsText" text="STARTED">
      <formula>NOT(ISERROR(SEARCH("STARTED",D2)))</formula>
    </cfRule>
  </conditionalFormatting>
  <conditionalFormatting sqref="D1:D1048576">
    <cfRule type="containsText" dxfId="24" priority="1" operator="containsText" text="SUSPENDED">
      <formula>NOT(ISERROR(SEARCH("SUSPENDED",D1)))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topLeftCell="F1" workbookViewId="0">
      <selection activeCell="S6" sqref="S6"/>
    </sheetView>
  </sheetViews>
  <sheetFormatPr defaultRowHeight="15" x14ac:dyDescent="0.25"/>
  <cols>
    <col min="1" max="1" width="5.85546875" style="19" customWidth="1"/>
    <col min="2" max="2" width="18.5703125" style="40" customWidth="1"/>
    <col min="3" max="3" width="70" customWidth="1"/>
    <col min="4" max="4" width="11.42578125" style="24" bestFit="1" customWidth="1"/>
    <col min="5" max="5" width="32.85546875" customWidth="1"/>
    <col min="6" max="6" width="9.140625" style="24"/>
    <col min="7" max="7" width="11.42578125" style="2" bestFit="1" customWidth="1"/>
    <col min="10" max="10" width="9.42578125" customWidth="1"/>
    <col min="12" max="12" width="10.7109375" bestFit="1" customWidth="1"/>
  </cols>
  <sheetData>
    <row r="1" spans="1:26" s="19" customFormat="1" x14ac:dyDescent="0.25">
      <c r="A1" s="22"/>
      <c r="B1" s="30"/>
      <c r="C1" s="45" t="s">
        <v>39</v>
      </c>
      <c r="D1" s="45"/>
      <c r="E1" s="45"/>
      <c r="F1" s="45"/>
      <c r="G1" s="45"/>
      <c r="I1" s="23"/>
      <c r="J1" s="17" t="s">
        <v>35</v>
      </c>
      <c r="K1" s="17"/>
      <c r="L1" s="17"/>
      <c r="P1" s="46" t="s">
        <v>63</v>
      </c>
      <c r="Q1" s="46"/>
      <c r="R1" s="46"/>
      <c r="S1" s="46"/>
      <c r="Z1" s="51" t="s">
        <v>20</v>
      </c>
    </row>
    <row r="2" spans="1:26" s="19" customFormat="1" x14ac:dyDescent="0.25">
      <c r="A2" s="20" t="s">
        <v>2</v>
      </c>
      <c r="B2" s="31" t="s">
        <v>0</v>
      </c>
      <c r="C2" s="6" t="s">
        <v>64</v>
      </c>
      <c r="D2" s="17" t="s">
        <v>1</v>
      </c>
      <c r="E2" s="21" t="s">
        <v>23</v>
      </c>
      <c r="F2" s="17" t="s">
        <v>24</v>
      </c>
      <c r="G2" s="17" t="s">
        <v>34</v>
      </c>
      <c r="I2" s="13" t="s">
        <v>40</v>
      </c>
      <c r="J2" s="10" t="s">
        <v>36</v>
      </c>
      <c r="K2" s="11" t="s">
        <v>37</v>
      </c>
      <c r="L2" s="12" t="s">
        <v>38</v>
      </c>
      <c r="P2" s="44" t="s">
        <v>86</v>
      </c>
      <c r="Q2" s="42"/>
      <c r="R2" s="43"/>
      <c r="S2" s="39" t="s">
        <v>91</v>
      </c>
    </row>
    <row r="3" spans="1:26" x14ac:dyDescent="0.25">
      <c r="A3" s="24">
        <v>1</v>
      </c>
      <c r="B3" s="32" t="s">
        <v>95</v>
      </c>
      <c r="C3" s="4" t="s">
        <v>42</v>
      </c>
      <c r="D3" s="18" t="s">
        <v>20</v>
      </c>
      <c r="E3" s="1" t="s">
        <v>50</v>
      </c>
      <c r="F3" s="24" t="s">
        <v>45</v>
      </c>
      <c r="G3" s="2" t="s">
        <v>49</v>
      </c>
      <c r="I3" s="16"/>
      <c r="J3" s="16"/>
      <c r="K3" s="16"/>
      <c r="L3" s="16"/>
      <c r="P3" s="41" t="s">
        <v>84</v>
      </c>
      <c r="Q3" s="42"/>
      <c r="R3" s="43"/>
      <c r="S3" s="37" t="s">
        <v>22</v>
      </c>
    </row>
    <row r="4" spans="1:26" x14ac:dyDescent="0.25">
      <c r="A4" s="24" t="str">
        <f>IF(C4="","",A3+1)</f>
        <v/>
      </c>
      <c r="B4" s="32"/>
      <c r="C4" s="4"/>
      <c r="D4"/>
      <c r="E4" s="1"/>
      <c r="P4" s="47" t="s">
        <v>83</v>
      </c>
      <c r="Q4" s="48"/>
      <c r="R4" s="49"/>
      <c r="S4" s="36">
        <f>COUNT(A3:A100)</f>
        <v>1</v>
      </c>
    </row>
    <row r="5" spans="1:26" x14ac:dyDescent="0.25">
      <c r="A5" s="24" t="str">
        <f t="shared" ref="A5:A60" si="0">IF(C5="","",A4+1)</f>
        <v/>
      </c>
      <c r="B5" s="32"/>
      <c r="C5" s="4"/>
      <c r="D5"/>
      <c r="E5" s="1"/>
      <c r="P5" s="41" t="s">
        <v>85</v>
      </c>
      <c r="Q5" s="42"/>
      <c r="R5" s="43"/>
      <c r="S5" s="35">
        <f>_xlfn.CEILING.PRECISE((COUNTIF(D3:E100,"DONE")/S4)*100)</f>
        <v>100</v>
      </c>
    </row>
    <row r="6" spans="1:26" x14ac:dyDescent="0.25">
      <c r="A6" s="24" t="str">
        <f t="shared" si="0"/>
        <v/>
      </c>
      <c r="B6" s="32"/>
      <c r="C6" s="4"/>
      <c r="D6"/>
      <c r="E6" s="1"/>
    </row>
    <row r="7" spans="1:26" x14ac:dyDescent="0.25">
      <c r="A7" s="24" t="str">
        <f t="shared" si="0"/>
        <v/>
      </c>
      <c r="B7" s="32"/>
      <c r="C7" s="4"/>
      <c r="D7"/>
      <c r="E7" s="1"/>
    </row>
    <row r="8" spans="1:26" x14ac:dyDescent="0.25">
      <c r="A8" s="24" t="str">
        <f t="shared" si="0"/>
        <v/>
      </c>
      <c r="B8" s="32"/>
      <c r="C8" s="4"/>
      <c r="D8"/>
      <c r="E8" s="1"/>
    </row>
    <row r="9" spans="1:26" x14ac:dyDescent="0.25">
      <c r="A9" s="24" t="str">
        <f t="shared" si="0"/>
        <v/>
      </c>
      <c r="B9" s="32"/>
      <c r="C9" s="4"/>
      <c r="D9"/>
      <c r="E9" s="1"/>
    </row>
    <row r="10" spans="1:26" x14ac:dyDescent="0.25">
      <c r="A10" s="24" t="str">
        <f t="shared" si="0"/>
        <v/>
      </c>
      <c r="B10" s="32"/>
      <c r="C10" s="4"/>
      <c r="D10"/>
      <c r="E10" s="1"/>
    </row>
    <row r="11" spans="1:26" x14ac:dyDescent="0.25">
      <c r="A11" s="24" t="str">
        <f t="shared" si="0"/>
        <v/>
      </c>
      <c r="B11" s="32"/>
      <c r="C11" s="4"/>
      <c r="D11"/>
      <c r="E11" s="1"/>
    </row>
    <row r="12" spans="1:26" x14ac:dyDescent="0.25">
      <c r="A12" s="24" t="str">
        <f t="shared" si="0"/>
        <v/>
      </c>
      <c r="B12" s="32"/>
      <c r="C12" s="4"/>
      <c r="D12"/>
      <c r="E12" s="1"/>
    </row>
    <row r="13" spans="1:26" x14ac:dyDescent="0.25">
      <c r="A13" s="24" t="str">
        <f t="shared" si="0"/>
        <v/>
      </c>
      <c r="B13" s="32"/>
      <c r="C13" s="4"/>
      <c r="D13"/>
      <c r="E13" s="1"/>
    </row>
    <row r="14" spans="1:26" x14ac:dyDescent="0.25">
      <c r="A14" s="24" t="str">
        <f t="shared" si="0"/>
        <v/>
      </c>
      <c r="B14" s="32"/>
      <c r="C14" s="4"/>
      <c r="D14"/>
      <c r="E14" s="1"/>
    </row>
    <row r="15" spans="1:26" x14ac:dyDescent="0.25">
      <c r="A15" s="24" t="str">
        <f t="shared" si="0"/>
        <v/>
      </c>
      <c r="B15" s="32"/>
      <c r="C15" s="4"/>
      <c r="D15"/>
      <c r="E15" s="1"/>
    </row>
    <row r="16" spans="1:26" x14ac:dyDescent="0.25">
      <c r="A16" s="24" t="str">
        <f t="shared" si="0"/>
        <v/>
      </c>
      <c r="B16" s="32"/>
      <c r="C16" s="4"/>
      <c r="D16"/>
      <c r="E16" s="1"/>
    </row>
    <row r="17" spans="1:5" x14ac:dyDescent="0.25">
      <c r="A17" s="24" t="str">
        <f t="shared" si="0"/>
        <v/>
      </c>
      <c r="B17" s="32"/>
      <c r="C17" s="4"/>
      <c r="D17"/>
      <c r="E17" s="1"/>
    </row>
    <row r="18" spans="1:5" x14ac:dyDescent="0.25">
      <c r="A18" s="24" t="str">
        <f t="shared" si="0"/>
        <v/>
      </c>
      <c r="B18" s="32"/>
      <c r="C18" s="4"/>
      <c r="D18"/>
      <c r="E18" s="1"/>
    </row>
    <row r="19" spans="1:5" x14ac:dyDescent="0.25">
      <c r="A19" s="24" t="str">
        <f t="shared" si="0"/>
        <v/>
      </c>
      <c r="B19" s="32"/>
      <c r="C19" s="4"/>
      <c r="D19"/>
      <c r="E19" s="1"/>
    </row>
    <row r="20" spans="1:5" x14ac:dyDescent="0.25">
      <c r="A20" s="24" t="str">
        <f t="shared" si="0"/>
        <v/>
      </c>
      <c r="B20" s="32"/>
      <c r="C20" s="4"/>
      <c r="D20"/>
      <c r="E20" s="1"/>
    </row>
    <row r="21" spans="1:5" x14ac:dyDescent="0.25">
      <c r="A21" s="24" t="str">
        <f t="shared" si="0"/>
        <v/>
      </c>
      <c r="B21" s="32"/>
      <c r="C21" s="4"/>
      <c r="E21" s="1"/>
    </row>
    <row r="22" spans="1:5" x14ac:dyDescent="0.25">
      <c r="A22" s="24" t="str">
        <f t="shared" si="0"/>
        <v/>
      </c>
      <c r="B22" s="32"/>
      <c r="C22" s="4"/>
      <c r="E22" s="1"/>
    </row>
    <row r="23" spans="1:5" x14ac:dyDescent="0.25">
      <c r="A23" s="24" t="str">
        <f t="shared" si="0"/>
        <v/>
      </c>
      <c r="B23" s="32"/>
      <c r="C23" s="4"/>
      <c r="E23" s="1"/>
    </row>
    <row r="24" spans="1:5" x14ac:dyDescent="0.25">
      <c r="A24" s="24" t="str">
        <f t="shared" si="0"/>
        <v/>
      </c>
      <c r="B24" s="32"/>
      <c r="C24" s="4"/>
      <c r="E24" s="1"/>
    </row>
    <row r="25" spans="1:5" x14ac:dyDescent="0.25">
      <c r="A25" s="24" t="str">
        <f t="shared" si="0"/>
        <v/>
      </c>
      <c r="B25" s="32"/>
      <c r="C25" s="4"/>
      <c r="E25" s="1"/>
    </row>
    <row r="26" spans="1:5" x14ac:dyDescent="0.25">
      <c r="A26" s="24" t="str">
        <f t="shared" si="0"/>
        <v/>
      </c>
      <c r="B26" s="32"/>
      <c r="C26" s="4"/>
      <c r="E26" s="1"/>
    </row>
    <row r="27" spans="1:5" x14ac:dyDescent="0.25">
      <c r="A27" s="24" t="str">
        <f t="shared" si="0"/>
        <v/>
      </c>
      <c r="B27" s="32"/>
      <c r="C27" s="4"/>
      <c r="E27" s="1"/>
    </row>
    <row r="28" spans="1:5" x14ac:dyDescent="0.25">
      <c r="A28" s="24" t="str">
        <f t="shared" si="0"/>
        <v/>
      </c>
      <c r="B28" s="32"/>
      <c r="C28" s="4"/>
      <c r="E28" s="1"/>
    </row>
    <row r="29" spans="1:5" x14ac:dyDescent="0.25">
      <c r="A29" s="24" t="str">
        <f t="shared" si="0"/>
        <v/>
      </c>
      <c r="B29" s="32"/>
      <c r="C29" s="4"/>
      <c r="E29" s="1"/>
    </row>
    <row r="30" spans="1:5" x14ac:dyDescent="0.25">
      <c r="A30" s="24" t="str">
        <f t="shared" si="0"/>
        <v/>
      </c>
      <c r="B30" s="32"/>
      <c r="C30" s="4"/>
      <c r="E30" s="1"/>
    </row>
    <row r="31" spans="1:5" x14ac:dyDescent="0.25">
      <c r="A31" s="24" t="str">
        <f t="shared" si="0"/>
        <v/>
      </c>
      <c r="B31" s="32"/>
      <c r="C31" s="4"/>
      <c r="E31" s="1"/>
    </row>
    <row r="32" spans="1:5" x14ac:dyDescent="0.25">
      <c r="A32" s="24" t="str">
        <f t="shared" si="0"/>
        <v/>
      </c>
      <c r="B32" s="32"/>
      <c r="C32" s="4"/>
      <c r="E32" s="1"/>
    </row>
    <row r="33" spans="1:5" x14ac:dyDescent="0.25">
      <c r="A33" s="24" t="str">
        <f t="shared" si="0"/>
        <v/>
      </c>
      <c r="B33" s="32"/>
      <c r="C33" s="4"/>
      <c r="E33" s="1"/>
    </row>
    <row r="34" spans="1:5" x14ac:dyDescent="0.25">
      <c r="A34" s="24" t="str">
        <f t="shared" si="0"/>
        <v/>
      </c>
      <c r="B34" s="32"/>
      <c r="C34" s="4"/>
      <c r="E34" s="1"/>
    </row>
    <row r="35" spans="1:5" x14ac:dyDescent="0.25">
      <c r="A35" s="24" t="str">
        <f t="shared" si="0"/>
        <v/>
      </c>
      <c r="B35" s="32"/>
      <c r="C35" s="4"/>
      <c r="E35" s="1"/>
    </row>
    <row r="36" spans="1:5" x14ac:dyDescent="0.25">
      <c r="A36" s="24" t="str">
        <f t="shared" si="0"/>
        <v/>
      </c>
      <c r="B36" s="32"/>
      <c r="C36" s="4"/>
      <c r="E36" s="1"/>
    </row>
    <row r="37" spans="1:5" x14ac:dyDescent="0.25">
      <c r="A37" s="24" t="str">
        <f t="shared" si="0"/>
        <v/>
      </c>
      <c r="B37" s="32"/>
      <c r="C37" s="4"/>
      <c r="E37" s="1"/>
    </row>
    <row r="38" spans="1:5" x14ac:dyDescent="0.25">
      <c r="A38" s="24" t="str">
        <f t="shared" si="0"/>
        <v/>
      </c>
      <c r="B38" s="32"/>
      <c r="C38" s="4"/>
      <c r="E38" s="1"/>
    </row>
    <row r="39" spans="1:5" x14ac:dyDescent="0.25">
      <c r="A39" s="24" t="str">
        <f t="shared" si="0"/>
        <v/>
      </c>
      <c r="B39" s="32"/>
      <c r="C39" s="4"/>
      <c r="E39" s="1"/>
    </row>
    <row r="40" spans="1:5" x14ac:dyDescent="0.25">
      <c r="A40" s="24" t="str">
        <f t="shared" si="0"/>
        <v/>
      </c>
      <c r="B40" s="32"/>
      <c r="C40" s="4"/>
      <c r="E40" s="1"/>
    </row>
    <row r="41" spans="1:5" x14ac:dyDescent="0.25">
      <c r="A41" s="24" t="str">
        <f t="shared" si="0"/>
        <v/>
      </c>
      <c r="B41" s="32"/>
      <c r="C41" s="4"/>
      <c r="E41" s="1"/>
    </row>
    <row r="42" spans="1:5" x14ac:dyDescent="0.25">
      <c r="A42" s="24" t="str">
        <f t="shared" si="0"/>
        <v/>
      </c>
      <c r="B42" s="32"/>
      <c r="C42" s="4"/>
      <c r="E42" s="1"/>
    </row>
    <row r="43" spans="1:5" x14ac:dyDescent="0.25">
      <c r="A43" s="24" t="str">
        <f t="shared" si="0"/>
        <v/>
      </c>
      <c r="B43" s="32"/>
      <c r="C43" s="4"/>
      <c r="E43" s="1"/>
    </row>
    <row r="44" spans="1:5" x14ac:dyDescent="0.25">
      <c r="A44" s="24" t="str">
        <f t="shared" si="0"/>
        <v/>
      </c>
      <c r="B44" s="32"/>
      <c r="C44" s="4"/>
      <c r="E44" s="1"/>
    </row>
    <row r="45" spans="1:5" x14ac:dyDescent="0.25">
      <c r="A45" s="24" t="str">
        <f t="shared" si="0"/>
        <v/>
      </c>
      <c r="B45" s="32"/>
      <c r="C45" s="4"/>
      <c r="E45" s="1"/>
    </row>
    <row r="46" spans="1:5" x14ac:dyDescent="0.25">
      <c r="A46" s="24" t="str">
        <f t="shared" si="0"/>
        <v/>
      </c>
      <c r="B46" s="32"/>
      <c r="C46" s="4"/>
      <c r="E46" s="1"/>
    </row>
    <row r="47" spans="1:5" x14ac:dyDescent="0.25">
      <c r="A47" s="24" t="str">
        <f t="shared" si="0"/>
        <v/>
      </c>
      <c r="B47" s="32"/>
      <c r="C47" s="4"/>
      <c r="E47" s="1"/>
    </row>
    <row r="48" spans="1:5" x14ac:dyDescent="0.25">
      <c r="A48" s="24" t="str">
        <f t="shared" si="0"/>
        <v/>
      </c>
      <c r="B48" s="32"/>
      <c r="C48" s="4"/>
      <c r="E48" s="1"/>
    </row>
    <row r="49" spans="1:5" x14ac:dyDescent="0.25">
      <c r="A49" s="24" t="str">
        <f t="shared" si="0"/>
        <v/>
      </c>
      <c r="B49" s="32"/>
      <c r="C49" s="4"/>
      <c r="E49" s="1"/>
    </row>
    <row r="50" spans="1:5" x14ac:dyDescent="0.25">
      <c r="A50" s="24" t="str">
        <f t="shared" si="0"/>
        <v/>
      </c>
      <c r="B50" s="32"/>
      <c r="C50" s="4"/>
      <c r="E50" s="1"/>
    </row>
    <row r="51" spans="1:5" x14ac:dyDescent="0.25">
      <c r="A51" s="24" t="str">
        <f t="shared" si="0"/>
        <v/>
      </c>
      <c r="B51" s="32"/>
      <c r="C51" s="4"/>
      <c r="E51" s="1"/>
    </row>
    <row r="52" spans="1:5" x14ac:dyDescent="0.25">
      <c r="A52" s="24" t="str">
        <f t="shared" si="0"/>
        <v/>
      </c>
      <c r="B52" s="32"/>
      <c r="C52" s="4"/>
      <c r="E52" s="1"/>
    </row>
    <row r="53" spans="1:5" x14ac:dyDescent="0.25">
      <c r="A53" s="24" t="str">
        <f t="shared" si="0"/>
        <v/>
      </c>
      <c r="B53" s="32"/>
      <c r="C53" s="4"/>
      <c r="E53" s="1"/>
    </row>
    <row r="54" spans="1:5" x14ac:dyDescent="0.25">
      <c r="A54" s="24" t="str">
        <f t="shared" si="0"/>
        <v/>
      </c>
      <c r="B54" s="32"/>
      <c r="C54" s="4"/>
      <c r="E54" s="1"/>
    </row>
    <row r="55" spans="1:5" x14ac:dyDescent="0.25">
      <c r="A55" s="24" t="str">
        <f t="shared" si="0"/>
        <v/>
      </c>
      <c r="B55" s="32"/>
      <c r="C55" s="4"/>
      <c r="E55" s="1"/>
    </row>
    <row r="56" spans="1:5" x14ac:dyDescent="0.25">
      <c r="A56" s="24" t="str">
        <f t="shared" si="0"/>
        <v/>
      </c>
      <c r="B56" s="32"/>
      <c r="C56" s="4"/>
      <c r="E56" s="1"/>
    </row>
    <row r="57" spans="1:5" x14ac:dyDescent="0.25">
      <c r="A57" s="24" t="str">
        <f t="shared" si="0"/>
        <v/>
      </c>
      <c r="B57" s="32"/>
      <c r="C57" s="4"/>
      <c r="E57" s="1"/>
    </row>
    <row r="58" spans="1:5" x14ac:dyDescent="0.25">
      <c r="A58" s="24" t="str">
        <f t="shared" si="0"/>
        <v/>
      </c>
      <c r="B58" s="32"/>
      <c r="C58" s="4"/>
      <c r="E58" s="1"/>
    </row>
    <row r="59" spans="1:5" x14ac:dyDescent="0.25">
      <c r="A59" s="24" t="str">
        <f t="shared" si="0"/>
        <v/>
      </c>
      <c r="B59" s="32"/>
      <c r="C59" s="4"/>
      <c r="E59" s="1"/>
    </row>
    <row r="60" spans="1:5" x14ac:dyDescent="0.25">
      <c r="A60" s="24" t="str">
        <f t="shared" si="0"/>
        <v/>
      </c>
      <c r="B60" s="32"/>
      <c r="C60" s="4"/>
      <c r="E60" s="1"/>
    </row>
    <row r="61" spans="1:5" x14ac:dyDescent="0.25">
      <c r="A61" s="24"/>
      <c r="B61" s="32"/>
      <c r="C61" s="4"/>
      <c r="E61" s="1"/>
    </row>
    <row r="62" spans="1:5" x14ac:dyDescent="0.25">
      <c r="A62" s="24"/>
      <c r="B62" s="32"/>
      <c r="C62" s="4"/>
      <c r="E62" s="1"/>
    </row>
  </sheetData>
  <mergeCells count="6">
    <mergeCell ref="P5:R5"/>
    <mergeCell ref="C1:G1"/>
    <mergeCell ref="P1:S1"/>
    <mergeCell ref="P2:R2"/>
    <mergeCell ref="P3:R3"/>
    <mergeCell ref="P4:R4"/>
  </mergeCells>
  <conditionalFormatting sqref="F1:F1048576">
    <cfRule type="containsText" dxfId="23" priority="10" operator="containsText" text="LOW">
      <formula>NOT(ISERROR(SEARCH("LOW",F1)))</formula>
    </cfRule>
    <cfRule type="containsText" dxfId="22" priority="11" operator="containsText" text="MID">
      <formula>NOT(ISERROR(SEARCH("MID",F1)))</formula>
    </cfRule>
    <cfRule type="containsText" dxfId="21" priority="12" operator="containsText" text="HIGH">
      <formula>NOT(ISERROR(SEARCH("HIGH",F1)))</formula>
    </cfRule>
  </conditionalFormatting>
  <conditionalFormatting sqref="D3:D20">
    <cfRule type="containsText" dxfId="20" priority="4" operator="containsText" text="DONE">
      <formula>NOT(ISERROR(SEARCH("DONE",D3)))</formula>
    </cfRule>
    <cfRule type="containsText" dxfId="19" priority="5" operator="containsText" text="QUEUED">
      <formula>NOT(ISERROR(SEARCH("QUEUED",D3)))</formula>
    </cfRule>
  </conditionalFormatting>
  <conditionalFormatting sqref="D2:D1048576">
    <cfRule type="containsText" dxfId="18" priority="2" operator="containsText" text="RETURNED">
      <formula>NOT(ISERROR(SEARCH("RETURNED",D2)))</formula>
    </cfRule>
    <cfRule type="containsText" dxfId="17" priority="3" operator="containsText" text="STARTED">
      <formula>NOT(ISERROR(SEARCH("STARTED",D2)))</formula>
    </cfRule>
  </conditionalFormatting>
  <conditionalFormatting sqref="D1:D1048576">
    <cfRule type="containsText" dxfId="16" priority="1" operator="containsText" text="SUSPENDED">
      <formula>NOT(ISERROR(SEARCH("SUSPENDED",D1)))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opLeftCell="L1" workbookViewId="0">
      <selection activeCell="S6" sqref="S6"/>
    </sheetView>
  </sheetViews>
  <sheetFormatPr defaultRowHeight="15" x14ac:dyDescent="0.25"/>
  <cols>
    <col min="1" max="1" width="5.28515625" style="24" customWidth="1"/>
    <col min="2" max="2" width="23.42578125" style="32" customWidth="1"/>
    <col min="3" max="3" width="84.140625" style="4" customWidth="1"/>
    <col min="4" max="4" width="11.42578125" style="24" bestFit="1" customWidth="1"/>
    <col min="5" max="5" width="38.140625" style="1" customWidth="1"/>
    <col min="6" max="6" width="9.140625" style="24"/>
    <col min="7" max="7" width="11.42578125" bestFit="1" customWidth="1"/>
    <col min="8" max="8" width="11.42578125" customWidth="1"/>
    <col min="10" max="11" width="9.140625" style="2"/>
    <col min="12" max="12" width="10.7109375" style="2" bestFit="1" customWidth="1"/>
  </cols>
  <sheetData>
    <row r="1" spans="1:26" s="5" customFormat="1" x14ac:dyDescent="0.25">
      <c r="A1" s="22"/>
      <c r="B1" s="30"/>
      <c r="C1" s="45" t="s">
        <v>39</v>
      </c>
      <c r="D1" s="45"/>
      <c r="E1" s="45"/>
      <c r="F1" s="45"/>
      <c r="G1" s="45"/>
      <c r="H1"/>
      <c r="I1" s="3"/>
      <c r="J1" s="7" t="s">
        <v>35</v>
      </c>
      <c r="K1" s="7"/>
      <c r="L1" s="7"/>
      <c r="P1" s="46" t="s">
        <v>63</v>
      </c>
      <c r="Q1" s="46"/>
      <c r="R1" s="46"/>
      <c r="S1" s="46"/>
      <c r="Z1" s="50"/>
    </row>
    <row r="2" spans="1:26" s="5" customFormat="1" x14ac:dyDescent="0.25">
      <c r="A2" s="20" t="s">
        <v>2</v>
      </c>
      <c r="B2" s="31" t="s">
        <v>0</v>
      </c>
      <c r="C2" s="6" t="s">
        <v>64</v>
      </c>
      <c r="D2" s="17" t="s">
        <v>1</v>
      </c>
      <c r="E2" s="8" t="s">
        <v>23</v>
      </c>
      <c r="F2" s="17" t="s">
        <v>24</v>
      </c>
      <c r="G2" s="9" t="s">
        <v>34</v>
      </c>
      <c r="H2"/>
      <c r="I2" s="13" t="s">
        <v>40</v>
      </c>
      <c r="J2" s="10" t="s">
        <v>36</v>
      </c>
      <c r="K2" s="11" t="s">
        <v>37</v>
      </c>
      <c r="L2" s="12" t="s">
        <v>38</v>
      </c>
      <c r="P2" s="44" t="s">
        <v>86</v>
      </c>
      <c r="Q2" s="42"/>
      <c r="R2" s="43"/>
      <c r="S2" s="39" t="s">
        <v>90</v>
      </c>
    </row>
    <row r="3" spans="1:26" ht="15.75" customHeight="1" x14ac:dyDescent="0.25">
      <c r="A3" s="24">
        <v>1</v>
      </c>
      <c r="B3" s="32" t="s">
        <v>96</v>
      </c>
      <c r="C3" s="4" t="s">
        <v>56</v>
      </c>
      <c r="D3" s="18" t="s">
        <v>20</v>
      </c>
      <c r="E3" s="1" t="s">
        <v>57</v>
      </c>
      <c r="F3" s="24" t="s">
        <v>55</v>
      </c>
      <c r="I3" s="16"/>
      <c r="J3" s="16"/>
      <c r="K3" s="16"/>
      <c r="L3" s="16"/>
      <c r="P3" s="41" t="s">
        <v>84</v>
      </c>
      <c r="Q3" s="42"/>
      <c r="R3" s="43"/>
      <c r="S3" s="37" t="s">
        <v>22</v>
      </c>
    </row>
    <row r="4" spans="1:26" ht="15.75" customHeight="1" x14ac:dyDescent="0.25">
      <c r="A4" s="24" t="str">
        <f t="shared" ref="A4:A35" si="0">IF(C4="","",A3+1)</f>
        <v/>
      </c>
      <c r="D4"/>
      <c r="I4" s="25"/>
      <c r="J4" s="15"/>
      <c r="K4" s="15"/>
      <c r="L4" s="15"/>
      <c r="P4" s="47" t="s">
        <v>83</v>
      </c>
      <c r="Q4" s="48"/>
      <c r="R4" s="49"/>
      <c r="S4" s="36">
        <f>COUNT(A3:A100)</f>
        <v>1</v>
      </c>
    </row>
    <row r="5" spans="1:26" ht="15.75" customHeight="1" x14ac:dyDescent="0.25">
      <c r="A5" s="24" t="str">
        <f t="shared" si="0"/>
        <v/>
      </c>
      <c r="D5"/>
      <c r="I5" s="14"/>
      <c r="J5" s="15"/>
      <c r="K5" s="15"/>
      <c r="L5" s="15"/>
      <c r="P5" s="41" t="s">
        <v>85</v>
      </c>
      <c r="Q5" s="42"/>
      <c r="R5" s="43"/>
      <c r="S5" s="35">
        <f>_xlfn.CEILING.PRECISE((COUNTIF(D3:E100,"DONE")/S4)*100)</f>
        <v>100</v>
      </c>
    </row>
    <row r="6" spans="1:26" x14ac:dyDescent="0.25">
      <c r="A6" s="24" t="str">
        <f t="shared" si="0"/>
        <v/>
      </c>
      <c r="D6"/>
      <c r="I6" s="25"/>
      <c r="J6" s="25"/>
      <c r="K6" s="29"/>
      <c r="L6" s="15"/>
    </row>
    <row r="7" spans="1:26" ht="15.75" customHeight="1" x14ac:dyDescent="0.25">
      <c r="A7" s="24" t="str">
        <f t="shared" si="0"/>
        <v/>
      </c>
      <c r="D7"/>
      <c r="I7" s="25"/>
      <c r="J7" s="25"/>
      <c r="K7" s="29"/>
      <c r="L7" s="15"/>
    </row>
    <row r="8" spans="1:26" x14ac:dyDescent="0.25">
      <c r="A8" s="24" t="str">
        <f t="shared" si="0"/>
        <v/>
      </c>
      <c r="D8"/>
      <c r="I8" s="14"/>
      <c r="J8" s="15"/>
      <c r="K8" s="15"/>
      <c r="L8" s="15"/>
    </row>
    <row r="9" spans="1:26" x14ac:dyDescent="0.25">
      <c r="A9" s="24" t="str">
        <f t="shared" si="0"/>
        <v/>
      </c>
      <c r="D9"/>
      <c r="I9" s="14"/>
      <c r="J9" s="15"/>
      <c r="K9" s="15"/>
      <c r="L9" s="15"/>
    </row>
    <row r="10" spans="1:26" x14ac:dyDescent="0.25">
      <c r="A10" s="24" t="str">
        <f t="shared" si="0"/>
        <v/>
      </c>
      <c r="D10"/>
      <c r="I10" s="25"/>
      <c r="J10" s="25"/>
      <c r="K10" s="15"/>
      <c r="L10" s="15"/>
    </row>
    <row r="11" spans="1:26" ht="15.75" customHeight="1" x14ac:dyDescent="0.25">
      <c r="A11" s="24" t="str">
        <f t="shared" si="0"/>
        <v/>
      </c>
      <c r="D11"/>
      <c r="I11" s="14"/>
      <c r="J11" s="15"/>
      <c r="K11" s="15"/>
      <c r="L11" s="15"/>
    </row>
    <row r="12" spans="1:26" x14ac:dyDescent="0.25">
      <c r="A12" s="24" t="str">
        <f t="shared" si="0"/>
        <v/>
      </c>
      <c r="D12"/>
      <c r="I12" s="14"/>
      <c r="J12" s="15"/>
      <c r="K12" s="15"/>
      <c r="L12" s="15"/>
    </row>
    <row r="13" spans="1:26" x14ac:dyDescent="0.25">
      <c r="A13" s="24" t="str">
        <f t="shared" si="0"/>
        <v/>
      </c>
      <c r="D13"/>
      <c r="I13" s="25"/>
      <c r="J13" s="15"/>
      <c r="K13" s="15"/>
      <c r="L13" s="15"/>
    </row>
    <row r="14" spans="1:26" x14ac:dyDescent="0.25">
      <c r="A14" s="24" t="str">
        <f t="shared" si="0"/>
        <v/>
      </c>
      <c r="D14"/>
      <c r="I14" s="14"/>
      <c r="J14" s="15"/>
      <c r="K14" s="15"/>
      <c r="L14" s="15"/>
    </row>
    <row r="15" spans="1:26" x14ac:dyDescent="0.25">
      <c r="A15" s="24" t="str">
        <f t="shared" si="0"/>
        <v/>
      </c>
      <c r="D15"/>
      <c r="I15" s="25"/>
      <c r="J15" s="25"/>
      <c r="K15" s="15"/>
      <c r="L15" s="15"/>
    </row>
    <row r="16" spans="1:26" x14ac:dyDescent="0.25">
      <c r="A16" s="24" t="str">
        <f t="shared" si="0"/>
        <v/>
      </c>
      <c r="D16"/>
      <c r="I16" s="14"/>
      <c r="J16" s="15"/>
      <c r="K16" s="15"/>
      <c r="L16" s="15"/>
    </row>
    <row r="17" spans="1:12" x14ac:dyDescent="0.25">
      <c r="A17" s="24" t="str">
        <f t="shared" si="0"/>
        <v/>
      </c>
      <c r="D17"/>
      <c r="I17" s="25"/>
      <c r="J17" s="25"/>
      <c r="K17" s="15"/>
      <c r="L17" s="15"/>
    </row>
    <row r="18" spans="1:12" x14ac:dyDescent="0.25">
      <c r="A18" s="24" t="str">
        <f t="shared" si="0"/>
        <v/>
      </c>
      <c r="D18"/>
      <c r="I18" s="25"/>
      <c r="J18" s="25"/>
      <c r="K18" s="15"/>
      <c r="L18" s="15"/>
    </row>
    <row r="19" spans="1:12" x14ac:dyDescent="0.25">
      <c r="A19" s="24" t="str">
        <f t="shared" si="0"/>
        <v/>
      </c>
      <c r="D19"/>
      <c r="I19" s="25"/>
      <c r="J19" s="15"/>
      <c r="K19" s="15"/>
      <c r="L19" s="15"/>
    </row>
    <row r="20" spans="1:12" x14ac:dyDescent="0.25">
      <c r="A20" s="24" t="str">
        <f t="shared" si="0"/>
        <v/>
      </c>
      <c r="D20"/>
      <c r="I20" s="14"/>
      <c r="J20" s="15"/>
      <c r="K20" s="15"/>
      <c r="L20" s="15"/>
    </row>
    <row r="21" spans="1:12" x14ac:dyDescent="0.25">
      <c r="A21" s="24" t="str">
        <f t="shared" si="0"/>
        <v/>
      </c>
    </row>
    <row r="22" spans="1:12" x14ac:dyDescent="0.25">
      <c r="A22" s="24" t="str">
        <f t="shared" si="0"/>
        <v/>
      </c>
    </row>
    <row r="23" spans="1:12" x14ac:dyDescent="0.25">
      <c r="A23" s="24" t="str">
        <f t="shared" si="0"/>
        <v/>
      </c>
    </row>
    <row r="24" spans="1:12" x14ac:dyDescent="0.25">
      <c r="A24" s="24" t="str">
        <f t="shared" si="0"/>
        <v/>
      </c>
    </row>
    <row r="25" spans="1:12" x14ac:dyDescent="0.25">
      <c r="A25" s="24" t="str">
        <f t="shared" si="0"/>
        <v/>
      </c>
    </row>
    <row r="26" spans="1:12" x14ac:dyDescent="0.25">
      <c r="A26" s="24" t="str">
        <f t="shared" si="0"/>
        <v/>
      </c>
    </row>
    <row r="27" spans="1:12" x14ac:dyDescent="0.25">
      <c r="A27" s="24" t="str">
        <f t="shared" si="0"/>
        <v/>
      </c>
    </row>
    <row r="28" spans="1:12" x14ac:dyDescent="0.25">
      <c r="A28" s="24" t="str">
        <f t="shared" si="0"/>
        <v/>
      </c>
    </row>
    <row r="29" spans="1:12" x14ac:dyDescent="0.25">
      <c r="A29" s="24" t="str">
        <f t="shared" si="0"/>
        <v/>
      </c>
    </row>
    <row r="30" spans="1:12" x14ac:dyDescent="0.25">
      <c r="A30" s="24" t="str">
        <f t="shared" si="0"/>
        <v/>
      </c>
    </row>
    <row r="31" spans="1:12" x14ac:dyDescent="0.25">
      <c r="A31" s="24" t="str">
        <f t="shared" si="0"/>
        <v/>
      </c>
    </row>
    <row r="32" spans="1:12" x14ac:dyDescent="0.25">
      <c r="A32" s="24" t="str">
        <f t="shared" si="0"/>
        <v/>
      </c>
    </row>
    <row r="33" spans="1:1" x14ac:dyDescent="0.25">
      <c r="A33" s="24" t="str">
        <f t="shared" si="0"/>
        <v/>
      </c>
    </row>
    <row r="34" spans="1:1" x14ac:dyDescent="0.25">
      <c r="A34" s="24" t="str">
        <f t="shared" si="0"/>
        <v/>
      </c>
    </row>
    <row r="35" spans="1:1" x14ac:dyDescent="0.25">
      <c r="A35" s="24" t="str">
        <f t="shared" si="0"/>
        <v/>
      </c>
    </row>
    <row r="36" spans="1:1" x14ac:dyDescent="0.25">
      <c r="A36" s="24" t="str">
        <f t="shared" ref="A36:A67" si="1">IF(C36="","",A35+1)</f>
        <v/>
      </c>
    </row>
    <row r="37" spans="1:1" x14ac:dyDescent="0.25">
      <c r="A37" s="24" t="str">
        <f t="shared" si="1"/>
        <v/>
      </c>
    </row>
    <row r="38" spans="1:1" x14ac:dyDescent="0.25">
      <c r="A38" s="24" t="str">
        <f t="shared" si="1"/>
        <v/>
      </c>
    </row>
    <row r="39" spans="1:1" x14ac:dyDescent="0.25">
      <c r="A39" s="24" t="str">
        <f t="shared" si="1"/>
        <v/>
      </c>
    </row>
    <row r="40" spans="1:1" x14ac:dyDescent="0.25">
      <c r="A40" s="24" t="str">
        <f t="shared" si="1"/>
        <v/>
      </c>
    </row>
    <row r="41" spans="1:1" x14ac:dyDescent="0.25">
      <c r="A41" s="24" t="str">
        <f t="shared" si="1"/>
        <v/>
      </c>
    </row>
    <row r="42" spans="1:1" x14ac:dyDescent="0.25">
      <c r="A42" s="24" t="str">
        <f t="shared" si="1"/>
        <v/>
      </c>
    </row>
    <row r="43" spans="1:1" x14ac:dyDescent="0.25">
      <c r="A43" s="24" t="str">
        <f t="shared" si="1"/>
        <v/>
      </c>
    </row>
    <row r="44" spans="1:1" x14ac:dyDescent="0.25">
      <c r="A44" s="24" t="str">
        <f t="shared" si="1"/>
        <v/>
      </c>
    </row>
    <row r="45" spans="1:1" x14ac:dyDescent="0.25">
      <c r="A45" s="24" t="str">
        <f t="shared" si="1"/>
        <v/>
      </c>
    </row>
    <row r="46" spans="1:1" x14ac:dyDescent="0.25">
      <c r="A46" s="24" t="str">
        <f t="shared" si="1"/>
        <v/>
      </c>
    </row>
    <row r="47" spans="1:1" x14ac:dyDescent="0.25">
      <c r="A47" s="24" t="str">
        <f t="shared" si="1"/>
        <v/>
      </c>
    </row>
    <row r="48" spans="1:1" x14ac:dyDescent="0.25">
      <c r="A48" s="24" t="str">
        <f t="shared" si="1"/>
        <v/>
      </c>
    </row>
    <row r="49" spans="1:1" x14ac:dyDescent="0.25">
      <c r="A49" s="24" t="str">
        <f t="shared" si="1"/>
        <v/>
      </c>
    </row>
    <row r="50" spans="1:1" x14ac:dyDescent="0.25">
      <c r="A50" s="24" t="str">
        <f t="shared" si="1"/>
        <v/>
      </c>
    </row>
    <row r="51" spans="1:1" x14ac:dyDescent="0.25">
      <c r="A51" s="24" t="str">
        <f t="shared" si="1"/>
        <v/>
      </c>
    </row>
    <row r="52" spans="1:1" x14ac:dyDescent="0.25">
      <c r="A52" s="24" t="str">
        <f t="shared" si="1"/>
        <v/>
      </c>
    </row>
    <row r="53" spans="1:1" x14ac:dyDescent="0.25">
      <c r="A53" s="24" t="str">
        <f t="shared" si="1"/>
        <v/>
      </c>
    </row>
    <row r="54" spans="1:1" x14ac:dyDescent="0.25">
      <c r="A54" s="24" t="str">
        <f t="shared" si="1"/>
        <v/>
      </c>
    </row>
    <row r="55" spans="1:1" x14ac:dyDescent="0.25">
      <c r="A55" s="24" t="str">
        <f t="shared" si="1"/>
        <v/>
      </c>
    </row>
    <row r="56" spans="1:1" x14ac:dyDescent="0.25">
      <c r="A56" s="24" t="str">
        <f t="shared" si="1"/>
        <v/>
      </c>
    </row>
    <row r="57" spans="1:1" x14ac:dyDescent="0.25">
      <c r="A57" s="24" t="str">
        <f t="shared" si="1"/>
        <v/>
      </c>
    </row>
    <row r="58" spans="1:1" x14ac:dyDescent="0.25">
      <c r="A58" s="24" t="str">
        <f t="shared" si="1"/>
        <v/>
      </c>
    </row>
    <row r="59" spans="1:1" x14ac:dyDescent="0.25">
      <c r="A59" s="24" t="str">
        <f t="shared" si="1"/>
        <v/>
      </c>
    </row>
    <row r="60" spans="1:1" x14ac:dyDescent="0.25">
      <c r="A60" s="24" t="str">
        <f t="shared" si="1"/>
        <v/>
      </c>
    </row>
    <row r="61" spans="1:1" x14ac:dyDescent="0.25">
      <c r="A61" s="24" t="str">
        <f t="shared" si="1"/>
        <v/>
      </c>
    </row>
    <row r="62" spans="1:1" x14ac:dyDescent="0.25">
      <c r="A62" s="24" t="str">
        <f t="shared" si="1"/>
        <v/>
      </c>
    </row>
    <row r="63" spans="1:1" x14ac:dyDescent="0.25">
      <c r="A63" s="24" t="str">
        <f t="shared" si="1"/>
        <v/>
      </c>
    </row>
    <row r="64" spans="1:1" x14ac:dyDescent="0.25">
      <c r="A64" s="24" t="str">
        <f t="shared" si="1"/>
        <v/>
      </c>
    </row>
    <row r="65" spans="1:1" x14ac:dyDescent="0.25">
      <c r="A65" s="24" t="str">
        <f t="shared" si="1"/>
        <v/>
      </c>
    </row>
    <row r="66" spans="1:1" x14ac:dyDescent="0.25">
      <c r="A66" s="24" t="str">
        <f t="shared" si="1"/>
        <v/>
      </c>
    </row>
    <row r="67" spans="1:1" x14ac:dyDescent="0.25">
      <c r="A67" s="24" t="str">
        <f t="shared" si="1"/>
        <v/>
      </c>
    </row>
    <row r="68" spans="1:1" x14ac:dyDescent="0.25">
      <c r="A68" s="24" t="str">
        <f t="shared" ref="A68:A80" si="2">IF(C68="","",A67+1)</f>
        <v/>
      </c>
    </row>
    <row r="69" spans="1:1" x14ac:dyDescent="0.25">
      <c r="A69" s="24" t="str">
        <f t="shared" si="2"/>
        <v/>
      </c>
    </row>
    <row r="70" spans="1:1" x14ac:dyDescent="0.25">
      <c r="A70" s="24" t="str">
        <f t="shared" si="2"/>
        <v/>
      </c>
    </row>
    <row r="71" spans="1:1" x14ac:dyDescent="0.25">
      <c r="A71" s="24" t="str">
        <f t="shared" si="2"/>
        <v/>
      </c>
    </row>
    <row r="72" spans="1:1" x14ac:dyDescent="0.25">
      <c r="A72" s="24" t="str">
        <f t="shared" si="2"/>
        <v/>
      </c>
    </row>
    <row r="73" spans="1:1" x14ac:dyDescent="0.25">
      <c r="A73" s="24" t="str">
        <f t="shared" si="2"/>
        <v/>
      </c>
    </row>
    <row r="74" spans="1:1" x14ac:dyDescent="0.25">
      <c r="A74" s="24" t="str">
        <f t="shared" si="2"/>
        <v/>
      </c>
    </row>
    <row r="75" spans="1:1" x14ac:dyDescent="0.25">
      <c r="A75" s="24" t="str">
        <f t="shared" si="2"/>
        <v/>
      </c>
    </row>
    <row r="76" spans="1:1" x14ac:dyDescent="0.25">
      <c r="A76" s="24" t="str">
        <f t="shared" si="2"/>
        <v/>
      </c>
    </row>
    <row r="77" spans="1:1" x14ac:dyDescent="0.25">
      <c r="A77" s="24" t="str">
        <f t="shared" si="2"/>
        <v/>
      </c>
    </row>
    <row r="78" spans="1:1" x14ac:dyDescent="0.25">
      <c r="A78" s="24" t="str">
        <f t="shared" si="2"/>
        <v/>
      </c>
    </row>
    <row r="79" spans="1:1" x14ac:dyDescent="0.25">
      <c r="A79" s="24" t="str">
        <f t="shared" si="2"/>
        <v/>
      </c>
    </row>
    <row r="80" spans="1:1" x14ac:dyDescent="0.25">
      <c r="A80" s="24" t="str">
        <f t="shared" si="2"/>
        <v/>
      </c>
    </row>
  </sheetData>
  <mergeCells count="6">
    <mergeCell ref="P5:R5"/>
    <mergeCell ref="C1:G1"/>
    <mergeCell ref="P1:S1"/>
    <mergeCell ref="P2:R2"/>
    <mergeCell ref="P3:R3"/>
    <mergeCell ref="P4:R4"/>
  </mergeCells>
  <conditionalFormatting sqref="D3:D20">
    <cfRule type="containsText" dxfId="15" priority="7" operator="containsText" text="DONE">
      <formula>NOT(ISERROR(SEARCH("DONE",D3)))</formula>
    </cfRule>
    <cfRule type="containsText" dxfId="14" priority="8" operator="containsText" text="QUEUED">
      <formula>NOT(ISERROR(SEARCH("QUEUED",D3)))</formula>
    </cfRule>
  </conditionalFormatting>
  <conditionalFormatting sqref="D2:D1048576">
    <cfRule type="containsText" dxfId="13" priority="5" operator="containsText" text="RETURNED">
      <formula>NOT(ISERROR(SEARCH("RETURNED",D2)))</formula>
    </cfRule>
    <cfRule type="containsText" dxfId="12" priority="6" operator="containsText" text="STARTED">
      <formula>NOT(ISERROR(SEARCH("STARTED",D2)))</formula>
    </cfRule>
  </conditionalFormatting>
  <conditionalFormatting sqref="F1:F1048576">
    <cfRule type="containsText" dxfId="11" priority="2" operator="containsText" text="LOW">
      <formula>NOT(ISERROR(SEARCH("LOW",F1)))</formula>
    </cfRule>
    <cfRule type="containsText" dxfId="10" priority="3" operator="containsText" text="MID">
      <formula>NOT(ISERROR(SEARCH("MID",F1)))</formula>
    </cfRule>
    <cfRule type="containsText" dxfId="9" priority="4" operator="containsText" text="HIGH">
      <formula>NOT(ISERROR(SEARCH("HIGH",F1)))</formula>
    </cfRule>
  </conditionalFormatting>
  <conditionalFormatting sqref="D1:D1048576">
    <cfRule type="containsText" dxfId="8" priority="1" operator="containsText" text="SUSPENDED">
      <formula>NOT(ISERROR(SEARCH("SUSPENDED",D1)))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G1" workbookViewId="0">
      <selection activeCell="S6" sqref="S6"/>
    </sheetView>
  </sheetViews>
  <sheetFormatPr defaultRowHeight="15" x14ac:dyDescent="0.25"/>
  <cols>
    <col min="1" max="1" width="5.28515625" style="24" customWidth="1"/>
    <col min="2" max="2" width="25.28515625" style="32" customWidth="1"/>
    <col min="3" max="3" width="84.140625" style="4" customWidth="1"/>
    <col min="4" max="4" width="11.42578125" style="24" bestFit="1" customWidth="1"/>
    <col min="5" max="5" width="38.140625" style="1" customWidth="1"/>
    <col min="6" max="6" width="9.140625" style="24"/>
    <col min="7" max="7" width="11.42578125" bestFit="1" customWidth="1"/>
    <col min="8" max="8" width="11.42578125" customWidth="1"/>
    <col min="10" max="11" width="9.140625" style="2"/>
    <col min="12" max="12" width="10.7109375" style="2" bestFit="1" customWidth="1"/>
  </cols>
  <sheetData>
    <row r="1" spans="1:26" s="5" customFormat="1" x14ac:dyDescent="0.25">
      <c r="A1" s="22"/>
      <c r="B1" s="30"/>
      <c r="C1" s="45" t="s">
        <v>39</v>
      </c>
      <c r="D1" s="45"/>
      <c r="E1" s="45"/>
      <c r="F1" s="45"/>
      <c r="G1" s="45"/>
      <c r="H1"/>
      <c r="I1" s="3"/>
      <c r="J1" s="7" t="s">
        <v>35</v>
      </c>
      <c r="K1" s="7"/>
      <c r="L1" s="7"/>
      <c r="P1" s="46" t="s">
        <v>63</v>
      </c>
      <c r="Q1" s="46"/>
      <c r="R1" s="46"/>
      <c r="S1" s="46"/>
      <c r="Z1" s="50" t="s">
        <v>20</v>
      </c>
    </row>
    <row r="2" spans="1:26" s="5" customFormat="1" x14ac:dyDescent="0.25">
      <c r="A2" s="20" t="s">
        <v>2</v>
      </c>
      <c r="B2" s="31" t="s">
        <v>0</v>
      </c>
      <c r="C2" s="6" t="s">
        <v>64</v>
      </c>
      <c r="D2" s="17" t="s">
        <v>1</v>
      </c>
      <c r="E2" s="8" t="s">
        <v>23</v>
      </c>
      <c r="F2" s="17" t="s">
        <v>24</v>
      </c>
      <c r="G2" s="9" t="s">
        <v>34</v>
      </c>
      <c r="H2"/>
      <c r="I2" s="13" t="s">
        <v>40</v>
      </c>
      <c r="J2" s="10" t="s">
        <v>36</v>
      </c>
      <c r="K2" s="11" t="s">
        <v>37</v>
      </c>
      <c r="L2" s="12" t="s">
        <v>38</v>
      </c>
      <c r="P2" s="44" t="s">
        <v>86</v>
      </c>
      <c r="Q2" s="42"/>
      <c r="R2" s="43"/>
      <c r="S2" s="39" t="s">
        <v>89</v>
      </c>
    </row>
    <row r="3" spans="1:26" ht="15.75" customHeight="1" x14ac:dyDescent="0.25">
      <c r="A3" s="24">
        <v>1</v>
      </c>
      <c r="B3" s="32" t="s">
        <v>97</v>
      </c>
      <c r="C3" s="4" t="s">
        <v>58</v>
      </c>
      <c r="D3" s="18" t="s">
        <v>21</v>
      </c>
      <c r="E3" s="1" t="s">
        <v>59</v>
      </c>
      <c r="F3" s="24" t="s">
        <v>55</v>
      </c>
      <c r="I3" s="25"/>
      <c r="J3" s="25"/>
      <c r="K3" s="15"/>
      <c r="L3" s="15"/>
      <c r="P3" s="41" t="s">
        <v>84</v>
      </c>
      <c r="Q3" s="42"/>
      <c r="R3" s="43"/>
      <c r="S3" s="37" t="s">
        <v>22</v>
      </c>
    </row>
    <row r="4" spans="1:26" ht="15.75" customHeight="1" x14ac:dyDescent="0.25">
      <c r="A4" s="24" t="str">
        <f t="shared" ref="A4:A35" si="0">IF(C4="","",A3+1)</f>
        <v/>
      </c>
      <c r="D4"/>
      <c r="I4" s="25"/>
      <c r="J4" s="15"/>
      <c r="K4" s="15"/>
      <c r="L4" s="15"/>
      <c r="P4" s="47" t="s">
        <v>83</v>
      </c>
      <c r="Q4" s="48"/>
      <c r="R4" s="49"/>
      <c r="S4" s="36">
        <f>COUNT(A3:A100)</f>
        <v>1</v>
      </c>
    </row>
    <row r="5" spans="1:26" ht="15.75" customHeight="1" x14ac:dyDescent="0.25">
      <c r="A5" s="24" t="str">
        <f t="shared" si="0"/>
        <v/>
      </c>
      <c r="D5"/>
      <c r="I5" s="14"/>
      <c r="J5" s="15"/>
      <c r="K5" s="15"/>
      <c r="L5" s="15"/>
      <c r="P5" s="41" t="s">
        <v>85</v>
      </c>
      <c r="Q5" s="42"/>
      <c r="R5" s="43"/>
      <c r="S5" s="35">
        <f>_xlfn.CEILING.PRECISE((COUNTIF(D3:E100,"DONE")/S4)*100)</f>
        <v>0</v>
      </c>
    </row>
    <row r="6" spans="1:26" x14ac:dyDescent="0.25">
      <c r="A6" s="24" t="str">
        <f t="shared" si="0"/>
        <v/>
      </c>
      <c r="D6"/>
      <c r="I6" s="25"/>
      <c r="J6" s="25"/>
      <c r="K6" s="29"/>
      <c r="L6" s="15"/>
    </row>
    <row r="7" spans="1:26" ht="15.75" customHeight="1" x14ac:dyDescent="0.25">
      <c r="A7" s="24" t="str">
        <f t="shared" si="0"/>
        <v/>
      </c>
      <c r="D7"/>
      <c r="I7" s="25"/>
      <c r="J7" s="25"/>
      <c r="K7" s="29"/>
      <c r="L7" s="15"/>
    </row>
    <row r="8" spans="1:26" x14ac:dyDescent="0.25">
      <c r="A8" s="24" t="str">
        <f t="shared" si="0"/>
        <v/>
      </c>
      <c r="D8"/>
      <c r="I8" s="14"/>
      <c r="J8" s="15"/>
      <c r="K8" s="15"/>
      <c r="L8" s="15"/>
    </row>
    <row r="9" spans="1:26" x14ac:dyDescent="0.25">
      <c r="A9" s="24" t="str">
        <f t="shared" si="0"/>
        <v/>
      </c>
      <c r="D9"/>
      <c r="I9" s="14"/>
      <c r="J9" s="15"/>
      <c r="K9" s="15"/>
      <c r="L9" s="15"/>
    </row>
    <row r="10" spans="1:26" x14ac:dyDescent="0.25">
      <c r="A10" s="24" t="str">
        <f t="shared" si="0"/>
        <v/>
      </c>
      <c r="D10"/>
      <c r="I10" s="25"/>
      <c r="J10" s="25"/>
      <c r="K10" s="15"/>
      <c r="L10" s="15"/>
    </row>
    <row r="11" spans="1:26" ht="15.75" customHeight="1" x14ac:dyDescent="0.25">
      <c r="A11" s="24" t="str">
        <f t="shared" si="0"/>
        <v/>
      </c>
      <c r="D11"/>
      <c r="I11" s="14"/>
      <c r="J11" s="15"/>
      <c r="K11" s="15"/>
      <c r="L11" s="15"/>
    </row>
    <row r="12" spans="1:26" x14ac:dyDescent="0.25">
      <c r="A12" s="24" t="str">
        <f t="shared" si="0"/>
        <v/>
      </c>
      <c r="D12"/>
      <c r="I12" s="14"/>
      <c r="J12" s="15"/>
      <c r="K12" s="15"/>
      <c r="L12" s="15"/>
    </row>
    <row r="13" spans="1:26" x14ac:dyDescent="0.25">
      <c r="A13" s="24" t="str">
        <f t="shared" si="0"/>
        <v/>
      </c>
      <c r="D13"/>
      <c r="I13" s="25"/>
      <c r="J13" s="15"/>
      <c r="K13" s="15"/>
      <c r="L13" s="15"/>
    </row>
    <row r="14" spans="1:26" x14ac:dyDescent="0.25">
      <c r="A14" s="24" t="str">
        <f t="shared" si="0"/>
        <v/>
      </c>
      <c r="D14"/>
      <c r="I14" s="14"/>
      <c r="J14" s="15"/>
      <c r="K14" s="15"/>
      <c r="L14" s="15"/>
    </row>
    <row r="15" spans="1:26" x14ac:dyDescent="0.25">
      <c r="A15" s="24" t="str">
        <f t="shared" si="0"/>
        <v/>
      </c>
      <c r="D15"/>
      <c r="I15" s="25"/>
      <c r="J15" s="25"/>
      <c r="K15" s="15"/>
      <c r="L15" s="15"/>
    </row>
    <row r="16" spans="1:26" x14ac:dyDescent="0.25">
      <c r="A16" s="24" t="str">
        <f t="shared" si="0"/>
        <v/>
      </c>
      <c r="D16"/>
      <c r="I16" s="14"/>
      <c r="J16" s="15"/>
      <c r="K16" s="15"/>
      <c r="L16" s="15"/>
    </row>
    <row r="17" spans="1:12" x14ac:dyDescent="0.25">
      <c r="A17" s="24" t="str">
        <f t="shared" si="0"/>
        <v/>
      </c>
      <c r="D17"/>
      <c r="I17" s="25"/>
      <c r="J17" s="25"/>
      <c r="K17" s="15"/>
      <c r="L17" s="15"/>
    </row>
    <row r="18" spans="1:12" x14ac:dyDescent="0.25">
      <c r="A18" s="24" t="str">
        <f t="shared" si="0"/>
        <v/>
      </c>
      <c r="D18"/>
      <c r="I18" s="25"/>
      <c r="J18" s="25"/>
      <c r="K18" s="15"/>
      <c r="L18" s="15"/>
    </row>
    <row r="19" spans="1:12" x14ac:dyDescent="0.25">
      <c r="A19" s="24" t="str">
        <f t="shared" si="0"/>
        <v/>
      </c>
      <c r="D19"/>
      <c r="I19" s="25"/>
      <c r="J19" s="15"/>
      <c r="K19" s="15"/>
      <c r="L19" s="15"/>
    </row>
    <row r="20" spans="1:12" x14ac:dyDescent="0.25">
      <c r="A20" s="24" t="str">
        <f t="shared" si="0"/>
        <v/>
      </c>
      <c r="D20"/>
      <c r="I20" s="14"/>
      <c r="J20" s="15"/>
      <c r="K20" s="15"/>
      <c r="L20" s="15"/>
    </row>
    <row r="21" spans="1:12" x14ac:dyDescent="0.25">
      <c r="A21" s="24" t="str">
        <f t="shared" si="0"/>
        <v/>
      </c>
      <c r="D21"/>
    </row>
    <row r="22" spans="1:12" x14ac:dyDescent="0.25">
      <c r="A22" s="24" t="str">
        <f t="shared" si="0"/>
        <v/>
      </c>
    </row>
    <row r="23" spans="1:12" x14ac:dyDescent="0.25">
      <c r="A23" s="24" t="str">
        <f t="shared" si="0"/>
        <v/>
      </c>
    </row>
    <row r="24" spans="1:12" x14ac:dyDescent="0.25">
      <c r="A24" s="24" t="str">
        <f t="shared" si="0"/>
        <v/>
      </c>
    </row>
    <row r="25" spans="1:12" x14ac:dyDescent="0.25">
      <c r="A25" s="24" t="str">
        <f t="shared" si="0"/>
        <v/>
      </c>
    </row>
    <row r="26" spans="1:12" x14ac:dyDescent="0.25">
      <c r="A26" s="24" t="str">
        <f t="shared" si="0"/>
        <v/>
      </c>
    </row>
    <row r="27" spans="1:12" x14ac:dyDescent="0.25">
      <c r="A27" s="24" t="str">
        <f t="shared" si="0"/>
        <v/>
      </c>
    </row>
    <row r="28" spans="1:12" x14ac:dyDescent="0.25">
      <c r="A28" s="24" t="str">
        <f t="shared" si="0"/>
        <v/>
      </c>
    </row>
    <row r="29" spans="1:12" x14ac:dyDescent="0.25">
      <c r="A29" s="24" t="str">
        <f t="shared" si="0"/>
        <v/>
      </c>
    </row>
    <row r="30" spans="1:12" x14ac:dyDescent="0.25">
      <c r="A30" s="24" t="str">
        <f t="shared" si="0"/>
        <v/>
      </c>
    </row>
    <row r="31" spans="1:12" x14ac:dyDescent="0.25">
      <c r="A31" s="24" t="str">
        <f t="shared" si="0"/>
        <v/>
      </c>
    </row>
    <row r="32" spans="1:12" x14ac:dyDescent="0.25">
      <c r="A32" s="24" t="str">
        <f t="shared" si="0"/>
        <v/>
      </c>
    </row>
    <row r="33" spans="1:1" x14ac:dyDescent="0.25">
      <c r="A33" s="24" t="str">
        <f t="shared" si="0"/>
        <v/>
      </c>
    </row>
    <row r="34" spans="1:1" x14ac:dyDescent="0.25">
      <c r="A34" s="24" t="str">
        <f t="shared" si="0"/>
        <v/>
      </c>
    </row>
    <row r="35" spans="1:1" x14ac:dyDescent="0.25">
      <c r="A35" s="24" t="str">
        <f t="shared" si="0"/>
        <v/>
      </c>
    </row>
    <row r="36" spans="1:1" x14ac:dyDescent="0.25">
      <c r="A36" s="24" t="str">
        <f t="shared" ref="A36:A67" si="1">IF(C36="","",A35+1)</f>
        <v/>
      </c>
    </row>
    <row r="37" spans="1:1" x14ac:dyDescent="0.25">
      <c r="A37" s="24" t="str">
        <f t="shared" si="1"/>
        <v/>
      </c>
    </row>
    <row r="38" spans="1:1" x14ac:dyDescent="0.25">
      <c r="A38" s="24" t="str">
        <f t="shared" si="1"/>
        <v/>
      </c>
    </row>
    <row r="39" spans="1:1" x14ac:dyDescent="0.25">
      <c r="A39" s="24" t="str">
        <f t="shared" si="1"/>
        <v/>
      </c>
    </row>
    <row r="40" spans="1:1" x14ac:dyDescent="0.25">
      <c r="A40" s="24" t="str">
        <f t="shared" si="1"/>
        <v/>
      </c>
    </row>
    <row r="41" spans="1:1" x14ac:dyDescent="0.25">
      <c r="A41" s="24" t="str">
        <f t="shared" si="1"/>
        <v/>
      </c>
    </row>
    <row r="42" spans="1:1" x14ac:dyDescent="0.25">
      <c r="A42" s="24" t="str">
        <f t="shared" si="1"/>
        <v/>
      </c>
    </row>
    <row r="43" spans="1:1" x14ac:dyDescent="0.25">
      <c r="A43" s="24" t="str">
        <f t="shared" si="1"/>
        <v/>
      </c>
    </row>
    <row r="44" spans="1:1" x14ac:dyDescent="0.25">
      <c r="A44" s="24" t="str">
        <f t="shared" si="1"/>
        <v/>
      </c>
    </row>
    <row r="45" spans="1:1" x14ac:dyDescent="0.25">
      <c r="A45" s="24" t="str">
        <f t="shared" si="1"/>
        <v/>
      </c>
    </row>
    <row r="46" spans="1:1" x14ac:dyDescent="0.25">
      <c r="A46" s="24" t="str">
        <f t="shared" si="1"/>
        <v/>
      </c>
    </row>
    <row r="47" spans="1:1" x14ac:dyDescent="0.25">
      <c r="A47" s="24" t="str">
        <f t="shared" si="1"/>
        <v/>
      </c>
    </row>
    <row r="48" spans="1:1" x14ac:dyDescent="0.25">
      <c r="A48" s="24" t="str">
        <f t="shared" si="1"/>
        <v/>
      </c>
    </row>
    <row r="49" spans="1:1" x14ac:dyDescent="0.25">
      <c r="A49" s="24" t="str">
        <f t="shared" si="1"/>
        <v/>
      </c>
    </row>
    <row r="50" spans="1:1" x14ac:dyDescent="0.25">
      <c r="A50" s="24" t="str">
        <f t="shared" si="1"/>
        <v/>
      </c>
    </row>
    <row r="51" spans="1:1" x14ac:dyDescent="0.25">
      <c r="A51" s="24" t="str">
        <f t="shared" si="1"/>
        <v/>
      </c>
    </row>
    <row r="52" spans="1:1" x14ac:dyDescent="0.25">
      <c r="A52" s="24" t="str">
        <f t="shared" si="1"/>
        <v/>
      </c>
    </row>
    <row r="53" spans="1:1" x14ac:dyDescent="0.25">
      <c r="A53" s="24" t="str">
        <f t="shared" si="1"/>
        <v/>
      </c>
    </row>
    <row r="54" spans="1:1" x14ac:dyDescent="0.25">
      <c r="A54" s="24" t="str">
        <f t="shared" si="1"/>
        <v/>
      </c>
    </row>
    <row r="55" spans="1:1" x14ac:dyDescent="0.25">
      <c r="A55" s="24" t="str">
        <f t="shared" si="1"/>
        <v/>
      </c>
    </row>
    <row r="56" spans="1:1" x14ac:dyDescent="0.25">
      <c r="A56" s="24" t="str">
        <f t="shared" si="1"/>
        <v/>
      </c>
    </row>
    <row r="57" spans="1:1" x14ac:dyDescent="0.25">
      <c r="A57" s="24" t="str">
        <f t="shared" si="1"/>
        <v/>
      </c>
    </row>
    <row r="58" spans="1:1" x14ac:dyDescent="0.25">
      <c r="A58" s="24" t="str">
        <f t="shared" si="1"/>
        <v/>
      </c>
    </row>
    <row r="59" spans="1:1" x14ac:dyDescent="0.25">
      <c r="A59" s="24" t="str">
        <f t="shared" si="1"/>
        <v/>
      </c>
    </row>
    <row r="60" spans="1:1" x14ac:dyDescent="0.25">
      <c r="A60" s="24" t="str">
        <f t="shared" si="1"/>
        <v/>
      </c>
    </row>
    <row r="61" spans="1:1" x14ac:dyDescent="0.25">
      <c r="A61" s="24" t="str">
        <f t="shared" si="1"/>
        <v/>
      </c>
    </row>
    <row r="62" spans="1:1" x14ac:dyDescent="0.25">
      <c r="A62" s="24" t="str">
        <f t="shared" si="1"/>
        <v/>
      </c>
    </row>
    <row r="63" spans="1:1" x14ac:dyDescent="0.25">
      <c r="A63" s="24" t="str">
        <f t="shared" si="1"/>
        <v/>
      </c>
    </row>
    <row r="64" spans="1:1" x14ac:dyDescent="0.25">
      <c r="A64" s="24" t="str">
        <f t="shared" si="1"/>
        <v/>
      </c>
    </row>
    <row r="65" spans="1:1" x14ac:dyDescent="0.25">
      <c r="A65" s="24" t="str">
        <f t="shared" si="1"/>
        <v/>
      </c>
    </row>
    <row r="66" spans="1:1" x14ac:dyDescent="0.25">
      <c r="A66" s="24" t="str">
        <f t="shared" si="1"/>
        <v/>
      </c>
    </row>
    <row r="67" spans="1:1" x14ac:dyDescent="0.25">
      <c r="A67" s="24" t="str">
        <f t="shared" si="1"/>
        <v/>
      </c>
    </row>
    <row r="68" spans="1:1" x14ac:dyDescent="0.25">
      <c r="A68" s="24" t="str">
        <f>IF(C68="","",A67+1)</f>
        <v/>
      </c>
    </row>
    <row r="69" spans="1:1" x14ac:dyDescent="0.25">
      <c r="A69" s="24" t="str">
        <f>IF(C69="","",A68+1)</f>
        <v/>
      </c>
    </row>
    <row r="70" spans="1:1" x14ac:dyDescent="0.25">
      <c r="A70" s="24" t="str">
        <f>IF(C70="","",A69+1)</f>
        <v/>
      </c>
    </row>
  </sheetData>
  <mergeCells count="6">
    <mergeCell ref="P5:R5"/>
    <mergeCell ref="C1:G1"/>
    <mergeCell ref="P1:S1"/>
    <mergeCell ref="P2:R2"/>
    <mergeCell ref="P3:R3"/>
    <mergeCell ref="P4:R4"/>
  </mergeCells>
  <conditionalFormatting sqref="D3:D20">
    <cfRule type="containsText" dxfId="7" priority="7" operator="containsText" text="DONE">
      <formula>NOT(ISERROR(SEARCH("DONE",D3)))</formula>
    </cfRule>
    <cfRule type="containsText" dxfId="6" priority="8" operator="containsText" text="QUEUED">
      <formula>NOT(ISERROR(SEARCH("QUEUED",D3)))</formula>
    </cfRule>
  </conditionalFormatting>
  <conditionalFormatting sqref="D2:D1048576">
    <cfRule type="containsText" dxfId="5" priority="5" operator="containsText" text="RETURNED">
      <formula>NOT(ISERROR(SEARCH("RETURNED",D2)))</formula>
    </cfRule>
    <cfRule type="containsText" dxfId="4" priority="6" operator="containsText" text="STARTED">
      <formula>NOT(ISERROR(SEARCH("STARTED",D2)))</formula>
    </cfRule>
  </conditionalFormatting>
  <conditionalFormatting sqref="F1:F1048576">
    <cfRule type="containsText" dxfId="3" priority="2" operator="containsText" text="LOW">
      <formula>NOT(ISERROR(SEARCH("LOW",F1)))</formula>
    </cfRule>
    <cfRule type="containsText" dxfId="2" priority="3" operator="containsText" text="MID">
      <formula>NOT(ISERROR(SEARCH("MID",F1)))</formula>
    </cfRule>
    <cfRule type="containsText" dxfId="1" priority="4" operator="containsText" text="HIGH">
      <formula>NOT(ISERROR(SEARCH("HIGH",F1)))</formula>
    </cfRule>
  </conditionalFormatting>
  <conditionalFormatting sqref="D1:D1048576">
    <cfRule type="containsText" dxfId="0" priority="1" operator="containsText" text="SUSPENDED">
      <formula>NOT(ISERROR(SEARCH("SUSPENDED",D1)))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eLetters</vt:lpstr>
      <vt:lpstr>Permit Pathfinder</vt:lpstr>
      <vt:lpstr>NMA36</vt:lpstr>
      <vt:lpstr>Pension PayReq</vt:lpstr>
      <vt:lpstr>CSRS</vt:lpstr>
      <vt:lpstr>Accounts Request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2017-09-05T20:28:19Z</dcterms:modified>
</cp:coreProperties>
</file>