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C:\Users\hsr30\java-projects\codefury\bug-tracking-system\documents\"/>
    </mc:Choice>
  </mc:AlternateContent>
  <xr:revisionPtr revIDLastSave="0" documentId="13_ncr:1_{2A16C194-5004-4A67-8D06-51BACAB15F75}" xr6:coauthVersionLast="47" xr6:coauthVersionMax="47" xr10:uidLastSave="{00000000-0000-0000-0000-000000000000}"/>
  <bookViews>
    <workbookView xWindow="-120" yWindow="-120" windowWidth="29040" windowHeight="15720" tabRatio="821" activeTab="2" xr2:uid="{00000000-000D-0000-FFFF-FFFF00000000}"/>
  </bookViews>
  <sheets>
    <sheet name="Cover" sheetId="97" r:id="rId1"/>
    <sheet name="Sheet1" sheetId="123" r:id="rId2"/>
    <sheet name="Export all carrier choices" sheetId="122" r:id="rId3"/>
    <sheet name="Test Report" sheetId="107" r:id="rId4"/>
  </sheets>
  <externalReferences>
    <externalReference r:id="rId5"/>
  </externalReferences>
  <definedNames>
    <definedName name="Access">[1]Validation!$E$2:$E$223</definedName>
    <definedName name="AccessCircuit">[1]Validation!$C$2:$C$29</definedName>
    <definedName name="ACTION">#REF!</definedName>
    <definedName name="CoS">[1]Validation!$G$2:$G$47</definedName>
    <definedName name="Countries">[1]Validation!$A$2:$A$301</definedName>
    <definedName name="DSLCheckService">[1]Validation!$H$2:$H$4</definedName>
    <definedName name="Port">[1]Validation!$F$2:$F$40</definedName>
    <definedName name="VancoProducts">[1]Validation!$B$2:$B$4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 i="122" l="1"/>
  <c r="E8" i="107" s="1"/>
  <c r="E10" i="107" s="1"/>
  <c r="D7" i="122"/>
  <c r="G8" i="107" s="1"/>
  <c r="G10" i="107" s="1"/>
  <c r="B6" i="122"/>
  <c r="D8" i="107" s="1"/>
  <c r="D10" i="107" s="1"/>
  <c r="D6" i="122"/>
  <c r="F8" i="107" s="1"/>
  <c r="F10" i="107" s="1"/>
  <c r="C8" i="107"/>
  <c r="E13" i="107" l="1"/>
  <c r="E12" i="107"/>
</calcChain>
</file>

<file path=xl/sharedStrings.xml><?xml version="1.0" encoding="utf-8"?>
<sst xmlns="http://schemas.openxmlformats.org/spreadsheetml/2006/main" count="316" uniqueCount="241">
  <si>
    <t>31/07/2007</t>
  </si>
  <si>
    <t>Fail</t>
  </si>
  <si>
    <t>Date</t>
    <phoneticPr fontId="12"/>
  </si>
  <si>
    <t>TEST CASE</t>
  </si>
  <si>
    <t>Result</t>
  </si>
  <si>
    <t>Change location</t>
  </si>
  <si>
    <t>Change description</t>
  </si>
  <si>
    <t>Note:</t>
  </si>
  <si>
    <t>TEST REPORT</t>
  </si>
  <si>
    <t>Effective Date</t>
  </si>
  <si>
    <t>First creation</t>
  </si>
  <si>
    <t>Reviewer/
Approver</t>
  </si>
  <si>
    <t>Originator</t>
  </si>
  <si>
    <t>Issue date:</t>
  </si>
  <si>
    <t>No</t>
  </si>
  <si>
    <t>Module code</t>
  </si>
  <si>
    <t>Number of  test cases</t>
  </si>
  <si>
    <t>Sub total</t>
  </si>
  <si>
    <t>Test coverage</t>
  </si>
  <si>
    <t>%</t>
  </si>
  <si>
    <t>Test successful coverage</t>
  </si>
  <si>
    <t>Record of change:</t>
  </si>
  <si>
    <t>Version</t>
  </si>
  <si>
    <t>Reference</t>
  </si>
  <si>
    <t>Number of test cases:</t>
  </si>
  <si>
    <t>Expected Output</t>
  </si>
  <si>
    <t>Test requirement:</t>
  </si>
  <si>
    <t>ID</t>
  </si>
  <si>
    <t>Note</t>
  </si>
  <si>
    <t>Version:</t>
  </si>
  <si>
    <t>Project Name:</t>
  </si>
  <si>
    <t>Project Code:</t>
  </si>
  <si>
    <r>
      <t>System Name</t>
    </r>
    <r>
      <rPr>
        <b/>
        <sz val="10"/>
        <rFont val="ＭＳ Ｐゴシック"/>
        <family val="3"/>
        <charset val="128"/>
      </rPr>
      <t>：</t>
    </r>
  </si>
  <si>
    <t>Pass</t>
  </si>
  <si>
    <t>Pending</t>
  </si>
  <si>
    <t>1.0</t>
  </si>
  <si>
    <t>CR236 "Export all carrier choices"</t>
  </si>
  <si>
    <t>1.1</t>
  </si>
  <si>
    <t>Update testcase</t>
  </si>
  <si>
    <t>1.2</t>
  </si>
  <si>
    <t>Sameple project</t>
  </si>
  <si>
    <t>UTEHY-SE01</t>
  </si>
  <si>
    <t>Test Leader 01</t>
  </si>
  <si>
    <t>John Doe</t>
  </si>
  <si>
    <t>Jane Doe</t>
  </si>
  <si>
    <t>Hugs for Bugs</t>
  </si>
  <si>
    <t>Bug Tracking System</t>
  </si>
  <si>
    <t>1. Project Manager Tests</t>
  </si>
  <si>
    <t>PM1</t>
  </si>
  <si>
    <t>2. Bug Service Tests</t>
  </si>
  <si>
    <t>BS1</t>
  </si>
  <si>
    <t>reportBug_succesful</t>
  </si>
  <si>
    <t>reportBug_failure_dueToDatabaseException</t>
  </si>
  <si>
    <t>assignDeveloper_successful</t>
  </si>
  <si>
    <t>assignDeveloper_failure_alreadyAssigned</t>
  </si>
  <si>
    <t>closeBug_successful</t>
  </si>
  <si>
    <t>closeBug_failure_dueToNonExistingBug</t>
  </si>
  <si>
    <t>getBugsByTester_successful</t>
  </si>
  <si>
    <t>getBugsByTester_failure_dueToNoBugsFound</t>
  </si>
  <si>
    <t>Tests successful creation of a bug when all parameters are valid.</t>
  </si>
  <si>
    <t>Test Case Name</t>
  </si>
  <si>
    <t>Test Case description</t>
  </si>
  <si>
    <t>Tests successful assignment of a developer to a bug.</t>
  </si>
  <si>
    <t>Tests the failure scenario where the bug creation fails due to a database error.                                Test only a bug of a assigned project can be assigned to the developer</t>
  </si>
  <si>
    <t>Tests the failure scenario where a developer is already assigned to another project and cannot be assigned to this bug.</t>
  </si>
  <si>
    <t>Tests successful closure of a bug.</t>
  </si>
  <si>
    <t>Tests the failure scenario where the bug to be closed does not exist.</t>
  </si>
  <si>
    <t>Tests the failure scenario where no bugs are found for the specified tester.</t>
  </si>
  <si>
    <t>A new Bug object is created with the provided title, description, severity, projectId, and testerId.
The bug's status is set to "open".
The bug is saved to the database and assigned a unique bug ID.
The method returns the Bug object with all the set properties, including the creation timestamp.</t>
  </si>
  <si>
    <t>A database exception occurs during the bug creation process.
The method throws a RuntimeException with an error message indicating the database failure.
No bug is created or saved in the database.</t>
  </si>
  <si>
    <t>The developer is successfully assigned to the bug.
The bug's developer ID is updated to reflect the assigned developer.
The bug's status remains "open" (or is updated according to the business logic).
The method returns the updated Bug object.</t>
  </si>
  <si>
    <t>The method checks if the developer is already assigned to another project.
Since the developer is assigned to another project, the method throws a RuntimeException with an appropriate error message (e.g., "Developer is already assigned to another project").
The bug remains unassigned</t>
  </si>
  <si>
    <t>The method updates the bug's status to "closed".
The closure timestamp is set to the current date and time.
The method completes without throwing any exceptions.
The bug's status is reflected as "closed" in the database.</t>
  </si>
  <si>
    <t>The method attempts to find the bug by its ID.
If the bug does not exist, the method throws a RuntimeException with an error message (e.g., "Bug does not exist").
No changes are made to the database.</t>
  </si>
  <si>
    <t>The method retrieves a list of bugs assigned to the specified tester ID.
The list is returned with all bugs that match the tester ID, including all relevant bug details.
If no bugs are found, the method returns an empty list (but does not throw an exception).</t>
  </si>
  <si>
    <t>The method attempts to retrieve bugs for the specified tester ID.
If no bugs are found, the method returns an empty list.
Depending on the implementation, the method may also throw a RuntimeException or return a specific message indicating no bugs were found (based on how you want to handle this case).</t>
  </si>
  <si>
    <t>3. Tester Service</t>
  </si>
  <si>
    <t>testRegisterUser</t>
  </si>
  <si>
    <t>testLogin</t>
  </si>
  <si>
    <t>testGetCurrentDeveloper</t>
  </si>
  <si>
    <t>testGetDeveloper</t>
  </si>
  <si>
    <t>testCloseBug</t>
  </si>
  <si>
    <t>testGetAssignedProject</t>
  </si>
  <si>
    <t>testGetAssignedBugs</t>
  </si>
  <si>
    <t>testDeveloperCanOnlyBeAssignedToOneProject</t>
  </si>
  <si>
    <t>testDeveloperCannotBeAssignedToAProjectWithStartDateLessThan2Days</t>
  </si>
  <si>
    <t>Verify that a new developer can be registered with valid name, email, and password.
Ensure that the returned Developer object has the correct name, email, and password.
Test registering a developer with an existing email address and verify that an exception is thrown.</t>
  </si>
  <si>
    <t>Verify that a registered developer can log in with valid email and password.
Test logging in with an incorrect email or password and ensure that an exception is thrown.</t>
  </si>
  <si>
    <t>Log in a developer and call getCurrentDeveloper().
Verify that the returned Developer object matches the logged-in developer.</t>
  </si>
  <si>
    <t>Register a new developer and retrieve the developer using getDeveloper().
Verify that the returned Developer object has the correct details.
Test retrieving a developer with an invalid developer ID and ensure that an exception is thrown.</t>
  </si>
  <si>
    <t>Create a new bug and assign it to a developer.
Call closeBug() with the bug ID.
Verify that the bug status has been updated to "Closed".
Test that developer can only close a bug assigned to it.</t>
  </si>
  <si>
    <t>Assign a project to a developer.
Call getAssignedProject() and verify that the returned Project object matches the assigned project.</t>
  </si>
  <si>
    <t>Assign multiple bugs to a developer.
Call getAssignedBugs() and verify that the returned list contains all the assigned bugs.</t>
  </si>
  <si>
    <t>Assign a developer to a project.
Attempt to assign the same developer to another project and ensure that an exception is thrown.</t>
  </si>
  <si>
    <t>Set the start date of a project to less than 2 days from the current date.
Attempt to assign a developer to the project and ensure that an exception is thrown</t>
  </si>
  <si>
    <t>Valid Registration:
A new Developer object is created with the provided name, email, and password.
The developer is saved in the database, and the method returns the Developer object with all the set properties.
Duplicate Email Registration:
The method checks if the email is already registered.
If the email exists, a RuntimeException is thrown with a message like "Email already registered."</t>
  </si>
  <si>
    <t>Successful Login:
The method verifies the email and password.
If valid, the method returns the Developer object associated with the email.
Failed Login (Incorrect Email/Password):
If the email or password is incorrect, a RuntimeException is thrown with a message like "Invalid email or password."</t>
  </si>
  <si>
    <t>The method returns the Developer object that corresponds to the currently logged-in developer.
The details (name, email, etc.) of the returned Developer object match those of the logged-in developer.</t>
  </si>
  <si>
    <t>Valid Developer ID:
The method retrieves the Developer object from the database using the provided ID.
The returned Developer object has the correct name, email, and other details.
Invalid Developer ID:
If the developer ID does not exist, the method throws a RuntimeException with a message like "Developer not found."</t>
  </si>
  <si>
    <t>Bug Assigned to Developer:
The method updates the bug's status to "Closed".
The bug is correctly reflected as "Closed" in the database.
Bug Not Assigned to Developer:
If a developer tries to close a bug not assigned to them, the method throws a RuntimeException with a message like "Unauthorized operation."</t>
  </si>
  <si>
    <t>The method returns the Project object that is assigned to the developer.
The details (project name, start date, etc.) of the returned Project object match the assigned project.</t>
  </si>
  <si>
    <t>The method retrieves a list of bugs assigned to the developer.
The list contains all the bugs that have been assigned to the developer, with correct details like title, description, severity, etc.</t>
  </si>
  <si>
    <t>First Assignment:
The developer is successfully assigned to the first project.
Second Assignment:
The method checks if the developer is already assigned to another project.
If the developer is already assigned, a RuntimeException is thrown with a message like "Developer is already assigned to another project."</t>
  </si>
  <si>
    <t>Invalid Start Date:
The method checks the start date of the project.
If the start date is less than 2 days from the current date, a RuntimeException is thrown with a message like "Project start date must be at least 2 days from the current date."</t>
  </si>
  <si>
    <t>4. User Service</t>
  </si>
  <si>
    <t>testGetUser</t>
  </si>
  <si>
    <t>testGetProject</t>
  </si>
  <si>
    <t>testRegisterUserWithInvalidRole+C21</t>
  </si>
  <si>
    <t>testRegisterUserWithInvalidRole</t>
  </si>
  <si>
    <t>testGetUserWithInvalidId</t>
  </si>
  <si>
    <t>testGetProjectWithInvalidId</t>
  </si>
  <si>
    <t>US1</t>
  </si>
  <si>
    <t>US2</t>
  </si>
  <si>
    <t>US3</t>
  </si>
  <si>
    <t>US4</t>
  </si>
  <si>
    <t>testRegisterUserWithExistingEmail</t>
  </si>
  <si>
    <t>Valid Registration:
A new User object is created with the provided name, email, password, and role.
The user is saved in the database, and the method returns the User object with all the set properties.
The User object should have the correct name, email, password, and role as specified.</t>
  </si>
  <si>
    <t>Valid User ID:
The method retrieves the User object from the database using the provided ID.
The returned User object has the correct name, email, password, and role.
The user details should match exactly what was provided during registration.</t>
  </si>
  <si>
    <t>Valid Project ID:
The method retrieves the Project object from the database using the provided ID.
The returned Project object has the correct name, start date, project manager, and other relevant details.</t>
  </si>
  <si>
    <t>Invalid Role:
The method checks the validity of the role.
If the role is invalid, a RuntimeException is thrown with a message like "Invalid role specified."</t>
  </si>
  <si>
    <t>Duplicate Email:
The method checks if the email is already registered.
If the email exists, a RuntimeException is thrown with a message like "Email already registered."</t>
  </si>
  <si>
    <t>Invalid User ID:
The method checks if the user ID exists in the database.
If the user ID does not exist, a RuntimeException is thrown with a message like "User not found."</t>
  </si>
  <si>
    <t>Invalid Project ID:
The method checks if the project ID exists in the database.
If the project ID does not exist, a RuntimeException is thrown with a message like "Project not found."</t>
  </si>
  <si>
    <t>Verify that a new user can be registered with valid name, email, password, and role.</t>
  </si>
  <si>
    <t>Register a new user and ensure that retrieving the user by ID returns the correct User object.</t>
  </si>
  <si>
    <t>Create a new project and verify that retrieving it by ID returns the correct Project object.</t>
  </si>
  <si>
    <t>Attempt to register a user with an invalid role and verify that an exception is thrown</t>
  </si>
  <si>
    <t>Register a user with a specific email address and ensure that attempting to register another user with the same email throws an exception.</t>
  </si>
  <si>
    <t>Attempt to retrieve a user with an invalid user ID and verify that an exception is thrown.</t>
  </si>
  <si>
    <t>Attempt to retrieve a project with an invalid project ID and verify that an exception is thrown.</t>
  </si>
  <si>
    <t>testGetCurrentProjectManager</t>
  </si>
  <si>
    <t>testGetProjectManager</t>
  </si>
  <si>
    <t>testCreateProject</t>
  </si>
  <si>
    <t>testAssignTester</t>
  </si>
  <si>
    <t>testAssignDeveloper</t>
  </si>
  <si>
    <t>Verifies that a new ProjectManager can be registered with valid details.</t>
  </si>
  <si>
    <t>A ProjectManager object is returned with the name "John Doe" and email "john@example.com".
The returned ProjectManager object is not null.
The name and email properties of the ProjectManager object match the provided input values.</t>
  </si>
  <si>
    <t>Verifies that a registered ProjectManager can log in with valid credentials</t>
  </si>
  <si>
    <t>The ProjectManager object returned by the login method is not null.
The ProjectManager object returned by the login method matches the previously registered ProjectManager.
The login attempt is successful, returning the correct ProjectManager object.</t>
  </si>
  <si>
    <t>Verifies that the getCurrentProjectManager method returns the logged-in ProjectManager</t>
  </si>
  <si>
    <t>The ProjectManager object returned by the getCurrentProjectManager method is not null.
The returned ProjectManager object matches the ProjectManager object that was registered and logged in.</t>
  </si>
  <si>
    <t>Verifies that the getProjectManager method retrieves a ProjectManager by ID</t>
  </si>
  <si>
    <t>The ProjectManager object returned by the getProjectManager method is not null.
The returned ProjectManager object matches the one registered with the same ID.</t>
  </si>
  <si>
    <t>Verifies that a ProjectManager can create a project with a valid name and start date.</t>
  </si>
  <si>
    <t>A Project object is created with the name "Test Project" and a start date set 2 days in the future.
The Project object is not null.
The Project object has the status "In Progress".
The ProjectManager who created the project is correctly associated with the project.</t>
  </si>
  <si>
    <t>Verifies that a Tester can be assigned to a Project</t>
  </si>
  <si>
    <t>The Tester object is successfully added to the list of testers in the Project.
The Project's list of assigned testers is not null.
The list of testers contains the assigned Tester</t>
  </si>
  <si>
    <t>Verifies that a Developer can be assigned to a Bug</t>
  </si>
  <si>
    <t>The Developer object is successfully assigned to the Bug.
The Bug's createdById field is updated to reference the assigned Developer.
The assigned Developer is correctly associated with the Bug.</t>
  </si>
  <si>
    <t>PM2</t>
  </si>
  <si>
    <t>PM3</t>
  </si>
  <si>
    <t>PM4</t>
  </si>
  <si>
    <t>PM5</t>
  </si>
  <si>
    <t>PM6</t>
  </si>
  <si>
    <t>PM7</t>
  </si>
  <si>
    <t>BS2</t>
  </si>
  <si>
    <t>BS3</t>
  </si>
  <si>
    <t>BS4</t>
  </si>
  <si>
    <t>BS5</t>
  </si>
  <si>
    <t>BS6</t>
  </si>
  <si>
    <t>BS7</t>
  </si>
  <si>
    <t>BS8</t>
  </si>
  <si>
    <t>TS1</t>
  </si>
  <si>
    <t>TS2</t>
  </si>
  <si>
    <t>TS3</t>
  </si>
  <si>
    <t>TS4</t>
  </si>
  <si>
    <t>TS5</t>
  </si>
  <si>
    <t>TS6</t>
  </si>
  <si>
    <t>TS7</t>
  </si>
  <si>
    <t>TS8</t>
  </si>
  <si>
    <t>TS9</t>
  </si>
  <si>
    <t>US5</t>
  </si>
  <si>
    <t>US6</t>
  </si>
  <si>
    <t>US7</t>
  </si>
  <si>
    <t>Verifies that a new developer can be registered with valid name, email, and password.</t>
  </si>
  <si>
    <t>A Developer object is returned with the name "Jane Doe" and email "jane@example.com".
The Developer object is not null.
The name and email fields of the Developer object match the provided input values.
The password stored in the Developer object is hashed and does not match the raw input "password456".</t>
  </si>
  <si>
    <t>Verifies that the getCurrentDeveloper method returns the currently logged-in developer.</t>
  </si>
  <si>
    <t>The Developer object returned by getCurrentDeveloper is not null.
The name and email fields of the Developer object match "John Doe" and "john@example.com".</t>
  </si>
  <si>
    <t>Verifies that the getDeveloper method retrieves a developer by ID</t>
  </si>
  <si>
    <t>A Developer object is returned with the ID 1.
The Developer object is not null.
The developerId field of the Developer object is 1.
The name field of the Developer object is "Test Developer".</t>
  </si>
  <si>
    <t>Verifies that the developer can close a bug</t>
  </si>
  <si>
    <t>The bug with ID 1 is closed.
This test is limited without proper mocking, so additional verification (like checking the bug's status) is not performed here.</t>
  </si>
  <si>
    <t xml:space="preserve"> Verifies that the getAssignedProject method returns the project assigned to the current developer.</t>
  </si>
  <si>
    <t>A Project object is returned with the ID 1.
The Project object is not null.
The projectId field of the Project object is 1.
The projectName field of the Project object is "Test Project".</t>
  </si>
  <si>
    <t>testGetAssignedProjectById</t>
  </si>
  <si>
    <t>Verifies that the getAssignedProject method returns the project assigned to the developer with a specific ID</t>
  </si>
  <si>
    <t>Verifies that the getAssignedBugs method returns the list of bugs assigned to the current developer.</t>
  </si>
  <si>
    <t>A List of Bug objects is returned.
The list is not null and contains 2 bugs.
The first Bug object has the title "Bug 1".
The second Bug object has the title "Bug 2"</t>
  </si>
  <si>
    <t>Verifies that a developer can log in with valid credentials</t>
  </si>
  <si>
    <t>A Developer object is returned after a successful login.
The Developer object is not null.
The name and email fields of the Developer object match "John Doe" and "john@example.com".
The lastLogin field of the Developer object is not null and is updated with the current login timestamp.</t>
  </si>
  <si>
    <t>testLoginWithInvalidCredentials</t>
  </si>
  <si>
    <t>Verifies that logging in with incorrect credentials throws an exception.</t>
  </si>
  <si>
    <t>An IllegalArgumentException is thrown when attempting to log in with the incorrect password.
The exception indicates that the credentials provided are invalid.</t>
  </si>
  <si>
    <t xml:space="preserve">                                                          5. Developer Tests</t>
  </si>
  <si>
    <t>Verifies that a project can be successfully created with a valid name, start date, and manager ID.</t>
  </si>
  <si>
    <t>A Project object is returned and is not null.
The projectName field of the Project object matches the provided input "Test Project".
The status field of the Project object is "in_progress".
The projectManagerId field of the Project object matches the provided managerId value 1.</t>
  </si>
  <si>
    <t>Verifies that a developer can be assigned to a project</t>
  </si>
  <si>
    <t>The developerId 2 is successfully assigned to the project with projectId 1.
The list of developers assigned to the project (retrieved via getAssignedDevelopers) contains the developer with ID 2.</t>
  </si>
  <si>
    <t xml:space="preserve"> Verifies that a tester can be assigned to a project</t>
  </si>
  <si>
    <t>The testerId 3 is successfully assigned to the project with projectId 1.
The list of testers assigned to the project (retrieved via getAssignedTesters) contains the tester with ID 3.</t>
  </si>
  <si>
    <t>Verifies that a project can be retrieved by its ID.</t>
  </si>
  <si>
    <t>A Project object is returned and is not null.
The projectId field of the Project object matches the provided projectId value 1</t>
  </si>
  <si>
    <t>testGetProjectsByTester</t>
  </si>
  <si>
    <t>Verifies that all projects associated with a particular tester can be retrieved</t>
  </si>
  <si>
    <t>A List&lt;Project&gt; is returned and is not null.
The list is not empty and contains projects associated with testerId 3</t>
  </si>
  <si>
    <t>testGetProjectsByManager</t>
  </si>
  <si>
    <t>Verifies that all projects managed by a specific project manager can be retrieved</t>
  </si>
  <si>
    <t>A List&lt;Project&gt; is returned and is not null.
The list is not empty and contains projects managed by managerId 1.</t>
  </si>
  <si>
    <t>testGetProjectByDeveloper</t>
  </si>
  <si>
    <t>Verifies that the project associated with a particular developer can be retrieved</t>
  </si>
  <si>
    <t>A Project object is returned and is not null.
The project is associated with the developer with developerId 2.</t>
  </si>
  <si>
    <t>testGetAssignedDevelopers</t>
  </si>
  <si>
    <t>Verifies that all developers assigned to a particular project can be retrieved.</t>
  </si>
  <si>
    <t>A List&lt;Developer&gt; is returned and is not null</t>
  </si>
  <si>
    <t>testGetAssignedTesters</t>
  </si>
  <si>
    <t>Verifies that the list of testers assigned to a project can be retrieved</t>
  </si>
  <si>
    <t>A List of Tester objects is returned.
The list is not null.
The list contains testers assigned to the project with ID 1.</t>
  </si>
  <si>
    <t>testGetProjectBugs</t>
  </si>
  <si>
    <t>Verifies that the list of bugs associated with a project can be retrieved.</t>
  </si>
  <si>
    <t>A List of Bug objects is returned.
The list is not null.
The list contains bugs associated with the project with ID 1</t>
  </si>
  <si>
    <t>6. Project Service</t>
  </si>
  <si>
    <t>P1</t>
  </si>
  <si>
    <t>P2</t>
  </si>
  <si>
    <t>P3</t>
  </si>
  <si>
    <t>P4</t>
  </si>
  <si>
    <t>P5</t>
  </si>
  <si>
    <t>P6</t>
  </si>
  <si>
    <t>P7</t>
  </si>
  <si>
    <t>P8</t>
  </si>
  <si>
    <t>P9</t>
  </si>
  <si>
    <t>P10</t>
  </si>
  <si>
    <t>DS1</t>
  </si>
  <si>
    <t>DS2</t>
  </si>
  <si>
    <t>DS3</t>
  </si>
  <si>
    <t>DS4</t>
  </si>
  <si>
    <t>DS5</t>
  </si>
  <si>
    <t>DS6</t>
  </si>
  <si>
    <t>DS7</t>
  </si>
  <si>
    <t>DS8</t>
  </si>
  <si>
    <t>DS9</t>
  </si>
  <si>
    <t>About：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</si>
</sst>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0.000"/>
  </numFmts>
  <fonts count="28">
    <font>
      <sz val="11"/>
      <name val="ＭＳ Ｐゴシック"/>
      <charset val="128"/>
    </font>
    <font>
      <sz val="11"/>
      <name val="ＭＳ Ｐゴシック"/>
      <charset val="128"/>
    </font>
    <font>
      <sz val="11"/>
      <name val="ＭＳ Ｐゴシック"/>
      <charset val="128"/>
    </font>
    <font>
      <sz val="9"/>
      <name val="ＭＳ ゴシック"/>
      <family val="3"/>
      <charset val="128"/>
    </font>
    <font>
      <sz val="10"/>
      <name val="Tahoma"/>
      <family val="2"/>
    </font>
    <font>
      <sz val="8"/>
      <color indexed="8"/>
      <name val="Tahoma"/>
      <family val="2"/>
    </font>
    <font>
      <sz val="10"/>
      <color indexed="8"/>
      <name val="Tahoma"/>
      <family val="2"/>
    </font>
    <font>
      <b/>
      <sz val="18"/>
      <name val="Tahoma"/>
      <family val="2"/>
    </font>
    <font>
      <sz val="11"/>
      <name val="Tahoma"/>
      <family val="2"/>
    </font>
    <font>
      <b/>
      <sz val="10"/>
      <name val="Tahoma"/>
      <family val="2"/>
    </font>
    <font>
      <b/>
      <sz val="10"/>
      <color indexed="60"/>
      <name val="Tahoma"/>
      <family val="2"/>
    </font>
    <font>
      <b/>
      <sz val="10"/>
      <name val="ＭＳ Ｐゴシック"/>
      <family val="3"/>
      <charset val="128"/>
    </font>
    <font>
      <sz val="6"/>
      <name val="ＭＳ Ｐゴシック"/>
      <family val="3"/>
      <charset val="128"/>
    </font>
    <font>
      <b/>
      <sz val="10"/>
      <color indexed="12"/>
      <name val="Tahoma"/>
      <family val="2"/>
    </font>
    <font>
      <b/>
      <sz val="10"/>
      <color indexed="9"/>
      <name val="Tahoma"/>
      <family val="2"/>
    </font>
    <font>
      <sz val="10"/>
      <color indexed="9"/>
      <name val="Tahoma"/>
      <family val="2"/>
    </font>
    <font>
      <sz val="10"/>
      <name val="ＭＳ Ｐゴシック"/>
      <charset val="128"/>
    </font>
    <font>
      <sz val="8"/>
      <name val="ＭＳ Ｐゴシック"/>
      <charset val="128"/>
    </font>
    <font>
      <sz val="12"/>
      <color indexed="8"/>
      <name val="Tahoma"/>
      <family val="2"/>
    </font>
    <font>
      <b/>
      <sz val="12"/>
      <color indexed="9"/>
      <name val="Tahoma"/>
      <family val="2"/>
    </font>
    <font>
      <sz val="12"/>
      <name val="ＭＳ Ｐゴシック"/>
      <charset val="128"/>
    </font>
    <font>
      <b/>
      <sz val="10"/>
      <color indexed="8"/>
      <name val="Tahoma"/>
      <family val="2"/>
    </font>
    <font>
      <sz val="10"/>
      <color indexed="10"/>
      <name val="Tahoma"/>
      <family val="2"/>
    </font>
    <font>
      <sz val="11"/>
      <color rgb="FF000000"/>
      <name val="Arial"/>
      <family val="2"/>
    </font>
    <font>
      <sz val="10"/>
      <color rgb="FF000000"/>
      <name val="Tahoma"/>
      <family val="2"/>
    </font>
    <font>
      <sz val="10"/>
      <color rgb="FF000000"/>
      <name val="Arial"/>
      <family val="2"/>
    </font>
    <font>
      <sz val="11"/>
      <color rgb="FF006100"/>
      <name val="Calibri"/>
      <family val="2"/>
      <scheme val="minor"/>
    </font>
    <font>
      <sz val="11"/>
      <color rgb="FF9C5700"/>
      <name val="Calibri"/>
      <family val="2"/>
      <scheme val="minor"/>
    </font>
  </fonts>
  <fills count="10">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41"/>
        <bgColor indexed="64"/>
      </patternFill>
    </fill>
    <fill>
      <patternFill patternType="solid">
        <fgColor indexed="56"/>
        <bgColor indexed="64"/>
      </patternFill>
    </fill>
    <fill>
      <patternFill patternType="solid">
        <fgColor indexed="61"/>
        <bgColor indexed="64"/>
      </patternFill>
    </fill>
    <fill>
      <patternFill patternType="solid">
        <fgColor theme="0"/>
        <bgColor indexed="64"/>
      </patternFill>
    </fill>
    <fill>
      <patternFill patternType="solid">
        <fgColor rgb="FFC6EFCE"/>
      </patternFill>
    </fill>
    <fill>
      <patternFill patternType="solid">
        <fgColor rgb="FFFFEB9C"/>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s>
  <cellStyleXfs count="6">
    <xf numFmtId="0" fontId="0" fillId="0" borderId="0"/>
    <xf numFmtId="0" fontId="2" fillId="0" borderId="0"/>
    <xf numFmtId="0" fontId="1" fillId="0" borderId="0" applyProtection="0"/>
    <xf numFmtId="0" fontId="3" fillId="0" borderId="0"/>
    <xf numFmtId="0" fontId="26" fillId="8" borderId="0" applyNumberFormat="0" applyBorder="0" applyAlignment="0" applyProtection="0"/>
    <xf numFmtId="0" fontId="27" fillId="9" borderId="0" applyNumberFormat="0" applyBorder="0" applyAlignment="0" applyProtection="0"/>
  </cellStyleXfs>
  <cellXfs count="178">
    <xf numFmtId="0" fontId="0" fillId="0" borderId="0" xfId="0"/>
    <xf numFmtId="0" fontId="8" fillId="0" borderId="0" xfId="0" applyFont="1"/>
    <xf numFmtId="0" fontId="5" fillId="0" borderId="0" xfId="0" applyFont="1"/>
    <xf numFmtId="0" fontId="6" fillId="0" borderId="0" xfId="0" applyFont="1"/>
    <xf numFmtId="0" fontId="5" fillId="0" borderId="0" xfId="0" applyFont="1" applyAlignment="1">
      <alignment vertical="top"/>
    </xf>
    <xf numFmtId="0" fontId="10" fillId="0" borderId="0" xfId="0" applyFont="1"/>
    <xf numFmtId="0" fontId="5" fillId="2" borderId="0" xfId="0" applyFont="1" applyFill="1" applyAlignment="1">
      <alignment wrapText="1"/>
    </xf>
    <xf numFmtId="0" fontId="5" fillId="2" borderId="0" xfId="0" applyFont="1" applyFill="1"/>
    <xf numFmtId="0" fontId="6" fillId="2" borderId="0" xfId="0" applyFont="1" applyFill="1" applyAlignment="1">
      <alignment horizontal="center" wrapText="1"/>
    </xf>
    <xf numFmtId="0" fontId="6" fillId="2" borderId="0" xfId="0" applyFont="1" applyFill="1"/>
    <xf numFmtId="0" fontId="6" fillId="2" borderId="1" xfId="0" applyFont="1" applyFill="1" applyBorder="1" applyAlignment="1">
      <alignment horizontal="center" wrapText="1"/>
    </xf>
    <xf numFmtId="15" fontId="4" fillId="0" borderId="0" xfId="0" applyNumberFormat="1" applyFont="1" applyAlignment="1">
      <alignment horizontal="left"/>
    </xf>
    <xf numFmtId="0" fontId="6" fillId="2" borderId="2" xfId="0" applyFont="1" applyFill="1" applyBorder="1" applyAlignment="1">
      <alignment horizontal="right"/>
    </xf>
    <xf numFmtId="0" fontId="6" fillId="2" borderId="3" xfId="0" applyFont="1" applyFill="1" applyBorder="1" applyAlignment="1">
      <alignment horizontal="center" wrapText="1"/>
    </xf>
    <xf numFmtId="0" fontId="6" fillId="2" borderId="4" xfId="0" applyFont="1" applyFill="1" applyBorder="1" applyAlignment="1">
      <alignment horizontal="right"/>
    </xf>
    <xf numFmtId="0" fontId="7" fillId="0" borderId="0" xfId="1" applyFont="1"/>
    <xf numFmtId="0" fontId="9" fillId="0" borderId="0" xfId="1" applyFont="1"/>
    <xf numFmtId="0" fontId="4" fillId="0" borderId="0" xfId="1" applyFont="1"/>
    <xf numFmtId="164" fontId="4" fillId="0" borderId="0" xfId="1" applyNumberFormat="1" applyFont="1"/>
    <xf numFmtId="0" fontId="4" fillId="0" borderId="0" xfId="0" applyFont="1"/>
    <xf numFmtId="0" fontId="4" fillId="0" borderId="0" xfId="0" applyFont="1" applyAlignment="1">
      <alignment horizontal="center"/>
    </xf>
    <xf numFmtId="10" fontId="4" fillId="0" borderId="0" xfId="0" applyNumberFormat="1" applyFont="1" applyAlignment="1">
      <alignment horizontal="center"/>
    </xf>
    <xf numFmtId="9" fontId="4" fillId="0" borderId="0" xfId="0" applyNumberFormat="1" applyFont="1" applyAlignment="1">
      <alignment horizontal="center"/>
    </xf>
    <xf numFmtId="2" fontId="13" fillId="0" borderId="0" xfId="0" applyNumberFormat="1" applyFont="1" applyAlignment="1">
      <alignment horizontal="right" wrapText="1"/>
    </xf>
    <xf numFmtId="0" fontId="6" fillId="0" borderId="0" xfId="0" applyFont="1" applyAlignment="1">
      <alignment horizontal="center" wrapText="1"/>
    </xf>
    <xf numFmtId="0" fontId="8" fillId="2" borderId="0" xfId="0" applyFont="1" applyFill="1"/>
    <xf numFmtId="0" fontId="7" fillId="2" borderId="0" xfId="0" applyFont="1" applyFill="1"/>
    <xf numFmtId="0" fontId="10" fillId="2" borderId="0" xfId="0" applyFont="1" applyFill="1"/>
    <xf numFmtId="0" fontId="4" fillId="2" borderId="0" xfId="0" applyFont="1" applyFill="1"/>
    <xf numFmtId="0" fontId="6" fillId="0" borderId="5" xfId="0" applyFont="1" applyBorder="1" applyAlignment="1">
      <alignment horizontal="center"/>
    </xf>
    <xf numFmtId="0" fontId="4" fillId="0" borderId="6" xfId="0" applyFont="1" applyBorder="1" applyAlignment="1">
      <alignment horizontal="center"/>
    </xf>
    <xf numFmtId="0" fontId="4" fillId="0" borderId="6" xfId="0" applyFont="1" applyBorder="1"/>
    <xf numFmtId="0" fontId="4" fillId="0" borderId="7" xfId="0" applyFont="1" applyBorder="1" applyAlignment="1">
      <alignment horizontal="center"/>
    </xf>
    <xf numFmtId="0" fontId="4" fillId="0" borderId="8" xfId="0" applyFont="1" applyBorder="1" applyAlignment="1">
      <alignment horizontal="center"/>
    </xf>
    <xf numFmtId="0" fontId="8" fillId="0" borderId="0" xfId="0" applyFont="1" applyAlignment="1">
      <alignment vertical="center"/>
    </xf>
    <xf numFmtId="0" fontId="4" fillId="0" borderId="0" xfId="0" applyFont="1" applyAlignment="1">
      <alignment vertical="center"/>
    </xf>
    <xf numFmtId="164" fontId="4" fillId="0" borderId="7" xfId="0" applyNumberFormat="1" applyFont="1" applyBorder="1" applyAlignment="1">
      <alignment horizontal="center" vertical="center"/>
    </xf>
    <xf numFmtId="49" fontId="4" fillId="0" borderId="6" xfId="0" applyNumberFormat="1" applyFont="1" applyBorder="1" applyAlignment="1">
      <alignment horizontal="center" vertical="center"/>
    </xf>
    <xf numFmtId="0" fontId="4" fillId="0" borderId="6" xfId="0" quotePrefix="1" applyFont="1" applyBorder="1" applyAlignment="1">
      <alignment horizontal="center" vertical="center"/>
    </xf>
    <xf numFmtId="15" fontId="4" fillId="0" borderId="6" xfId="0" applyNumberFormat="1" applyFont="1" applyBorder="1" applyAlignment="1">
      <alignment horizontal="left" vertical="center"/>
    </xf>
    <xf numFmtId="49" fontId="4" fillId="0" borderId="6" xfId="0" quotePrefix="1" applyNumberFormat="1" applyFont="1" applyBorder="1" applyAlignment="1">
      <alignment horizontal="center" vertical="center"/>
    </xf>
    <xf numFmtId="0" fontId="4" fillId="0" borderId="6" xfId="0" applyFont="1" applyBorder="1" applyAlignment="1">
      <alignment vertical="center"/>
    </xf>
    <xf numFmtId="0" fontId="4" fillId="0" borderId="8" xfId="0" applyFont="1" applyBorder="1" applyAlignment="1">
      <alignment vertical="center"/>
    </xf>
    <xf numFmtId="164" fontId="4" fillId="0" borderId="7" xfId="0" applyNumberFormat="1" applyFont="1" applyBorder="1" applyAlignment="1">
      <alignment vertical="center"/>
    </xf>
    <xf numFmtId="49" fontId="4" fillId="0" borderId="6" xfId="0" applyNumberFormat="1" applyFont="1" applyBorder="1" applyAlignment="1">
      <alignment vertical="center"/>
    </xf>
    <xf numFmtId="0" fontId="8" fillId="0" borderId="8" xfId="0" applyFont="1" applyBorder="1" applyAlignment="1">
      <alignment vertical="center"/>
    </xf>
    <xf numFmtId="164" fontId="4" fillId="0" borderId="9" xfId="0" applyNumberFormat="1" applyFont="1" applyBorder="1" applyAlignment="1">
      <alignment vertical="center"/>
    </xf>
    <xf numFmtId="49" fontId="4" fillId="0" borderId="10" xfId="0" applyNumberFormat="1"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164" fontId="14" fillId="3" borderId="12" xfId="0" applyNumberFormat="1" applyFont="1" applyFill="1" applyBorder="1" applyAlignment="1">
      <alignment horizontal="center" vertical="center"/>
    </xf>
    <xf numFmtId="0" fontId="14" fillId="3" borderId="13" xfId="0" applyFont="1" applyFill="1" applyBorder="1" applyAlignment="1">
      <alignment horizontal="center" vertical="center"/>
    </xf>
    <xf numFmtId="0" fontId="14" fillId="3" borderId="13" xfId="0" applyFont="1" applyFill="1" applyBorder="1" applyAlignment="1">
      <alignment horizontal="center" vertical="center" wrapText="1"/>
    </xf>
    <xf numFmtId="0" fontId="14" fillId="3" borderId="12" xfId="0" applyFont="1" applyFill="1" applyBorder="1" applyAlignment="1">
      <alignment horizontal="center"/>
    </xf>
    <xf numFmtId="0" fontId="14" fillId="3" borderId="13" xfId="0" applyFont="1" applyFill="1" applyBorder="1" applyAlignment="1">
      <alignment horizontal="center"/>
    </xf>
    <xf numFmtId="0" fontId="14" fillId="3" borderId="13" xfId="0" applyFont="1" applyFill="1" applyBorder="1" applyAlignment="1">
      <alignment horizontal="center" wrapText="1"/>
    </xf>
    <xf numFmtId="0" fontId="14" fillId="3" borderId="14" xfId="0" applyFont="1" applyFill="1" applyBorder="1" applyAlignment="1">
      <alignment horizontal="center" wrapText="1"/>
    </xf>
    <xf numFmtId="0" fontId="15" fillId="3" borderId="9" xfId="0" applyFont="1" applyFill="1" applyBorder="1" applyAlignment="1">
      <alignment horizontal="center"/>
    </xf>
    <xf numFmtId="0" fontId="14" fillId="3" borderId="10" xfId="0" applyFont="1" applyFill="1" applyBorder="1"/>
    <xf numFmtId="0" fontId="15" fillId="3" borderId="10" xfId="0" applyFont="1" applyFill="1" applyBorder="1" applyAlignment="1">
      <alignment horizontal="center"/>
    </xf>
    <xf numFmtId="0" fontId="15" fillId="3" borderId="11" xfId="0" applyFont="1" applyFill="1" applyBorder="1" applyAlignment="1">
      <alignment horizontal="center"/>
    </xf>
    <xf numFmtId="0" fontId="4" fillId="2" borderId="0" xfId="0" applyFont="1" applyFill="1" applyAlignment="1">
      <alignment horizontal="left"/>
    </xf>
    <xf numFmtId="0" fontId="9" fillId="2" borderId="0" xfId="2" applyFont="1" applyFill="1"/>
    <xf numFmtId="0" fontId="9" fillId="2" borderId="15" xfId="2" applyFont="1" applyFill="1" applyBorder="1" applyAlignment="1">
      <alignment horizontal="left" wrapText="1"/>
    </xf>
    <xf numFmtId="1" fontId="6" fillId="2" borderId="16" xfId="0" applyNumberFormat="1" applyFont="1" applyFill="1" applyBorder="1" applyAlignment="1">
      <alignment horizontal="center" wrapText="1"/>
    </xf>
    <xf numFmtId="0" fontId="0" fillId="0" borderId="0" xfId="0" applyAlignment="1">
      <alignment wrapText="1"/>
    </xf>
    <xf numFmtId="0" fontId="4" fillId="2" borderId="0" xfId="2" applyFont="1" applyFill="1" applyAlignment="1">
      <alignment horizontal="left" wrapText="1"/>
    </xf>
    <xf numFmtId="1" fontId="6" fillId="2" borderId="0" xfId="0" applyNumberFormat="1" applyFont="1" applyFill="1" applyAlignment="1">
      <alignment horizontal="center" wrapText="1"/>
    </xf>
    <xf numFmtId="0" fontId="9" fillId="2" borderId="2" xfId="2" applyFont="1" applyFill="1" applyBorder="1" applyAlignment="1">
      <alignment horizontal="left" vertical="center" wrapText="1"/>
    </xf>
    <xf numFmtId="0" fontId="4" fillId="0" borderId="0" xfId="0" applyFont="1" applyAlignment="1">
      <alignment wrapText="1"/>
    </xf>
    <xf numFmtId="0" fontId="4" fillId="0" borderId="7" xfId="0" applyFont="1" applyBorder="1" applyAlignment="1">
      <alignment horizontal="center" vertical="center" wrapText="1"/>
    </xf>
    <xf numFmtId="0" fontId="4" fillId="0" borderId="6" xfId="0" applyFont="1" applyBorder="1" applyAlignment="1">
      <alignment horizontal="center" vertical="center" wrapText="1"/>
    </xf>
    <xf numFmtId="1" fontId="4" fillId="0" borderId="8" xfId="0" applyNumberFormat="1" applyFont="1" applyBorder="1" applyAlignment="1">
      <alignment horizontal="center" vertical="center" wrapText="1"/>
    </xf>
    <xf numFmtId="15" fontId="4" fillId="0" borderId="6" xfId="0" applyNumberFormat="1" applyFont="1" applyBorder="1" applyAlignment="1">
      <alignment horizontal="center" vertical="center"/>
    </xf>
    <xf numFmtId="0" fontId="16" fillId="0" borderId="6" xfId="0" applyFont="1" applyBorder="1" applyAlignment="1">
      <alignment horizontal="center"/>
    </xf>
    <xf numFmtId="0" fontId="4" fillId="2" borderId="0" xfId="2" applyFont="1" applyFill="1" applyAlignment="1">
      <alignment horizontal="left" vertical="center" wrapText="1"/>
    </xf>
    <xf numFmtId="0" fontId="6" fillId="2" borderId="0" xfId="0" applyFont="1" applyFill="1" applyAlignment="1">
      <alignment vertical="center" wrapText="1"/>
    </xf>
    <xf numFmtId="0" fontId="6" fillId="0" borderId="0" xfId="0" applyFont="1" applyAlignment="1">
      <alignment vertical="center" wrapText="1"/>
    </xf>
    <xf numFmtId="0" fontId="18" fillId="2" borderId="0" xfId="0" applyFont="1" applyFill="1"/>
    <xf numFmtId="0" fontId="18" fillId="0" borderId="0" xfId="0" applyFont="1"/>
    <xf numFmtId="0" fontId="20" fillId="0" borderId="0" xfId="0" applyFont="1"/>
    <xf numFmtId="0" fontId="6" fillId="0" borderId="1" xfId="0" quotePrefix="1" applyFont="1" applyBorder="1" applyAlignment="1">
      <alignment horizontal="left" vertical="top" wrapText="1"/>
    </xf>
    <xf numFmtId="0" fontId="6" fillId="0" borderId="17" xfId="0" applyFont="1" applyBorder="1" applyAlignment="1">
      <alignment horizontal="left" vertical="top" wrapText="1"/>
    </xf>
    <xf numFmtId="0" fontId="6" fillId="0" borderId="1" xfId="0" applyFont="1" applyBorder="1" applyAlignment="1">
      <alignment horizontal="left" vertical="top" wrapText="1"/>
    </xf>
    <xf numFmtId="165" fontId="6" fillId="0" borderId="1" xfId="0" applyNumberFormat="1" applyFont="1" applyBorder="1" applyAlignment="1">
      <alignment horizontal="left" vertical="top" wrapText="1"/>
    </xf>
    <xf numFmtId="0" fontId="4" fillId="0" borderId="18" xfId="0" applyFont="1" applyBorder="1" applyAlignment="1">
      <alignment horizontal="left" vertical="center" wrapText="1"/>
    </xf>
    <xf numFmtId="0" fontId="14" fillId="3" borderId="19" xfId="0" applyFont="1" applyFill="1" applyBorder="1" applyAlignment="1">
      <alignment horizontal="center" vertical="center"/>
    </xf>
    <xf numFmtId="0" fontId="4" fillId="0" borderId="8" xfId="0" applyFont="1" applyBorder="1" applyAlignment="1">
      <alignment vertical="center" wrapText="1"/>
    </xf>
    <xf numFmtId="2" fontId="6" fillId="0" borderId="1" xfId="0" applyNumberFormat="1" applyFont="1" applyBorder="1" applyAlignment="1">
      <alignment horizontal="left" vertical="top" wrapText="1"/>
    </xf>
    <xf numFmtId="2" fontId="0" fillId="0" borderId="0" xfId="0" applyNumberFormat="1"/>
    <xf numFmtId="0" fontId="22" fillId="0" borderId="1" xfId="0" applyFont="1" applyBorder="1" applyAlignment="1">
      <alignment horizontal="left" vertical="top" wrapText="1"/>
    </xf>
    <xf numFmtId="0" fontId="6" fillId="2" borderId="1" xfId="0" applyFont="1" applyFill="1" applyBorder="1" applyAlignment="1">
      <alignment wrapText="1"/>
    </xf>
    <xf numFmtId="0" fontId="6" fillId="2" borderId="5" xfId="0" applyFont="1" applyFill="1" applyBorder="1" applyAlignment="1">
      <alignment wrapText="1"/>
    </xf>
    <xf numFmtId="0" fontId="6" fillId="0" borderId="1" xfId="0" applyFont="1" applyBorder="1" applyAlignment="1">
      <alignment vertical="top" wrapText="1"/>
    </xf>
    <xf numFmtId="2" fontId="6" fillId="0" borderId="1" xfId="0" applyNumberFormat="1" applyFont="1" applyBorder="1" applyAlignment="1">
      <alignment vertical="top" wrapText="1"/>
    </xf>
    <xf numFmtId="0" fontId="0" fillId="0" borderId="1" xfId="0" applyBorder="1"/>
    <xf numFmtId="2" fontId="4" fillId="0" borderId="1" xfId="0" applyNumberFormat="1" applyFont="1" applyBorder="1"/>
    <xf numFmtId="0" fontId="4" fillId="0" borderId="1" xfId="0" applyFont="1" applyBorder="1"/>
    <xf numFmtId="0" fontId="6" fillId="0" borderId="21" xfId="0" applyFont="1" applyBorder="1" applyAlignment="1">
      <alignment horizontal="center" vertical="top" wrapText="1"/>
    </xf>
    <xf numFmtId="0" fontId="6" fillId="0" borderId="21" xfId="0" applyFont="1" applyBorder="1" applyAlignment="1">
      <alignment horizontal="left" vertical="top" wrapText="1"/>
    </xf>
    <xf numFmtId="15" fontId="4" fillId="0" borderId="6" xfId="0" applyNumberFormat="1" applyFont="1" applyBorder="1" applyAlignment="1">
      <alignment horizontal="center" vertical="center" wrapText="1"/>
    </xf>
    <xf numFmtId="164" fontId="4" fillId="0" borderId="7" xfId="0" applyNumberFormat="1" applyFont="1" applyBorder="1" applyAlignment="1">
      <alignment horizontal="center"/>
    </xf>
    <xf numFmtId="0" fontId="6" fillId="2" borderId="0" xfId="0" applyFont="1" applyFill="1" applyAlignment="1">
      <alignment wrapText="1"/>
    </xf>
    <xf numFmtId="0" fontId="6" fillId="2" borderId="32" xfId="0" applyFont="1" applyFill="1" applyBorder="1" applyAlignment="1">
      <alignment horizontal="center" wrapText="1"/>
    </xf>
    <xf numFmtId="0" fontId="6" fillId="0" borderId="22" xfId="0" applyFont="1" applyBorder="1" applyAlignment="1">
      <alignment horizontal="left" vertical="top" wrapText="1"/>
    </xf>
    <xf numFmtId="0" fontId="6" fillId="0" borderId="34" xfId="0" applyFont="1" applyBorder="1" applyAlignment="1">
      <alignment horizontal="center" vertical="top" wrapText="1"/>
    </xf>
    <xf numFmtId="0" fontId="6" fillId="0" borderId="34" xfId="0" applyFont="1" applyBorder="1" applyAlignment="1">
      <alignment horizontal="left" vertical="top" wrapText="1"/>
    </xf>
    <xf numFmtId="0" fontId="6" fillId="0" borderId="17" xfId="0" quotePrefix="1" applyFont="1" applyBorder="1" applyAlignment="1">
      <alignment horizontal="left" vertical="top" wrapText="1"/>
    </xf>
    <xf numFmtId="0" fontId="23" fillId="0" borderId="0" xfId="0" applyFont="1"/>
    <xf numFmtId="0" fontId="25" fillId="0" borderId="0" xfId="0" applyFont="1"/>
    <xf numFmtId="0" fontId="21" fillId="7" borderId="1" xfId="2" applyFont="1" applyFill="1" applyBorder="1" applyAlignment="1">
      <alignment horizontal="left" vertical="center" wrapText="1"/>
    </xf>
    <xf numFmtId="0" fontId="24" fillId="7" borderId="1" xfId="2" applyFont="1" applyFill="1" applyBorder="1" applyAlignment="1">
      <alignment horizontal="left" vertical="center" wrapText="1"/>
    </xf>
    <xf numFmtId="2" fontId="6" fillId="0" borderId="22" xfId="0" applyNumberFormat="1" applyFont="1" applyBorder="1" applyAlignment="1">
      <alignment vertical="top" wrapText="1"/>
    </xf>
    <xf numFmtId="2" fontId="6" fillId="0" borderId="22" xfId="0" applyNumberFormat="1" applyFont="1" applyBorder="1" applyAlignment="1">
      <alignment horizontal="left" vertical="top" wrapText="1"/>
    </xf>
    <xf numFmtId="0" fontId="22" fillId="0" borderId="17" xfId="0" applyFont="1" applyBorder="1" applyAlignment="1">
      <alignment horizontal="left" vertical="top" wrapText="1"/>
    </xf>
    <xf numFmtId="0" fontId="5" fillId="0" borderId="1" xfId="0" applyFont="1" applyBorder="1" applyAlignment="1">
      <alignment vertical="top"/>
    </xf>
    <xf numFmtId="0" fontId="4" fillId="2" borderId="23" xfId="2" applyFont="1" applyFill="1" applyBorder="1" applyAlignment="1">
      <alignment horizontal="left" wrapText="1"/>
    </xf>
    <xf numFmtId="0" fontId="4" fillId="2" borderId="24" xfId="2" applyFont="1" applyFill="1" applyBorder="1" applyAlignment="1">
      <alignment horizontal="left" wrapText="1"/>
    </xf>
    <xf numFmtId="0" fontId="6" fillId="0" borderId="22" xfId="0" applyFont="1" applyBorder="1" applyAlignment="1">
      <alignment horizontal="center" vertical="top" wrapText="1"/>
    </xf>
    <xf numFmtId="0" fontId="21" fillId="4" borderId="20" xfId="2" applyFont="1" applyFill="1" applyBorder="1" applyAlignment="1">
      <alignment horizontal="center" vertical="center" wrapText="1"/>
    </xf>
    <xf numFmtId="0" fontId="21" fillId="4" borderId="22" xfId="2" applyFont="1" applyFill="1" applyBorder="1" applyAlignment="1">
      <alignment horizontal="center" vertical="center" wrapText="1"/>
    </xf>
    <xf numFmtId="0" fontId="21" fillId="4" borderId="17" xfId="2" applyFont="1" applyFill="1" applyBorder="1" applyAlignment="1">
      <alignment horizontal="center" vertical="center" wrapText="1"/>
    </xf>
    <xf numFmtId="0" fontId="6" fillId="0" borderId="20" xfId="0" applyFont="1" applyBorder="1" applyAlignment="1">
      <alignment horizontal="left" vertical="top" wrapText="1"/>
    </xf>
    <xf numFmtId="0" fontId="6" fillId="0" borderId="22" xfId="0" applyFont="1" applyBorder="1" applyAlignment="1">
      <alignment horizontal="left" vertical="top" wrapText="1"/>
    </xf>
    <xf numFmtId="0" fontId="24" fillId="0" borderId="22" xfId="0" applyFont="1" applyBorder="1" applyAlignment="1">
      <alignment horizontal="center" vertical="top" wrapText="1"/>
    </xf>
    <xf numFmtId="0" fontId="21" fillId="0" borderId="22" xfId="0" applyFont="1" applyBorder="1" applyAlignment="1">
      <alignment horizontal="center" vertical="top" wrapText="1"/>
    </xf>
    <xf numFmtId="0" fontId="24" fillId="0" borderId="20" xfId="0" applyFont="1" applyBorder="1" applyAlignment="1">
      <alignment horizontal="center" vertical="top" wrapText="1"/>
    </xf>
    <xf numFmtId="0" fontId="24" fillId="0" borderId="20" xfId="0" applyFont="1" applyBorder="1" applyAlignment="1">
      <alignment horizontal="left" vertical="top" wrapText="1"/>
    </xf>
    <xf numFmtId="0" fontId="21" fillId="0" borderId="22" xfId="0" applyFont="1" applyBorder="1" applyAlignment="1">
      <alignment horizontal="left" vertical="top" wrapText="1"/>
    </xf>
    <xf numFmtId="0" fontId="5" fillId="2" borderId="0" xfId="0" applyFont="1" applyFill="1" applyAlignment="1">
      <alignment horizontal="center" wrapText="1"/>
    </xf>
    <xf numFmtId="0" fontId="5" fillId="2" borderId="27" xfId="0" applyFont="1" applyFill="1" applyBorder="1" applyAlignment="1">
      <alignment horizontal="center" wrapText="1"/>
    </xf>
    <xf numFmtId="0" fontId="6" fillId="2" borderId="28" xfId="0" applyFont="1" applyFill="1" applyBorder="1" applyAlignment="1">
      <alignment horizontal="center"/>
    </xf>
    <xf numFmtId="0" fontId="4" fillId="2" borderId="20" xfId="2" applyFont="1" applyFill="1" applyBorder="1" applyAlignment="1">
      <alignment horizontal="left" vertical="center" wrapText="1"/>
    </xf>
    <xf numFmtId="0" fontId="4" fillId="2" borderId="22" xfId="2" applyFont="1" applyFill="1" applyBorder="1" applyAlignment="1">
      <alignment horizontal="left" vertical="center" wrapText="1"/>
    </xf>
    <xf numFmtId="0" fontId="4" fillId="2" borderId="25" xfId="2" applyFont="1" applyFill="1" applyBorder="1" applyAlignment="1">
      <alignment horizontal="left" vertical="center" wrapText="1"/>
    </xf>
    <xf numFmtId="0" fontId="6" fillId="2" borderId="0" xfId="0" applyFont="1" applyFill="1" applyAlignment="1">
      <alignment horizontal="center" vertical="center" wrapText="1"/>
    </xf>
    <xf numFmtId="0" fontId="6" fillId="2" borderId="0" xfId="0" applyFont="1" applyFill="1" applyAlignment="1">
      <alignment horizontal="center" wrapText="1"/>
    </xf>
    <xf numFmtId="0" fontId="14" fillId="5" borderId="1" xfId="2" applyFont="1" applyFill="1" applyBorder="1" applyAlignment="1">
      <alignment horizontal="center" vertical="center" wrapText="1"/>
    </xf>
    <xf numFmtId="0" fontId="4" fillId="2" borderId="20" xfId="2" applyFont="1" applyFill="1" applyBorder="1" applyAlignment="1">
      <alignment horizontal="left" vertical="top" wrapText="1"/>
    </xf>
    <xf numFmtId="0" fontId="4" fillId="2" borderId="22" xfId="2" applyFont="1" applyFill="1" applyBorder="1" applyAlignment="1">
      <alignment horizontal="left" vertical="top" wrapText="1"/>
    </xf>
    <xf numFmtId="0" fontId="4" fillId="2" borderId="25" xfId="2" applyFont="1" applyFill="1" applyBorder="1" applyAlignment="1">
      <alignment horizontal="left" vertical="top" wrapText="1"/>
    </xf>
    <xf numFmtId="0" fontId="19" fillId="6" borderId="22" xfId="0" applyFont="1" applyFill="1" applyBorder="1" applyAlignment="1">
      <alignment horizontal="left" vertical="center"/>
    </xf>
    <xf numFmtId="0" fontId="19" fillId="6" borderId="17" xfId="0" applyFont="1" applyFill="1" applyBorder="1" applyAlignment="1">
      <alignment horizontal="left" vertical="center"/>
    </xf>
    <xf numFmtId="0" fontId="14" fillId="5" borderId="29" xfId="2" applyFont="1" applyFill="1" applyBorder="1" applyAlignment="1">
      <alignment horizontal="center" vertical="center" wrapText="1"/>
    </xf>
    <xf numFmtId="0" fontId="14" fillId="5" borderId="29" xfId="2" applyFont="1" applyFill="1" applyBorder="1" applyAlignment="1">
      <alignment vertical="center" wrapText="1"/>
    </xf>
    <xf numFmtId="0" fontId="14" fillId="5" borderId="1" xfId="2" applyFont="1" applyFill="1" applyBorder="1" applyAlignment="1">
      <alignment vertical="center" wrapText="1"/>
    </xf>
    <xf numFmtId="0" fontId="14" fillId="5" borderId="30" xfId="2" applyFont="1" applyFill="1" applyBorder="1" applyAlignment="1">
      <alignment horizontal="center" vertical="center" wrapText="1"/>
    </xf>
    <xf numFmtId="0" fontId="14" fillId="5" borderId="0" xfId="2" applyFont="1" applyFill="1" applyAlignment="1">
      <alignment horizontal="center" vertical="center" wrapText="1"/>
    </xf>
    <xf numFmtId="0" fontId="14" fillId="5" borderId="31" xfId="2" applyFont="1" applyFill="1" applyBorder="1" applyAlignment="1">
      <alignment horizontal="center" vertical="center" wrapText="1"/>
    </xf>
    <xf numFmtId="0" fontId="14" fillId="5" borderId="26" xfId="2" applyFont="1" applyFill="1" applyBorder="1" applyAlignment="1">
      <alignment horizontal="center" vertical="center" wrapText="1"/>
    </xf>
    <xf numFmtId="0" fontId="14" fillId="5" borderId="32" xfId="2" applyFont="1" applyFill="1" applyBorder="1" applyAlignment="1">
      <alignment horizontal="center" vertical="center" wrapText="1"/>
    </xf>
    <xf numFmtId="0" fontId="14" fillId="5" borderId="33" xfId="2" applyFont="1" applyFill="1" applyBorder="1" applyAlignment="1">
      <alignment horizontal="center" vertical="center" wrapText="1"/>
    </xf>
    <xf numFmtId="0" fontId="24" fillId="7" borderId="1" xfId="2" applyFont="1" applyFill="1" applyBorder="1" applyAlignment="1">
      <alignment horizontal="center" vertical="center" wrapText="1"/>
    </xf>
    <xf numFmtId="0" fontId="21" fillId="7" borderId="1" xfId="2" applyFont="1" applyFill="1" applyBorder="1" applyAlignment="1">
      <alignment horizontal="center" vertical="center" wrapText="1"/>
    </xf>
    <xf numFmtId="165" fontId="27" fillId="9" borderId="1" xfId="5" applyNumberFormat="1" applyBorder="1" applyAlignment="1">
      <alignment horizontal="left" vertical="top" wrapText="1"/>
    </xf>
    <xf numFmtId="2" fontId="27" fillId="9" borderId="1" xfId="5" applyNumberFormat="1" applyBorder="1" applyAlignment="1">
      <alignment vertical="top" wrapText="1"/>
    </xf>
    <xf numFmtId="2" fontId="27" fillId="9" borderId="1" xfId="5" applyNumberFormat="1" applyBorder="1" applyAlignment="1">
      <alignment horizontal="left" vertical="top" wrapText="1"/>
    </xf>
    <xf numFmtId="0" fontId="27" fillId="9" borderId="20" xfId="5" applyBorder="1" applyAlignment="1">
      <alignment horizontal="left" vertical="top" wrapText="1"/>
    </xf>
    <xf numFmtId="0" fontId="27" fillId="9" borderId="22" xfId="5" applyBorder="1" applyAlignment="1">
      <alignment horizontal="left" vertical="top" wrapText="1"/>
    </xf>
    <xf numFmtId="2" fontId="27" fillId="9" borderId="0" xfId="5" applyNumberFormat="1"/>
    <xf numFmtId="0" fontId="27" fillId="9" borderId="1" xfId="5" applyBorder="1" applyAlignment="1">
      <alignment horizontal="left" vertical="top" wrapText="1"/>
    </xf>
    <xf numFmtId="0" fontId="27" fillId="9" borderId="1" xfId="5" applyBorder="1" applyAlignment="1">
      <alignment vertical="top" wrapText="1"/>
    </xf>
    <xf numFmtId="2" fontId="27" fillId="9" borderId="0" xfId="5" applyNumberFormat="1" applyAlignment="1">
      <alignment vertical="top"/>
    </xf>
    <xf numFmtId="165" fontId="26" fillId="8" borderId="1" xfId="4" applyNumberFormat="1" applyBorder="1" applyAlignment="1">
      <alignment horizontal="left" vertical="top" wrapText="1"/>
    </xf>
    <xf numFmtId="2" fontId="26" fillId="8" borderId="1" xfId="4" applyNumberFormat="1" applyBorder="1" applyAlignment="1">
      <alignment vertical="top" wrapText="1"/>
    </xf>
    <xf numFmtId="2" fontId="26" fillId="8" borderId="1" xfId="4" applyNumberFormat="1" applyBorder="1" applyAlignment="1">
      <alignment horizontal="left" vertical="top" wrapText="1"/>
    </xf>
    <xf numFmtId="0" fontId="26" fillId="8" borderId="20" xfId="4" applyBorder="1" applyAlignment="1">
      <alignment horizontal="left" vertical="top" wrapText="1"/>
    </xf>
    <xf numFmtId="0" fontId="26" fillId="8" borderId="22" xfId="4" applyBorder="1" applyAlignment="1">
      <alignment horizontal="left" vertical="top" wrapText="1"/>
    </xf>
    <xf numFmtId="2" fontId="26" fillId="8" borderId="0" xfId="4" applyNumberFormat="1"/>
    <xf numFmtId="0" fontId="26" fillId="8" borderId="1" xfId="4" applyBorder="1" applyAlignment="1">
      <alignment horizontal="left" vertical="top" wrapText="1"/>
    </xf>
    <xf numFmtId="0" fontId="26" fillId="8" borderId="20" xfId="4" applyBorder="1" applyAlignment="1">
      <alignment horizontal="center" vertical="top" wrapText="1"/>
    </xf>
    <xf numFmtId="0" fontId="26" fillId="8" borderId="22" xfId="4" applyBorder="1" applyAlignment="1">
      <alignment horizontal="center" vertical="top" wrapText="1"/>
    </xf>
    <xf numFmtId="0" fontId="26" fillId="8" borderId="1" xfId="4" applyBorder="1" applyAlignment="1">
      <alignment vertical="top" wrapText="1"/>
    </xf>
    <xf numFmtId="2" fontId="26" fillId="8" borderId="0" xfId="4" applyNumberFormat="1" applyAlignment="1">
      <alignment vertical="top"/>
    </xf>
    <xf numFmtId="2" fontId="26" fillId="8" borderId="1" xfId="4" applyNumberFormat="1" applyBorder="1"/>
    <xf numFmtId="0" fontId="26" fillId="8" borderId="0" xfId="4" applyAlignment="1">
      <alignment vertical="top"/>
    </xf>
    <xf numFmtId="0" fontId="26" fillId="8" borderId="1" xfId="4" applyBorder="1" applyAlignment="1">
      <alignment horizontal="left" vertical="center" wrapText="1"/>
    </xf>
    <xf numFmtId="0" fontId="26" fillId="8" borderId="1" xfId="4" applyBorder="1" applyAlignment="1">
      <alignment horizontal="center" vertical="center" wrapText="1"/>
    </xf>
  </cellXfs>
  <cellStyles count="6">
    <cellStyle name="Good" xfId="4" builtinId="26"/>
    <cellStyle name="Neutral" xfId="5" builtinId="28"/>
    <cellStyle name="Normal" xfId="0" builtinId="0"/>
    <cellStyle name="Normal_Functional Test Case v1.0" xfId="1" xr:uid="{00000000-0005-0000-0000-000000000000}"/>
    <cellStyle name="Normal_Sheet1_Vanco_CR022a1_TestCase_v0.1" xfId="2" xr:uid="{00000000-0005-0000-0000-000001000000}"/>
    <cellStyle name="標準_結合試験(AllOvertheWorld)"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sdc-nt2\osdc\Documents%20and%20Settings\ThoanCT\My%20Documents\Copy%20of%20DataLoadSheet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Validation"/>
    </sheetNames>
    <sheetDataSet>
      <sheetData sheetId="0" refreshError="1"/>
      <sheetData sheetId="1">
        <row r="2">
          <cell r="A2" t="str">
            <v>AFGHANISTAN</v>
          </cell>
          <cell r="B2" t="str">
            <v>MPLS Matrix</v>
          </cell>
          <cell r="C2" t="str">
            <v>MPLS, ADSL, No Contention</v>
          </cell>
        </row>
        <row r="3">
          <cell r="A3" t="str">
            <v>ALAND ISLANDS</v>
          </cell>
          <cell r="B3" t="str">
            <v>DIA</v>
          </cell>
          <cell r="C3" t="str">
            <v>MPLS, ADSL, Low Contention</v>
          </cell>
          <cell r="E3" t="str">
            <v>56Kbps</v>
          </cell>
          <cell r="F3" t="str">
            <v>56Kbps</v>
          </cell>
          <cell r="G3" t="str">
            <v>16Kbps</v>
          </cell>
          <cell r="H3" t="str">
            <v>None</v>
          </cell>
        </row>
        <row r="4">
          <cell r="A4" t="str">
            <v>ALBANIA</v>
          </cell>
          <cell r="C4" t="str">
            <v>MPLS, ADSL, Medium Contention</v>
          </cell>
          <cell r="E4" t="str">
            <v>64Kbps</v>
          </cell>
          <cell r="F4" t="str">
            <v>64Kbps</v>
          </cell>
          <cell r="G4" t="str">
            <v>32Kbps</v>
          </cell>
          <cell r="H4" t="str">
            <v>Basic</v>
          </cell>
        </row>
        <row r="5">
          <cell r="A5" t="str">
            <v>ALGERIA</v>
          </cell>
          <cell r="C5" t="str">
            <v>MPLS, ADSL, High, Contention</v>
          </cell>
          <cell r="E5" t="str">
            <v>128Kbps</v>
          </cell>
          <cell r="F5" t="str">
            <v>128Kbps</v>
          </cell>
          <cell r="G5" t="str">
            <v>48Kbps</v>
          </cell>
        </row>
        <row r="6">
          <cell r="A6" t="str">
            <v>AMERICAN SAMOA</v>
          </cell>
          <cell r="C6" t="str">
            <v>MPLS, SDSL, No Contention</v>
          </cell>
          <cell r="E6" t="str">
            <v>192Kbps</v>
          </cell>
          <cell r="F6" t="str">
            <v>192Kbps</v>
          </cell>
          <cell r="G6" t="str">
            <v>56Kbps</v>
          </cell>
        </row>
        <row r="7">
          <cell r="A7" t="str">
            <v>ANDORRA</v>
          </cell>
          <cell r="C7" t="str">
            <v>MPLS, SDSL, Low Contention</v>
          </cell>
          <cell r="E7" t="str">
            <v>256Kbps</v>
          </cell>
          <cell r="F7" t="str">
            <v>256Kbps</v>
          </cell>
          <cell r="G7" t="str">
            <v>64Kbps</v>
          </cell>
        </row>
        <row r="8">
          <cell r="A8" t="str">
            <v>ANGOLA</v>
          </cell>
          <cell r="C8" t="str">
            <v>MPLS, SDSL, Medium Contention</v>
          </cell>
          <cell r="E8" t="str">
            <v>384Kbps</v>
          </cell>
          <cell r="F8" t="str">
            <v>384Kbps</v>
          </cell>
          <cell r="G8" t="str">
            <v>96Kbps</v>
          </cell>
        </row>
        <row r="9">
          <cell r="A9" t="str">
            <v>ANGUILLA</v>
          </cell>
          <cell r="C9" t="str">
            <v>MPLS, SDSL, High Contention</v>
          </cell>
          <cell r="E9" t="str">
            <v>512Kbps</v>
          </cell>
          <cell r="F9" t="str">
            <v>512Kbps</v>
          </cell>
          <cell r="G9" t="str">
            <v>128Kbps</v>
          </cell>
        </row>
        <row r="10">
          <cell r="A10" t="str">
            <v>ANTARCTICA</v>
          </cell>
          <cell r="C10" t="str">
            <v>MPLS, Leased Line</v>
          </cell>
          <cell r="E10" t="str">
            <v>768Kbps</v>
          </cell>
          <cell r="F10" t="str">
            <v>768Kbps</v>
          </cell>
          <cell r="G10" t="str">
            <v>160Kbps</v>
          </cell>
        </row>
        <row r="11">
          <cell r="A11" t="str">
            <v>ANTIGUA AND BARBUDA</v>
          </cell>
          <cell r="C11" t="str">
            <v>MPLS, Frame Relay</v>
          </cell>
          <cell r="E11" t="str">
            <v>1Mbps</v>
          </cell>
          <cell r="F11" t="str">
            <v>1Mbps</v>
          </cell>
          <cell r="G11" t="str">
            <v>192Kbps</v>
          </cell>
        </row>
        <row r="12">
          <cell r="A12" t="str">
            <v>ARGENTINA</v>
          </cell>
          <cell r="C12" t="str">
            <v>MPLS, ATM</v>
          </cell>
          <cell r="E12" t="str">
            <v>T1</v>
          </cell>
          <cell r="F12" t="str">
            <v>1.5Mbps</v>
          </cell>
          <cell r="G12" t="str">
            <v>256Kbps</v>
          </cell>
        </row>
        <row r="13">
          <cell r="A13" t="str">
            <v>ARMENIA</v>
          </cell>
          <cell r="C13" t="str">
            <v>MPLS, Ethernet</v>
          </cell>
          <cell r="E13" t="str">
            <v>E1</v>
          </cell>
          <cell r="F13" t="str">
            <v>2Mbps</v>
          </cell>
          <cell r="G13" t="str">
            <v>320Kbps</v>
          </cell>
        </row>
        <row r="14">
          <cell r="A14" t="str">
            <v>ARUBA</v>
          </cell>
          <cell r="C14" t="str">
            <v>MPLS, Fast Ethernet</v>
          </cell>
          <cell r="E14" t="str">
            <v>2xT1</v>
          </cell>
          <cell r="F14" t="str">
            <v>3Mbps</v>
          </cell>
          <cell r="G14" t="str">
            <v>384Kbps</v>
          </cell>
        </row>
        <row r="15">
          <cell r="A15" t="str">
            <v>ASCENSION ISLAND</v>
          </cell>
          <cell r="C15" t="str">
            <v>MPLS, GigaBit Ethernet</v>
          </cell>
          <cell r="E15" t="str">
            <v>2xE1</v>
          </cell>
          <cell r="F15" t="str">
            <v>4Mbps</v>
          </cell>
          <cell r="G15" t="str">
            <v>448Kbps</v>
          </cell>
        </row>
        <row r="16">
          <cell r="A16" t="str">
            <v>AUSTRALIA</v>
          </cell>
          <cell r="C16" t="str">
            <v>MPLS, Protected Access</v>
          </cell>
          <cell r="E16" t="str">
            <v>3xT1</v>
          </cell>
          <cell r="F16" t="str">
            <v>4.5Mbps</v>
          </cell>
          <cell r="G16" t="str">
            <v>512Kbps</v>
          </cell>
        </row>
        <row r="17">
          <cell r="A17" t="str">
            <v>AUSTRIA</v>
          </cell>
          <cell r="C17" t="str">
            <v>DIA, ADSL, Business Performance, Static IP Address</v>
          </cell>
          <cell r="E17" t="str">
            <v>3xE1</v>
          </cell>
          <cell r="F17" t="str">
            <v>5Mbps</v>
          </cell>
          <cell r="G17" t="str">
            <v>768Kbps</v>
          </cell>
        </row>
        <row r="18">
          <cell r="A18" t="str">
            <v>AZERBAIJAN</v>
          </cell>
          <cell r="C18" t="str">
            <v>DIA, ADSL, Standard Performance, Static IP Address</v>
          </cell>
          <cell r="E18" t="str">
            <v>4xT1</v>
          </cell>
          <cell r="F18" t="str">
            <v>6Mbps</v>
          </cell>
          <cell r="G18" t="str">
            <v>1Mbps</v>
          </cell>
        </row>
        <row r="19">
          <cell r="A19" t="str">
            <v>BAHAMAS</v>
          </cell>
          <cell r="C19" t="str">
            <v>DIA, ADSL, Lower Performance, Dynamic IP Address</v>
          </cell>
          <cell r="E19" t="str">
            <v>4xE1</v>
          </cell>
          <cell r="F19" t="str">
            <v>8Mbps</v>
          </cell>
          <cell r="G19" t="str">
            <v>1.5Mbps</v>
          </cell>
        </row>
        <row r="20">
          <cell r="A20" t="str">
            <v>BAHRAIN</v>
          </cell>
          <cell r="C20" t="str">
            <v>DIA, ADSL, Lower Performance, Static IP Address</v>
          </cell>
          <cell r="E20" t="str">
            <v>Ethernet</v>
          </cell>
          <cell r="F20" t="str">
            <v>10Mbps</v>
          </cell>
          <cell r="G20" t="str">
            <v>2Mbps</v>
          </cell>
        </row>
        <row r="21">
          <cell r="A21" t="str">
            <v>BAKER ISLAND</v>
          </cell>
          <cell r="C21" t="str">
            <v>DIA, SDSL, Business Performance, Static IP Address</v>
          </cell>
          <cell r="E21" t="str">
            <v>E3</v>
          </cell>
          <cell r="F21" t="str">
            <v>12Mbps</v>
          </cell>
          <cell r="G21" t="str">
            <v>3Mbps</v>
          </cell>
        </row>
        <row r="22">
          <cell r="A22" t="str">
            <v>BANGLADESH</v>
          </cell>
          <cell r="C22" t="str">
            <v>DIA, SDSL, Standard Performance, Static IP Address</v>
          </cell>
          <cell r="E22" t="str">
            <v>DS3</v>
          </cell>
          <cell r="F22" t="str">
            <v>14Mbps</v>
          </cell>
          <cell r="G22" t="str">
            <v>4Mbps</v>
          </cell>
        </row>
        <row r="23">
          <cell r="A23" t="str">
            <v>BARBADOS</v>
          </cell>
          <cell r="C23" t="str">
            <v>DIA, SDSL, Lower Performance, Dynamic IP Address</v>
          </cell>
          <cell r="E23" t="str">
            <v>Fast Ethernet</v>
          </cell>
          <cell r="F23" t="str">
            <v>16Mbps</v>
          </cell>
          <cell r="G23" t="str">
            <v>4.5Mpbs</v>
          </cell>
        </row>
        <row r="24">
          <cell r="A24" t="str">
            <v>BELARUS</v>
          </cell>
          <cell r="C24" t="str">
            <v>DIA, SDSL, Lower Performance, Static IP Address</v>
          </cell>
          <cell r="E24" t="str">
            <v>STM1/OC3</v>
          </cell>
          <cell r="F24" t="str">
            <v>18Mbps</v>
          </cell>
          <cell r="G24" t="str">
            <v>5Mbps</v>
          </cell>
        </row>
        <row r="25">
          <cell r="A25" t="str">
            <v>BELGIUM</v>
          </cell>
          <cell r="C25" t="str">
            <v>DIA Leased Line</v>
          </cell>
          <cell r="E25" t="str">
            <v>Gigabit Ethernet</v>
          </cell>
          <cell r="F25" t="str">
            <v>20Mbps</v>
          </cell>
          <cell r="G25" t="str">
            <v>6Mbps</v>
          </cell>
        </row>
        <row r="26">
          <cell r="A26" t="str">
            <v>BELIZE</v>
          </cell>
          <cell r="C26" t="str">
            <v>DIA Ethernet</v>
          </cell>
          <cell r="E26" t="str">
            <v>64/128</v>
          </cell>
          <cell r="F26" t="str">
            <v>25Mbps</v>
          </cell>
          <cell r="G26" t="str">
            <v>8Mbps</v>
          </cell>
        </row>
        <row r="27">
          <cell r="A27" t="str">
            <v>BENIN</v>
          </cell>
          <cell r="C27" t="str">
            <v>DIA Fast Ethenet</v>
          </cell>
          <cell r="E27" t="str">
            <v>64/192</v>
          </cell>
          <cell r="F27" t="str">
            <v>30Mbps</v>
          </cell>
          <cell r="G27" t="str">
            <v>10Mbps</v>
          </cell>
        </row>
        <row r="28">
          <cell r="A28" t="str">
            <v>BERMUDA</v>
          </cell>
          <cell r="C28" t="str">
            <v>DIA Gigabit Ethernet</v>
          </cell>
          <cell r="E28" t="str">
            <v>64/256</v>
          </cell>
          <cell r="F28" t="str">
            <v>35Mbps</v>
          </cell>
          <cell r="G28" t="str">
            <v>12Mbps</v>
          </cell>
        </row>
        <row r="29">
          <cell r="A29" t="str">
            <v>BHUTAN</v>
          </cell>
          <cell r="C29" t="str">
            <v>DIA Protected Access</v>
          </cell>
          <cell r="E29" t="str">
            <v>64/384</v>
          </cell>
          <cell r="F29" t="str">
            <v>40Mbps</v>
          </cell>
          <cell r="G29" t="str">
            <v>14Mbps</v>
          </cell>
        </row>
        <row r="30">
          <cell r="A30" t="str">
            <v>BOLIVIA</v>
          </cell>
          <cell r="E30" t="str">
            <v>64/512</v>
          </cell>
          <cell r="F30" t="str">
            <v>45Mbps</v>
          </cell>
          <cell r="G30" t="str">
            <v>16Mbps</v>
          </cell>
        </row>
        <row r="31">
          <cell r="A31" t="str">
            <v>BOSNIA AND HERZEGOVINA</v>
          </cell>
          <cell r="E31" t="str">
            <v>64/640</v>
          </cell>
          <cell r="F31" t="str">
            <v>50Mbps</v>
          </cell>
          <cell r="G31" t="str">
            <v>18Mbps</v>
          </cell>
        </row>
        <row r="32">
          <cell r="A32" t="str">
            <v>BOTSWANA</v>
          </cell>
          <cell r="E32" t="str">
            <v>64/768</v>
          </cell>
          <cell r="F32" t="str">
            <v>60Mbps</v>
          </cell>
          <cell r="G32" t="str">
            <v>20Mbps</v>
          </cell>
        </row>
        <row r="33">
          <cell r="A33" t="str">
            <v>BOUVET ISLAND</v>
          </cell>
          <cell r="E33" t="str">
            <v>64/896</v>
          </cell>
          <cell r="F33" t="str">
            <v>70Mbps</v>
          </cell>
          <cell r="G33" t="str">
            <v>25Mbps</v>
          </cell>
        </row>
        <row r="34">
          <cell r="A34" t="str">
            <v>BRAZIL</v>
          </cell>
          <cell r="E34" t="str">
            <v>64/1024</v>
          </cell>
          <cell r="F34" t="str">
            <v>90Mbps</v>
          </cell>
          <cell r="G34" t="str">
            <v>30Mbps</v>
          </cell>
        </row>
        <row r="35">
          <cell r="A35" t="str">
            <v>BRITISH INDIAN OCEAN TERRITORY</v>
          </cell>
          <cell r="E35" t="str">
            <v>128/64</v>
          </cell>
          <cell r="F35" t="str">
            <v>100Mbps</v>
          </cell>
          <cell r="G35" t="str">
            <v>35Mbps</v>
          </cell>
        </row>
        <row r="36">
          <cell r="A36" t="str">
            <v>BRITISH VIRGIN ISLANDS</v>
          </cell>
          <cell r="E36" t="str">
            <v>128/192</v>
          </cell>
          <cell r="F36" t="str">
            <v>110Mbps</v>
          </cell>
          <cell r="G36" t="str">
            <v>40Mbps</v>
          </cell>
        </row>
        <row r="37">
          <cell r="A37" t="str">
            <v>BRUNEI</v>
          </cell>
          <cell r="E37" t="str">
            <v>128/256</v>
          </cell>
          <cell r="F37" t="str">
            <v>120Mbps</v>
          </cell>
          <cell r="G37" t="str">
            <v>45Mbps</v>
          </cell>
        </row>
        <row r="38">
          <cell r="A38" t="str">
            <v>BULGARIA</v>
          </cell>
          <cell r="E38" t="str">
            <v>128/384</v>
          </cell>
          <cell r="F38" t="str">
            <v>130Mbps</v>
          </cell>
          <cell r="G38" t="str">
            <v>50Mbps</v>
          </cell>
        </row>
        <row r="39">
          <cell r="A39" t="str">
            <v>BURKINA FASO</v>
          </cell>
          <cell r="E39" t="str">
            <v>128/512</v>
          </cell>
          <cell r="F39" t="str">
            <v>140Mbps</v>
          </cell>
          <cell r="G39" t="str">
            <v>60Mbps</v>
          </cell>
        </row>
        <row r="40">
          <cell r="A40" t="str">
            <v>BURUNDI</v>
          </cell>
          <cell r="E40" t="str">
            <v>128/640</v>
          </cell>
          <cell r="F40" t="str">
            <v>150Mbps</v>
          </cell>
          <cell r="G40" t="str">
            <v>70Mbps</v>
          </cell>
        </row>
        <row r="41">
          <cell r="A41" t="str">
            <v>CAMBODIA</v>
          </cell>
          <cell r="E41" t="str">
            <v>128/768</v>
          </cell>
          <cell r="G41" t="str">
            <v>90Mbps</v>
          </cell>
        </row>
        <row r="42">
          <cell r="A42" t="str">
            <v>CAMEROON</v>
          </cell>
          <cell r="E42" t="str">
            <v>128/896</v>
          </cell>
          <cell r="G42" t="str">
            <v>100Mbps</v>
          </cell>
        </row>
        <row r="43">
          <cell r="A43" t="str">
            <v>CANADA</v>
          </cell>
          <cell r="E43" t="str">
            <v>128/1024</v>
          </cell>
          <cell r="G43" t="str">
            <v>110Mbps</v>
          </cell>
        </row>
        <row r="44">
          <cell r="A44" t="str">
            <v>CAPE VERDE</v>
          </cell>
          <cell r="E44" t="str">
            <v>192/64</v>
          </cell>
          <cell r="G44" t="str">
            <v>120Mbps</v>
          </cell>
        </row>
        <row r="45">
          <cell r="A45" t="str">
            <v>CAYMAN ISLANDS</v>
          </cell>
          <cell r="E45" t="str">
            <v>192/128</v>
          </cell>
          <cell r="G45" t="str">
            <v>130Mbps</v>
          </cell>
        </row>
        <row r="46">
          <cell r="A46" t="str">
            <v>CENTRAL AFRICAN REPUBLIC</v>
          </cell>
          <cell r="E46" t="str">
            <v>192/192</v>
          </cell>
          <cell r="G46" t="str">
            <v>140Mbps</v>
          </cell>
        </row>
        <row r="47">
          <cell r="A47" t="str">
            <v>CHAD</v>
          </cell>
          <cell r="E47" t="str">
            <v>192/256</v>
          </cell>
          <cell r="G47" t="str">
            <v>150Mbps</v>
          </cell>
        </row>
        <row r="48">
          <cell r="A48" t="str">
            <v>CHILE</v>
          </cell>
          <cell r="E48" t="str">
            <v>192/384</v>
          </cell>
        </row>
        <row r="49">
          <cell r="A49" t="str">
            <v>CHINA</v>
          </cell>
          <cell r="E49" t="str">
            <v>192/256</v>
          </cell>
        </row>
        <row r="50">
          <cell r="A50" t="str">
            <v>CHRISTMAS ISLAND</v>
          </cell>
          <cell r="E50" t="str">
            <v>192/384</v>
          </cell>
        </row>
        <row r="51">
          <cell r="A51" t="str">
            <v>COCOS (KEELING) ISLANDS</v>
          </cell>
          <cell r="E51" t="str">
            <v>192/512</v>
          </cell>
        </row>
        <row r="52">
          <cell r="A52" t="str">
            <v>COLOMBIA</v>
          </cell>
          <cell r="E52" t="str">
            <v>192/640</v>
          </cell>
        </row>
        <row r="53">
          <cell r="A53" t="str">
            <v>COMOROS</v>
          </cell>
          <cell r="E53" t="str">
            <v>192/768</v>
          </cell>
        </row>
        <row r="54">
          <cell r="A54" t="str">
            <v>CONGO, DEM. REP.</v>
          </cell>
          <cell r="E54" t="str">
            <v>192/896</v>
          </cell>
        </row>
        <row r="55">
          <cell r="A55" t="str">
            <v>CONGO, REP.</v>
          </cell>
          <cell r="E55" t="str">
            <v>192/1024</v>
          </cell>
        </row>
        <row r="56">
          <cell r="A56" t="str">
            <v>COOK ISLANDS</v>
          </cell>
          <cell r="E56" t="str">
            <v>256/64</v>
          </cell>
        </row>
        <row r="57">
          <cell r="A57" t="str">
            <v>COSTA RICA</v>
          </cell>
          <cell r="E57" t="str">
            <v>256/128</v>
          </cell>
        </row>
        <row r="58">
          <cell r="A58" t="str">
            <v>COTE D'IVOIRE</v>
          </cell>
          <cell r="E58" t="str">
            <v>256/192</v>
          </cell>
        </row>
        <row r="59">
          <cell r="A59" t="str">
            <v>CROATIA</v>
          </cell>
          <cell r="E59" t="str">
            <v>256/384</v>
          </cell>
        </row>
        <row r="60">
          <cell r="A60" t="str">
            <v>CUBA</v>
          </cell>
          <cell r="E60" t="str">
            <v>256/512</v>
          </cell>
        </row>
        <row r="61">
          <cell r="A61" t="str">
            <v>CYPRUS</v>
          </cell>
          <cell r="E61" t="str">
            <v>256/640</v>
          </cell>
        </row>
        <row r="62">
          <cell r="A62" t="str">
            <v>CZECH REPUBLIC</v>
          </cell>
          <cell r="E62" t="str">
            <v>256/768</v>
          </cell>
        </row>
        <row r="63">
          <cell r="A63" t="str">
            <v>DENMARK</v>
          </cell>
          <cell r="E63" t="str">
            <v>256/896</v>
          </cell>
        </row>
        <row r="64">
          <cell r="A64" t="str">
            <v>DJIBOUTI</v>
          </cell>
          <cell r="E64" t="str">
            <v>256/1024</v>
          </cell>
        </row>
        <row r="65">
          <cell r="A65" t="str">
            <v>DOMINICA</v>
          </cell>
          <cell r="E65" t="str">
            <v>384/64</v>
          </cell>
        </row>
        <row r="66">
          <cell r="A66" t="str">
            <v>DOMINICAN REPUBLIC</v>
          </cell>
          <cell r="E66" t="str">
            <v>384/128</v>
          </cell>
        </row>
        <row r="67">
          <cell r="A67" t="str">
            <v>EAST TIMOR</v>
          </cell>
          <cell r="E67" t="str">
            <v>384/192</v>
          </cell>
        </row>
        <row r="68">
          <cell r="A68" t="str">
            <v>ECUADOR</v>
          </cell>
          <cell r="E68" t="str">
            <v>384/256</v>
          </cell>
        </row>
        <row r="69">
          <cell r="A69" t="str">
            <v>EGYPT</v>
          </cell>
          <cell r="E69" t="str">
            <v>384/512</v>
          </cell>
        </row>
        <row r="70">
          <cell r="A70" t="str">
            <v>EL SALVADOR</v>
          </cell>
          <cell r="E70" t="str">
            <v>384/640</v>
          </cell>
        </row>
        <row r="71">
          <cell r="A71" t="str">
            <v>EQUATORIAL GUINEA</v>
          </cell>
          <cell r="E71" t="str">
            <v>384/768</v>
          </cell>
        </row>
        <row r="72">
          <cell r="A72" t="str">
            <v>ERITREA</v>
          </cell>
          <cell r="E72" t="str">
            <v>384/896</v>
          </cell>
        </row>
        <row r="73">
          <cell r="A73" t="str">
            <v>ESTONIA</v>
          </cell>
          <cell r="E73" t="str">
            <v>384/1024</v>
          </cell>
        </row>
        <row r="74">
          <cell r="A74" t="str">
            <v>ETHIOPIA</v>
          </cell>
          <cell r="E74" t="str">
            <v>512/64</v>
          </cell>
        </row>
        <row r="75">
          <cell r="A75" t="str">
            <v>FALKLAND ISLANDS</v>
          </cell>
          <cell r="E75" t="str">
            <v>512/128</v>
          </cell>
        </row>
        <row r="76">
          <cell r="A76" t="str">
            <v>FAROE ISLANDS</v>
          </cell>
          <cell r="E76" t="str">
            <v>512/192</v>
          </cell>
        </row>
        <row r="77">
          <cell r="A77" t="str">
            <v>FIJI</v>
          </cell>
          <cell r="E77" t="str">
            <v>512/256</v>
          </cell>
        </row>
        <row r="78">
          <cell r="A78" t="str">
            <v>FINLAND</v>
          </cell>
          <cell r="E78" t="str">
            <v>512/384</v>
          </cell>
        </row>
        <row r="79">
          <cell r="A79" t="str">
            <v>FRANCE</v>
          </cell>
          <cell r="E79" t="str">
            <v>512/640</v>
          </cell>
        </row>
        <row r="80">
          <cell r="A80" t="str">
            <v>FRENCH GUIANA</v>
          </cell>
          <cell r="E80" t="str">
            <v>512/768</v>
          </cell>
        </row>
        <row r="81">
          <cell r="A81" t="str">
            <v>FRENCH POLYNESIA</v>
          </cell>
          <cell r="E81" t="str">
            <v>512/896</v>
          </cell>
        </row>
        <row r="82">
          <cell r="A82" t="str">
            <v>FRENCH SOUTHERN TERRITORIES</v>
          </cell>
          <cell r="E82" t="str">
            <v>512/1024</v>
          </cell>
        </row>
        <row r="83">
          <cell r="A83" t="str">
            <v>GABON</v>
          </cell>
          <cell r="E83" t="str">
            <v>640/64</v>
          </cell>
        </row>
        <row r="84">
          <cell r="A84" t="str">
            <v>GAMBIA, THE</v>
          </cell>
          <cell r="E84" t="str">
            <v>640/128</v>
          </cell>
        </row>
        <row r="85">
          <cell r="A85" t="str">
            <v>GEORGIA</v>
          </cell>
          <cell r="E85" t="str">
            <v>640/768</v>
          </cell>
        </row>
        <row r="86">
          <cell r="A86" t="str">
            <v>GERMANY</v>
          </cell>
          <cell r="E86" t="str">
            <v>640/896</v>
          </cell>
        </row>
        <row r="87">
          <cell r="A87" t="str">
            <v>GHANA</v>
          </cell>
          <cell r="E87" t="str">
            <v>640/1024</v>
          </cell>
        </row>
        <row r="88">
          <cell r="A88" t="str">
            <v>GIBRALTAR</v>
          </cell>
          <cell r="E88" t="str">
            <v>768/64</v>
          </cell>
        </row>
        <row r="89">
          <cell r="A89" t="str">
            <v>GREECE</v>
          </cell>
          <cell r="E89" t="str">
            <v>768/128</v>
          </cell>
        </row>
        <row r="90">
          <cell r="A90" t="str">
            <v>GREENLAND</v>
          </cell>
          <cell r="E90" t="str">
            <v>768/192</v>
          </cell>
        </row>
        <row r="91">
          <cell r="A91" t="str">
            <v>GRENADA</v>
          </cell>
          <cell r="E91" t="str">
            <v>768/256</v>
          </cell>
        </row>
        <row r="92">
          <cell r="A92" t="str">
            <v>GUADELOUPE</v>
          </cell>
          <cell r="E92" t="str">
            <v>768/384</v>
          </cell>
        </row>
        <row r="93">
          <cell r="A93" t="str">
            <v>GUAM</v>
          </cell>
          <cell r="E93" t="str">
            <v>768/512</v>
          </cell>
        </row>
        <row r="94">
          <cell r="A94" t="str">
            <v>GUATEMALA</v>
          </cell>
          <cell r="E94" t="str">
            <v>768/640</v>
          </cell>
        </row>
        <row r="95">
          <cell r="A95" t="str">
            <v>GUERNSEY</v>
          </cell>
          <cell r="E95" t="str">
            <v>768/896</v>
          </cell>
        </row>
        <row r="96">
          <cell r="A96" t="str">
            <v>GUINEA</v>
          </cell>
          <cell r="E96" t="str">
            <v>768/1024</v>
          </cell>
        </row>
        <row r="97">
          <cell r="A97" t="str">
            <v>GUINEA-BISSAU</v>
          </cell>
          <cell r="E97" t="str">
            <v>896/64</v>
          </cell>
        </row>
        <row r="98">
          <cell r="A98" t="str">
            <v>GUYANA</v>
          </cell>
          <cell r="E98" t="str">
            <v>896/128</v>
          </cell>
        </row>
        <row r="99">
          <cell r="A99" t="str">
            <v>HAITI</v>
          </cell>
          <cell r="E99" t="str">
            <v>896/192</v>
          </cell>
        </row>
        <row r="100">
          <cell r="A100" t="str">
            <v>HEARD ISLAND AND MCDONALD ISLANDS</v>
          </cell>
          <cell r="E100" t="str">
            <v>896/256</v>
          </cell>
        </row>
        <row r="101">
          <cell r="A101" t="str">
            <v>HONDURAS</v>
          </cell>
          <cell r="E101" t="str">
            <v>896/256</v>
          </cell>
        </row>
        <row r="102">
          <cell r="A102" t="str">
            <v>HONG KONG</v>
          </cell>
          <cell r="E102" t="str">
            <v>896/384</v>
          </cell>
        </row>
        <row r="103">
          <cell r="A103" t="str">
            <v>HOWLAND ISLAND</v>
          </cell>
          <cell r="E103" t="str">
            <v>896/512</v>
          </cell>
        </row>
        <row r="104">
          <cell r="A104" t="str">
            <v>HUNGARY</v>
          </cell>
          <cell r="E104" t="str">
            <v>896/640</v>
          </cell>
        </row>
        <row r="105">
          <cell r="A105" t="str">
            <v>ICELAND</v>
          </cell>
          <cell r="E105" t="str">
            <v>896/768</v>
          </cell>
        </row>
        <row r="106">
          <cell r="A106" t="str">
            <v>INDIA</v>
          </cell>
          <cell r="E106" t="str">
            <v>896/1024</v>
          </cell>
        </row>
        <row r="107">
          <cell r="A107" t="str">
            <v>INDONESIA</v>
          </cell>
          <cell r="E107" t="str">
            <v>1024/64</v>
          </cell>
        </row>
        <row r="108">
          <cell r="A108" t="str">
            <v>IRAN</v>
          </cell>
          <cell r="E108" t="str">
            <v>1024/128</v>
          </cell>
        </row>
        <row r="109">
          <cell r="A109" t="str">
            <v>IRAQ</v>
          </cell>
          <cell r="E109" t="str">
            <v>1024/192</v>
          </cell>
        </row>
        <row r="110">
          <cell r="A110" t="str">
            <v>IRELAND</v>
          </cell>
          <cell r="E110" t="str">
            <v>1024/256</v>
          </cell>
        </row>
        <row r="111">
          <cell r="A111" t="str">
            <v>ISRAEL</v>
          </cell>
          <cell r="E111" t="str">
            <v>1024/384</v>
          </cell>
        </row>
        <row r="112">
          <cell r="A112" t="str">
            <v>ITALY</v>
          </cell>
          <cell r="E112" t="str">
            <v>1024/512</v>
          </cell>
        </row>
        <row r="113">
          <cell r="A113" t="str">
            <v>JAMAICA</v>
          </cell>
          <cell r="E113" t="str">
            <v>1024/640</v>
          </cell>
        </row>
        <row r="114">
          <cell r="A114" t="str">
            <v>JAPAN</v>
          </cell>
          <cell r="E114" t="str">
            <v>1024/768</v>
          </cell>
        </row>
        <row r="115">
          <cell r="A115" t="str">
            <v>JARVIS ISLAND</v>
          </cell>
          <cell r="E115" t="str">
            <v>1024/896</v>
          </cell>
        </row>
        <row r="116">
          <cell r="A116" t="str">
            <v>JERSEY</v>
          </cell>
          <cell r="E116" t="str">
            <v>1152/64</v>
          </cell>
        </row>
        <row r="117">
          <cell r="A117" t="str">
            <v>JOHNSTON ATOLL</v>
          </cell>
          <cell r="E117" t="str">
            <v>1152/128</v>
          </cell>
        </row>
        <row r="118">
          <cell r="A118" t="str">
            <v>JORDAN</v>
          </cell>
          <cell r="E118" t="str">
            <v>1152/192</v>
          </cell>
        </row>
        <row r="119">
          <cell r="A119" t="str">
            <v>KAZAKHSTAN</v>
          </cell>
          <cell r="E119" t="str">
            <v>1152/256</v>
          </cell>
        </row>
        <row r="120">
          <cell r="A120" t="str">
            <v>KENYA</v>
          </cell>
          <cell r="E120" t="str">
            <v>1152/384</v>
          </cell>
        </row>
        <row r="121">
          <cell r="A121" t="str">
            <v>KIRIBATI</v>
          </cell>
          <cell r="E121" t="str">
            <v>1152/512</v>
          </cell>
        </row>
        <row r="122">
          <cell r="A122" t="str">
            <v>KOREA, NORTH</v>
          </cell>
          <cell r="E122" t="str">
            <v>1152/640</v>
          </cell>
        </row>
        <row r="123">
          <cell r="A123" t="str">
            <v>KOREA, SOUTH</v>
          </cell>
          <cell r="E123" t="str">
            <v>1152/768</v>
          </cell>
        </row>
        <row r="124">
          <cell r="A124" t="str">
            <v>KUWAIT</v>
          </cell>
          <cell r="E124" t="str">
            <v>1152/896</v>
          </cell>
        </row>
        <row r="125">
          <cell r="A125" t="str">
            <v>KYRGYZSTAN</v>
          </cell>
          <cell r="E125" t="str">
            <v>1152/1024</v>
          </cell>
        </row>
        <row r="126">
          <cell r="A126" t="str">
            <v>LAOS</v>
          </cell>
          <cell r="E126" t="str">
            <v>1280/64</v>
          </cell>
        </row>
        <row r="127">
          <cell r="A127" t="str">
            <v>LATVIA</v>
          </cell>
          <cell r="E127" t="str">
            <v>1280/128</v>
          </cell>
        </row>
        <row r="128">
          <cell r="A128" t="str">
            <v>LEBANON</v>
          </cell>
          <cell r="E128" t="str">
            <v>1280/192</v>
          </cell>
        </row>
        <row r="129">
          <cell r="A129" t="str">
            <v>LESOTHO</v>
          </cell>
          <cell r="E129" t="str">
            <v>1280/256</v>
          </cell>
        </row>
        <row r="130">
          <cell r="A130" t="str">
            <v>LIBERIA</v>
          </cell>
          <cell r="E130" t="str">
            <v>1280/384</v>
          </cell>
        </row>
        <row r="131">
          <cell r="A131" t="str">
            <v>LIBYA</v>
          </cell>
          <cell r="E131" t="str">
            <v>1280/512</v>
          </cell>
        </row>
        <row r="132">
          <cell r="A132" t="str">
            <v>LIECHTENSTEIN</v>
          </cell>
          <cell r="E132" t="str">
            <v>1280/640</v>
          </cell>
        </row>
        <row r="133">
          <cell r="A133" t="str">
            <v>LITHUANIA</v>
          </cell>
          <cell r="E133" t="str">
            <v>1280/768</v>
          </cell>
        </row>
        <row r="134">
          <cell r="A134" t="str">
            <v>LUXEMBOURG</v>
          </cell>
          <cell r="E134" t="str">
            <v>1280/896</v>
          </cell>
        </row>
        <row r="135">
          <cell r="A135" t="str">
            <v>MACAO</v>
          </cell>
          <cell r="E135" t="str">
            <v>1280/1024</v>
          </cell>
        </row>
        <row r="136">
          <cell r="A136" t="str">
            <v>MACEDONIA</v>
          </cell>
          <cell r="E136" t="str">
            <v>1408/64</v>
          </cell>
        </row>
        <row r="137">
          <cell r="A137" t="str">
            <v>MADAGASCAR</v>
          </cell>
          <cell r="E137" t="str">
            <v>1408/128</v>
          </cell>
        </row>
        <row r="138">
          <cell r="A138" t="str">
            <v>MALAWI</v>
          </cell>
          <cell r="E138" t="str">
            <v>1408/192</v>
          </cell>
        </row>
        <row r="139">
          <cell r="A139" t="str">
            <v>MALAYSIA</v>
          </cell>
          <cell r="E139" t="str">
            <v>1408/256</v>
          </cell>
        </row>
        <row r="140">
          <cell r="A140" t="str">
            <v>MALDIVES</v>
          </cell>
          <cell r="E140" t="str">
            <v>1408/384</v>
          </cell>
        </row>
        <row r="141">
          <cell r="A141" t="str">
            <v>MALI</v>
          </cell>
          <cell r="E141" t="str">
            <v>1408/512</v>
          </cell>
        </row>
        <row r="142">
          <cell r="A142" t="str">
            <v>MALTA</v>
          </cell>
          <cell r="E142" t="str">
            <v>1408/640</v>
          </cell>
        </row>
        <row r="143">
          <cell r="A143" t="str">
            <v>MANN</v>
          </cell>
          <cell r="E143" t="str">
            <v>1408/768</v>
          </cell>
        </row>
        <row r="144">
          <cell r="A144" t="str">
            <v>MARSHALL ISLANDS</v>
          </cell>
          <cell r="E144" t="str">
            <v>1408/896</v>
          </cell>
        </row>
        <row r="145">
          <cell r="A145" t="str">
            <v>MARTINIQUE</v>
          </cell>
          <cell r="E145" t="str">
            <v>1408/1024</v>
          </cell>
        </row>
        <row r="146">
          <cell r="A146" t="str">
            <v>MAURITANIA</v>
          </cell>
          <cell r="E146" t="str">
            <v>1536/64</v>
          </cell>
        </row>
        <row r="147">
          <cell r="A147" t="str">
            <v>MAURITIUS</v>
          </cell>
          <cell r="E147" t="str">
            <v>1536/128</v>
          </cell>
        </row>
        <row r="148">
          <cell r="A148" t="str">
            <v>MAYOTTE</v>
          </cell>
          <cell r="E148" t="str">
            <v>1536/192</v>
          </cell>
        </row>
        <row r="149">
          <cell r="A149" t="str">
            <v>MEXICO</v>
          </cell>
          <cell r="E149" t="str">
            <v>1536/256</v>
          </cell>
        </row>
        <row r="150">
          <cell r="A150" t="str">
            <v>MICRONESIA</v>
          </cell>
          <cell r="E150" t="str">
            <v>1536/384</v>
          </cell>
        </row>
        <row r="151">
          <cell r="A151" t="str">
            <v>MIDWAY ISLAND</v>
          </cell>
          <cell r="E151" t="str">
            <v>1536/512</v>
          </cell>
        </row>
        <row r="152">
          <cell r="A152" t="str">
            <v>MOLDOVA</v>
          </cell>
          <cell r="E152" t="str">
            <v>1536/640</v>
          </cell>
        </row>
        <row r="153">
          <cell r="A153" t="str">
            <v>MONACO</v>
          </cell>
          <cell r="E153" t="str">
            <v>1536/768</v>
          </cell>
        </row>
        <row r="154">
          <cell r="A154" t="str">
            <v>MONGOLIA</v>
          </cell>
          <cell r="E154" t="str">
            <v>1536/896</v>
          </cell>
        </row>
        <row r="155">
          <cell r="A155" t="str">
            <v>MONTSERRAT</v>
          </cell>
          <cell r="E155" t="str">
            <v>1536/1024</v>
          </cell>
        </row>
        <row r="156">
          <cell r="A156" t="str">
            <v>MOROCCO</v>
          </cell>
          <cell r="E156" t="str">
            <v>1664/64</v>
          </cell>
        </row>
        <row r="157">
          <cell r="A157" t="str">
            <v>MOZAMBIQUE</v>
          </cell>
          <cell r="E157" t="str">
            <v>1664/128</v>
          </cell>
        </row>
        <row r="158">
          <cell r="A158" t="str">
            <v>MYANMAR</v>
          </cell>
          <cell r="E158" t="str">
            <v>1664/192</v>
          </cell>
        </row>
        <row r="159">
          <cell r="A159" t="str">
            <v>NAMIBIA</v>
          </cell>
          <cell r="E159" t="str">
            <v>1664/256</v>
          </cell>
        </row>
        <row r="160">
          <cell r="A160" t="str">
            <v>NAURU</v>
          </cell>
          <cell r="E160" t="str">
            <v>1664/384</v>
          </cell>
        </row>
        <row r="161">
          <cell r="A161" t="str">
            <v>NAVASSA ISLAND</v>
          </cell>
          <cell r="E161" t="str">
            <v>1664/512</v>
          </cell>
        </row>
        <row r="162">
          <cell r="A162" t="str">
            <v>NEPAL</v>
          </cell>
          <cell r="E162" t="str">
            <v>1664/640</v>
          </cell>
        </row>
        <row r="163">
          <cell r="A163" t="str">
            <v>NETHERLANDS</v>
          </cell>
          <cell r="E163" t="str">
            <v>1664/768</v>
          </cell>
        </row>
        <row r="164">
          <cell r="A164" t="str">
            <v>NETHERLANDS ANTILLES</v>
          </cell>
          <cell r="E164" t="str">
            <v>1664/896</v>
          </cell>
        </row>
        <row r="165">
          <cell r="A165" t="str">
            <v>NEW CALEDONIA</v>
          </cell>
          <cell r="E165" t="str">
            <v>1664/1024</v>
          </cell>
        </row>
        <row r="166">
          <cell r="A166" t="str">
            <v>NEW ZEALAND</v>
          </cell>
          <cell r="E166" t="str">
            <v>1792/64</v>
          </cell>
        </row>
        <row r="167">
          <cell r="A167" t="str">
            <v>NICARAGUA</v>
          </cell>
          <cell r="E167" t="str">
            <v>1792/128</v>
          </cell>
        </row>
        <row r="168">
          <cell r="A168" t="str">
            <v>NIGER</v>
          </cell>
          <cell r="E168" t="str">
            <v>1792/192</v>
          </cell>
        </row>
        <row r="169">
          <cell r="A169" t="str">
            <v>NIGERIA</v>
          </cell>
          <cell r="E169" t="str">
            <v>1792/256</v>
          </cell>
        </row>
        <row r="170">
          <cell r="A170" t="str">
            <v>NIUE</v>
          </cell>
          <cell r="E170" t="str">
            <v>1792/384</v>
          </cell>
        </row>
        <row r="171">
          <cell r="A171" t="str">
            <v>NORFOLK ISLAND</v>
          </cell>
          <cell r="E171" t="str">
            <v>1792/512</v>
          </cell>
        </row>
        <row r="172">
          <cell r="A172" t="str">
            <v>NORTHERN MARIANA ISLANDS</v>
          </cell>
          <cell r="E172" t="str">
            <v>1792/640</v>
          </cell>
        </row>
        <row r="173">
          <cell r="A173" t="str">
            <v>NORWAY</v>
          </cell>
          <cell r="E173" t="str">
            <v>1792/768</v>
          </cell>
        </row>
        <row r="174">
          <cell r="A174" t="str">
            <v>OMAN</v>
          </cell>
          <cell r="E174" t="str">
            <v>1792/896</v>
          </cell>
        </row>
        <row r="175">
          <cell r="A175" t="str">
            <v>PAKISTAN</v>
          </cell>
          <cell r="E175" t="str">
            <v>1792/1024</v>
          </cell>
        </row>
        <row r="176">
          <cell r="A176" t="str">
            <v>PALAU</v>
          </cell>
          <cell r="E176" t="str">
            <v>1920/64</v>
          </cell>
        </row>
        <row r="177">
          <cell r="A177" t="str">
            <v>PALESTINIAN TERRITORY</v>
          </cell>
          <cell r="E177" t="str">
            <v xml:space="preserve">1920/128 </v>
          </cell>
        </row>
        <row r="178">
          <cell r="A178" t="str">
            <v>PALMYRA ATOLL</v>
          </cell>
          <cell r="E178" t="str">
            <v>1920/192</v>
          </cell>
        </row>
        <row r="179">
          <cell r="A179" t="str">
            <v>PANAMA</v>
          </cell>
          <cell r="E179" t="str">
            <v>1920/256</v>
          </cell>
        </row>
        <row r="180">
          <cell r="A180" t="str">
            <v>PAPUA NEW GUINEA</v>
          </cell>
          <cell r="E180" t="str">
            <v>1920/384</v>
          </cell>
        </row>
        <row r="181">
          <cell r="A181" t="str">
            <v>PARAGUAY</v>
          </cell>
          <cell r="E181" t="str">
            <v>1920/512</v>
          </cell>
        </row>
        <row r="182">
          <cell r="A182" t="str">
            <v>PERU</v>
          </cell>
          <cell r="E182" t="str">
            <v>1920/640</v>
          </cell>
        </row>
        <row r="183">
          <cell r="A183" t="str">
            <v>PHILIPPINES</v>
          </cell>
          <cell r="E183" t="str">
            <v>1920/768</v>
          </cell>
        </row>
        <row r="184">
          <cell r="A184" t="str">
            <v>PITCAIRN</v>
          </cell>
          <cell r="E184" t="str">
            <v>1920/896</v>
          </cell>
        </row>
        <row r="185">
          <cell r="A185" t="str">
            <v>POLAND</v>
          </cell>
          <cell r="E185" t="str">
            <v>1920/1024</v>
          </cell>
        </row>
        <row r="186">
          <cell r="A186" t="str">
            <v>PORTUGAL</v>
          </cell>
          <cell r="E186" t="str">
            <v>2048/64</v>
          </cell>
        </row>
        <row r="187">
          <cell r="A187" t="str">
            <v>PUERTO RICO</v>
          </cell>
          <cell r="E187" t="str">
            <v>2048/128</v>
          </cell>
        </row>
        <row r="188">
          <cell r="A188" t="str">
            <v>QATAR</v>
          </cell>
          <cell r="E188" t="str">
            <v>2048/192</v>
          </cell>
        </row>
        <row r="189">
          <cell r="A189" t="str">
            <v>REUNION</v>
          </cell>
          <cell r="E189" t="str">
            <v>2048/256</v>
          </cell>
        </row>
        <row r="190">
          <cell r="A190" t="str">
            <v>ROMANIA</v>
          </cell>
          <cell r="E190" t="str">
            <v>2048/384</v>
          </cell>
        </row>
        <row r="191">
          <cell r="A191" t="str">
            <v>RUSSIAN FEDERATION</v>
          </cell>
          <cell r="E191" t="str">
            <v>2048/512</v>
          </cell>
        </row>
        <row r="192">
          <cell r="A192" t="str">
            <v>RWANDA</v>
          </cell>
          <cell r="E192" t="str">
            <v>2048/640</v>
          </cell>
        </row>
        <row r="193">
          <cell r="A193" t="str">
            <v>SAINT HELENA</v>
          </cell>
          <cell r="E193" t="str">
            <v>2048/768</v>
          </cell>
        </row>
        <row r="194">
          <cell r="A194" t="str">
            <v>SAINT KITTS AND NEVIS</v>
          </cell>
          <cell r="E194" t="str">
            <v>2048/896</v>
          </cell>
        </row>
        <row r="195">
          <cell r="A195" t="str">
            <v>SAINT LUCIA</v>
          </cell>
          <cell r="E195" t="str">
            <v>2048/1024</v>
          </cell>
        </row>
        <row r="196">
          <cell r="A196" t="str">
            <v>SAINT PIERRE AND MIQUELON</v>
          </cell>
          <cell r="E196" t="str">
            <v>3072/64</v>
          </cell>
        </row>
        <row r="197">
          <cell r="A197" t="str">
            <v>SAINT VINCENT AND THE GRENADINES</v>
          </cell>
          <cell r="E197" t="str">
            <v>3072/128</v>
          </cell>
        </row>
        <row r="198">
          <cell r="A198" t="str">
            <v>SAMOA</v>
          </cell>
          <cell r="E198" t="str">
            <v>3072/192</v>
          </cell>
        </row>
        <row r="199">
          <cell r="A199" t="str">
            <v>SAN MARINO</v>
          </cell>
          <cell r="E199" t="str">
            <v>3072/256</v>
          </cell>
        </row>
        <row r="200">
          <cell r="A200" t="str">
            <v>SAO TOME AND PRINCIPE</v>
          </cell>
          <cell r="E200" t="str">
            <v>3072/384</v>
          </cell>
        </row>
        <row r="201">
          <cell r="A201" t="str">
            <v>SAUDI ARABIA</v>
          </cell>
          <cell r="E201" t="str">
            <v>3072/512</v>
          </cell>
        </row>
        <row r="202">
          <cell r="A202" t="str">
            <v>SENEGAL</v>
          </cell>
          <cell r="E202" t="str">
            <v>3072/640</v>
          </cell>
        </row>
        <row r="203">
          <cell r="A203" t="str">
            <v>SERBIA AND MONTENEGRO</v>
          </cell>
          <cell r="E203" t="str">
            <v>3072/768</v>
          </cell>
        </row>
        <row r="204">
          <cell r="A204" t="str">
            <v>SEYCHELLES</v>
          </cell>
          <cell r="E204" t="str">
            <v>3072/896</v>
          </cell>
        </row>
        <row r="205">
          <cell r="A205" t="str">
            <v>SIERRA LEONE</v>
          </cell>
          <cell r="E205" t="str">
            <v>3072/1024</v>
          </cell>
        </row>
        <row r="206">
          <cell r="A206" t="str">
            <v>SINGAPORE</v>
          </cell>
          <cell r="E206" t="str">
            <v>4096/64</v>
          </cell>
        </row>
        <row r="207">
          <cell r="A207" t="str">
            <v>SLOVAKIA</v>
          </cell>
          <cell r="E207" t="str">
            <v>4096/128</v>
          </cell>
        </row>
        <row r="208">
          <cell r="A208" t="str">
            <v>SLOVENIA</v>
          </cell>
          <cell r="E208" t="str">
            <v>4096/192</v>
          </cell>
        </row>
        <row r="209">
          <cell r="A209" t="str">
            <v>SOLOMON ISLANDS</v>
          </cell>
          <cell r="E209" t="str">
            <v>4096/256</v>
          </cell>
        </row>
        <row r="210">
          <cell r="A210" t="str">
            <v>SOMALIA</v>
          </cell>
          <cell r="E210" t="str">
            <v>4096/384</v>
          </cell>
        </row>
        <row r="211">
          <cell r="A211" t="str">
            <v>SOUTH AFRICA</v>
          </cell>
          <cell r="E211" t="str">
            <v>4096/512</v>
          </cell>
        </row>
        <row r="212">
          <cell r="A212" t="str">
            <v>SOUTH GEORGIA AND THE SOUTH SANDWICH ISLANDS</v>
          </cell>
          <cell r="E212" t="str">
            <v>4096/640</v>
          </cell>
        </row>
        <row r="213">
          <cell r="A213" t="str">
            <v>SPAIN</v>
          </cell>
          <cell r="E213" t="str">
            <v>4096/768</v>
          </cell>
        </row>
        <row r="214">
          <cell r="A214" t="str">
            <v>SPRATLY ISLANDS</v>
          </cell>
          <cell r="E214" t="str">
            <v>4096/896</v>
          </cell>
        </row>
        <row r="215">
          <cell r="A215" t="str">
            <v>SRI LANKA</v>
          </cell>
          <cell r="E215" t="str">
            <v>4096/1024</v>
          </cell>
        </row>
        <row r="216">
          <cell r="A216" t="str">
            <v>SUDAN</v>
          </cell>
          <cell r="E216" t="str">
            <v>64/64</v>
          </cell>
        </row>
        <row r="217">
          <cell r="A217" t="str">
            <v>SURINAME</v>
          </cell>
          <cell r="E217" t="str">
            <v>128/128</v>
          </cell>
        </row>
        <row r="218">
          <cell r="A218" t="str">
            <v>SVALBARD AND JAN MAYEN</v>
          </cell>
          <cell r="E218" t="str">
            <v>256/256</v>
          </cell>
        </row>
        <row r="219">
          <cell r="A219" t="str">
            <v>SWAZILAND</v>
          </cell>
          <cell r="E219" t="str">
            <v>384/384</v>
          </cell>
        </row>
        <row r="220">
          <cell r="A220" t="str">
            <v>SWEDEN</v>
          </cell>
          <cell r="E220" t="str">
            <v>512/512</v>
          </cell>
        </row>
        <row r="221">
          <cell r="A221" t="str">
            <v>SWITZERLAND</v>
          </cell>
          <cell r="E221" t="str">
            <v>768/768</v>
          </cell>
        </row>
        <row r="222">
          <cell r="A222" t="str">
            <v>SYRIA</v>
          </cell>
          <cell r="E222" t="str">
            <v>896/896</v>
          </cell>
        </row>
        <row r="223">
          <cell r="A223" t="str">
            <v>TAIWAN</v>
          </cell>
          <cell r="E223" t="str">
            <v>1024/1024</v>
          </cell>
        </row>
        <row r="224">
          <cell r="A224" t="str">
            <v>TAJIKISTAN</v>
          </cell>
        </row>
        <row r="225">
          <cell r="A225" t="str">
            <v>TANZANIA</v>
          </cell>
        </row>
        <row r="226">
          <cell r="A226" t="str">
            <v>THAILAND</v>
          </cell>
        </row>
        <row r="227">
          <cell r="A227" t="str">
            <v>TOGO</v>
          </cell>
        </row>
        <row r="228">
          <cell r="A228" t="str">
            <v>TOKELAU</v>
          </cell>
        </row>
        <row r="229">
          <cell r="A229" t="str">
            <v>TONGA</v>
          </cell>
        </row>
        <row r="230">
          <cell r="A230" t="str">
            <v>TRINIDAD AND TOBAGO</v>
          </cell>
        </row>
        <row r="231">
          <cell r="A231" t="str">
            <v>TRISTAN DA CUNHA</v>
          </cell>
        </row>
        <row r="232">
          <cell r="A232" t="str">
            <v>TROMELIN ISLAND</v>
          </cell>
        </row>
        <row r="233">
          <cell r="A233" t="str">
            <v>TUNISIA</v>
          </cell>
        </row>
        <row r="234">
          <cell r="A234" t="str">
            <v>TURKEY</v>
          </cell>
        </row>
        <row r="235">
          <cell r="A235" t="str">
            <v>TURKMENISTAN</v>
          </cell>
        </row>
        <row r="236">
          <cell r="A236" t="str">
            <v>TURKS AND CAICOS ISLANDS</v>
          </cell>
        </row>
        <row r="237">
          <cell r="A237" t="str">
            <v>TUVALU</v>
          </cell>
        </row>
        <row r="238">
          <cell r="A238" t="str">
            <v>UGANDA</v>
          </cell>
        </row>
        <row r="239">
          <cell r="A239" t="str">
            <v>UKRAINE</v>
          </cell>
        </row>
        <row r="240">
          <cell r="A240" t="str">
            <v>UNITED ARAB EMIRATES</v>
          </cell>
        </row>
        <row r="241">
          <cell r="A241" t="str">
            <v>UNITED KINGDOM</v>
          </cell>
        </row>
        <row r="242">
          <cell r="A242" t="str">
            <v>UNITED STATES</v>
          </cell>
        </row>
        <row r="243">
          <cell r="A243" t="str">
            <v>URUGUAY</v>
          </cell>
        </row>
        <row r="244">
          <cell r="A244" t="str">
            <v>US VIRGIN ISLANDS</v>
          </cell>
        </row>
        <row r="245">
          <cell r="A245" t="str">
            <v>UZBEKISTAN</v>
          </cell>
        </row>
        <row r="246">
          <cell r="A246" t="str">
            <v>VANUATU</v>
          </cell>
        </row>
        <row r="247">
          <cell r="A247" t="str">
            <v>VATICAN CITY</v>
          </cell>
        </row>
        <row r="248">
          <cell r="A248" t="str">
            <v>VENEZUELA</v>
          </cell>
        </row>
        <row r="249">
          <cell r="A249" t="str">
            <v>VIETNAM</v>
          </cell>
        </row>
        <row r="250">
          <cell r="A250" t="str">
            <v>WAKE ISLAND</v>
          </cell>
        </row>
        <row r="251">
          <cell r="A251" t="str">
            <v>WALLIS AND FUTUNA</v>
          </cell>
        </row>
        <row r="252">
          <cell r="A252" t="str">
            <v>WESTERN SAHARA</v>
          </cell>
        </row>
        <row r="253">
          <cell r="A253" t="str">
            <v>YEMEN</v>
          </cell>
        </row>
        <row r="254">
          <cell r="A254" t="str">
            <v>ZAMBIA</v>
          </cell>
        </row>
        <row r="255">
          <cell r="A255" t="str">
            <v>ZIMBABWE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23"/>
  <sheetViews>
    <sheetView showGridLines="0" workbookViewId="0">
      <selection activeCell="B13" sqref="B13"/>
    </sheetView>
  </sheetViews>
  <sheetFormatPr defaultColWidth="9" defaultRowHeight="14.25"/>
  <cols>
    <col min="1" max="1" width="9" style="1"/>
    <col min="2" max="2" width="14.25" style="1" customWidth="1"/>
    <col min="3" max="3" width="9" style="1"/>
    <col min="4" max="4" width="15" style="1" customWidth="1"/>
    <col min="5" max="5" width="32.5" style="1" customWidth="1"/>
    <col min="6" max="6" width="23.875" style="1" customWidth="1"/>
    <col min="7" max="7" width="20.5" style="1" customWidth="1"/>
    <col min="8" max="8" width="26.75" style="1" customWidth="1"/>
    <col min="9" max="16384" width="9" style="1"/>
  </cols>
  <sheetData>
    <row r="2" spans="1:8" ht="22.5">
      <c r="A2" s="25"/>
      <c r="B2" s="26" t="s">
        <v>3</v>
      </c>
      <c r="C2" s="25"/>
      <c r="D2" s="25"/>
      <c r="E2" s="25"/>
      <c r="F2" s="25"/>
      <c r="G2" s="25"/>
    </row>
    <row r="3" spans="1:8">
      <c r="A3" s="25"/>
      <c r="B3" s="27" t="s">
        <v>29</v>
      </c>
      <c r="C3" s="61">
        <v>1.2</v>
      </c>
      <c r="D3" s="28"/>
      <c r="E3" s="25"/>
      <c r="F3" s="25"/>
      <c r="G3" s="25"/>
    </row>
    <row r="4" spans="1:8">
      <c r="A4" s="25"/>
      <c r="B4" s="27" t="s">
        <v>13</v>
      </c>
      <c r="C4" s="11" t="s">
        <v>0</v>
      </c>
      <c r="D4" s="11"/>
      <c r="E4" s="25"/>
      <c r="F4" s="25"/>
      <c r="G4" s="25"/>
    </row>
    <row r="5" spans="1:8" ht="15" thickBot="1">
      <c r="A5" s="25"/>
      <c r="B5" s="27"/>
      <c r="C5" s="28"/>
      <c r="D5" s="28"/>
      <c r="E5" s="25"/>
      <c r="F5" s="25"/>
      <c r="G5" s="25"/>
    </row>
    <row r="6" spans="1:8" ht="14.25" customHeight="1" thickBot="1">
      <c r="A6" s="25"/>
      <c r="B6" s="27" t="s">
        <v>30</v>
      </c>
      <c r="C6" s="116" t="s">
        <v>40</v>
      </c>
      <c r="D6" s="116"/>
      <c r="E6" s="117"/>
      <c r="F6" s="25"/>
      <c r="G6" s="25"/>
    </row>
    <row r="7" spans="1:8">
      <c r="A7" s="25"/>
      <c r="B7" s="27" t="s">
        <v>31</v>
      </c>
      <c r="C7" s="116" t="s">
        <v>41</v>
      </c>
      <c r="D7" s="116"/>
      <c r="E7" s="117"/>
      <c r="F7" s="25"/>
      <c r="G7" s="25"/>
    </row>
    <row r="8" spans="1:8">
      <c r="A8" s="25"/>
      <c r="B8" s="27"/>
      <c r="C8" s="25"/>
      <c r="D8" s="25"/>
      <c r="E8" s="25"/>
      <c r="F8" s="25"/>
      <c r="G8" s="25"/>
    </row>
    <row r="9" spans="1:8">
      <c r="A9" s="25"/>
      <c r="B9" s="19"/>
      <c r="C9" s="19"/>
      <c r="D9" s="19"/>
      <c r="E9" s="19"/>
      <c r="F9" s="25"/>
      <c r="G9" s="25"/>
    </row>
    <row r="10" spans="1:8">
      <c r="B10" s="5" t="s">
        <v>21</v>
      </c>
    </row>
    <row r="11" spans="1:8" s="34" customFormat="1" ht="25.5">
      <c r="B11" s="50" t="s">
        <v>9</v>
      </c>
      <c r="C11" s="51" t="s">
        <v>22</v>
      </c>
      <c r="D11" s="51" t="s">
        <v>5</v>
      </c>
      <c r="E11" s="51" t="s">
        <v>6</v>
      </c>
      <c r="F11" s="51" t="s">
        <v>12</v>
      </c>
      <c r="G11" s="52" t="s">
        <v>11</v>
      </c>
      <c r="H11" s="86" t="s">
        <v>23</v>
      </c>
    </row>
    <row r="12" spans="1:8" s="34" customFormat="1">
      <c r="B12" s="36">
        <v>39293</v>
      </c>
      <c r="C12" s="37" t="s">
        <v>35</v>
      </c>
      <c r="D12" s="38"/>
      <c r="E12" s="39" t="s">
        <v>10</v>
      </c>
      <c r="F12" s="73" t="s">
        <v>43</v>
      </c>
      <c r="G12" s="85"/>
      <c r="H12" s="87" t="s">
        <v>36</v>
      </c>
    </row>
    <row r="13" spans="1:8" s="34" customFormat="1">
      <c r="B13" s="101">
        <v>39295</v>
      </c>
      <c r="C13" s="37" t="s">
        <v>37</v>
      </c>
      <c r="D13" s="38"/>
      <c r="E13" s="39" t="s">
        <v>38</v>
      </c>
      <c r="F13" s="73" t="s">
        <v>43</v>
      </c>
      <c r="G13" s="100" t="s">
        <v>44</v>
      </c>
      <c r="H13" s="87" t="s">
        <v>36</v>
      </c>
    </row>
    <row r="14" spans="1:8" s="35" customFormat="1" ht="12.75">
      <c r="B14" s="36">
        <v>39311</v>
      </c>
      <c r="C14" s="37" t="s">
        <v>39</v>
      </c>
      <c r="D14" s="38"/>
      <c r="E14" s="39" t="s">
        <v>38</v>
      </c>
      <c r="F14" s="73" t="s">
        <v>43</v>
      </c>
      <c r="G14" s="100" t="s">
        <v>42</v>
      </c>
      <c r="H14" s="87" t="s">
        <v>36</v>
      </c>
    </row>
    <row r="15" spans="1:8" s="35" customFormat="1" ht="12.75">
      <c r="B15" s="43"/>
      <c r="C15" s="44"/>
      <c r="D15" s="41"/>
      <c r="E15" s="41"/>
      <c r="F15" s="41"/>
      <c r="G15" s="41"/>
      <c r="H15" s="42"/>
    </row>
    <row r="16" spans="1:8" s="34" customFormat="1">
      <c r="B16" s="36"/>
      <c r="C16" s="40"/>
      <c r="D16" s="38"/>
      <c r="E16" s="41"/>
      <c r="F16" s="41"/>
      <c r="G16" s="41"/>
      <c r="H16" s="45"/>
    </row>
    <row r="17" spans="2:8" s="34" customFormat="1">
      <c r="B17" s="43"/>
      <c r="C17" s="44"/>
      <c r="D17" s="41"/>
      <c r="E17" s="41"/>
      <c r="F17" s="41"/>
      <c r="G17" s="41"/>
      <c r="H17" s="42"/>
    </row>
    <row r="18" spans="2:8" s="34" customFormat="1">
      <c r="B18" s="43"/>
      <c r="C18" s="44"/>
      <c r="D18" s="41"/>
      <c r="E18" s="41"/>
      <c r="F18" s="41"/>
      <c r="G18" s="41"/>
      <c r="H18" s="42"/>
    </row>
    <row r="19" spans="2:8" s="34" customFormat="1">
      <c r="B19" s="43"/>
      <c r="C19" s="44"/>
      <c r="D19" s="41"/>
      <c r="E19" s="41"/>
      <c r="F19" s="41"/>
      <c r="G19" s="41"/>
      <c r="H19" s="42"/>
    </row>
    <row r="20" spans="2:8" s="34" customFormat="1">
      <c r="B20" s="43"/>
      <c r="C20" s="44"/>
      <c r="D20" s="41"/>
      <c r="E20" s="41"/>
      <c r="F20" s="41"/>
      <c r="G20" s="41"/>
      <c r="H20" s="42"/>
    </row>
    <row r="21" spans="2:8" s="34" customFormat="1">
      <c r="B21" s="43"/>
      <c r="C21" s="44"/>
      <c r="D21" s="41"/>
      <c r="E21" s="41"/>
      <c r="F21" s="41"/>
      <c r="G21" s="41"/>
      <c r="H21" s="42"/>
    </row>
    <row r="22" spans="2:8" s="34" customFormat="1">
      <c r="B22" s="43"/>
      <c r="C22" s="44"/>
      <c r="D22" s="41"/>
      <c r="E22" s="41"/>
      <c r="F22" s="41"/>
      <c r="G22" s="41"/>
      <c r="H22" s="42"/>
    </row>
    <row r="23" spans="2:8" s="34" customFormat="1">
      <c r="B23" s="46"/>
      <c r="C23" s="47"/>
      <c r="D23" s="48"/>
      <c r="E23" s="48"/>
      <c r="F23" s="48"/>
      <c r="G23" s="48"/>
      <c r="H23" s="49"/>
    </row>
  </sheetData>
  <mergeCells count="2">
    <mergeCell ref="C6:E6"/>
    <mergeCell ref="C7:E7"/>
  </mergeCells>
  <phoneticPr fontId="0"/>
  <pageMargins left="0.37" right="0.47" top="0.5" bottom="0.38" header="0.5" footer="0.17"/>
  <pageSetup paperSize="9" orientation="landscape" horizontalDpi="96" verticalDpi="96" r:id="rId1"/>
  <headerFooter alignWithMargins="0">
    <oddFooter>&amp;L&amp;"Tahoma,Regular"&amp;8 02ae-BM/PM/HDCV/FSOFT v1/0&amp;R&amp;"Tahoma,Regular"&amp;10&amp;P/&amp;N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557C7-C3A1-445E-84DC-3632CEFED5C9}">
  <dimension ref="A1"/>
  <sheetViews>
    <sheetView workbookViewId="0"/>
  </sheetViews>
  <sheetFormatPr defaultRowHeight="1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130"/>
  <sheetViews>
    <sheetView tabSelected="1" workbookViewId="0">
      <selection activeCell="A16" sqref="A16:XFD16"/>
    </sheetView>
  </sheetViews>
  <sheetFormatPr defaultRowHeight="14.25" outlineLevelRow="1"/>
  <cols>
    <col min="1" max="1" width="26.25" customWidth="1"/>
    <col min="2" max="2" width="40.375" customWidth="1"/>
    <col min="3" max="3" width="42.125" customWidth="1"/>
    <col min="6" max="6" width="23.625" customWidth="1"/>
    <col min="7" max="7" width="18.5" hidden="1" customWidth="1"/>
    <col min="8" max="8" width="9" style="97"/>
    <col min="9" max="9" width="18" style="95" customWidth="1"/>
  </cols>
  <sheetData>
    <row r="1" spans="1:10" s="2" customFormat="1" ht="12.75" customHeight="1">
      <c r="A1" s="62" t="s">
        <v>3</v>
      </c>
      <c r="B1" s="129"/>
      <c r="C1" s="129"/>
      <c r="D1" s="129"/>
      <c r="E1" s="6"/>
      <c r="F1" s="6"/>
      <c r="G1" s="6"/>
      <c r="H1" s="102"/>
      <c r="I1" s="6"/>
      <c r="J1" s="7"/>
    </row>
    <row r="2" spans="1:10" s="2" customFormat="1" ht="11.25" customHeight="1" thickBot="1">
      <c r="A2" s="7"/>
      <c r="B2" s="130"/>
      <c r="C2" s="130"/>
      <c r="D2" s="130"/>
      <c r="E2" s="6"/>
      <c r="F2" s="6"/>
      <c r="G2" s="6"/>
      <c r="H2" s="102"/>
      <c r="I2" s="6"/>
      <c r="J2" s="7"/>
    </row>
    <row r="3" spans="1:10" s="3" customFormat="1" ht="15" customHeight="1">
      <c r="A3" s="63" t="s">
        <v>32</v>
      </c>
      <c r="B3" s="116" t="s">
        <v>45</v>
      </c>
      <c r="C3" s="116"/>
      <c r="D3" s="117"/>
      <c r="E3" s="66"/>
      <c r="F3" s="66"/>
      <c r="G3" s="66"/>
      <c r="H3" s="136"/>
      <c r="I3" s="136"/>
      <c r="J3" s="9"/>
    </row>
    <row r="4" spans="1:10" s="3" customFormat="1" ht="12.75">
      <c r="A4" s="68" t="s">
        <v>240</v>
      </c>
      <c r="B4" s="138" t="s">
        <v>46</v>
      </c>
      <c r="C4" s="139"/>
      <c r="D4" s="140"/>
      <c r="E4" s="66"/>
      <c r="F4" s="66"/>
      <c r="G4" s="66"/>
      <c r="H4" s="136"/>
      <c r="I4" s="136"/>
      <c r="J4" s="9"/>
    </row>
    <row r="5" spans="1:10" s="77" customFormat="1" ht="12.75">
      <c r="A5" s="68" t="s">
        <v>26</v>
      </c>
      <c r="B5" s="132"/>
      <c r="C5" s="133"/>
      <c r="D5" s="134"/>
      <c r="E5" s="75"/>
      <c r="F5" s="75"/>
      <c r="G5" s="75"/>
      <c r="H5" s="135"/>
      <c r="I5" s="135"/>
      <c r="J5" s="76"/>
    </row>
    <row r="6" spans="1:10" s="3" customFormat="1" ht="15" customHeight="1">
      <c r="A6" s="12" t="s">
        <v>33</v>
      </c>
      <c r="B6" s="91">
        <f>COUNTIF(H12:H67,"Pass")</f>
        <v>50</v>
      </c>
      <c r="C6" s="10" t="s">
        <v>34</v>
      </c>
      <c r="D6" s="13">
        <f>COUNTIF(H10:H810,"Pending")</f>
        <v>0</v>
      </c>
      <c r="E6" s="8"/>
      <c r="F6" s="8"/>
      <c r="G6" s="8"/>
      <c r="H6" s="136"/>
      <c r="I6" s="136"/>
      <c r="J6" s="9"/>
    </row>
    <row r="7" spans="1:10" s="3" customFormat="1" ht="15" customHeight="1" thickBot="1">
      <c r="A7" s="14" t="s">
        <v>1</v>
      </c>
      <c r="B7" s="92">
        <f>COUNTIF(H12:H67,"Fail")</f>
        <v>0</v>
      </c>
      <c r="C7" s="29" t="s">
        <v>24</v>
      </c>
      <c r="D7" s="64">
        <f>COUNTA(A12:A67) -15</f>
        <v>41</v>
      </c>
      <c r="E7" s="67"/>
      <c r="F7" s="67"/>
      <c r="G7" s="67"/>
      <c r="H7" s="136"/>
      <c r="I7" s="136"/>
      <c r="J7" s="9"/>
    </row>
    <row r="8" spans="1:10" s="3" customFormat="1" ht="15" customHeight="1">
      <c r="A8" s="131"/>
      <c r="B8" s="131"/>
      <c r="C8" s="131"/>
      <c r="D8" s="131"/>
      <c r="E8" s="8"/>
      <c r="F8" s="8"/>
      <c r="G8" s="8"/>
      <c r="H8" s="103"/>
      <c r="I8" s="103"/>
      <c r="J8" s="9"/>
    </row>
    <row r="9" spans="1:10" s="79" customFormat="1" ht="12" customHeight="1">
      <c r="A9" s="143" t="s">
        <v>27</v>
      </c>
      <c r="B9" s="144" t="s">
        <v>60</v>
      </c>
      <c r="C9" s="143" t="s">
        <v>61</v>
      </c>
      <c r="D9" s="146" t="s">
        <v>25</v>
      </c>
      <c r="E9" s="147"/>
      <c r="F9" s="147"/>
      <c r="G9" s="148"/>
      <c r="H9" s="137" t="s">
        <v>4</v>
      </c>
      <c r="I9" s="137" t="s">
        <v>28</v>
      </c>
      <c r="J9" s="78"/>
    </row>
    <row r="10" spans="1:10" s="3" customFormat="1" ht="12" customHeight="1">
      <c r="A10" s="137"/>
      <c r="B10" s="145"/>
      <c r="C10" s="137"/>
      <c r="D10" s="149"/>
      <c r="E10" s="150"/>
      <c r="F10" s="150"/>
      <c r="G10" s="151"/>
      <c r="H10" s="137"/>
      <c r="I10" s="137"/>
      <c r="J10" s="9"/>
    </row>
    <row r="11" spans="1:10" s="80" customFormat="1" ht="15">
      <c r="A11" s="141"/>
      <c r="B11" s="141"/>
      <c r="C11" s="141"/>
      <c r="D11" s="141"/>
      <c r="E11" s="141"/>
      <c r="F11" s="141"/>
      <c r="G11" s="141"/>
      <c r="H11" s="141"/>
      <c r="I11" s="142"/>
    </row>
    <row r="12" spans="1:10" s="4" customFormat="1" ht="12.75">
      <c r="A12" s="119" t="s">
        <v>47</v>
      </c>
      <c r="B12" s="120"/>
      <c r="C12" s="120"/>
      <c r="D12" s="120"/>
      <c r="E12" s="120"/>
      <c r="F12" s="120"/>
      <c r="G12" s="120"/>
      <c r="H12" s="120"/>
      <c r="I12" s="121"/>
    </row>
    <row r="13" spans="1:10" s="175" customFormat="1" ht="30">
      <c r="A13" s="176" t="s">
        <v>48</v>
      </c>
      <c r="B13" s="176" t="s">
        <v>77</v>
      </c>
      <c r="C13" s="176" t="s">
        <v>135</v>
      </c>
      <c r="D13" s="177" t="s">
        <v>136</v>
      </c>
      <c r="E13" s="177"/>
      <c r="F13" s="177"/>
      <c r="G13" s="176"/>
      <c r="H13" s="176" t="s">
        <v>33</v>
      </c>
      <c r="I13" s="176"/>
    </row>
    <row r="14" spans="1:10" s="175" customFormat="1" ht="30">
      <c r="A14" s="176" t="s">
        <v>149</v>
      </c>
      <c r="B14" s="176" t="s">
        <v>78</v>
      </c>
      <c r="C14" s="176" t="s">
        <v>137</v>
      </c>
      <c r="D14" s="177" t="s">
        <v>138</v>
      </c>
      <c r="E14" s="177"/>
      <c r="F14" s="177"/>
      <c r="G14" s="176"/>
      <c r="H14" s="176" t="s">
        <v>33</v>
      </c>
      <c r="I14" s="176"/>
    </row>
    <row r="15" spans="1:10" s="175" customFormat="1" ht="30">
      <c r="A15" s="176" t="s">
        <v>150</v>
      </c>
      <c r="B15" s="176" t="s">
        <v>130</v>
      </c>
      <c r="C15" s="176" t="s">
        <v>139</v>
      </c>
      <c r="D15" s="177" t="s">
        <v>140</v>
      </c>
      <c r="E15" s="177"/>
      <c r="F15" s="177"/>
      <c r="G15" s="176"/>
      <c r="H15" s="176" t="s">
        <v>33</v>
      </c>
      <c r="I15" s="176"/>
    </row>
    <row r="16" spans="1:10" s="175" customFormat="1" ht="30">
      <c r="A16" s="176" t="s">
        <v>151</v>
      </c>
      <c r="B16" s="176" t="s">
        <v>131</v>
      </c>
      <c r="C16" s="176" t="s">
        <v>141</v>
      </c>
      <c r="D16" s="177" t="s">
        <v>142</v>
      </c>
      <c r="E16" s="177"/>
      <c r="F16" s="177"/>
      <c r="G16" s="176"/>
      <c r="H16" s="176" t="s">
        <v>33</v>
      </c>
      <c r="I16" s="176"/>
    </row>
    <row r="17" spans="1:9" s="4" customFormat="1" ht="25.5">
      <c r="A17" s="110" t="s">
        <v>152</v>
      </c>
      <c r="B17" s="111" t="s">
        <v>132</v>
      </c>
      <c r="C17" s="111" t="s">
        <v>143</v>
      </c>
      <c r="D17" s="152" t="s">
        <v>144</v>
      </c>
      <c r="E17" s="153"/>
      <c r="F17" s="153"/>
      <c r="G17" s="110"/>
      <c r="H17" s="110" t="s">
        <v>33</v>
      </c>
      <c r="I17" s="110"/>
    </row>
    <row r="18" spans="1:9" s="4" customFormat="1" ht="12.75">
      <c r="A18" s="110" t="s">
        <v>153</v>
      </c>
      <c r="B18" s="111" t="s">
        <v>133</v>
      </c>
      <c r="C18" s="111" t="s">
        <v>145</v>
      </c>
      <c r="D18" s="152" t="s">
        <v>146</v>
      </c>
      <c r="E18" s="153"/>
      <c r="F18" s="153"/>
      <c r="G18" s="110"/>
      <c r="H18" s="110" t="s">
        <v>33</v>
      </c>
      <c r="I18" s="110"/>
    </row>
    <row r="19" spans="1:9" s="4" customFormat="1" ht="12.75" outlineLevel="1">
      <c r="A19" s="110" t="s">
        <v>154</v>
      </c>
      <c r="B19" s="93" t="s">
        <v>134</v>
      </c>
      <c r="C19" s="83" t="s">
        <v>147</v>
      </c>
      <c r="D19" s="122" t="s">
        <v>148</v>
      </c>
      <c r="E19" s="123"/>
      <c r="F19" s="123"/>
      <c r="G19" s="82"/>
      <c r="H19" s="110" t="s">
        <v>33</v>
      </c>
      <c r="I19" s="81"/>
    </row>
    <row r="20" spans="1:9" s="4" customFormat="1" ht="12.75" customHeight="1" outlineLevel="1">
      <c r="A20" s="119" t="s">
        <v>49</v>
      </c>
      <c r="B20" s="120"/>
      <c r="C20" s="120"/>
      <c r="D20" s="120"/>
      <c r="E20" s="120"/>
      <c r="F20" s="120"/>
      <c r="G20" s="120"/>
      <c r="H20" s="120"/>
      <c r="I20" s="121"/>
    </row>
    <row r="21" spans="1:9" s="4" customFormat="1" ht="63.75" customHeight="1" outlineLevel="1">
      <c r="A21" s="84" t="s">
        <v>50</v>
      </c>
      <c r="B21" s="98" t="s">
        <v>51</v>
      </c>
      <c r="C21" s="99" t="s">
        <v>59</v>
      </c>
      <c r="D21" s="127" t="s">
        <v>68</v>
      </c>
      <c r="E21" s="123"/>
      <c r="F21" s="123"/>
      <c r="G21" s="82"/>
      <c r="H21" s="83" t="s">
        <v>33</v>
      </c>
      <c r="I21" s="81"/>
    </row>
    <row r="22" spans="1:9" s="4" customFormat="1" ht="63.75" customHeight="1" outlineLevel="1">
      <c r="A22" s="84" t="s">
        <v>155</v>
      </c>
      <c r="B22" s="98" t="s">
        <v>52</v>
      </c>
      <c r="C22" s="99" t="s">
        <v>63</v>
      </c>
      <c r="D22" s="127" t="s">
        <v>69</v>
      </c>
      <c r="E22" s="123"/>
      <c r="F22" s="123"/>
      <c r="G22" s="82"/>
      <c r="H22" s="83" t="s">
        <v>33</v>
      </c>
      <c r="I22" s="81"/>
    </row>
    <row r="23" spans="1:9" s="4" customFormat="1" ht="12.75" outlineLevel="1">
      <c r="A23" s="84" t="s">
        <v>156</v>
      </c>
      <c r="B23" s="98" t="s">
        <v>53</v>
      </c>
      <c r="C23" s="99" t="s">
        <v>62</v>
      </c>
      <c r="D23" s="122" t="s">
        <v>70</v>
      </c>
      <c r="E23" s="123"/>
      <c r="F23" s="123"/>
      <c r="G23" s="82"/>
      <c r="H23" s="83" t="s">
        <v>33</v>
      </c>
      <c r="I23" s="81"/>
    </row>
    <row r="24" spans="1:9" s="4" customFormat="1" ht="38.25" outlineLevel="1">
      <c r="A24" s="84" t="s">
        <v>157</v>
      </c>
      <c r="B24" s="98" t="s">
        <v>54</v>
      </c>
      <c r="C24" s="99" t="s">
        <v>64</v>
      </c>
      <c r="D24" s="127" t="s">
        <v>71</v>
      </c>
      <c r="E24" s="123"/>
      <c r="F24" s="123"/>
      <c r="G24" s="82"/>
      <c r="H24" s="83" t="s">
        <v>33</v>
      </c>
      <c r="I24" s="81"/>
    </row>
    <row r="25" spans="1:9" s="4" customFormat="1" ht="21.4" customHeight="1" outlineLevel="1">
      <c r="A25" s="84" t="s">
        <v>158</v>
      </c>
      <c r="B25" s="105" t="s">
        <v>55</v>
      </c>
      <c r="C25" s="106" t="s">
        <v>65</v>
      </c>
      <c r="D25" s="124" t="s">
        <v>72</v>
      </c>
      <c r="E25" s="124"/>
      <c r="F25" s="124"/>
      <c r="G25" s="104"/>
      <c r="H25" s="83" t="s">
        <v>33</v>
      </c>
      <c r="I25" s="115"/>
    </row>
    <row r="26" spans="1:9" s="4" customFormat="1" ht="25.5" outlineLevel="1">
      <c r="A26" s="84" t="s">
        <v>159</v>
      </c>
      <c r="B26" s="105" t="s">
        <v>56</v>
      </c>
      <c r="C26" s="106" t="s">
        <v>66</v>
      </c>
      <c r="D26" s="124" t="s">
        <v>73</v>
      </c>
      <c r="E26" s="125"/>
      <c r="F26" s="125"/>
      <c r="G26" s="104"/>
      <c r="H26" s="83" t="s">
        <v>33</v>
      </c>
      <c r="I26" s="107"/>
    </row>
    <row r="27" spans="1:9" s="4" customFormat="1" ht="12.75" outlineLevel="1">
      <c r="A27" s="84" t="s">
        <v>160</v>
      </c>
      <c r="B27" s="105" t="s">
        <v>57</v>
      </c>
      <c r="C27" s="106" t="s">
        <v>107</v>
      </c>
      <c r="D27" s="124" t="s">
        <v>74</v>
      </c>
      <c r="E27" s="125"/>
      <c r="F27" s="125"/>
      <c r="G27" s="104"/>
      <c r="H27" s="83" t="s">
        <v>33</v>
      </c>
      <c r="I27" s="107"/>
    </row>
    <row r="28" spans="1:9" s="4" customFormat="1" ht="25.5" outlineLevel="1">
      <c r="A28" s="84" t="s">
        <v>161</v>
      </c>
      <c r="B28" s="108" t="s">
        <v>58</v>
      </c>
      <c r="C28" s="106" t="s">
        <v>67</v>
      </c>
      <c r="D28" s="124" t="s">
        <v>75</v>
      </c>
      <c r="E28" s="125"/>
      <c r="F28" s="125"/>
      <c r="G28" s="104"/>
      <c r="H28" s="83" t="s">
        <v>33</v>
      </c>
      <c r="I28" s="107"/>
    </row>
    <row r="29" spans="1:9" s="4" customFormat="1" ht="12.75" customHeight="1" outlineLevel="1">
      <c r="A29" s="119" t="s">
        <v>76</v>
      </c>
      <c r="B29" s="120"/>
      <c r="C29" s="120"/>
      <c r="D29" s="120"/>
      <c r="E29" s="120"/>
      <c r="F29" s="120"/>
      <c r="G29" s="120"/>
      <c r="H29" s="120"/>
      <c r="I29" s="121"/>
    </row>
    <row r="30" spans="1:9" s="4" customFormat="1" ht="63.75" customHeight="1" outlineLevel="1">
      <c r="A30" s="84" t="s">
        <v>162</v>
      </c>
      <c r="B30" s="98" t="s">
        <v>77</v>
      </c>
      <c r="C30" s="99" t="s">
        <v>86</v>
      </c>
      <c r="D30" s="127" t="s">
        <v>95</v>
      </c>
      <c r="E30" s="128"/>
      <c r="F30" s="128"/>
      <c r="G30" s="82"/>
      <c r="H30" s="83" t="s">
        <v>33</v>
      </c>
      <c r="I30" s="81"/>
    </row>
    <row r="31" spans="1:9" s="4" customFormat="1" ht="63.75" customHeight="1" outlineLevel="1">
      <c r="A31" s="84" t="s">
        <v>163</v>
      </c>
      <c r="B31" s="98" t="s">
        <v>78</v>
      </c>
      <c r="C31" s="99" t="s">
        <v>87</v>
      </c>
      <c r="D31" s="127" t="s">
        <v>96</v>
      </c>
      <c r="E31" s="128"/>
      <c r="F31" s="128"/>
      <c r="G31" s="82"/>
      <c r="H31" s="83" t="s">
        <v>33</v>
      </c>
      <c r="I31" s="81"/>
    </row>
    <row r="32" spans="1:9" s="4" customFormat="1" ht="76.5" customHeight="1" outlineLevel="1">
      <c r="A32" s="84" t="s">
        <v>164</v>
      </c>
      <c r="B32" s="98" t="s">
        <v>79</v>
      </c>
      <c r="C32" s="99" t="s">
        <v>88</v>
      </c>
      <c r="D32" s="127" t="s">
        <v>97</v>
      </c>
      <c r="E32" s="128"/>
      <c r="F32" s="128"/>
      <c r="G32" s="82"/>
      <c r="H32" s="83" t="s">
        <v>33</v>
      </c>
      <c r="I32" s="81"/>
    </row>
    <row r="33" spans="1:13" s="4" customFormat="1" ht="76.5" customHeight="1" outlineLevel="1">
      <c r="A33" s="84" t="s">
        <v>165</v>
      </c>
      <c r="B33" s="109" t="s">
        <v>81</v>
      </c>
      <c r="C33" s="99" t="s">
        <v>89</v>
      </c>
      <c r="D33" s="126" t="s">
        <v>98</v>
      </c>
      <c r="E33" s="125"/>
      <c r="F33" s="125"/>
      <c r="G33" s="82"/>
      <c r="H33" s="83" t="s">
        <v>33</v>
      </c>
      <c r="I33" s="81"/>
    </row>
    <row r="34" spans="1:13" s="4" customFormat="1" ht="76.5" customHeight="1" outlineLevel="1">
      <c r="A34" s="84" t="s">
        <v>166</v>
      </c>
      <c r="B34" s="98" t="s">
        <v>82</v>
      </c>
      <c r="C34" s="99" t="s">
        <v>90</v>
      </c>
      <c r="D34" s="126" t="s">
        <v>99</v>
      </c>
      <c r="E34" s="125"/>
      <c r="F34" s="125"/>
      <c r="G34" s="82"/>
      <c r="H34" s="83" t="s">
        <v>33</v>
      </c>
      <c r="I34" s="81"/>
    </row>
    <row r="35" spans="1:13" s="4" customFormat="1" ht="76.5" customHeight="1" outlineLevel="1">
      <c r="A35" s="84" t="s">
        <v>167</v>
      </c>
      <c r="B35" s="98" t="s">
        <v>83</v>
      </c>
      <c r="C35" s="99" t="s">
        <v>91</v>
      </c>
      <c r="D35" s="126" t="s">
        <v>100</v>
      </c>
      <c r="E35" s="125"/>
      <c r="F35" s="125"/>
      <c r="G35" s="82"/>
      <c r="H35" s="83" t="s">
        <v>33</v>
      </c>
      <c r="I35" s="81"/>
    </row>
    <row r="36" spans="1:13" s="4" customFormat="1" ht="76.5" customHeight="1" outlineLevel="1">
      <c r="A36" s="84" t="s">
        <v>168</v>
      </c>
      <c r="B36" s="98" t="s">
        <v>84</v>
      </c>
      <c r="C36" s="99" t="s">
        <v>92</v>
      </c>
      <c r="D36" s="126" t="s">
        <v>101</v>
      </c>
      <c r="E36" s="125"/>
      <c r="F36" s="125"/>
      <c r="G36" s="82"/>
      <c r="H36" s="83" t="s">
        <v>33</v>
      </c>
      <c r="I36" s="81"/>
    </row>
    <row r="37" spans="1:13" s="4" customFormat="1" ht="76.5" customHeight="1" outlineLevel="1">
      <c r="A37" s="84" t="s">
        <v>169</v>
      </c>
      <c r="B37" s="98" t="s">
        <v>85</v>
      </c>
      <c r="C37" s="99" t="s">
        <v>93</v>
      </c>
      <c r="D37" s="126" t="s">
        <v>102</v>
      </c>
      <c r="E37" s="125"/>
      <c r="F37" s="125"/>
      <c r="G37" s="82"/>
      <c r="H37" s="83" t="s">
        <v>33</v>
      </c>
      <c r="I37" s="81"/>
    </row>
    <row r="38" spans="1:13" s="4" customFormat="1" ht="76.5" customHeight="1" outlineLevel="1">
      <c r="A38" s="84" t="s">
        <v>170</v>
      </c>
      <c r="B38" s="98" t="s">
        <v>80</v>
      </c>
      <c r="C38" s="99" t="s">
        <v>94</v>
      </c>
      <c r="D38" s="126" t="s">
        <v>103</v>
      </c>
      <c r="E38" s="125"/>
      <c r="F38" s="125"/>
      <c r="G38" s="82"/>
      <c r="H38" s="83" t="s">
        <v>33</v>
      </c>
      <c r="I38" s="81"/>
    </row>
    <row r="39" spans="1:13" s="4" customFormat="1" ht="12.75" customHeight="1">
      <c r="A39" s="119" t="s">
        <v>104</v>
      </c>
      <c r="B39" s="120"/>
      <c r="C39" s="120"/>
      <c r="D39" s="120"/>
      <c r="E39" s="120"/>
      <c r="F39" s="120"/>
      <c r="G39" s="120"/>
      <c r="H39" s="120"/>
      <c r="I39" s="121"/>
    </row>
    <row r="40" spans="1:13" s="168" customFormat="1" ht="105.75" customHeight="1" outlineLevel="1">
      <c r="A40" s="163" t="s">
        <v>111</v>
      </c>
      <c r="B40" s="164" t="s">
        <v>77</v>
      </c>
      <c r="C40" s="165" t="s">
        <v>123</v>
      </c>
      <c r="D40" s="166" t="s">
        <v>116</v>
      </c>
      <c r="E40" s="167"/>
      <c r="F40" s="167"/>
      <c r="H40" s="169" t="s">
        <v>33</v>
      </c>
      <c r="I40" s="169"/>
    </row>
    <row r="41" spans="1:13" s="168" customFormat="1" ht="78.400000000000006" customHeight="1" outlineLevel="1">
      <c r="A41" s="163" t="s">
        <v>112</v>
      </c>
      <c r="B41" s="164" t="s">
        <v>105</v>
      </c>
      <c r="C41" s="165" t="s">
        <v>124</v>
      </c>
      <c r="D41" s="166" t="s">
        <v>117</v>
      </c>
      <c r="E41" s="167"/>
      <c r="F41" s="167"/>
      <c r="H41" s="169" t="s">
        <v>33</v>
      </c>
      <c r="I41" s="169"/>
    </row>
    <row r="42" spans="1:13" s="159" customFormat="1" ht="63.75" customHeight="1" outlineLevel="1">
      <c r="A42" s="154" t="s">
        <v>113</v>
      </c>
      <c r="B42" s="155" t="s">
        <v>106</v>
      </c>
      <c r="C42" s="156" t="s">
        <v>125</v>
      </c>
      <c r="D42" s="157" t="s">
        <v>118</v>
      </c>
      <c r="E42" s="158"/>
      <c r="F42" s="158"/>
      <c r="H42" s="160" t="s">
        <v>33</v>
      </c>
      <c r="I42" s="161"/>
      <c r="J42" s="162"/>
      <c r="K42" s="162"/>
      <c r="L42" s="162"/>
      <c r="M42" s="162"/>
    </row>
    <row r="43" spans="1:13" s="168" customFormat="1" ht="87.75" customHeight="1" outlineLevel="1">
      <c r="A43" s="163" t="s">
        <v>114</v>
      </c>
      <c r="B43" s="164" t="s">
        <v>108</v>
      </c>
      <c r="C43" s="165" t="s">
        <v>126</v>
      </c>
      <c r="D43" s="170" t="s">
        <v>119</v>
      </c>
      <c r="E43" s="171"/>
      <c r="F43" s="171"/>
      <c r="H43" s="169" t="s">
        <v>33</v>
      </c>
      <c r="I43" s="172"/>
      <c r="J43" s="173"/>
      <c r="K43" s="173"/>
      <c r="L43" s="173"/>
      <c r="M43" s="173"/>
    </row>
    <row r="44" spans="1:13" s="168" customFormat="1" ht="87" customHeight="1" outlineLevel="1">
      <c r="A44" s="163" t="s">
        <v>171</v>
      </c>
      <c r="B44" s="164" t="s">
        <v>115</v>
      </c>
      <c r="C44" s="165" t="s">
        <v>127</v>
      </c>
      <c r="D44" s="170" t="s">
        <v>120</v>
      </c>
      <c r="E44" s="171"/>
      <c r="F44" s="171"/>
      <c r="H44" s="169" t="s">
        <v>33</v>
      </c>
      <c r="I44" s="172"/>
      <c r="J44" s="173"/>
      <c r="K44" s="173"/>
      <c r="L44" s="173"/>
      <c r="M44" s="173"/>
    </row>
    <row r="45" spans="1:13" s="168" customFormat="1" ht="80.650000000000006" customHeight="1" outlineLevel="1">
      <c r="A45" s="163" t="s">
        <v>172</v>
      </c>
      <c r="B45" s="164" t="s">
        <v>109</v>
      </c>
      <c r="C45" s="165" t="s">
        <v>128</v>
      </c>
      <c r="D45" s="170" t="s">
        <v>121</v>
      </c>
      <c r="E45" s="171"/>
      <c r="F45" s="171"/>
      <c r="H45" s="169" t="s">
        <v>33</v>
      </c>
      <c r="I45" s="172"/>
      <c r="J45" s="173"/>
      <c r="K45" s="173"/>
      <c r="L45" s="173"/>
      <c r="M45" s="173"/>
    </row>
    <row r="46" spans="1:13" s="168" customFormat="1" ht="102" customHeight="1" outlineLevel="1">
      <c r="A46" s="163" t="s">
        <v>173</v>
      </c>
      <c r="B46" s="164" t="s">
        <v>110</v>
      </c>
      <c r="C46" s="165" t="s">
        <v>129</v>
      </c>
      <c r="D46" s="166" t="s">
        <v>122</v>
      </c>
      <c r="E46" s="167"/>
      <c r="F46" s="167"/>
      <c r="H46" s="169" t="s">
        <v>33</v>
      </c>
      <c r="I46" s="169"/>
    </row>
    <row r="47" spans="1:13" s="4" customFormat="1" ht="12.75" customHeight="1">
      <c r="A47" s="119" t="s">
        <v>193</v>
      </c>
      <c r="B47" s="120"/>
      <c r="C47" s="120"/>
      <c r="D47" s="120"/>
      <c r="E47" s="120"/>
      <c r="F47" s="120"/>
      <c r="G47" s="120"/>
      <c r="H47" s="120"/>
      <c r="I47" s="121"/>
    </row>
    <row r="48" spans="1:13" s="175" customFormat="1" ht="12.75" customHeight="1" outlineLevel="1">
      <c r="A48" s="163" t="s">
        <v>231</v>
      </c>
      <c r="B48" s="164" t="s">
        <v>77</v>
      </c>
      <c r="C48" s="165" t="s">
        <v>174</v>
      </c>
      <c r="D48" s="166" t="s">
        <v>175</v>
      </c>
      <c r="E48" s="167"/>
      <c r="F48" s="167"/>
      <c r="G48" s="168"/>
      <c r="H48" s="174" t="s">
        <v>33</v>
      </c>
      <c r="I48" s="169"/>
    </row>
    <row r="49" spans="1:9" s="168" customFormat="1" ht="70.5" customHeight="1" outlineLevel="1">
      <c r="A49" s="163" t="s">
        <v>232</v>
      </c>
      <c r="B49" s="164" t="s">
        <v>79</v>
      </c>
      <c r="C49" s="165" t="s">
        <v>176</v>
      </c>
      <c r="D49" s="166" t="s">
        <v>177</v>
      </c>
      <c r="E49" s="167"/>
      <c r="F49" s="167"/>
      <c r="H49" s="174" t="s">
        <v>33</v>
      </c>
      <c r="I49" s="169"/>
    </row>
    <row r="50" spans="1:9" s="168" customFormat="1" ht="87.75" customHeight="1" outlineLevel="1">
      <c r="A50" s="163" t="s">
        <v>233</v>
      </c>
      <c r="B50" s="164" t="s">
        <v>80</v>
      </c>
      <c r="C50" s="165" t="s">
        <v>178</v>
      </c>
      <c r="D50" s="166" t="s">
        <v>179</v>
      </c>
      <c r="E50" s="167"/>
      <c r="F50" s="167"/>
      <c r="H50" s="174" t="s">
        <v>33</v>
      </c>
      <c r="I50" s="169"/>
    </row>
    <row r="51" spans="1:9" s="168" customFormat="1" ht="87.75" customHeight="1" outlineLevel="1">
      <c r="A51" s="163" t="s">
        <v>234</v>
      </c>
      <c r="B51" s="164" t="s">
        <v>81</v>
      </c>
      <c r="C51" s="165" t="s">
        <v>180</v>
      </c>
      <c r="D51" s="166" t="s">
        <v>181</v>
      </c>
      <c r="E51" s="167"/>
      <c r="F51" s="167"/>
      <c r="H51" s="174" t="s">
        <v>33</v>
      </c>
      <c r="I51" s="169"/>
    </row>
    <row r="52" spans="1:9" s="168" customFormat="1" ht="59.25" customHeight="1" outlineLevel="1">
      <c r="A52" s="163" t="s">
        <v>235</v>
      </c>
      <c r="B52" s="164" t="s">
        <v>82</v>
      </c>
      <c r="C52" s="165" t="s">
        <v>182</v>
      </c>
      <c r="D52" s="166" t="s">
        <v>183</v>
      </c>
      <c r="E52" s="167"/>
      <c r="F52" s="167"/>
      <c r="H52" s="174" t="s">
        <v>33</v>
      </c>
      <c r="I52" s="169"/>
    </row>
    <row r="53" spans="1:9" s="168" customFormat="1" ht="56.25" customHeight="1" outlineLevel="1">
      <c r="A53" s="163" t="s">
        <v>236</v>
      </c>
      <c r="B53" s="164" t="s">
        <v>184</v>
      </c>
      <c r="C53" s="165" t="s">
        <v>185</v>
      </c>
      <c r="D53" s="166" t="s">
        <v>183</v>
      </c>
      <c r="E53" s="167"/>
      <c r="F53" s="167"/>
      <c r="H53" s="174" t="s">
        <v>33</v>
      </c>
      <c r="I53" s="169"/>
    </row>
    <row r="54" spans="1:9" s="168" customFormat="1" ht="87.75" customHeight="1" outlineLevel="1">
      <c r="A54" s="163" t="s">
        <v>237</v>
      </c>
      <c r="B54" s="164" t="s">
        <v>83</v>
      </c>
      <c r="C54" s="165" t="s">
        <v>186</v>
      </c>
      <c r="D54" s="166" t="s">
        <v>187</v>
      </c>
      <c r="E54" s="167"/>
      <c r="F54" s="167"/>
      <c r="H54" s="174" t="s">
        <v>33</v>
      </c>
      <c r="I54" s="169"/>
    </row>
    <row r="55" spans="1:9" s="168" customFormat="1" ht="87.75" customHeight="1" outlineLevel="1">
      <c r="A55" s="163" t="s">
        <v>238</v>
      </c>
      <c r="B55" s="164" t="s">
        <v>78</v>
      </c>
      <c r="C55" s="165" t="s">
        <v>188</v>
      </c>
      <c r="D55" s="166" t="s">
        <v>189</v>
      </c>
      <c r="E55" s="167"/>
      <c r="F55" s="167"/>
      <c r="H55" s="174" t="s">
        <v>33</v>
      </c>
      <c r="I55" s="169"/>
    </row>
    <row r="56" spans="1:9" s="168" customFormat="1" ht="87.75" customHeight="1" outlineLevel="1">
      <c r="A56" s="163" t="s">
        <v>239</v>
      </c>
      <c r="B56" s="164" t="s">
        <v>190</v>
      </c>
      <c r="C56" s="165" t="s">
        <v>191</v>
      </c>
      <c r="D56" s="166" t="s">
        <v>192</v>
      </c>
      <c r="E56" s="167"/>
      <c r="F56" s="167"/>
      <c r="H56" s="174" t="s">
        <v>33</v>
      </c>
      <c r="I56" s="169"/>
    </row>
    <row r="57" spans="1:9" s="89" customFormat="1" ht="33" customHeight="1" outlineLevel="1">
      <c r="A57" s="119" t="s">
        <v>220</v>
      </c>
      <c r="B57" s="120"/>
      <c r="C57" s="120"/>
      <c r="D57" s="120"/>
      <c r="E57" s="120"/>
      <c r="F57" s="120"/>
      <c r="G57" s="120"/>
      <c r="H57" s="120"/>
      <c r="I57" s="121"/>
    </row>
    <row r="58" spans="1:9" s="4" customFormat="1" ht="12.75" customHeight="1" outlineLevel="1">
      <c r="A58" s="84" t="s">
        <v>221</v>
      </c>
      <c r="B58" s="94" t="s">
        <v>132</v>
      </c>
      <c r="C58" s="88" t="s">
        <v>194</v>
      </c>
      <c r="D58" s="122" t="s">
        <v>195</v>
      </c>
      <c r="E58" s="123"/>
      <c r="F58" s="123"/>
      <c r="G58" s="89"/>
      <c r="H58" s="96" t="s">
        <v>33</v>
      </c>
      <c r="I58" s="90"/>
    </row>
    <row r="59" spans="1:9" s="4" customFormat="1" ht="12.75" customHeight="1" outlineLevel="1">
      <c r="A59" s="84" t="s">
        <v>222</v>
      </c>
      <c r="B59" s="112" t="s">
        <v>134</v>
      </c>
      <c r="C59" s="113" t="s">
        <v>196</v>
      </c>
      <c r="D59" s="118" t="s">
        <v>197</v>
      </c>
      <c r="E59" s="118"/>
      <c r="F59" s="118"/>
      <c r="G59" s="89"/>
      <c r="H59" s="96" t="s">
        <v>33</v>
      </c>
      <c r="I59" s="114"/>
    </row>
    <row r="60" spans="1:9" s="4" customFormat="1" ht="12.75" customHeight="1" outlineLevel="1">
      <c r="A60" s="84" t="s">
        <v>223</v>
      </c>
      <c r="B60" s="112" t="s">
        <v>133</v>
      </c>
      <c r="C60" s="113" t="s">
        <v>198</v>
      </c>
      <c r="D60" s="118" t="s">
        <v>199</v>
      </c>
      <c r="E60" s="118"/>
      <c r="F60" s="118"/>
      <c r="G60" s="89"/>
      <c r="H60" s="96" t="s">
        <v>33</v>
      </c>
      <c r="I60" s="114"/>
    </row>
    <row r="61" spans="1:9" s="4" customFormat="1" ht="12.75" customHeight="1" outlineLevel="1">
      <c r="A61" s="84" t="s">
        <v>224</v>
      </c>
      <c r="B61" s="112" t="s">
        <v>106</v>
      </c>
      <c r="C61" s="113" t="s">
        <v>200</v>
      </c>
      <c r="D61" s="118" t="s">
        <v>201</v>
      </c>
      <c r="E61" s="118"/>
      <c r="F61" s="118"/>
      <c r="G61" s="89"/>
      <c r="H61" s="96" t="s">
        <v>33</v>
      </c>
      <c r="I61" s="114"/>
    </row>
    <row r="62" spans="1:9" s="4" customFormat="1" ht="12.75" customHeight="1" outlineLevel="1">
      <c r="A62" s="84" t="s">
        <v>225</v>
      </c>
      <c r="B62" s="112" t="s">
        <v>202</v>
      </c>
      <c r="C62" s="113" t="s">
        <v>203</v>
      </c>
      <c r="D62" s="118" t="s">
        <v>204</v>
      </c>
      <c r="E62" s="118"/>
      <c r="F62" s="118"/>
      <c r="G62" s="89"/>
      <c r="H62" s="96" t="s">
        <v>33</v>
      </c>
      <c r="I62" s="114"/>
    </row>
    <row r="63" spans="1:9" s="4" customFormat="1" ht="12.75" customHeight="1" outlineLevel="1">
      <c r="A63" s="84" t="s">
        <v>226</v>
      </c>
      <c r="B63" s="112" t="s">
        <v>205</v>
      </c>
      <c r="C63" s="113" t="s">
        <v>206</v>
      </c>
      <c r="D63" s="118" t="s">
        <v>207</v>
      </c>
      <c r="E63" s="118"/>
      <c r="F63" s="118"/>
      <c r="G63" s="89"/>
      <c r="H63" s="96" t="s">
        <v>33</v>
      </c>
      <c r="I63" s="114"/>
    </row>
    <row r="64" spans="1:9" s="4" customFormat="1" ht="12.75" customHeight="1" outlineLevel="1">
      <c r="A64" s="84" t="s">
        <v>227</v>
      </c>
      <c r="B64" s="112" t="s">
        <v>208</v>
      </c>
      <c r="C64" s="113" t="s">
        <v>209</v>
      </c>
      <c r="D64" s="118" t="s">
        <v>210</v>
      </c>
      <c r="E64" s="118"/>
      <c r="F64" s="118"/>
      <c r="G64" s="89"/>
      <c r="H64" s="96" t="s">
        <v>33</v>
      </c>
      <c r="I64" s="114"/>
    </row>
    <row r="65" spans="1:9" s="4" customFormat="1" ht="12.75" customHeight="1" outlineLevel="1">
      <c r="A65" s="84" t="s">
        <v>228</v>
      </c>
      <c r="B65" s="112" t="s">
        <v>211</v>
      </c>
      <c r="C65" s="113" t="s">
        <v>212</v>
      </c>
      <c r="D65" s="118" t="s">
        <v>213</v>
      </c>
      <c r="E65" s="118"/>
      <c r="F65" s="118"/>
      <c r="G65" s="89"/>
      <c r="H65" s="96" t="s">
        <v>33</v>
      </c>
      <c r="I65" s="114"/>
    </row>
    <row r="66" spans="1:9" s="4" customFormat="1" ht="12.75" customHeight="1" outlineLevel="1">
      <c r="A66" s="84" t="s">
        <v>229</v>
      </c>
      <c r="B66" s="112" t="s">
        <v>214</v>
      </c>
      <c r="C66" s="113" t="s">
        <v>215</v>
      </c>
      <c r="D66" s="118" t="s">
        <v>216</v>
      </c>
      <c r="E66" s="118"/>
      <c r="F66" s="118"/>
      <c r="G66" s="89"/>
      <c r="H66" s="96" t="s">
        <v>33</v>
      </c>
      <c r="I66" s="114"/>
    </row>
    <row r="67" spans="1:9" s="4" customFormat="1" ht="22.5" customHeight="1" outlineLevel="1">
      <c r="A67" s="84" t="s">
        <v>230</v>
      </c>
      <c r="B67" s="112" t="s">
        <v>217</v>
      </c>
      <c r="C67" s="113" t="s">
        <v>218</v>
      </c>
      <c r="D67" s="118" t="s">
        <v>219</v>
      </c>
      <c r="E67" s="118"/>
      <c r="F67" s="118"/>
      <c r="G67" s="89"/>
      <c r="H67" s="96" t="s">
        <v>33</v>
      </c>
      <c r="I67" s="114"/>
    </row>
    <row r="68" spans="1:9" s="89" customFormat="1" ht="87.75" customHeight="1" outlineLevel="1"/>
    <row r="69" spans="1:9" s="4" customFormat="1" ht="12.75" customHeight="1"/>
    <row r="70" spans="1:9" s="89" customFormat="1" ht="101.25" customHeight="1" outlineLevel="1"/>
    <row r="71" spans="1:9" s="89" customFormat="1" ht="96" customHeight="1" outlineLevel="1"/>
    <row r="72" spans="1:9" s="89" customFormat="1" ht="96" customHeight="1" outlineLevel="1"/>
    <row r="73" spans="1:9" s="4" customFormat="1" ht="12.75" customHeight="1"/>
    <row r="74" spans="1:9" s="89" customFormat="1" ht="27.75" customHeight="1" outlineLevel="1"/>
    <row r="75" spans="1:9" s="89" customFormat="1" ht="27.75" customHeight="1" outlineLevel="1"/>
    <row r="76" spans="1:9" s="89" customFormat="1" ht="81" customHeight="1" outlineLevel="1"/>
    <row r="77" spans="1:9" s="4" customFormat="1" ht="12.75" customHeight="1"/>
    <row r="78" spans="1:9" s="4" customFormat="1" ht="12.75" customHeight="1" outlineLevel="1"/>
    <row r="79" spans="1:9" s="89" customFormat="1" ht="87.75" customHeight="1" outlineLevel="1"/>
    <row r="80" spans="1:9" s="89" customFormat="1" ht="87.75" customHeight="1" outlineLevel="1"/>
    <row r="81" spans="8:9" s="4" customFormat="1" ht="12.75" customHeight="1" outlineLevel="1"/>
    <row r="82" spans="8:9" s="89" customFormat="1" ht="87.75" customHeight="1" outlineLevel="1"/>
    <row r="83" spans="8:9" s="89" customFormat="1" ht="87.75" customHeight="1" outlineLevel="1"/>
    <row r="84" spans="8:9" s="4" customFormat="1" ht="12.75" customHeight="1" outlineLevel="1"/>
    <row r="85" spans="8:9" s="89" customFormat="1" ht="87.75" customHeight="1" outlineLevel="1"/>
    <row r="86" spans="8:9" s="89" customFormat="1" ht="87.75" customHeight="1" outlineLevel="1"/>
    <row r="87" spans="8:9" s="4" customFormat="1" ht="12.75" customHeight="1" outlineLevel="1"/>
    <row r="88" spans="8:9" s="89" customFormat="1" ht="87.75" customHeight="1" outlineLevel="1"/>
    <row r="89" spans="8:9" s="89" customFormat="1" ht="87.75" customHeight="1" outlineLevel="1"/>
    <row r="90" spans="8:9" s="4" customFormat="1" ht="12.75" customHeight="1"/>
    <row r="91" spans="8:9" s="89" customFormat="1" ht="87.75" customHeight="1" outlineLevel="1"/>
    <row r="92" spans="8:9" s="89" customFormat="1" ht="87.75" customHeight="1" outlineLevel="1"/>
    <row r="93" spans="8:9" ht="12" customHeight="1">
      <c r="H93"/>
      <c r="I93"/>
    </row>
    <row r="94" spans="8:9" ht="12" customHeight="1">
      <c r="H94"/>
      <c r="I94"/>
    </row>
    <row r="95" spans="8:9" ht="12" customHeight="1">
      <c r="H95"/>
      <c r="I95"/>
    </row>
    <row r="96" spans="8:9" ht="12" customHeight="1">
      <c r="H96"/>
      <c r="I96"/>
    </row>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sheetData>
  <mergeCells count="73">
    <mergeCell ref="D61:F61"/>
    <mergeCell ref="D56:F56"/>
    <mergeCell ref="D53:F53"/>
    <mergeCell ref="D58:F58"/>
    <mergeCell ref="A57:I57"/>
    <mergeCell ref="D60:F60"/>
    <mergeCell ref="D24:F24"/>
    <mergeCell ref="A9:A10"/>
    <mergeCell ref="B9:B10"/>
    <mergeCell ref="C9:C10"/>
    <mergeCell ref="D9:G10"/>
    <mergeCell ref="D21:F21"/>
    <mergeCell ref="D23:F23"/>
    <mergeCell ref="D19:F19"/>
    <mergeCell ref="D22:F22"/>
    <mergeCell ref="D18:F18"/>
    <mergeCell ref="D13:F13"/>
    <mergeCell ref="D14:F14"/>
    <mergeCell ref="D15:F15"/>
    <mergeCell ref="D16:F16"/>
    <mergeCell ref="D17:F17"/>
    <mergeCell ref="B1:D2"/>
    <mergeCell ref="A8:D8"/>
    <mergeCell ref="B5:D5"/>
    <mergeCell ref="A12:I12"/>
    <mergeCell ref="H5:I5"/>
    <mergeCell ref="H6:I6"/>
    <mergeCell ref="H7:I7"/>
    <mergeCell ref="B3:D3"/>
    <mergeCell ref="H4:I4"/>
    <mergeCell ref="I9:I10"/>
    <mergeCell ref="H3:I3"/>
    <mergeCell ref="B4:D4"/>
    <mergeCell ref="A11:I11"/>
    <mergeCell ref="H9:H10"/>
    <mergeCell ref="D50:F50"/>
    <mergeCell ref="A47:I47"/>
    <mergeCell ref="D52:F52"/>
    <mergeCell ref="D51:F51"/>
    <mergeCell ref="D40:F40"/>
    <mergeCell ref="D46:F46"/>
    <mergeCell ref="D42:F42"/>
    <mergeCell ref="D41:F41"/>
    <mergeCell ref="D43:F43"/>
    <mergeCell ref="D44:F44"/>
    <mergeCell ref="D45:F45"/>
    <mergeCell ref="D35:F35"/>
    <mergeCell ref="D36:F36"/>
    <mergeCell ref="D37:F37"/>
    <mergeCell ref="D48:F48"/>
    <mergeCell ref="D49:F49"/>
    <mergeCell ref="A20:I20"/>
    <mergeCell ref="A29:I29"/>
    <mergeCell ref="D54:F54"/>
    <mergeCell ref="D55:F55"/>
    <mergeCell ref="D59:F59"/>
    <mergeCell ref="D25:F25"/>
    <mergeCell ref="D26:F26"/>
    <mergeCell ref="D27:F27"/>
    <mergeCell ref="D28:F28"/>
    <mergeCell ref="A39:I39"/>
    <mergeCell ref="D38:F38"/>
    <mergeCell ref="D32:F32"/>
    <mergeCell ref="D31:F31"/>
    <mergeCell ref="D30:F30"/>
    <mergeCell ref="D33:F33"/>
    <mergeCell ref="D34:F34"/>
    <mergeCell ref="D67:F67"/>
    <mergeCell ref="D62:F62"/>
    <mergeCell ref="D63:F63"/>
    <mergeCell ref="D64:F64"/>
    <mergeCell ref="D65:F65"/>
    <mergeCell ref="D66:F66"/>
  </mergeCells>
  <phoneticPr fontId="17" type="noConversion"/>
  <pageMargins left="0.75" right="0.75" top="1" bottom="1"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3"/>
  <sheetViews>
    <sheetView workbookViewId="0">
      <selection activeCell="C4" sqref="C4"/>
    </sheetView>
  </sheetViews>
  <sheetFormatPr defaultRowHeight="13.5"/>
  <cols>
    <col min="3" max="3" width="22.875" customWidth="1"/>
    <col min="7" max="7" width="18.875" customWidth="1"/>
  </cols>
  <sheetData>
    <row r="1" spans="1:7" ht="22.5">
      <c r="A1" s="15" t="s">
        <v>8</v>
      </c>
      <c r="B1" s="16"/>
      <c r="C1" s="17"/>
      <c r="D1" s="17"/>
      <c r="E1" s="17"/>
      <c r="F1" s="17"/>
      <c r="G1" s="18"/>
    </row>
    <row r="2" spans="1:7" ht="14.25" customHeight="1">
      <c r="A2" s="15"/>
      <c r="B2" s="16"/>
      <c r="C2" s="17"/>
      <c r="D2" s="17"/>
      <c r="E2" s="17"/>
      <c r="F2" s="17"/>
      <c r="G2" s="18"/>
    </row>
    <row r="3" spans="1:7" ht="14.25">
      <c r="B3" s="19" t="s">
        <v>7</v>
      </c>
      <c r="C3" s="17"/>
      <c r="D3" s="17"/>
      <c r="E3" s="17"/>
      <c r="F3" s="17"/>
      <c r="G3" s="18"/>
    </row>
    <row r="4" spans="1:7" ht="14.25">
      <c r="B4" s="19" t="s">
        <v>2</v>
      </c>
      <c r="C4" s="101"/>
      <c r="D4" s="19"/>
      <c r="E4" s="19"/>
      <c r="F4" s="19"/>
      <c r="G4" s="19"/>
    </row>
    <row r="5" spans="1:7" ht="14.25">
      <c r="A5" s="19"/>
      <c r="B5" s="19"/>
      <c r="C5" s="19"/>
      <c r="D5" s="19"/>
      <c r="E5" s="19"/>
      <c r="F5" s="19"/>
      <c r="G5" s="19"/>
    </row>
    <row r="6" spans="1:7" ht="14.25">
      <c r="A6" s="19"/>
      <c r="B6" s="19"/>
      <c r="C6" s="19"/>
      <c r="D6" s="19"/>
      <c r="E6" s="19"/>
      <c r="F6" s="19"/>
      <c r="G6" s="19"/>
    </row>
    <row r="7" spans="1:7" ht="14.25">
      <c r="A7" s="19"/>
      <c r="B7" s="53" t="s">
        <v>14</v>
      </c>
      <c r="C7" s="54" t="s">
        <v>15</v>
      </c>
      <c r="D7" s="55" t="s">
        <v>33</v>
      </c>
      <c r="E7" s="54" t="s">
        <v>1</v>
      </c>
      <c r="F7" s="54" t="s">
        <v>34</v>
      </c>
      <c r="G7" s="56" t="s">
        <v>16</v>
      </c>
    </row>
    <row r="8" spans="1:7" s="65" customFormat="1" ht="14.25">
      <c r="A8" s="69"/>
      <c r="B8" s="70">
        <v>1</v>
      </c>
      <c r="C8" s="71" t="str">
        <f>'Export all carrier choices'!B4</f>
        <v>Bug Tracking System</v>
      </c>
      <c r="D8" s="72">
        <f>'Export all carrier choices'!B6</f>
        <v>50</v>
      </c>
      <c r="E8" s="71">
        <f>'Export all carrier choices'!B7</f>
        <v>0</v>
      </c>
      <c r="F8" s="71">
        <f>'Export all carrier choices'!D6</f>
        <v>0</v>
      </c>
      <c r="G8" s="72">
        <f>'Export all carrier choices'!D7</f>
        <v>41</v>
      </c>
    </row>
    <row r="9" spans="1:7" ht="14.25">
      <c r="A9" s="19"/>
      <c r="B9" s="32"/>
      <c r="C9" s="31"/>
      <c r="D9" s="74"/>
      <c r="E9" s="30"/>
      <c r="F9" s="30"/>
      <c r="G9" s="33"/>
    </row>
    <row r="10" spans="1:7" ht="14.25">
      <c r="A10" s="19"/>
      <c r="B10" s="57"/>
      <c r="C10" s="58" t="s">
        <v>17</v>
      </c>
      <c r="D10" s="59">
        <f>SUM(D6:D9)</f>
        <v>50</v>
      </c>
      <c r="E10" s="59">
        <f>SUM(E6:E9)</f>
        <v>0</v>
      </c>
      <c r="F10" s="59">
        <f>SUM(F6:F9)</f>
        <v>0</v>
      </c>
      <c r="G10" s="60">
        <f>SUM(G6:G9)</f>
        <v>41</v>
      </c>
    </row>
    <row r="11" spans="1:7" ht="14.25">
      <c r="A11" s="19"/>
      <c r="B11" s="20"/>
      <c r="C11" s="19"/>
      <c r="D11" s="21"/>
      <c r="E11" s="22"/>
      <c r="F11" s="22"/>
      <c r="G11" s="22"/>
    </row>
    <row r="12" spans="1:7" ht="14.25">
      <c r="A12" s="19"/>
      <c r="B12" s="19"/>
      <c r="C12" s="19" t="s">
        <v>18</v>
      </c>
      <c r="D12" s="19"/>
      <c r="E12" s="23">
        <f>(D10+E10)*100/G10</f>
        <v>121.95121951219512</v>
      </c>
      <c r="F12" s="19" t="s">
        <v>19</v>
      </c>
      <c r="G12" s="24"/>
    </row>
    <row r="13" spans="1:7" ht="14.25">
      <c r="A13" s="19"/>
      <c r="B13" s="19"/>
      <c r="C13" s="19" t="s">
        <v>20</v>
      </c>
      <c r="D13" s="19"/>
      <c r="E13" s="23">
        <f>D10*100/G10</f>
        <v>121.95121951219512</v>
      </c>
      <c r="F13" s="19" t="s">
        <v>19</v>
      </c>
      <c r="G13" s="24"/>
    </row>
  </sheetData>
  <phoneticPr fontId="12"/>
  <pageMargins left="0.75" right="0.75" top="1" bottom="1" header="0.5" footer="0.5"/>
  <pageSetup orientation="landscape" r:id="rId1"/>
  <headerFooter alignWithMargins="0">
    <oddFooter>&amp;L&amp;"Tahoma,Regular"&amp;8 02ae-BM/PM/HDCV/FSOFT v1/0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Sheet1</vt:lpstr>
      <vt:lpstr>Export all carrier choices</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Test Case</dc:subject>
  <dc:creator>Vadim V. Bobrenok</dc:creator>
  <dc:description>v1.2</dc:description>
  <cp:lastModifiedBy>Husain Shahid</cp:lastModifiedBy>
  <cp:lastPrinted>2006-08-02T10:15:15Z</cp:lastPrinted>
  <dcterms:created xsi:type="dcterms:W3CDTF">2002-07-27T17:17:25Z</dcterms:created>
  <dcterms:modified xsi:type="dcterms:W3CDTF">2024-09-02T15:06:05Z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iority">
    <vt:lpwstr/>
  </property>
</Properties>
</file>