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420" activeTab="3"/>
  </bookViews>
  <sheets>
    <sheet name="19年初" sheetId="1" r:id="rId1"/>
    <sheet name="员工数据分析" sheetId="5" r:id="rId2"/>
    <sheet name="19年末" sheetId="2" r:id="rId3"/>
    <sheet name="19年入职" sheetId="3" r:id="rId4"/>
    <sheet name="19年离职" sheetId="4" r:id="rId5"/>
  </sheets>
  <definedNames>
    <definedName name="切片器_学历">#N/A</definedName>
    <definedName name="_xlnm.Print_Area" localSheetId="1">员工数据分析!$A$1:$L$17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</extLst>
</workbook>
</file>

<file path=xl/sharedStrings.xml><?xml version="1.0" encoding="utf-8"?>
<sst xmlns="http://schemas.openxmlformats.org/spreadsheetml/2006/main" count="517" uniqueCount="89">
  <si>
    <t>工号</t>
  </si>
  <si>
    <t>姓名</t>
  </si>
  <si>
    <t>性别</t>
  </si>
  <si>
    <t>部门</t>
  </si>
  <si>
    <t>学历</t>
  </si>
  <si>
    <t>刘宇翔</t>
  </si>
  <si>
    <t>男</t>
  </si>
  <si>
    <t>总经理办公室</t>
  </si>
  <si>
    <t>博士</t>
  </si>
  <si>
    <t>夏胜东</t>
  </si>
  <si>
    <t>硕士</t>
  </si>
  <si>
    <t>何优优</t>
  </si>
  <si>
    <t>女</t>
  </si>
  <si>
    <t>本科</t>
  </si>
  <si>
    <t>崔雨祺</t>
  </si>
  <si>
    <t>夏俊龙</t>
  </si>
  <si>
    <t>信息部</t>
  </si>
  <si>
    <t>胡耀文</t>
  </si>
  <si>
    <t>胡静欣</t>
  </si>
  <si>
    <t>陈召阳</t>
  </si>
  <si>
    <t>曹凯文</t>
  </si>
  <si>
    <t>陈存旺</t>
  </si>
  <si>
    <t>销售部</t>
  </si>
  <si>
    <t>范玉龙</t>
  </si>
  <si>
    <t>胡夏雪</t>
  </si>
  <si>
    <t>曹缘双</t>
  </si>
  <si>
    <t>夏清宇</t>
  </si>
  <si>
    <t>迟黄萍</t>
  </si>
  <si>
    <t>胡心菲</t>
  </si>
  <si>
    <t>中专</t>
  </si>
  <si>
    <t>刘欢</t>
  </si>
  <si>
    <t>高欣阳</t>
  </si>
  <si>
    <t>胡明浩</t>
  </si>
  <si>
    <t>生产部</t>
  </si>
  <si>
    <t>胡嘉成</t>
  </si>
  <si>
    <t>包铠沣</t>
  </si>
  <si>
    <t>龚麟祥</t>
  </si>
  <si>
    <t>迟鑫月</t>
  </si>
  <si>
    <t>胡越涵</t>
  </si>
  <si>
    <t>胡明宇</t>
  </si>
  <si>
    <t>人力资源部</t>
  </si>
  <si>
    <t>王金辉</t>
  </si>
  <si>
    <t>龚芯蕊</t>
  </si>
  <si>
    <t>胡健平</t>
  </si>
  <si>
    <t>武睿婕</t>
  </si>
  <si>
    <t>大专</t>
  </si>
  <si>
    <t>胡梓涵</t>
  </si>
  <si>
    <t>胡天宇</t>
  </si>
  <si>
    <t>陈俊杰</t>
  </si>
  <si>
    <t>技术部</t>
  </si>
  <si>
    <t>童敏茹</t>
  </si>
  <si>
    <t>龚俊熙</t>
  </si>
  <si>
    <t>崔嘉豪</t>
  </si>
  <si>
    <t>孙浩楠</t>
  </si>
  <si>
    <t>曹玉晶</t>
  </si>
  <si>
    <t>高欣怡</t>
  </si>
  <si>
    <t>胡美琳</t>
  </si>
  <si>
    <t>曹慧娟</t>
  </si>
  <si>
    <t>后勤部</t>
  </si>
  <si>
    <t>刘钟涛</t>
  </si>
  <si>
    <t>何伟豪</t>
  </si>
  <si>
    <t>曹玉朋</t>
  </si>
  <si>
    <t>高中</t>
  </si>
  <si>
    <t>陈志霖</t>
  </si>
  <si>
    <t>陈玉亭</t>
  </si>
  <si>
    <t>国际贸易部</t>
  </si>
  <si>
    <t>苏仕甜</t>
  </si>
  <si>
    <t>崔欣琪</t>
  </si>
  <si>
    <t>刘亚梅</t>
  </si>
  <si>
    <t>卫智奕</t>
  </si>
  <si>
    <t>迟黄康</t>
  </si>
  <si>
    <t>孙晓磊</t>
  </si>
  <si>
    <t>财务部</t>
  </si>
  <si>
    <t>罗永强</t>
  </si>
  <si>
    <t>黄玉婷</t>
  </si>
  <si>
    <t>胡美娟</t>
  </si>
  <si>
    <t>人数</t>
  </si>
  <si>
    <t>占比</t>
  </si>
  <si>
    <t>总计</t>
  </si>
  <si>
    <t>电话</t>
  </si>
  <si>
    <t>电话类型</t>
  </si>
  <si>
    <t>出生日期</t>
  </si>
  <si>
    <t>年龄</t>
  </si>
  <si>
    <t>曹凯瑞</t>
  </si>
  <si>
    <t>武睿敏</t>
  </si>
  <si>
    <t>王心敏</t>
  </si>
  <si>
    <t>胡天赐</t>
  </si>
  <si>
    <t>路思虎</t>
  </si>
  <si>
    <t>胡宇豪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</si>
</sst>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&gt;1000000000]&quot;***********&quot;;[&lt;100000000]&quot;********&quot;"/>
    <numFmt numFmtId="177" formatCode="yyyy&quot;年&quot;m&quot;月&quot;d&quot;日&quot;;@"/>
  </numFmts>
  <fonts count="26"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6" borderId="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20" fillId="27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3" fillId="0" borderId="0"/>
  </cellStyleXfs>
  <cellXfs count="49">
    <xf numFmtId="0" fontId="0" fillId="0" borderId="0" xfId="0">
      <alignment vertical="center"/>
    </xf>
    <xf numFmtId="0" fontId="1" fillId="0" borderId="0" xfId="49" applyFont="1" applyFill="1" applyBorder="1" applyAlignment="1">
      <alignment horizontal="center" vertical="center" wrapText="1"/>
    </xf>
    <xf numFmtId="0" fontId="2" fillId="0" borderId="1" xfId="49" applyNumberFormat="1" applyFont="1" applyBorder="1" applyAlignment="1">
      <alignment horizontal="center" vertical="center"/>
    </xf>
    <xf numFmtId="0" fontId="2" fillId="0" borderId="2" xfId="49" applyNumberFormat="1" applyFont="1" applyFill="1" applyBorder="1" applyAlignment="1"/>
    <xf numFmtId="0" fontId="2" fillId="0" borderId="2" xfId="49" applyNumberFormat="1" applyFont="1" applyBorder="1" applyAlignment="1"/>
    <xf numFmtId="0" fontId="2" fillId="0" borderId="3" xfId="49" applyNumberFormat="1" applyFont="1" applyBorder="1" applyAlignment="1"/>
    <xf numFmtId="0" fontId="2" fillId="0" borderId="1" xfId="49" applyNumberFormat="1" applyFont="1" applyBorder="1" applyAlignment="1">
      <alignment horizontal="center" vertical="center"/>
    </xf>
    <xf numFmtId="0" fontId="2" fillId="0" borderId="2" xfId="49" applyNumberFormat="1" applyFont="1" applyFill="1" applyBorder="1" applyAlignment="1"/>
    <xf numFmtId="0" fontId="2" fillId="0" borderId="2" xfId="49" applyNumberFormat="1" applyFont="1" applyBorder="1" applyAlignment="1"/>
    <xf numFmtId="0" fontId="2" fillId="0" borderId="3" xfId="49" applyNumberFormat="1" applyFont="1" applyBorder="1" applyAlignment="1"/>
    <xf numFmtId="0" fontId="2" fillId="0" borderId="4" xfId="49" applyNumberFormat="1" applyFont="1" applyBorder="1" applyAlignment="1">
      <alignment horizontal="center" vertical="center"/>
    </xf>
    <xf numFmtId="0" fontId="2" fillId="0" borderId="5" xfId="49" applyNumberFormat="1" applyFont="1" applyFill="1" applyBorder="1" applyAlignment="1"/>
    <xf numFmtId="0" fontId="2" fillId="0" borderId="5" xfId="49" applyNumberFormat="1" applyFont="1" applyBorder="1" applyAlignment="1"/>
    <xf numFmtId="0" fontId="2" fillId="0" borderId="6" xfId="49" applyNumberFormat="1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Font="1" applyBorder="1">
      <alignment vertical="center"/>
    </xf>
    <xf numFmtId="0" fontId="3" fillId="0" borderId="2" xfId="0" applyFont="1" applyBorder="1">
      <alignment vertical="center"/>
    </xf>
    <xf numFmtId="14" fontId="3" fillId="0" borderId="2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4" fillId="2" borderId="1" xfId="49" applyNumberFormat="1" applyFont="1" applyFill="1" applyBorder="1" applyAlignment="1">
      <alignment horizontal="center" vertical="center" wrapText="1"/>
    </xf>
    <xf numFmtId="0" fontId="4" fillId="2" borderId="2" xfId="49" applyNumberFormat="1" applyFont="1" applyFill="1" applyBorder="1" applyAlignment="1">
      <alignment horizontal="center" vertical="center" wrapText="1"/>
    </xf>
    <xf numFmtId="177" fontId="4" fillId="2" borderId="2" xfId="49" applyNumberFormat="1" applyFont="1" applyFill="1" applyBorder="1" applyAlignment="1">
      <alignment horizontal="center" vertical="center" wrapText="1"/>
    </xf>
    <xf numFmtId="176" fontId="3" fillId="0" borderId="2" xfId="0" applyNumberFormat="1" applyFont="1" applyBorder="1" applyProtection="1">
      <alignment vertical="center"/>
      <protection hidden="1"/>
    </xf>
    <xf numFmtId="177" fontId="3" fillId="0" borderId="2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176" fontId="3" fillId="0" borderId="5" xfId="0" applyNumberFormat="1" applyFont="1" applyBorder="1" applyProtection="1">
      <alignment vertical="center"/>
      <protection hidden="1"/>
    </xf>
    <xf numFmtId="177" fontId="3" fillId="0" borderId="5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2" borderId="3" xfId="49" applyNumberFormat="1" applyFont="1" applyFill="1" applyBorder="1" applyAlignment="1">
      <alignment horizontal="center" vertical="center" wrapText="1"/>
    </xf>
    <xf numFmtId="0" fontId="2" fillId="0" borderId="0" xfId="49" applyNumberFormat="1" applyFont="1" applyFill="1" applyBorder="1"/>
    <xf numFmtId="14" fontId="0" fillId="0" borderId="0" xfId="0" applyNumberFormat="1">
      <alignment vertical="center"/>
    </xf>
    <xf numFmtId="0" fontId="2" fillId="0" borderId="4" xfId="49" applyNumberFormat="1" applyFont="1" applyBorder="1" applyAlignment="1">
      <alignment horizontal="center" vertical="center"/>
    </xf>
    <xf numFmtId="0" fontId="2" fillId="0" borderId="5" xfId="49" applyNumberFormat="1" applyFont="1" applyFill="1" applyBorder="1" applyAlignment="1"/>
    <xf numFmtId="0" fontId="2" fillId="0" borderId="5" xfId="49" applyNumberFormat="1" applyFont="1" applyBorder="1" applyAlignment="1"/>
    <xf numFmtId="0" fontId="2" fillId="0" borderId="6" xfId="49" applyNumberFormat="1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?鹎%U龡&amp;H?_x0008__x001c__x001c_?_x0007__x0001__x0001_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[Excel.xlsx]员工数据分析!数据透视表1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员工数据分析!$B$6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员工数据分析!$A$7:$A$16</c:f>
              <c:strCache>
                <c:ptCount val="9"/>
                <c:pt idx="0">
                  <c:v>财务部</c:v>
                </c:pt>
                <c:pt idx="1">
                  <c:v>国际贸易部</c:v>
                </c:pt>
                <c:pt idx="2">
                  <c:v>后勤部</c:v>
                </c:pt>
                <c:pt idx="3">
                  <c:v>技术部</c:v>
                </c:pt>
                <c:pt idx="4">
                  <c:v>人力资源部</c:v>
                </c:pt>
                <c:pt idx="5">
                  <c:v>生产部</c:v>
                </c:pt>
                <c:pt idx="6">
                  <c:v>销售部</c:v>
                </c:pt>
                <c:pt idx="7">
                  <c:v>信息部</c:v>
                </c:pt>
                <c:pt idx="8">
                  <c:v>总经理办公室</c:v>
                </c:pt>
              </c:strCache>
            </c:strRef>
          </c:cat>
          <c:val>
            <c:numRef>
              <c:f>员工数据分析!$B$7:$B$16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7336"/>
        <c:axId val="840969632"/>
      </c:barChart>
      <c:lineChart>
        <c:grouping val="standard"/>
        <c:varyColors val="0"/>
        <c:ser>
          <c:idx val="1"/>
          <c:order val="1"/>
          <c:tx>
            <c:strRef>
              <c:f>员工数据分析!$C$6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员工数据分析!$A$7:$A$16</c:f>
              <c:strCache>
                <c:ptCount val="9"/>
                <c:pt idx="0">
                  <c:v>财务部</c:v>
                </c:pt>
                <c:pt idx="1">
                  <c:v>国际贸易部</c:v>
                </c:pt>
                <c:pt idx="2">
                  <c:v>后勤部</c:v>
                </c:pt>
                <c:pt idx="3">
                  <c:v>技术部</c:v>
                </c:pt>
                <c:pt idx="4">
                  <c:v>人力资源部</c:v>
                </c:pt>
                <c:pt idx="5">
                  <c:v>生产部</c:v>
                </c:pt>
                <c:pt idx="6">
                  <c:v>销售部</c:v>
                </c:pt>
                <c:pt idx="7">
                  <c:v>信息部</c:v>
                </c:pt>
                <c:pt idx="8">
                  <c:v>总经理办公室</c:v>
                </c:pt>
              </c:strCache>
            </c:strRef>
          </c:cat>
          <c:val>
            <c:numRef>
              <c:f>员工数据分析!$C$7:$C$16</c:f>
              <c:numCache>
                <c:formatCode>0.00%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0.18</c:v>
                </c:pt>
                <c:pt idx="7">
                  <c:v>0.1</c:v>
                </c:pt>
                <c:pt idx="8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326136"/>
        <c:axId val="568887472"/>
      </c:lineChart>
      <c:catAx>
        <c:axId val="84096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969632"/>
        <c:crosses val="autoZero"/>
        <c:auto val="1"/>
        <c:lblAlgn val="ctr"/>
        <c:lblOffset val="100"/>
        <c:noMultiLvlLbl val="0"/>
      </c:catAx>
      <c:valAx>
        <c:axId val="84096963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967336"/>
        <c:crosses val="autoZero"/>
        <c:crossBetween val="between"/>
        <c:majorUnit val="2"/>
      </c:valAx>
      <c:catAx>
        <c:axId val="6913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887472"/>
        <c:crosses val="autoZero"/>
        <c:auto val="1"/>
        <c:lblAlgn val="ctr"/>
        <c:lblOffset val="100"/>
        <c:noMultiLvlLbl val="0"/>
      </c:catAx>
      <c:valAx>
        <c:axId val="568887472"/>
        <c:scaling>
          <c:orientation val="minMax"/>
          <c:max val="0.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326136"/>
        <c:crosses val="max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3</xdr:col>
      <xdr:colOff>685800</xdr:colOff>
      <xdr:row>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学历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学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9525"/>
              <a:ext cx="2742565" cy="821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3</xdr:col>
      <xdr:colOff>161924</xdr:colOff>
      <xdr:row>5</xdr:row>
      <xdr:rowOff>71437</xdr:rowOff>
    </xdr:from>
    <xdr:to>
      <xdr:col>11</xdr:col>
      <xdr:colOff>542924</xdr:colOff>
      <xdr:row>15</xdr:row>
      <xdr:rowOff>114300</xdr:rowOff>
    </xdr:to>
    <xdr:graphicFrame>
      <xdr:nvGraphicFramePr>
        <xdr:cNvPr id="4" name="图表 3"/>
        <xdr:cNvGraphicFramePr/>
      </xdr:nvGraphicFramePr>
      <xdr:xfrm>
        <a:off x="2265680" y="1061720"/>
        <a:ext cx="6620510" cy="2024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296.4365047454" refreshedBy="Administrator" recordCount="50">
  <cacheSource type="worksheet">
    <worksheetSource ref="A1:I51" sheet="19年末"/>
  </cacheSource>
  <cacheFields count="9">
    <cacheField name="工号" numFmtId="0"/>
    <cacheField name="姓名" numFmtId="0"/>
    <cacheField name="性别" numFmtId="0"/>
    <cacheField name="部门" numFmtId="0">
      <sharedItems count="9">
        <s v="总经理办公室"/>
        <s v="信息部"/>
        <s v="销售部"/>
        <s v="生产部"/>
        <s v="人力资源部"/>
        <s v="技术部"/>
        <s v="后勤部"/>
        <s v="国际贸易部"/>
        <s v="财务部"/>
      </sharedItems>
    </cacheField>
    <cacheField name="学历" numFmtId="0">
      <sharedItems count="5">
        <s v="博士"/>
        <s v="硕士"/>
        <s v="本科"/>
        <s v="中专"/>
        <s v="大专"/>
      </sharedItems>
    </cacheField>
    <cacheField name="电话" numFmtId="176"/>
    <cacheField name="电话类型" numFmtId="0"/>
    <cacheField name="出生日期" numFmtId="177"/>
    <cacheField name="年龄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刘宇翔"/>
    <s v="男"/>
    <x v="0"/>
    <x v="0"/>
    <n v="12975970510"/>
    <s v="手机"/>
    <d v="1968-10-09T00:00:00"/>
    <s v="51年2个月"/>
  </r>
  <r>
    <n v="2"/>
    <s v="夏胜东"/>
    <s v="男"/>
    <x v="0"/>
    <x v="1"/>
    <n v="12477170997"/>
    <s v="手机"/>
    <d v="1969-06-18T00:00:00"/>
    <s v="50年6个月"/>
  </r>
  <r>
    <n v="5"/>
    <s v="崔雨祺"/>
    <s v="女"/>
    <x v="0"/>
    <x v="2"/>
    <n v="12917389"/>
    <s v="座机"/>
    <d v="1982-08-26T00:00:00"/>
    <s v="37年4个月"/>
  </r>
  <r>
    <n v="53"/>
    <s v="夏俊龙"/>
    <s v="女"/>
    <x v="1"/>
    <x v="1"/>
    <n v="12323368642"/>
    <s v="手机"/>
    <d v="1976-08-06T00:00:00"/>
    <s v="43年4个月"/>
  </r>
  <r>
    <n v="54"/>
    <s v="胡耀文"/>
    <s v="女"/>
    <x v="1"/>
    <x v="1"/>
    <n v="12971702199"/>
    <s v="手机"/>
    <d v="1978-07-07T00:00:00"/>
    <s v="41年5个月"/>
  </r>
  <r>
    <n v="56"/>
    <s v="陈召阳"/>
    <s v="男"/>
    <x v="1"/>
    <x v="2"/>
    <n v="35036917"/>
    <s v="座机"/>
    <d v="1980-04-23T00:00:00"/>
    <s v="39年8个月"/>
  </r>
  <r>
    <n v="57"/>
    <s v="曹凯文"/>
    <s v="女"/>
    <x v="1"/>
    <x v="1"/>
    <n v="12655280027"/>
    <s v="手机"/>
    <d v="1977-08-24T00:00:00"/>
    <s v="42年4个月"/>
  </r>
  <r>
    <n v="86"/>
    <s v="曹凯瑞"/>
    <s v="男"/>
    <x v="1"/>
    <x v="2"/>
    <n v="12559909941"/>
    <s v="手机"/>
    <d v="1984-12-22T00:00:00"/>
    <s v="35年0个月"/>
  </r>
  <r>
    <n v="42"/>
    <s v="陈存旺"/>
    <s v="男"/>
    <x v="2"/>
    <x v="0"/>
    <n v="42503364"/>
    <s v="座机"/>
    <d v="1982-02-02T00:00:00"/>
    <s v="37年10个月"/>
  </r>
  <r>
    <n v="44"/>
    <s v="范玉龙"/>
    <s v="男"/>
    <x v="2"/>
    <x v="2"/>
    <n v="12687822641"/>
    <s v="手机"/>
    <d v="1977-07-14T00:00:00"/>
    <s v="42年5个月"/>
  </r>
  <r>
    <n v="45"/>
    <s v="胡夏雪"/>
    <s v="男"/>
    <x v="2"/>
    <x v="2"/>
    <n v="12110381252"/>
    <s v="手机"/>
    <d v="1974-04-04T00:00:00"/>
    <s v="45年8个月"/>
  </r>
  <r>
    <n v="46"/>
    <s v="曹缘双"/>
    <s v="女"/>
    <x v="2"/>
    <x v="2"/>
    <n v="12364226"/>
    <s v="座机"/>
    <d v="1982-03-01T00:00:00"/>
    <s v="37年9个月"/>
  </r>
  <r>
    <n v="49"/>
    <s v="迟黄萍"/>
    <s v="男"/>
    <x v="2"/>
    <x v="2"/>
    <n v="12654264990"/>
    <s v="手机"/>
    <d v="1981-04-07T00:00:00"/>
    <s v="38年8个月"/>
  </r>
  <r>
    <n v="50"/>
    <s v="胡心菲"/>
    <s v="男"/>
    <x v="2"/>
    <x v="3"/>
    <n v="12752085514"/>
    <s v="手机"/>
    <d v="1981-03-02T00:00:00"/>
    <s v="38年9个月"/>
  </r>
  <r>
    <n v="51"/>
    <s v="刘欢"/>
    <s v="男"/>
    <x v="2"/>
    <x v="2"/>
    <n v="12465935777"/>
    <s v="手机"/>
    <d v="1980-02-09T00:00:00"/>
    <s v="39年10个月"/>
  </r>
  <r>
    <n v="81"/>
    <s v="武睿敏"/>
    <s v="女"/>
    <x v="2"/>
    <x v="2"/>
    <n v="15023336"/>
    <s v="座机"/>
    <d v="1978-08-14T00:00:00"/>
    <s v="41年4个月"/>
  </r>
  <r>
    <n v="85"/>
    <s v="王心敏"/>
    <s v="男"/>
    <x v="2"/>
    <x v="1"/>
    <n v="12686334009"/>
    <s v="手机"/>
    <d v="1987-03-01T00:00:00"/>
    <s v="32年9个月"/>
  </r>
  <r>
    <n v="35"/>
    <s v="胡明浩"/>
    <s v="男"/>
    <x v="3"/>
    <x v="2"/>
    <n v="28176605"/>
    <s v="座机"/>
    <d v="1957-08-14T00:00:00"/>
    <s v="62年4个月"/>
  </r>
  <r>
    <n v="36"/>
    <s v="胡嘉成"/>
    <s v="男"/>
    <x v="3"/>
    <x v="2"/>
    <n v="12747738743"/>
    <s v="手机"/>
    <d v="1969-12-21T00:00:00"/>
    <s v="50年0个月"/>
  </r>
  <r>
    <n v="37"/>
    <s v="包铠沣"/>
    <s v="男"/>
    <x v="3"/>
    <x v="2"/>
    <n v="68125613"/>
    <s v="座机"/>
    <d v="1972-05-05T00:00:00"/>
    <s v="47年7个月"/>
  </r>
  <r>
    <n v="38"/>
    <s v="龚麟祥"/>
    <s v="男"/>
    <x v="3"/>
    <x v="1"/>
    <n v="12168632581"/>
    <s v="手机"/>
    <d v="1972-12-23T00:00:00"/>
    <s v="47年0个月"/>
  </r>
  <r>
    <n v="40"/>
    <s v="迟鑫月"/>
    <s v="女"/>
    <x v="3"/>
    <x v="2"/>
    <n v="11577833"/>
    <s v="座机"/>
    <d v="1974-06-09T00:00:00"/>
    <s v="45年6个月"/>
  </r>
  <r>
    <n v="41"/>
    <s v="胡越涵"/>
    <s v="女"/>
    <x v="3"/>
    <x v="2"/>
    <n v="12172605914"/>
    <s v="手机"/>
    <d v="1974-08-12T00:00:00"/>
    <s v="45年4个月"/>
  </r>
  <r>
    <n v="6"/>
    <s v="胡明宇"/>
    <s v="女"/>
    <x v="4"/>
    <x v="2"/>
    <n v="12641447432"/>
    <s v="手机"/>
    <d v="1983-05-15T00:00:00"/>
    <s v="36年7个月"/>
  </r>
  <r>
    <n v="7"/>
    <s v="王金辉"/>
    <s v="男"/>
    <x v="4"/>
    <x v="2"/>
    <n v="85346657"/>
    <s v="座机"/>
    <d v="1982-09-16T00:00:00"/>
    <s v="37年3个月"/>
  </r>
  <r>
    <n v="9"/>
    <s v="胡健平"/>
    <s v="男"/>
    <x v="4"/>
    <x v="1"/>
    <n v="12244474482"/>
    <s v="手机"/>
    <d v="1978-05-04T00:00:00"/>
    <s v="41年7个月"/>
  </r>
  <r>
    <n v="11"/>
    <s v="胡梓涵"/>
    <s v="女"/>
    <x v="4"/>
    <x v="2"/>
    <n v="12479033202"/>
    <s v="手机"/>
    <d v="1972-12-15T00:00:00"/>
    <s v="47年0个月"/>
  </r>
  <r>
    <n v="12"/>
    <s v="胡天宇"/>
    <s v="女"/>
    <x v="4"/>
    <x v="2"/>
    <n v="23617240"/>
    <s v="座机"/>
    <d v="1971-08-22T00:00:00"/>
    <s v="48年4个月"/>
  </r>
  <r>
    <n v="82"/>
    <s v="胡天赐"/>
    <s v="男"/>
    <x v="4"/>
    <x v="2"/>
    <n v="12382327949"/>
    <s v="手机"/>
    <d v="1985-05-22T00:00:00"/>
    <s v="34年7个月"/>
  </r>
  <r>
    <n v="19"/>
    <s v="陈俊杰"/>
    <s v="女"/>
    <x v="5"/>
    <x v="1"/>
    <n v="12383605517"/>
    <s v="手机"/>
    <d v="1980-11-16T00:00:00"/>
    <s v="39年1个月"/>
  </r>
  <r>
    <n v="20"/>
    <s v="童敏茹"/>
    <s v="男"/>
    <x v="5"/>
    <x v="2"/>
    <n v="12733582889"/>
    <s v="手机"/>
    <d v="1985-06-28T00:00:00"/>
    <s v="34年6个月"/>
  </r>
  <r>
    <n v="21"/>
    <s v="龚俊熙"/>
    <s v="男"/>
    <x v="5"/>
    <x v="1"/>
    <n v="90870409"/>
    <s v="座机"/>
    <d v="1969-04-24T00:00:00"/>
    <s v="50年8个月"/>
  </r>
  <r>
    <n v="23"/>
    <s v="孙浩楠"/>
    <s v="女"/>
    <x v="5"/>
    <x v="2"/>
    <n v="12887015461"/>
    <s v="手机"/>
    <d v="1982-08-09T00:00:00"/>
    <s v="37年4个月"/>
  </r>
  <r>
    <n v="24"/>
    <s v="曹玉晶"/>
    <s v="女"/>
    <x v="5"/>
    <x v="2"/>
    <n v="82663979"/>
    <s v="座机"/>
    <d v="1985-08-07T00:00:00"/>
    <s v="34年4个月"/>
  </r>
  <r>
    <n v="27"/>
    <s v="胡美琳"/>
    <s v="男"/>
    <x v="5"/>
    <x v="2"/>
    <n v="44413831"/>
    <s v="座机"/>
    <d v="1981-07-21T00:00:00"/>
    <s v="38年5个月"/>
  </r>
  <r>
    <n v="58"/>
    <s v="曹慧娟"/>
    <s v="女"/>
    <x v="6"/>
    <x v="2"/>
    <n v="12561993805"/>
    <s v="手机"/>
    <d v="1979-03-25T00:00:00"/>
    <s v="40年9个月"/>
  </r>
  <r>
    <n v="59"/>
    <s v="刘钟涛"/>
    <s v="女"/>
    <x v="6"/>
    <x v="2"/>
    <n v="27903386"/>
    <s v="座机"/>
    <d v="1972-12-02T00:00:00"/>
    <s v="47年0个月"/>
  </r>
  <r>
    <n v="60"/>
    <s v="何伟豪"/>
    <s v="男"/>
    <x v="6"/>
    <x v="4"/>
    <n v="12284095781"/>
    <s v="手机"/>
    <d v="1980-03-27T00:00:00"/>
    <s v="39年9个月"/>
  </r>
  <r>
    <n v="62"/>
    <s v="陈志霖"/>
    <s v="男"/>
    <x v="6"/>
    <x v="2"/>
    <n v="57115961"/>
    <s v="座机"/>
    <d v="1956-03-29T00:00:00"/>
    <s v="63年9个月"/>
  </r>
  <r>
    <n v="28"/>
    <s v="陈玉亭"/>
    <s v="女"/>
    <x v="7"/>
    <x v="1"/>
    <n v="12327849473"/>
    <s v="手机"/>
    <d v="1952-04-30T00:00:00"/>
    <s v="67年8个月"/>
  </r>
  <r>
    <n v="29"/>
    <s v="苏仕甜"/>
    <s v="男"/>
    <x v="7"/>
    <x v="2"/>
    <n v="79602375"/>
    <s v="座机"/>
    <d v="1985-09-30T00:00:00"/>
    <s v="34年3个月"/>
  </r>
  <r>
    <n v="30"/>
    <s v="崔欣琪"/>
    <s v="男"/>
    <x v="7"/>
    <x v="2"/>
    <n v="12893456089"/>
    <s v="手机"/>
    <d v="1978-11-22T00:00:00"/>
    <s v="41年1个月"/>
  </r>
  <r>
    <n v="31"/>
    <s v="刘亚梅"/>
    <s v="女"/>
    <x v="7"/>
    <x v="1"/>
    <n v="12680694204"/>
    <s v="手机"/>
    <d v="1983-05-05T00:00:00"/>
    <s v="36年7个月"/>
  </r>
  <r>
    <n v="32"/>
    <s v="卫智奕"/>
    <s v="女"/>
    <x v="7"/>
    <x v="2"/>
    <n v="34257346"/>
    <s v="座机"/>
    <d v="1981-02-15T00:00:00"/>
    <s v="38年10个月"/>
  </r>
  <r>
    <n v="33"/>
    <s v="迟黄康"/>
    <s v="男"/>
    <x v="7"/>
    <x v="1"/>
    <n v="12443705353"/>
    <s v="手机"/>
    <d v="1978-11-11T00:00:00"/>
    <s v="41年1个月"/>
  </r>
  <r>
    <n v="13"/>
    <s v="孙晓磊"/>
    <s v="男"/>
    <x v="8"/>
    <x v="2"/>
    <n v="12144508022"/>
    <s v="手机"/>
    <d v="1978-08-12T00:00:00"/>
    <s v="41年4个月"/>
  </r>
  <r>
    <n v="15"/>
    <s v="罗永强"/>
    <s v="男"/>
    <x v="8"/>
    <x v="2"/>
    <n v="12847490509"/>
    <s v="手机"/>
    <d v="1968-06-06T00:00:00"/>
    <s v="51年6个月"/>
  </r>
  <r>
    <n v="17"/>
    <s v="胡美娟"/>
    <s v="女"/>
    <x v="8"/>
    <x v="2"/>
    <n v="51926208"/>
    <s v="座机"/>
    <d v="1974-12-11T00:00:00"/>
    <s v="45年0个月"/>
  </r>
  <r>
    <n v="83"/>
    <s v="路思虎"/>
    <s v="女"/>
    <x v="8"/>
    <x v="2"/>
    <n v="12972000464"/>
    <s v="手机"/>
    <d v="1973-12-04T00:00:00"/>
    <s v="46年0个月"/>
  </r>
  <r>
    <n v="84"/>
    <s v="胡宇豪"/>
    <s v="女"/>
    <x v="8"/>
    <x v="2"/>
    <n v="12757560378"/>
    <s v="手机"/>
    <d v="1982-09-10T00:00:00"/>
    <s v="37年3个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pageOverThenDown="1" compact="0" indent="0" compactData="0" showDrill="1" multipleFieldFilters="0" chartFormat="1">
  <location ref="A6:C16" firstHeaderRow="0" firstDataRow="1" firstDataCol="1"/>
  <pivotFields count="9">
    <pivotField compact="0" outline="0" showAll="0"/>
    <pivotField dataField="1" compact="0" outline="0" showAll="0"/>
    <pivotField compact="0" outline="0" showAll="0"/>
    <pivotField axis="axisRow" compact="0" nonAutoSortDefault="1" outline="0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6">
        <item x="2"/>
        <item x="0"/>
        <item x="4"/>
        <item x="1"/>
        <item x="3"/>
        <item t="default"/>
      </items>
    </pivotField>
    <pivotField compact="0" outline="0" numFmtId="176" showAll="0"/>
    <pivotField compact="0" outline="0" showAll="0"/>
    <pivotField compact="0" outline="0" numFmtId="177" showAll="0"/>
    <pivotField compact="0" outline="0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人数" fld="1" subtotal="count" baseField="3" baseItem="0"/>
    <dataField name="占比" fld="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学历" sourceName="学历">
  <pivotTables>
    <pivotTable tabId="5" name="数据透视表1"/>
  </pivotTables>
  <data>
    <tabular pivotCacheId="1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学历" cache="切片器_学历" caption="学历" columnCount="5" style="SlicerStyleDark5" rowHeight="2730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A45" workbookViewId="0">
      <selection activeCell="A2" sqref="A2:E55"/>
    </sheetView>
  </sheetViews>
  <sheetFormatPr defaultColWidth="9" defaultRowHeight="15.6" outlineLevelCol="7"/>
  <cols>
    <col min="1" max="1" width="8.33333333333333" style="41" customWidth="1"/>
    <col min="2" max="2" width="7.21969696969697" customWidth="1"/>
    <col min="3" max="3" width="5.43939393939394" customWidth="1"/>
    <col min="4" max="4" width="10.5530303030303" customWidth="1"/>
    <col min="5" max="5" width="5.43939393939394" customWidth="1"/>
    <col min="6" max="6" width="5.33333333333333" customWidth="1"/>
    <col min="8" max="8" width="9.78030303030303" customWidth="1"/>
  </cols>
  <sheetData>
    <row r="1" spans="1:7">
      <c r="A1" s="28" t="s">
        <v>0</v>
      </c>
      <c r="B1" s="29" t="s">
        <v>1</v>
      </c>
      <c r="C1" s="29" t="s">
        <v>2</v>
      </c>
      <c r="D1" s="29" t="s">
        <v>3</v>
      </c>
      <c r="E1" s="42" t="s">
        <v>4</v>
      </c>
      <c r="F1" s="1"/>
      <c r="G1" s="1"/>
    </row>
    <row r="2" spans="1:7">
      <c r="A2" s="6">
        <v>1</v>
      </c>
      <c r="B2" s="7" t="s">
        <v>5</v>
      </c>
      <c r="C2" s="8" t="s">
        <v>6</v>
      </c>
      <c r="D2" s="8" t="s">
        <v>7</v>
      </c>
      <c r="E2" s="9" t="s">
        <v>8</v>
      </c>
      <c r="F2" s="43"/>
      <c r="G2" s="38"/>
    </row>
    <row r="3" spans="1:7">
      <c r="A3" s="6">
        <v>2</v>
      </c>
      <c r="B3" s="7" t="s">
        <v>9</v>
      </c>
      <c r="C3" s="8" t="s">
        <v>6</v>
      </c>
      <c r="D3" s="8" t="s">
        <v>7</v>
      </c>
      <c r="E3" s="9" t="s">
        <v>10</v>
      </c>
      <c r="F3" s="43"/>
      <c r="G3" s="38"/>
    </row>
    <row r="4" spans="1:7">
      <c r="A4" s="6">
        <v>3</v>
      </c>
      <c r="B4" s="7" t="s">
        <v>11</v>
      </c>
      <c r="C4" s="8" t="s">
        <v>12</v>
      </c>
      <c r="D4" s="8" t="s">
        <v>7</v>
      </c>
      <c r="E4" s="9" t="s">
        <v>13</v>
      </c>
      <c r="F4" s="43"/>
      <c r="G4" s="38"/>
    </row>
    <row r="5" spans="1:7">
      <c r="A5" s="6">
        <v>5</v>
      </c>
      <c r="B5" s="7" t="s">
        <v>14</v>
      </c>
      <c r="C5" s="8" t="s">
        <v>12</v>
      </c>
      <c r="D5" s="8" t="s">
        <v>7</v>
      </c>
      <c r="E5" s="9" t="s">
        <v>13</v>
      </c>
      <c r="F5" s="43"/>
      <c r="G5" s="38"/>
    </row>
    <row r="6" spans="1:8">
      <c r="A6" s="6">
        <v>53</v>
      </c>
      <c r="B6" s="7" t="s">
        <v>15</v>
      </c>
      <c r="C6" s="8" t="s">
        <v>12</v>
      </c>
      <c r="D6" s="8" t="s">
        <v>16</v>
      </c>
      <c r="E6" s="9" t="s">
        <v>10</v>
      </c>
      <c r="F6" s="43"/>
      <c r="G6" s="38"/>
      <c r="H6" s="44"/>
    </row>
    <row r="7" spans="1:8">
      <c r="A7" s="6">
        <v>54</v>
      </c>
      <c r="B7" s="7" t="s">
        <v>17</v>
      </c>
      <c r="C7" s="8" t="s">
        <v>12</v>
      </c>
      <c r="D7" s="8" t="s">
        <v>16</v>
      </c>
      <c r="E7" s="9" t="s">
        <v>10</v>
      </c>
      <c r="F7" s="43"/>
      <c r="G7" s="38"/>
      <c r="H7" s="44"/>
    </row>
    <row r="8" spans="1:7">
      <c r="A8" s="6">
        <v>55</v>
      </c>
      <c r="B8" s="7" t="s">
        <v>18</v>
      </c>
      <c r="C8" s="8" t="s">
        <v>12</v>
      </c>
      <c r="D8" s="8" t="s">
        <v>16</v>
      </c>
      <c r="E8" s="9" t="s">
        <v>13</v>
      </c>
      <c r="F8" s="43"/>
      <c r="G8" s="38"/>
    </row>
    <row r="9" spans="1:7">
      <c r="A9" s="6">
        <v>56</v>
      </c>
      <c r="B9" s="7" t="s">
        <v>19</v>
      </c>
      <c r="C9" s="8" t="s">
        <v>6</v>
      </c>
      <c r="D9" s="8" t="s">
        <v>16</v>
      </c>
      <c r="E9" s="9" t="s">
        <v>13</v>
      </c>
      <c r="F9" s="43"/>
      <c r="G9" s="38"/>
    </row>
    <row r="10" spans="1:7">
      <c r="A10" s="6">
        <v>57</v>
      </c>
      <c r="B10" s="7" t="s">
        <v>20</v>
      </c>
      <c r="C10" s="8" t="s">
        <v>12</v>
      </c>
      <c r="D10" s="8" t="s">
        <v>16</v>
      </c>
      <c r="E10" s="9" t="s">
        <v>10</v>
      </c>
      <c r="F10" s="43"/>
      <c r="G10" s="38"/>
    </row>
    <row r="11" spans="1:7">
      <c r="A11" s="6">
        <v>42</v>
      </c>
      <c r="B11" s="7" t="s">
        <v>21</v>
      </c>
      <c r="C11" s="8" t="s">
        <v>6</v>
      </c>
      <c r="D11" s="8" t="s">
        <v>22</v>
      </c>
      <c r="E11" s="9" t="s">
        <v>8</v>
      </c>
      <c r="F11" s="43"/>
      <c r="G11" s="38"/>
    </row>
    <row r="12" spans="1:7">
      <c r="A12" s="6">
        <v>44</v>
      </c>
      <c r="B12" s="7" t="s">
        <v>23</v>
      </c>
      <c r="C12" s="8" t="s">
        <v>6</v>
      </c>
      <c r="D12" s="8" t="s">
        <v>22</v>
      </c>
      <c r="E12" s="9" t="s">
        <v>13</v>
      </c>
      <c r="F12" s="43"/>
      <c r="G12" s="38"/>
    </row>
    <row r="13" spans="1:7">
      <c r="A13" s="6">
        <v>45</v>
      </c>
      <c r="B13" s="7" t="s">
        <v>24</v>
      </c>
      <c r="C13" s="8" t="s">
        <v>6</v>
      </c>
      <c r="D13" s="8" t="s">
        <v>22</v>
      </c>
      <c r="E13" s="9" t="s">
        <v>13</v>
      </c>
      <c r="F13" s="43"/>
      <c r="G13" s="38"/>
    </row>
    <row r="14" spans="1:7">
      <c r="A14" s="6">
        <v>46</v>
      </c>
      <c r="B14" s="7" t="s">
        <v>25</v>
      </c>
      <c r="C14" s="8" t="s">
        <v>12</v>
      </c>
      <c r="D14" s="8" t="s">
        <v>22</v>
      </c>
      <c r="E14" s="9" t="s">
        <v>13</v>
      </c>
      <c r="F14" s="43"/>
      <c r="G14" s="38"/>
    </row>
    <row r="15" spans="1:7">
      <c r="A15" s="6">
        <v>48</v>
      </c>
      <c r="B15" s="7" t="s">
        <v>26</v>
      </c>
      <c r="C15" s="8" t="s">
        <v>6</v>
      </c>
      <c r="D15" s="8" t="s">
        <v>22</v>
      </c>
      <c r="E15" s="9" t="s">
        <v>10</v>
      </c>
      <c r="F15" s="43"/>
      <c r="G15" s="38"/>
    </row>
    <row r="16" spans="1:7">
      <c r="A16" s="6">
        <v>49</v>
      </c>
      <c r="B16" s="7" t="s">
        <v>27</v>
      </c>
      <c r="C16" s="8" t="s">
        <v>6</v>
      </c>
      <c r="D16" s="8" t="s">
        <v>22</v>
      </c>
      <c r="E16" s="9" t="s">
        <v>13</v>
      </c>
      <c r="F16" s="43"/>
      <c r="G16" s="38"/>
    </row>
    <row r="17" spans="1:7">
      <c r="A17" s="6">
        <v>50</v>
      </c>
      <c r="B17" s="7" t="s">
        <v>28</v>
      </c>
      <c r="C17" s="8" t="s">
        <v>6</v>
      </c>
      <c r="D17" s="8" t="s">
        <v>22</v>
      </c>
      <c r="E17" s="9" t="s">
        <v>29</v>
      </c>
      <c r="F17" s="43"/>
      <c r="G17" s="38"/>
    </row>
    <row r="18" spans="1:7">
      <c r="A18" s="6">
        <v>51</v>
      </c>
      <c r="B18" s="7" t="s">
        <v>30</v>
      </c>
      <c r="C18" s="8" t="s">
        <v>6</v>
      </c>
      <c r="D18" s="8" t="s">
        <v>22</v>
      </c>
      <c r="E18" s="9" t="s">
        <v>13</v>
      </c>
      <c r="F18" s="43"/>
      <c r="G18" s="38"/>
    </row>
    <row r="19" spans="1:7">
      <c r="A19" s="6">
        <v>52</v>
      </c>
      <c r="B19" s="7" t="s">
        <v>31</v>
      </c>
      <c r="C19" s="8" t="s">
        <v>6</v>
      </c>
      <c r="D19" s="8" t="s">
        <v>22</v>
      </c>
      <c r="E19" s="9" t="s">
        <v>10</v>
      </c>
      <c r="F19" s="43"/>
      <c r="G19" s="38"/>
    </row>
    <row r="20" spans="1:7">
      <c r="A20" s="6">
        <v>35</v>
      </c>
      <c r="B20" s="7" t="s">
        <v>32</v>
      </c>
      <c r="C20" s="8" t="s">
        <v>6</v>
      </c>
      <c r="D20" s="8" t="s">
        <v>33</v>
      </c>
      <c r="E20" s="9" t="s">
        <v>13</v>
      </c>
      <c r="F20" s="43"/>
      <c r="G20" s="38"/>
    </row>
    <row r="21" spans="1:7">
      <c r="A21" s="6">
        <v>36</v>
      </c>
      <c r="B21" s="7" t="s">
        <v>34</v>
      </c>
      <c r="C21" s="8" t="s">
        <v>6</v>
      </c>
      <c r="D21" s="8" t="s">
        <v>33</v>
      </c>
      <c r="E21" s="9" t="s">
        <v>13</v>
      </c>
      <c r="F21" s="43"/>
      <c r="G21" s="38"/>
    </row>
    <row r="22" spans="1:7">
      <c r="A22" s="6">
        <v>37</v>
      </c>
      <c r="B22" s="7" t="s">
        <v>35</v>
      </c>
      <c r="C22" s="8" t="s">
        <v>6</v>
      </c>
      <c r="D22" s="8" t="s">
        <v>33</v>
      </c>
      <c r="E22" s="9" t="s">
        <v>13</v>
      </c>
      <c r="F22" s="43"/>
      <c r="G22" s="38"/>
    </row>
    <row r="23" spans="1:7">
      <c r="A23" s="6">
        <v>38</v>
      </c>
      <c r="B23" s="7" t="s">
        <v>36</v>
      </c>
      <c r="C23" s="8" t="s">
        <v>6</v>
      </c>
      <c r="D23" s="8" t="s">
        <v>33</v>
      </c>
      <c r="E23" s="9" t="s">
        <v>10</v>
      </c>
      <c r="F23" s="43"/>
      <c r="G23" s="38"/>
    </row>
    <row r="24" spans="1:7">
      <c r="A24" s="6">
        <v>40</v>
      </c>
      <c r="B24" s="7" t="s">
        <v>37</v>
      </c>
      <c r="C24" s="8" t="s">
        <v>12</v>
      </c>
      <c r="D24" s="8" t="s">
        <v>33</v>
      </c>
      <c r="E24" s="9" t="s">
        <v>13</v>
      </c>
      <c r="F24" s="43"/>
      <c r="G24" s="38"/>
    </row>
    <row r="25" spans="1:7">
      <c r="A25" s="6">
        <v>41</v>
      </c>
      <c r="B25" s="7" t="s">
        <v>38</v>
      </c>
      <c r="C25" s="8" t="s">
        <v>12</v>
      </c>
      <c r="D25" s="8" t="s">
        <v>33</v>
      </c>
      <c r="E25" s="9" t="s">
        <v>13</v>
      </c>
      <c r="F25" s="43"/>
      <c r="G25" s="38"/>
    </row>
    <row r="26" spans="1:7">
      <c r="A26" s="6">
        <v>6</v>
      </c>
      <c r="B26" s="7" t="s">
        <v>39</v>
      </c>
      <c r="C26" s="8" t="s">
        <v>12</v>
      </c>
      <c r="D26" s="8" t="s">
        <v>40</v>
      </c>
      <c r="E26" s="9" t="s">
        <v>13</v>
      </c>
      <c r="F26" s="43"/>
      <c r="G26" s="38"/>
    </row>
    <row r="27" spans="1:7">
      <c r="A27" s="6">
        <v>7</v>
      </c>
      <c r="B27" s="7" t="s">
        <v>41</v>
      </c>
      <c r="C27" s="8" t="s">
        <v>6</v>
      </c>
      <c r="D27" s="8" t="s">
        <v>40</v>
      </c>
      <c r="E27" s="9" t="s">
        <v>13</v>
      </c>
      <c r="F27" s="43"/>
      <c r="G27" s="38"/>
    </row>
    <row r="28" spans="1:7">
      <c r="A28" s="6">
        <v>8</v>
      </c>
      <c r="B28" s="7" t="s">
        <v>42</v>
      </c>
      <c r="C28" s="8" t="s">
        <v>6</v>
      </c>
      <c r="D28" s="8" t="s">
        <v>40</v>
      </c>
      <c r="E28" s="9" t="s">
        <v>13</v>
      </c>
      <c r="F28" s="43"/>
      <c r="G28" s="38"/>
    </row>
    <row r="29" spans="1:7">
      <c r="A29" s="6">
        <v>9</v>
      </c>
      <c r="B29" s="7" t="s">
        <v>43</v>
      </c>
      <c r="C29" s="8" t="s">
        <v>6</v>
      </c>
      <c r="D29" s="8" t="s">
        <v>40</v>
      </c>
      <c r="E29" s="9" t="s">
        <v>10</v>
      </c>
      <c r="F29" s="43"/>
      <c r="G29" s="38"/>
    </row>
    <row r="30" spans="1:7">
      <c r="A30" s="6">
        <v>10</v>
      </c>
      <c r="B30" s="7" t="s">
        <v>44</v>
      </c>
      <c r="C30" s="8" t="s">
        <v>6</v>
      </c>
      <c r="D30" s="8" t="s">
        <v>40</v>
      </c>
      <c r="E30" s="9" t="s">
        <v>45</v>
      </c>
      <c r="F30" s="43"/>
      <c r="G30" s="38"/>
    </row>
    <row r="31" spans="1:7">
      <c r="A31" s="6">
        <v>11</v>
      </c>
      <c r="B31" s="7" t="s">
        <v>46</v>
      </c>
      <c r="C31" s="8" t="s">
        <v>12</v>
      </c>
      <c r="D31" s="8" t="s">
        <v>40</v>
      </c>
      <c r="E31" s="9" t="s">
        <v>13</v>
      </c>
      <c r="F31" s="43"/>
      <c r="G31" s="38"/>
    </row>
    <row r="32" spans="1:7">
      <c r="A32" s="6">
        <v>12</v>
      </c>
      <c r="B32" s="7" t="s">
        <v>47</v>
      </c>
      <c r="C32" s="8" t="s">
        <v>12</v>
      </c>
      <c r="D32" s="8" t="s">
        <v>40</v>
      </c>
      <c r="E32" s="9" t="s">
        <v>13</v>
      </c>
      <c r="F32" s="43"/>
      <c r="G32" s="38"/>
    </row>
    <row r="33" spans="1:7">
      <c r="A33" s="6">
        <v>19</v>
      </c>
      <c r="B33" s="7" t="s">
        <v>48</v>
      </c>
      <c r="C33" s="8" t="s">
        <v>12</v>
      </c>
      <c r="D33" s="8" t="s">
        <v>49</v>
      </c>
      <c r="E33" s="9" t="s">
        <v>10</v>
      </c>
      <c r="F33" s="43"/>
      <c r="G33" s="38"/>
    </row>
    <row r="34" spans="1:7">
      <c r="A34" s="6">
        <v>20</v>
      </c>
      <c r="B34" s="7" t="s">
        <v>50</v>
      </c>
      <c r="C34" s="8" t="s">
        <v>6</v>
      </c>
      <c r="D34" s="8" t="s">
        <v>49</v>
      </c>
      <c r="E34" s="9" t="s">
        <v>13</v>
      </c>
      <c r="F34" s="43"/>
      <c r="G34" s="38"/>
    </row>
    <row r="35" spans="1:7">
      <c r="A35" s="6">
        <v>21</v>
      </c>
      <c r="B35" s="7" t="s">
        <v>51</v>
      </c>
      <c r="C35" s="8" t="s">
        <v>6</v>
      </c>
      <c r="D35" s="8" t="s">
        <v>49</v>
      </c>
      <c r="E35" s="9" t="s">
        <v>10</v>
      </c>
      <c r="F35" s="43"/>
      <c r="G35" s="38"/>
    </row>
    <row r="36" spans="1:7">
      <c r="A36" s="6">
        <v>22</v>
      </c>
      <c r="B36" s="7" t="s">
        <v>52</v>
      </c>
      <c r="C36" s="8" t="s">
        <v>12</v>
      </c>
      <c r="D36" s="8" t="s">
        <v>49</v>
      </c>
      <c r="E36" s="9" t="s">
        <v>10</v>
      </c>
      <c r="F36" s="43"/>
      <c r="G36" s="38"/>
    </row>
    <row r="37" spans="1:7">
      <c r="A37" s="6">
        <v>23</v>
      </c>
      <c r="B37" s="7" t="s">
        <v>53</v>
      </c>
      <c r="C37" s="8" t="s">
        <v>12</v>
      </c>
      <c r="D37" s="8" t="s">
        <v>49</v>
      </c>
      <c r="E37" s="9" t="s">
        <v>13</v>
      </c>
      <c r="F37" s="43"/>
      <c r="G37" s="38"/>
    </row>
    <row r="38" spans="1:7">
      <c r="A38" s="6">
        <v>24</v>
      </c>
      <c r="B38" s="7" t="s">
        <v>54</v>
      </c>
      <c r="C38" s="8" t="s">
        <v>12</v>
      </c>
      <c r="D38" s="8" t="s">
        <v>49</v>
      </c>
      <c r="E38" s="9" t="s">
        <v>13</v>
      </c>
      <c r="F38" s="43"/>
      <c r="G38" s="38"/>
    </row>
    <row r="39" spans="1:7">
      <c r="A39" s="6">
        <v>26</v>
      </c>
      <c r="B39" s="7" t="s">
        <v>55</v>
      </c>
      <c r="C39" s="8" t="s">
        <v>6</v>
      </c>
      <c r="D39" s="8" t="s">
        <v>49</v>
      </c>
      <c r="E39" s="9" t="s">
        <v>10</v>
      </c>
      <c r="F39" s="43"/>
      <c r="G39" s="38"/>
    </row>
    <row r="40" spans="1:7">
      <c r="A40" s="6">
        <v>27</v>
      </c>
      <c r="B40" s="7" t="s">
        <v>56</v>
      </c>
      <c r="C40" s="8" t="s">
        <v>6</v>
      </c>
      <c r="D40" s="8" t="s">
        <v>49</v>
      </c>
      <c r="E40" s="9" t="s">
        <v>13</v>
      </c>
      <c r="F40" s="43"/>
      <c r="G40" s="38"/>
    </row>
    <row r="41" spans="1:7">
      <c r="A41" s="6">
        <v>58</v>
      </c>
      <c r="B41" s="7" t="s">
        <v>57</v>
      </c>
      <c r="C41" s="8" t="s">
        <v>12</v>
      </c>
      <c r="D41" s="8" t="s">
        <v>58</v>
      </c>
      <c r="E41" s="9" t="s">
        <v>13</v>
      </c>
      <c r="F41" s="43"/>
      <c r="G41" s="38"/>
    </row>
    <row r="42" spans="1:7">
      <c r="A42" s="6">
        <v>59</v>
      </c>
      <c r="B42" s="7" t="s">
        <v>59</v>
      </c>
      <c r="C42" s="8" t="s">
        <v>12</v>
      </c>
      <c r="D42" s="8" t="s">
        <v>58</v>
      </c>
      <c r="E42" s="9" t="s">
        <v>13</v>
      </c>
      <c r="F42" s="43"/>
      <c r="G42" s="38"/>
    </row>
    <row r="43" spans="1:7">
      <c r="A43" s="6">
        <v>60</v>
      </c>
      <c r="B43" s="7" t="s">
        <v>60</v>
      </c>
      <c r="C43" s="8" t="s">
        <v>6</v>
      </c>
      <c r="D43" s="8" t="s">
        <v>58</v>
      </c>
      <c r="E43" s="9" t="s">
        <v>45</v>
      </c>
      <c r="F43" s="43"/>
      <c r="G43" s="38"/>
    </row>
    <row r="44" spans="1:7">
      <c r="A44" s="6">
        <v>61</v>
      </c>
      <c r="B44" s="7" t="s">
        <v>61</v>
      </c>
      <c r="C44" s="8" t="s">
        <v>12</v>
      </c>
      <c r="D44" s="8" t="s">
        <v>58</v>
      </c>
      <c r="E44" s="9" t="s">
        <v>62</v>
      </c>
      <c r="F44" s="43"/>
      <c r="G44" s="38"/>
    </row>
    <row r="45" spans="1:7">
      <c r="A45" s="6">
        <v>62</v>
      </c>
      <c r="B45" s="7" t="s">
        <v>63</v>
      </c>
      <c r="C45" s="8" t="s">
        <v>6</v>
      </c>
      <c r="D45" s="8" t="s">
        <v>58</v>
      </c>
      <c r="E45" s="9" t="s">
        <v>13</v>
      </c>
      <c r="F45" s="43"/>
      <c r="G45" s="38"/>
    </row>
    <row r="46" spans="1:7">
      <c r="A46" s="6">
        <v>28</v>
      </c>
      <c r="B46" s="7" t="s">
        <v>64</v>
      </c>
      <c r="C46" s="8" t="s">
        <v>12</v>
      </c>
      <c r="D46" s="8" t="s">
        <v>65</v>
      </c>
      <c r="E46" s="9" t="s">
        <v>10</v>
      </c>
      <c r="F46" s="43"/>
      <c r="G46" s="38"/>
    </row>
    <row r="47" spans="1:7">
      <c r="A47" s="6">
        <v>29</v>
      </c>
      <c r="B47" s="7" t="s">
        <v>66</v>
      </c>
      <c r="C47" s="8" t="s">
        <v>6</v>
      </c>
      <c r="D47" s="8" t="s">
        <v>65</v>
      </c>
      <c r="E47" s="9" t="s">
        <v>13</v>
      </c>
      <c r="F47" s="43"/>
      <c r="G47" s="38"/>
    </row>
    <row r="48" spans="1:7">
      <c r="A48" s="6">
        <v>30</v>
      </c>
      <c r="B48" s="7" t="s">
        <v>67</v>
      </c>
      <c r="C48" s="8" t="s">
        <v>6</v>
      </c>
      <c r="D48" s="8" t="s">
        <v>65</v>
      </c>
      <c r="E48" s="9" t="s">
        <v>13</v>
      </c>
      <c r="F48" s="43"/>
      <c r="G48" s="38"/>
    </row>
    <row r="49" spans="1:7">
      <c r="A49" s="6">
        <v>31</v>
      </c>
      <c r="B49" s="7" t="s">
        <v>68</v>
      </c>
      <c r="C49" s="8" t="s">
        <v>12</v>
      </c>
      <c r="D49" s="8" t="s">
        <v>65</v>
      </c>
      <c r="E49" s="9" t="s">
        <v>10</v>
      </c>
      <c r="F49" s="43"/>
      <c r="G49" s="38"/>
    </row>
    <row r="50" spans="1:7">
      <c r="A50" s="6">
        <v>32</v>
      </c>
      <c r="B50" s="7" t="s">
        <v>69</v>
      </c>
      <c r="C50" s="8" t="s">
        <v>12</v>
      </c>
      <c r="D50" s="8" t="s">
        <v>65</v>
      </c>
      <c r="E50" s="9" t="s">
        <v>13</v>
      </c>
      <c r="F50" s="43"/>
      <c r="G50" s="38"/>
    </row>
    <row r="51" spans="1:7">
      <c r="A51" s="6">
        <v>33</v>
      </c>
      <c r="B51" s="7" t="s">
        <v>70</v>
      </c>
      <c r="C51" s="8" t="s">
        <v>6</v>
      </c>
      <c r="D51" s="8" t="s">
        <v>65</v>
      </c>
      <c r="E51" s="9" t="s">
        <v>10</v>
      </c>
      <c r="F51" s="43"/>
      <c r="G51" s="38"/>
    </row>
    <row r="52" spans="1:7">
      <c r="A52" s="6">
        <v>13</v>
      </c>
      <c r="B52" s="7" t="s">
        <v>71</v>
      </c>
      <c r="C52" s="8" t="s">
        <v>6</v>
      </c>
      <c r="D52" s="8" t="s">
        <v>72</v>
      </c>
      <c r="E52" s="9" t="s">
        <v>13</v>
      </c>
      <c r="F52" s="43"/>
      <c r="G52" s="38"/>
    </row>
    <row r="53" spans="1:7">
      <c r="A53" s="6">
        <v>15</v>
      </c>
      <c r="B53" s="7" t="s">
        <v>73</v>
      </c>
      <c r="C53" s="8" t="s">
        <v>6</v>
      </c>
      <c r="D53" s="8" t="s">
        <v>72</v>
      </c>
      <c r="E53" s="9" t="s">
        <v>13</v>
      </c>
      <c r="F53" s="43"/>
      <c r="G53" s="38"/>
    </row>
    <row r="54" spans="1:7">
      <c r="A54" s="6">
        <v>16</v>
      </c>
      <c r="B54" s="7" t="s">
        <v>74</v>
      </c>
      <c r="C54" s="8" t="s">
        <v>12</v>
      </c>
      <c r="D54" s="8" t="s">
        <v>72</v>
      </c>
      <c r="E54" s="9" t="s">
        <v>13</v>
      </c>
      <c r="F54" s="43"/>
      <c r="G54" s="38"/>
    </row>
    <row r="55" spans="1:7">
      <c r="A55" s="45">
        <v>17</v>
      </c>
      <c r="B55" s="46" t="s">
        <v>75</v>
      </c>
      <c r="C55" s="47" t="s">
        <v>12</v>
      </c>
      <c r="D55" s="47" t="s">
        <v>72</v>
      </c>
      <c r="E55" s="48" t="s">
        <v>13</v>
      </c>
      <c r="F55" s="43"/>
      <c r="G55" s="38"/>
    </row>
  </sheetData>
  <sortState ref="A2:J105">
    <sortCondition ref="G4"/>
  </sortState>
  <conditionalFormatting sqref="B1:B55 B106:B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6:C16"/>
  <sheetViews>
    <sheetView workbookViewId="0">
      <selection activeCell="E21" sqref="E21"/>
    </sheetView>
  </sheetViews>
  <sheetFormatPr defaultColWidth="9" defaultRowHeight="15.6" outlineLevelCol="2"/>
  <cols>
    <col min="1" max="1" width="11.6666666666667" customWidth="1"/>
    <col min="2" max="2" width="4.88636363636364" customWidth="1"/>
    <col min="3" max="3" width="8.5530303030303" customWidth="1"/>
    <col min="4" max="4" width="11.4393939393939" customWidth="1"/>
  </cols>
  <sheetData>
    <row r="6" spans="1:3">
      <c r="A6" t="s">
        <v>3</v>
      </c>
      <c r="B6" t="s">
        <v>76</v>
      </c>
      <c r="C6" t="s">
        <v>77</v>
      </c>
    </row>
    <row r="7" spans="1:3">
      <c r="A7" t="s">
        <v>72</v>
      </c>
      <c r="B7" s="39">
        <v>5</v>
      </c>
      <c r="C7" s="40">
        <v>0.1</v>
      </c>
    </row>
    <row r="8" spans="1:3">
      <c r="A8" t="s">
        <v>65</v>
      </c>
      <c r="B8" s="39">
        <v>6</v>
      </c>
      <c r="C8" s="40">
        <v>0.12</v>
      </c>
    </row>
    <row r="9" spans="1:3">
      <c r="A9" t="s">
        <v>58</v>
      </c>
      <c r="B9" s="39">
        <v>4</v>
      </c>
      <c r="C9" s="40">
        <v>0.08</v>
      </c>
    </row>
    <row r="10" spans="1:3">
      <c r="A10" t="s">
        <v>49</v>
      </c>
      <c r="B10" s="39">
        <v>6</v>
      </c>
      <c r="C10" s="40">
        <v>0.12</v>
      </c>
    </row>
    <row r="11" spans="1:3">
      <c r="A11" t="s">
        <v>40</v>
      </c>
      <c r="B11" s="39">
        <v>6</v>
      </c>
      <c r="C11" s="40">
        <v>0.12</v>
      </c>
    </row>
    <row r="12" spans="1:3">
      <c r="A12" t="s">
        <v>33</v>
      </c>
      <c r="B12" s="39">
        <v>6</v>
      </c>
      <c r="C12" s="40">
        <v>0.12</v>
      </c>
    </row>
    <row r="13" spans="1:3">
      <c r="A13" t="s">
        <v>22</v>
      </c>
      <c r="B13" s="39">
        <v>9</v>
      </c>
      <c r="C13" s="40">
        <v>0.18</v>
      </c>
    </row>
    <row r="14" spans="1:3">
      <c r="A14" t="s">
        <v>16</v>
      </c>
      <c r="B14" s="39">
        <v>5</v>
      </c>
      <c r="C14" s="40">
        <v>0.1</v>
      </c>
    </row>
    <row r="15" spans="1:3">
      <c r="A15" t="s">
        <v>7</v>
      </c>
      <c r="B15" s="39">
        <v>3</v>
      </c>
      <c r="C15" s="40">
        <v>0.06</v>
      </c>
    </row>
    <row r="16" spans="1:3">
      <c r="A16" t="s">
        <v>78</v>
      </c>
      <c r="B16" s="39">
        <v>50</v>
      </c>
      <c r="C16" s="40">
        <v>1</v>
      </c>
    </row>
  </sheetData>
  <printOptions horizontalCentered="1" verticalCentered="1"/>
  <pageMargins left="0.708661417322835" right="0.708661417322835" top="0.748031496062992" bottom="0.748031496062992" header="0.31496062992126" footer="0.31496062992126"/>
  <pageSetup paperSize="9" orientation="landscape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I7" sqref="I7"/>
    </sheetView>
  </sheetViews>
  <sheetFormatPr defaultColWidth="9" defaultRowHeight="15.6"/>
  <cols>
    <col min="1" max="1" width="11.5530303030303" customWidth="1"/>
    <col min="2" max="2" width="7.21969696969697" customWidth="1"/>
    <col min="3" max="3" width="5.43939393939394" customWidth="1"/>
    <col min="4" max="4" width="10" customWidth="1"/>
    <col min="5" max="5" width="5.43939393939394" customWidth="1"/>
    <col min="6" max="6" width="14.219696969697" customWidth="1"/>
    <col min="7" max="7" width="10" customWidth="1"/>
    <col min="8" max="8" width="13.1060606060606" style="27" customWidth="1"/>
    <col min="9" max="9" width="11.1060606060606" customWidth="1"/>
    <col min="10" max="10" width="10.3333333333333" customWidth="1"/>
  </cols>
  <sheetData>
    <row r="1" spans="1:9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79</v>
      </c>
      <c r="G1" s="29" t="s">
        <v>80</v>
      </c>
      <c r="H1" s="30" t="s">
        <v>81</v>
      </c>
      <c r="I1" s="29" t="s">
        <v>82</v>
      </c>
    </row>
    <row r="2" spans="1:10">
      <c r="A2" s="20">
        <v>1</v>
      </c>
      <c r="B2" s="21" t="s">
        <v>5</v>
      </c>
      <c r="C2" s="18" t="s">
        <v>6</v>
      </c>
      <c r="D2" s="18" t="s">
        <v>7</v>
      </c>
      <c r="E2" s="18" t="s">
        <v>8</v>
      </c>
      <c r="F2" s="31">
        <v>12975970510</v>
      </c>
      <c r="G2" s="18" t="str">
        <f>IF(LEN(F2)=11,"手机","座机")</f>
        <v>手机</v>
      </c>
      <c r="H2" s="32">
        <v>25120</v>
      </c>
      <c r="I2" s="32" t="str">
        <f>DATEDIF(H2,"2019-12-31","Y")&amp;"岁"&amp;DATEDIF(H2,"2019-12-31","YM")&amp;"个月"</f>
        <v>51岁2个月</v>
      </c>
      <c r="J2" s="37"/>
    </row>
    <row r="3" spans="1:10">
      <c r="A3" s="20">
        <v>2</v>
      </c>
      <c r="B3" s="21" t="s">
        <v>9</v>
      </c>
      <c r="C3" s="18" t="s">
        <v>6</v>
      </c>
      <c r="D3" s="18" t="s">
        <v>7</v>
      </c>
      <c r="E3" s="18" t="s">
        <v>10</v>
      </c>
      <c r="F3" s="31">
        <v>12477170997</v>
      </c>
      <c r="G3" s="18" t="str">
        <f t="shared" ref="G3:G51" si="0">IF(LEN(F3)=11,"手机","座机")</f>
        <v>手机</v>
      </c>
      <c r="H3" s="32">
        <v>25372</v>
      </c>
      <c r="I3" s="32" t="str">
        <f t="shared" ref="I3:I51" si="1">DATEDIF(H3,"2019-12-31","Y")&amp;"岁"&amp;DATEDIF(H3,"2019-12-31","YM")&amp;"个月"</f>
        <v>50岁6个月</v>
      </c>
      <c r="J3" s="38"/>
    </row>
    <row r="4" spans="1:12">
      <c r="A4" s="20">
        <v>5</v>
      </c>
      <c r="B4" s="21" t="s">
        <v>14</v>
      </c>
      <c r="C4" s="18" t="s">
        <v>12</v>
      </c>
      <c r="D4" s="18" t="s">
        <v>7</v>
      </c>
      <c r="E4" s="18" t="s">
        <v>13</v>
      </c>
      <c r="F4" s="31">
        <v>12917389</v>
      </c>
      <c r="G4" s="18" t="str">
        <f t="shared" si="0"/>
        <v>座机</v>
      </c>
      <c r="H4" s="32">
        <v>30189</v>
      </c>
      <c r="I4" s="32" t="str">
        <f t="shared" si="1"/>
        <v>37岁4个月</v>
      </c>
      <c r="J4" s="38"/>
      <c r="L4" s="39"/>
    </row>
    <row r="5" spans="1:10">
      <c r="A5" s="20">
        <v>53</v>
      </c>
      <c r="B5" s="21" t="s">
        <v>15</v>
      </c>
      <c r="C5" s="18" t="s">
        <v>12</v>
      </c>
      <c r="D5" s="18" t="s">
        <v>16</v>
      </c>
      <c r="E5" s="18" t="s">
        <v>10</v>
      </c>
      <c r="F5" s="31">
        <v>12323368642</v>
      </c>
      <c r="G5" s="18" t="str">
        <f t="shared" si="0"/>
        <v>手机</v>
      </c>
      <c r="H5" s="32">
        <v>27978</v>
      </c>
      <c r="I5" s="32" t="str">
        <f t="shared" si="1"/>
        <v>43岁4个月</v>
      </c>
      <c r="J5" s="38"/>
    </row>
    <row r="6" spans="1:10">
      <c r="A6" s="20">
        <v>54</v>
      </c>
      <c r="B6" s="21" t="s">
        <v>17</v>
      </c>
      <c r="C6" s="18" t="s">
        <v>12</v>
      </c>
      <c r="D6" s="18" t="s">
        <v>16</v>
      </c>
      <c r="E6" s="18" t="s">
        <v>10</v>
      </c>
      <c r="F6" s="31">
        <v>12971702199</v>
      </c>
      <c r="G6" s="18" t="str">
        <f t="shared" si="0"/>
        <v>手机</v>
      </c>
      <c r="H6" s="32">
        <v>28678</v>
      </c>
      <c r="I6" s="32" t="str">
        <f t="shared" si="1"/>
        <v>41岁5个月</v>
      </c>
      <c r="J6" s="38"/>
    </row>
    <row r="7" spans="1:10">
      <c r="A7" s="20">
        <v>56</v>
      </c>
      <c r="B7" s="21" t="s">
        <v>19</v>
      </c>
      <c r="C7" s="18" t="s">
        <v>6</v>
      </c>
      <c r="D7" s="18" t="s">
        <v>16</v>
      </c>
      <c r="E7" s="18" t="s">
        <v>13</v>
      </c>
      <c r="F7" s="31">
        <v>35036917</v>
      </c>
      <c r="G7" s="18" t="str">
        <f t="shared" si="0"/>
        <v>座机</v>
      </c>
      <c r="H7" s="32">
        <v>29334</v>
      </c>
      <c r="I7" s="32" t="str">
        <f t="shared" si="1"/>
        <v>39岁8个月</v>
      </c>
      <c r="J7" s="38"/>
    </row>
    <row r="8" spans="1:10">
      <c r="A8" s="20">
        <v>57</v>
      </c>
      <c r="B8" s="21" t="s">
        <v>20</v>
      </c>
      <c r="C8" s="18" t="s">
        <v>12</v>
      </c>
      <c r="D8" s="18" t="s">
        <v>16</v>
      </c>
      <c r="E8" s="18" t="s">
        <v>10</v>
      </c>
      <c r="F8" s="31">
        <v>12655280027</v>
      </c>
      <c r="G8" s="18" t="str">
        <f t="shared" si="0"/>
        <v>手机</v>
      </c>
      <c r="H8" s="32">
        <v>28361</v>
      </c>
      <c r="I8" s="32" t="str">
        <f t="shared" si="1"/>
        <v>42岁4个月</v>
      </c>
      <c r="J8" s="38"/>
    </row>
    <row r="9" spans="1:10">
      <c r="A9" s="20">
        <v>86</v>
      </c>
      <c r="B9" s="21" t="s">
        <v>83</v>
      </c>
      <c r="C9" s="18" t="s">
        <v>6</v>
      </c>
      <c r="D9" s="18" t="s">
        <v>16</v>
      </c>
      <c r="E9" s="18" t="s">
        <v>13</v>
      </c>
      <c r="F9" s="31">
        <v>12559909941</v>
      </c>
      <c r="G9" s="18" t="str">
        <f t="shared" si="0"/>
        <v>手机</v>
      </c>
      <c r="H9" s="32">
        <v>31038</v>
      </c>
      <c r="I9" s="32" t="str">
        <f t="shared" si="1"/>
        <v>35岁0个月</v>
      </c>
      <c r="J9" s="38"/>
    </row>
    <row r="10" spans="1:10">
      <c r="A10" s="20">
        <v>42</v>
      </c>
      <c r="B10" s="21" t="s">
        <v>21</v>
      </c>
      <c r="C10" s="18" t="s">
        <v>6</v>
      </c>
      <c r="D10" s="18" t="s">
        <v>22</v>
      </c>
      <c r="E10" s="18" t="s">
        <v>8</v>
      </c>
      <c r="F10" s="31">
        <v>42503364</v>
      </c>
      <c r="G10" s="18" t="str">
        <f t="shared" si="0"/>
        <v>座机</v>
      </c>
      <c r="H10" s="32">
        <v>29984</v>
      </c>
      <c r="I10" s="32" t="str">
        <f t="shared" si="1"/>
        <v>37岁10个月</v>
      </c>
      <c r="J10" s="38"/>
    </row>
    <row r="11" spans="1:10">
      <c r="A11" s="20">
        <v>44</v>
      </c>
      <c r="B11" s="21" t="s">
        <v>23</v>
      </c>
      <c r="C11" s="18" t="s">
        <v>6</v>
      </c>
      <c r="D11" s="18" t="s">
        <v>22</v>
      </c>
      <c r="E11" s="18" t="s">
        <v>13</v>
      </c>
      <c r="F11" s="31">
        <v>12687822641</v>
      </c>
      <c r="G11" s="18" t="str">
        <f t="shared" si="0"/>
        <v>手机</v>
      </c>
      <c r="H11" s="32">
        <v>28320</v>
      </c>
      <c r="I11" s="32" t="str">
        <f t="shared" si="1"/>
        <v>42岁5个月</v>
      </c>
      <c r="J11" s="38"/>
    </row>
    <row r="12" spans="1:10">
      <c r="A12" s="20">
        <v>45</v>
      </c>
      <c r="B12" s="21" t="s">
        <v>24</v>
      </c>
      <c r="C12" s="18" t="s">
        <v>6</v>
      </c>
      <c r="D12" s="18" t="s">
        <v>22</v>
      </c>
      <c r="E12" s="18" t="s">
        <v>13</v>
      </c>
      <c r="F12" s="31">
        <v>12110381252</v>
      </c>
      <c r="G12" s="18" t="str">
        <f t="shared" si="0"/>
        <v>手机</v>
      </c>
      <c r="H12" s="32">
        <v>27123</v>
      </c>
      <c r="I12" s="32" t="str">
        <f t="shared" si="1"/>
        <v>45岁8个月</v>
      </c>
      <c r="J12" s="38"/>
    </row>
    <row r="13" spans="1:10">
      <c r="A13" s="20">
        <v>46</v>
      </c>
      <c r="B13" s="21" t="s">
        <v>25</v>
      </c>
      <c r="C13" s="18" t="s">
        <v>12</v>
      </c>
      <c r="D13" s="18" t="s">
        <v>22</v>
      </c>
      <c r="E13" s="18" t="s">
        <v>13</v>
      </c>
      <c r="F13" s="31">
        <v>12364226</v>
      </c>
      <c r="G13" s="18" t="str">
        <f t="shared" si="0"/>
        <v>座机</v>
      </c>
      <c r="H13" s="32">
        <v>30011</v>
      </c>
      <c r="I13" s="32" t="str">
        <f t="shared" si="1"/>
        <v>37岁9个月</v>
      </c>
      <c r="J13" s="38"/>
    </row>
    <row r="14" spans="1:10">
      <c r="A14" s="20">
        <v>49</v>
      </c>
      <c r="B14" s="21" t="s">
        <v>27</v>
      </c>
      <c r="C14" s="18" t="s">
        <v>6</v>
      </c>
      <c r="D14" s="18" t="s">
        <v>22</v>
      </c>
      <c r="E14" s="18" t="s">
        <v>13</v>
      </c>
      <c r="F14" s="31">
        <v>12654264990</v>
      </c>
      <c r="G14" s="18" t="str">
        <f t="shared" si="0"/>
        <v>手机</v>
      </c>
      <c r="H14" s="32">
        <v>29683</v>
      </c>
      <c r="I14" s="32" t="str">
        <f t="shared" si="1"/>
        <v>38岁8个月</v>
      </c>
      <c r="J14" s="38"/>
    </row>
    <row r="15" spans="1:10">
      <c r="A15" s="20">
        <v>50</v>
      </c>
      <c r="B15" s="21" t="s">
        <v>28</v>
      </c>
      <c r="C15" s="18" t="s">
        <v>6</v>
      </c>
      <c r="D15" s="18" t="s">
        <v>22</v>
      </c>
      <c r="E15" s="18" t="s">
        <v>29</v>
      </c>
      <c r="F15" s="31">
        <v>12752085514</v>
      </c>
      <c r="G15" s="18" t="str">
        <f t="shared" si="0"/>
        <v>手机</v>
      </c>
      <c r="H15" s="32">
        <v>29647</v>
      </c>
      <c r="I15" s="32" t="str">
        <f t="shared" si="1"/>
        <v>38岁9个月</v>
      </c>
      <c r="J15" s="38"/>
    </row>
    <row r="16" spans="1:10">
      <c r="A16" s="20">
        <v>51</v>
      </c>
      <c r="B16" s="21" t="s">
        <v>30</v>
      </c>
      <c r="C16" s="18" t="s">
        <v>6</v>
      </c>
      <c r="D16" s="18" t="s">
        <v>22</v>
      </c>
      <c r="E16" s="18" t="s">
        <v>13</v>
      </c>
      <c r="F16" s="31">
        <v>12465935777</v>
      </c>
      <c r="G16" s="18" t="str">
        <f t="shared" si="0"/>
        <v>手机</v>
      </c>
      <c r="H16" s="32">
        <v>29260</v>
      </c>
      <c r="I16" s="32" t="str">
        <f t="shared" si="1"/>
        <v>39岁10个月</v>
      </c>
      <c r="J16" s="38"/>
    </row>
    <row r="17" spans="1:10">
      <c r="A17" s="20">
        <v>81</v>
      </c>
      <c r="B17" s="21" t="s">
        <v>84</v>
      </c>
      <c r="C17" s="18" t="s">
        <v>12</v>
      </c>
      <c r="D17" s="18" t="s">
        <v>22</v>
      </c>
      <c r="E17" s="18" t="s">
        <v>13</v>
      </c>
      <c r="F17" s="31">
        <v>15023336</v>
      </c>
      <c r="G17" s="18" t="str">
        <f t="shared" si="0"/>
        <v>座机</v>
      </c>
      <c r="H17" s="32">
        <v>28716</v>
      </c>
      <c r="I17" s="32" t="str">
        <f t="shared" si="1"/>
        <v>41岁4个月</v>
      </c>
      <c r="J17" s="38"/>
    </row>
    <row r="18" spans="1:10">
      <c r="A18" s="20">
        <v>85</v>
      </c>
      <c r="B18" s="21" t="s">
        <v>85</v>
      </c>
      <c r="C18" s="18" t="s">
        <v>6</v>
      </c>
      <c r="D18" s="18" t="s">
        <v>22</v>
      </c>
      <c r="E18" s="18" t="s">
        <v>10</v>
      </c>
      <c r="F18" s="31">
        <v>12686334009</v>
      </c>
      <c r="G18" s="18" t="str">
        <f t="shared" si="0"/>
        <v>手机</v>
      </c>
      <c r="H18" s="32">
        <v>31837</v>
      </c>
      <c r="I18" s="32" t="str">
        <f t="shared" si="1"/>
        <v>32岁9个月</v>
      </c>
      <c r="J18" s="38"/>
    </row>
    <row r="19" spans="1:10">
      <c r="A19" s="20">
        <v>35</v>
      </c>
      <c r="B19" s="21" t="s">
        <v>32</v>
      </c>
      <c r="C19" s="18" t="s">
        <v>6</v>
      </c>
      <c r="D19" s="18" t="s">
        <v>33</v>
      </c>
      <c r="E19" s="18" t="s">
        <v>13</v>
      </c>
      <c r="F19" s="31">
        <v>28176605</v>
      </c>
      <c r="G19" s="18" t="str">
        <f t="shared" si="0"/>
        <v>座机</v>
      </c>
      <c r="H19" s="32">
        <v>21046</v>
      </c>
      <c r="I19" s="32" t="str">
        <f t="shared" si="1"/>
        <v>62岁4个月</v>
      </c>
      <c r="J19" s="38"/>
    </row>
    <row r="20" spans="1:10">
      <c r="A20" s="20">
        <v>36</v>
      </c>
      <c r="B20" s="21" t="s">
        <v>34</v>
      </c>
      <c r="C20" s="18" t="s">
        <v>6</v>
      </c>
      <c r="D20" s="18" t="s">
        <v>33</v>
      </c>
      <c r="E20" s="18" t="s">
        <v>13</v>
      </c>
      <c r="F20" s="31">
        <v>12747738743</v>
      </c>
      <c r="G20" s="18" t="str">
        <f t="shared" si="0"/>
        <v>手机</v>
      </c>
      <c r="H20" s="32">
        <v>25558</v>
      </c>
      <c r="I20" s="32" t="str">
        <f t="shared" si="1"/>
        <v>50岁0个月</v>
      </c>
      <c r="J20" s="38"/>
    </row>
    <row r="21" spans="1:10">
      <c r="A21" s="20">
        <v>37</v>
      </c>
      <c r="B21" s="21" t="s">
        <v>35</v>
      </c>
      <c r="C21" s="18" t="s">
        <v>6</v>
      </c>
      <c r="D21" s="18" t="s">
        <v>33</v>
      </c>
      <c r="E21" s="18" t="s">
        <v>13</v>
      </c>
      <c r="F21" s="31">
        <v>68125613</v>
      </c>
      <c r="G21" s="18" t="str">
        <f t="shared" si="0"/>
        <v>座机</v>
      </c>
      <c r="H21" s="32">
        <v>26424</v>
      </c>
      <c r="I21" s="32" t="str">
        <f t="shared" si="1"/>
        <v>47岁7个月</v>
      </c>
      <c r="J21" s="38"/>
    </row>
    <row r="22" spans="1:10">
      <c r="A22" s="20">
        <v>38</v>
      </c>
      <c r="B22" s="21" t="s">
        <v>36</v>
      </c>
      <c r="C22" s="18" t="s">
        <v>6</v>
      </c>
      <c r="D22" s="18" t="s">
        <v>33</v>
      </c>
      <c r="E22" s="18" t="s">
        <v>10</v>
      </c>
      <c r="F22" s="31">
        <v>12168632581</v>
      </c>
      <c r="G22" s="18" t="str">
        <f t="shared" si="0"/>
        <v>手机</v>
      </c>
      <c r="H22" s="32">
        <v>26656</v>
      </c>
      <c r="I22" s="32" t="str">
        <f t="shared" si="1"/>
        <v>47岁0个月</v>
      </c>
      <c r="J22" s="38"/>
    </row>
    <row r="23" spans="1:10">
      <c r="A23" s="20">
        <v>40</v>
      </c>
      <c r="B23" s="21" t="s">
        <v>37</v>
      </c>
      <c r="C23" s="18" t="s">
        <v>12</v>
      </c>
      <c r="D23" s="18" t="s">
        <v>33</v>
      </c>
      <c r="E23" s="18" t="s">
        <v>13</v>
      </c>
      <c r="F23" s="31">
        <v>11577833</v>
      </c>
      <c r="G23" s="18" t="str">
        <f t="shared" si="0"/>
        <v>座机</v>
      </c>
      <c r="H23" s="32">
        <v>27189</v>
      </c>
      <c r="I23" s="32" t="str">
        <f t="shared" si="1"/>
        <v>45岁6个月</v>
      </c>
      <c r="J23" s="38"/>
    </row>
    <row r="24" spans="1:10">
      <c r="A24" s="20">
        <v>41</v>
      </c>
      <c r="B24" s="21" t="s">
        <v>38</v>
      </c>
      <c r="C24" s="18" t="s">
        <v>12</v>
      </c>
      <c r="D24" s="18" t="s">
        <v>33</v>
      </c>
      <c r="E24" s="18" t="s">
        <v>13</v>
      </c>
      <c r="F24" s="31">
        <v>12172605914</v>
      </c>
      <c r="G24" s="18" t="str">
        <f t="shared" si="0"/>
        <v>手机</v>
      </c>
      <c r="H24" s="32">
        <v>27253</v>
      </c>
      <c r="I24" s="32" t="str">
        <f t="shared" si="1"/>
        <v>45岁4个月</v>
      </c>
      <c r="J24" s="38"/>
    </row>
    <row r="25" spans="1:10">
      <c r="A25" s="20">
        <v>6</v>
      </c>
      <c r="B25" s="21" t="s">
        <v>39</v>
      </c>
      <c r="C25" s="18" t="s">
        <v>12</v>
      </c>
      <c r="D25" s="18" t="s">
        <v>40</v>
      </c>
      <c r="E25" s="18" t="s">
        <v>13</v>
      </c>
      <c r="F25" s="31">
        <v>12641447432</v>
      </c>
      <c r="G25" s="18" t="str">
        <f t="shared" si="0"/>
        <v>手机</v>
      </c>
      <c r="H25" s="32">
        <v>30451</v>
      </c>
      <c r="I25" s="32" t="str">
        <f t="shared" si="1"/>
        <v>36岁7个月</v>
      </c>
      <c r="J25" s="38"/>
    </row>
    <row r="26" spans="1:10">
      <c r="A26" s="20">
        <v>7</v>
      </c>
      <c r="B26" s="21" t="s">
        <v>41</v>
      </c>
      <c r="C26" s="18" t="s">
        <v>6</v>
      </c>
      <c r="D26" s="18" t="s">
        <v>40</v>
      </c>
      <c r="E26" s="18" t="s">
        <v>13</v>
      </c>
      <c r="F26" s="31">
        <v>85346657</v>
      </c>
      <c r="G26" s="18" t="str">
        <f t="shared" si="0"/>
        <v>座机</v>
      </c>
      <c r="H26" s="32">
        <v>30210</v>
      </c>
      <c r="I26" s="32" t="str">
        <f t="shared" si="1"/>
        <v>37岁3个月</v>
      </c>
      <c r="J26" s="38"/>
    </row>
    <row r="27" spans="1:10">
      <c r="A27" s="20">
        <v>9</v>
      </c>
      <c r="B27" s="21" t="s">
        <v>43</v>
      </c>
      <c r="C27" s="18" t="s">
        <v>6</v>
      </c>
      <c r="D27" s="18" t="s">
        <v>40</v>
      </c>
      <c r="E27" s="18" t="s">
        <v>10</v>
      </c>
      <c r="F27" s="31">
        <v>12244474482</v>
      </c>
      <c r="G27" s="18" t="str">
        <f t="shared" si="0"/>
        <v>手机</v>
      </c>
      <c r="H27" s="32">
        <v>28614</v>
      </c>
      <c r="I27" s="32" t="str">
        <f t="shared" si="1"/>
        <v>41岁7个月</v>
      </c>
      <c r="J27" s="38"/>
    </row>
    <row r="28" spans="1:10">
      <c r="A28" s="20">
        <v>11</v>
      </c>
      <c r="B28" s="21" t="s">
        <v>46</v>
      </c>
      <c r="C28" s="18" t="s">
        <v>12</v>
      </c>
      <c r="D28" s="18" t="s">
        <v>40</v>
      </c>
      <c r="E28" s="18" t="s">
        <v>13</v>
      </c>
      <c r="F28" s="31">
        <v>12479033202</v>
      </c>
      <c r="G28" s="18" t="str">
        <f t="shared" si="0"/>
        <v>手机</v>
      </c>
      <c r="H28" s="32">
        <v>26648</v>
      </c>
      <c r="I28" s="32" t="str">
        <f t="shared" si="1"/>
        <v>47岁0个月</v>
      </c>
      <c r="J28" s="38"/>
    </row>
    <row r="29" spans="1:10">
      <c r="A29" s="20">
        <v>12</v>
      </c>
      <c r="B29" s="21" t="s">
        <v>47</v>
      </c>
      <c r="C29" s="18" t="s">
        <v>12</v>
      </c>
      <c r="D29" s="18" t="s">
        <v>40</v>
      </c>
      <c r="E29" s="18" t="s">
        <v>13</v>
      </c>
      <c r="F29" s="31">
        <v>23617240</v>
      </c>
      <c r="G29" s="18" t="str">
        <f t="shared" si="0"/>
        <v>座机</v>
      </c>
      <c r="H29" s="32">
        <v>26167</v>
      </c>
      <c r="I29" s="32" t="str">
        <f t="shared" si="1"/>
        <v>48岁4个月</v>
      </c>
      <c r="J29" s="38"/>
    </row>
    <row r="30" spans="1:10">
      <c r="A30" s="20">
        <v>82</v>
      </c>
      <c r="B30" s="21" t="s">
        <v>86</v>
      </c>
      <c r="C30" s="18" t="s">
        <v>6</v>
      </c>
      <c r="D30" s="18" t="s">
        <v>40</v>
      </c>
      <c r="E30" s="18" t="s">
        <v>13</v>
      </c>
      <c r="F30" s="31">
        <v>12382327949</v>
      </c>
      <c r="G30" s="18" t="str">
        <f t="shared" si="0"/>
        <v>手机</v>
      </c>
      <c r="H30" s="32">
        <v>31189</v>
      </c>
      <c r="I30" s="32" t="str">
        <f t="shared" si="1"/>
        <v>34岁7个月</v>
      </c>
      <c r="J30" s="38"/>
    </row>
    <row r="31" spans="1:10">
      <c r="A31" s="20">
        <v>19</v>
      </c>
      <c r="B31" s="21" t="s">
        <v>48</v>
      </c>
      <c r="C31" s="18" t="s">
        <v>12</v>
      </c>
      <c r="D31" s="18" t="s">
        <v>49</v>
      </c>
      <c r="E31" s="18" t="s">
        <v>10</v>
      </c>
      <c r="F31" s="31">
        <v>12383605517</v>
      </c>
      <c r="G31" s="18" t="str">
        <f t="shared" si="0"/>
        <v>手机</v>
      </c>
      <c r="H31" s="32">
        <v>29541</v>
      </c>
      <c r="I31" s="32" t="str">
        <f t="shared" si="1"/>
        <v>39岁1个月</v>
      </c>
      <c r="J31" s="38"/>
    </row>
    <row r="32" spans="1:10">
      <c r="A32" s="20">
        <v>20</v>
      </c>
      <c r="B32" s="21" t="s">
        <v>50</v>
      </c>
      <c r="C32" s="18" t="s">
        <v>6</v>
      </c>
      <c r="D32" s="18" t="s">
        <v>49</v>
      </c>
      <c r="E32" s="18" t="s">
        <v>13</v>
      </c>
      <c r="F32" s="31">
        <v>12733582889</v>
      </c>
      <c r="G32" s="18" t="str">
        <f t="shared" si="0"/>
        <v>手机</v>
      </c>
      <c r="H32" s="32">
        <v>31226</v>
      </c>
      <c r="I32" s="32" t="str">
        <f t="shared" si="1"/>
        <v>34岁6个月</v>
      </c>
      <c r="J32" s="38"/>
    </row>
    <row r="33" spans="1:10">
      <c r="A33" s="20">
        <v>21</v>
      </c>
      <c r="B33" s="21" t="s">
        <v>51</v>
      </c>
      <c r="C33" s="18" t="s">
        <v>6</v>
      </c>
      <c r="D33" s="18" t="s">
        <v>49</v>
      </c>
      <c r="E33" s="18" t="s">
        <v>10</v>
      </c>
      <c r="F33" s="31">
        <v>90870409</v>
      </c>
      <c r="G33" s="18" t="str">
        <f t="shared" si="0"/>
        <v>座机</v>
      </c>
      <c r="H33" s="32">
        <v>25317</v>
      </c>
      <c r="I33" s="32" t="str">
        <f t="shared" si="1"/>
        <v>50岁8个月</v>
      </c>
      <c r="J33" s="38"/>
    </row>
    <row r="34" spans="1:10">
      <c r="A34" s="20">
        <v>23</v>
      </c>
      <c r="B34" s="21" t="s">
        <v>53</v>
      </c>
      <c r="C34" s="18" t="s">
        <v>12</v>
      </c>
      <c r="D34" s="18" t="s">
        <v>49</v>
      </c>
      <c r="E34" s="18" t="s">
        <v>13</v>
      </c>
      <c r="F34" s="31">
        <v>12887015461</v>
      </c>
      <c r="G34" s="18" t="str">
        <f t="shared" si="0"/>
        <v>手机</v>
      </c>
      <c r="H34" s="32">
        <v>30172</v>
      </c>
      <c r="I34" s="32" t="str">
        <f t="shared" si="1"/>
        <v>37岁4个月</v>
      </c>
      <c r="J34" s="38"/>
    </row>
    <row r="35" spans="1:10">
      <c r="A35" s="20">
        <v>24</v>
      </c>
      <c r="B35" s="21" t="s">
        <v>54</v>
      </c>
      <c r="C35" s="18" t="s">
        <v>12</v>
      </c>
      <c r="D35" s="18" t="s">
        <v>49</v>
      </c>
      <c r="E35" s="18" t="s">
        <v>13</v>
      </c>
      <c r="F35" s="31">
        <v>82663979</v>
      </c>
      <c r="G35" s="18" t="str">
        <f t="shared" si="0"/>
        <v>座机</v>
      </c>
      <c r="H35" s="32">
        <v>31266</v>
      </c>
      <c r="I35" s="32" t="str">
        <f t="shared" si="1"/>
        <v>34岁4个月</v>
      </c>
      <c r="J35" s="38"/>
    </row>
    <row r="36" spans="1:10">
      <c r="A36" s="20">
        <v>27</v>
      </c>
      <c r="B36" s="21" t="s">
        <v>56</v>
      </c>
      <c r="C36" s="18" t="s">
        <v>6</v>
      </c>
      <c r="D36" s="18" t="s">
        <v>49</v>
      </c>
      <c r="E36" s="18" t="s">
        <v>13</v>
      </c>
      <c r="F36" s="31">
        <v>44413831</v>
      </c>
      <c r="G36" s="18" t="str">
        <f t="shared" si="0"/>
        <v>座机</v>
      </c>
      <c r="H36" s="32">
        <v>29788</v>
      </c>
      <c r="I36" s="32" t="str">
        <f t="shared" si="1"/>
        <v>38岁5个月</v>
      </c>
      <c r="J36" s="38"/>
    </row>
    <row r="37" spans="1:10">
      <c r="A37" s="20">
        <v>58</v>
      </c>
      <c r="B37" s="21" t="s">
        <v>57</v>
      </c>
      <c r="C37" s="18" t="s">
        <v>12</v>
      </c>
      <c r="D37" s="18" t="s">
        <v>58</v>
      </c>
      <c r="E37" s="18" t="s">
        <v>13</v>
      </c>
      <c r="F37" s="31">
        <v>12561993805</v>
      </c>
      <c r="G37" s="18" t="str">
        <f t="shared" si="0"/>
        <v>手机</v>
      </c>
      <c r="H37" s="32">
        <v>28939</v>
      </c>
      <c r="I37" s="32" t="str">
        <f t="shared" si="1"/>
        <v>40岁9个月</v>
      </c>
      <c r="J37" s="38"/>
    </row>
    <row r="38" spans="1:10">
      <c r="A38" s="20">
        <v>59</v>
      </c>
      <c r="B38" s="21" t="s">
        <v>59</v>
      </c>
      <c r="C38" s="18" t="s">
        <v>12</v>
      </c>
      <c r="D38" s="18" t="s">
        <v>58</v>
      </c>
      <c r="E38" s="18" t="s">
        <v>13</v>
      </c>
      <c r="F38" s="31">
        <v>27903386</v>
      </c>
      <c r="G38" s="18" t="str">
        <f t="shared" si="0"/>
        <v>座机</v>
      </c>
      <c r="H38" s="32">
        <v>26635</v>
      </c>
      <c r="I38" s="32" t="str">
        <f t="shared" si="1"/>
        <v>47岁0个月</v>
      </c>
      <c r="J38" s="38"/>
    </row>
    <row r="39" spans="1:10">
      <c r="A39" s="20">
        <v>60</v>
      </c>
      <c r="B39" s="21" t="s">
        <v>60</v>
      </c>
      <c r="C39" s="18" t="s">
        <v>6</v>
      </c>
      <c r="D39" s="18" t="s">
        <v>58</v>
      </c>
      <c r="E39" s="18" t="s">
        <v>45</v>
      </c>
      <c r="F39" s="31">
        <v>12284095781</v>
      </c>
      <c r="G39" s="18" t="str">
        <f t="shared" si="0"/>
        <v>手机</v>
      </c>
      <c r="H39" s="32">
        <v>29307</v>
      </c>
      <c r="I39" s="32" t="str">
        <f t="shared" si="1"/>
        <v>39岁9个月</v>
      </c>
      <c r="J39" s="38"/>
    </row>
    <row r="40" spans="1:10">
      <c r="A40" s="20">
        <v>62</v>
      </c>
      <c r="B40" s="21" t="s">
        <v>63</v>
      </c>
      <c r="C40" s="18" t="s">
        <v>6</v>
      </c>
      <c r="D40" s="18" t="s">
        <v>58</v>
      </c>
      <c r="E40" s="18" t="s">
        <v>13</v>
      </c>
      <c r="F40" s="31">
        <v>57115961</v>
      </c>
      <c r="G40" s="18" t="str">
        <f t="shared" si="0"/>
        <v>座机</v>
      </c>
      <c r="H40" s="32">
        <v>20543</v>
      </c>
      <c r="I40" s="32" t="str">
        <f t="shared" si="1"/>
        <v>63岁9个月</v>
      </c>
      <c r="J40" s="38"/>
    </row>
    <row r="41" spans="1:10">
      <c r="A41" s="20">
        <v>28</v>
      </c>
      <c r="B41" s="21" t="s">
        <v>64</v>
      </c>
      <c r="C41" s="18" t="s">
        <v>12</v>
      </c>
      <c r="D41" s="18" t="s">
        <v>65</v>
      </c>
      <c r="E41" s="18" t="s">
        <v>10</v>
      </c>
      <c r="F41" s="31">
        <v>12327849473</v>
      </c>
      <c r="G41" s="18" t="str">
        <f t="shared" si="0"/>
        <v>手机</v>
      </c>
      <c r="H41" s="32">
        <v>19114</v>
      </c>
      <c r="I41" s="32" t="str">
        <f t="shared" si="1"/>
        <v>67岁8个月</v>
      </c>
      <c r="J41" s="38"/>
    </row>
    <row r="42" spans="1:10">
      <c r="A42" s="20">
        <v>29</v>
      </c>
      <c r="B42" s="21" t="s">
        <v>66</v>
      </c>
      <c r="C42" s="18" t="s">
        <v>6</v>
      </c>
      <c r="D42" s="18" t="s">
        <v>65</v>
      </c>
      <c r="E42" s="18" t="s">
        <v>13</v>
      </c>
      <c r="F42" s="31">
        <v>79602375</v>
      </c>
      <c r="G42" s="18" t="str">
        <f t="shared" si="0"/>
        <v>座机</v>
      </c>
      <c r="H42" s="32">
        <v>31320</v>
      </c>
      <c r="I42" s="32" t="str">
        <f t="shared" si="1"/>
        <v>34岁3个月</v>
      </c>
      <c r="J42" s="38"/>
    </row>
    <row r="43" spans="1:10">
      <c r="A43" s="20">
        <v>30</v>
      </c>
      <c r="B43" s="21" t="s">
        <v>67</v>
      </c>
      <c r="C43" s="18" t="s">
        <v>6</v>
      </c>
      <c r="D43" s="18" t="s">
        <v>65</v>
      </c>
      <c r="E43" s="18" t="s">
        <v>13</v>
      </c>
      <c r="F43" s="31">
        <v>12893456089</v>
      </c>
      <c r="G43" s="18" t="str">
        <f t="shared" si="0"/>
        <v>手机</v>
      </c>
      <c r="H43" s="32">
        <v>28816</v>
      </c>
      <c r="I43" s="32" t="str">
        <f t="shared" si="1"/>
        <v>41岁1个月</v>
      </c>
      <c r="J43" s="38"/>
    </row>
    <row r="44" spans="1:10">
      <c r="A44" s="20">
        <v>31</v>
      </c>
      <c r="B44" s="21" t="s">
        <v>68</v>
      </c>
      <c r="C44" s="18" t="s">
        <v>12</v>
      </c>
      <c r="D44" s="18" t="s">
        <v>65</v>
      </c>
      <c r="E44" s="18" t="s">
        <v>10</v>
      </c>
      <c r="F44" s="31">
        <v>12680694204</v>
      </c>
      <c r="G44" s="18" t="str">
        <f t="shared" si="0"/>
        <v>手机</v>
      </c>
      <c r="H44" s="32">
        <v>30441</v>
      </c>
      <c r="I44" s="32" t="str">
        <f t="shared" si="1"/>
        <v>36岁7个月</v>
      </c>
      <c r="J44" s="38"/>
    </row>
    <row r="45" spans="1:10">
      <c r="A45" s="20">
        <v>32</v>
      </c>
      <c r="B45" s="21" t="s">
        <v>69</v>
      </c>
      <c r="C45" s="18" t="s">
        <v>12</v>
      </c>
      <c r="D45" s="18" t="s">
        <v>65</v>
      </c>
      <c r="E45" s="18" t="s">
        <v>13</v>
      </c>
      <c r="F45" s="31">
        <v>34257346</v>
      </c>
      <c r="G45" s="18" t="str">
        <f t="shared" si="0"/>
        <v>座机</v>
      </c>
      <c r="H45" s="32">
        <v>29632</v>
      </c>
      <c r="I45" s="32" t="str">
        <f t="shared" si="1"/>
        <v>38岁10个月</v>
      </c>
      <c r="J45" s="38"/>
    </row>
    <row r="46" spans="1:10">
      <c r="A46" s="20">
        <v>33</v>
      </c>
      <c r="B46" s="21" t="s">
        <v>70</v>
      </c>
      <c r="C46" s="18" t="s">
        <v>6</v>
      </c>
      <c r="D46" s="18" t="s">
        <v>65</v>
      </c>
      <c r="E46" s="18" t="s">
        <v>10</v>
      </c>
      <c r="F46" s="31">
        <v>12443705353</v>
      </c>
      <c r="G46" s="18" t="str">
        <f t="shared" si="0"/>
        <v>手机</v>
      </c>
      <c r="H46" s="32">
        <v>28805</v>
      </c>
      <c r="I46" s="32" t="str">
        <f t="shared" si="1"/>
        <v>41岁1个月</v>
      </c>
      <c r="J46" s="38"/>
    </row>
    <row r="47" spans="1:10">
      <c r="A47" s="20">
        <v>13</v>
      </c>
      <c r="B47" s="21" t="s">
        <v>71</v>
      </c>
      <c r="C47" s="18" t="s">
        <v>6</v>
      </c>
      <c r="D47" s="18" t="s">
        <v>72</v>
      </c>
      <c r="E47" s="18" t="s">
        <v>13</v>
      </c>
      <c r="F47" s="31">
        <v>12144508022</v>
      </c>
      <c r="G47" s="18" t="str">
        <f t="shared" si="0"/>
        <v>手机</v>
      </c>
      <c r="H47" s="32">
        <v>28714</v>
      </c>
      <c r="I47" s="32" t="str">
        <f t="shared" si="1"/>
        <v>41岁4个月</v>
      </c>
      <c r="J47" s="38"/>
    </row>
    <row r="48" spans="1:10">
      <c r="A48" s="20">
        <v>15</v>
      </c>
      <c r="B48" s="21" t="s">
        <v>73</v>
      </c>
      <c r="C48" s="18" t="s">
        <v>6</v>
      </c>
      <c r="D48" s="18" t="s">
        <v>72</v>
      </c>
      <c r="E48" s="18" t="s">
        <v>13</v>
      </c>
      <c r="F48" s="31">
        <v>12847490509</v>
      </c>
      <c r="G48" s="18" t="str">
        <f t="shared" si="0"/>
        <v>手机</v>
      </c>
      <c r="H48" s="32">
        <v>24995</v>
      </c>
      <c r="I48" s="32" t="str">
        <f t="shared" si="1"/>
        <v>51岁6个月</v>
      </c>
      <c r="J48" s="38"/>
    </row>
    <row r="49" spans="1:10">
      <c r="A49" s="20">
        <v>17</v>
      </c>
      <c r="B49" s="21" t="s">
        <v>75</v>
      </c>
      <c r="C49" s="18" t="s">
        <v>12</v>
      </c>
      <c r="D49" s="18" t="s">
        <v>72</v>
      </c>
      <c r="E49" s="18" t="s">
        <v>13</v>
      </c>
      <c r="F49" s="31">
        <v>51926208</v>
      </c>
      <c r="G49" s="18" t="str">
        <f t="shared" si="0"/>
        <v>座机</v>
      </c>
      <c r="H49" s="32">
        <v>27374</v>
      </c>
      <c r="I49" s="32" t="str">
        <f t="shared" si="1"/>
        <v>45岁0个月</v>
      </c>
      <c r="J49" s="38"/>
    </row>
    <row r="50" spans="1:10">
      <c r="A50" s="20">
        <v>83</v>
      </c>
      <c r="B50" s="21" t="s">
        <v>87</v>
      </c>
      <c r="C50" s="18" t="s">
        <v>12</v>
      </c>
      <c r="D50" s="18" t="s">
        <v>72</v>
      </c>
      <c r="E50" s="18" t="s">
        <v>13</v>
      </c>
      <c r="F50" s="31">
        <v>12972000464</v>
      </c>
      <c r="G50" s="18" t="str">
        <f t="shared" si="0"/>
        <v>手机</v>
      </c>
      <c r="H50" s="32">
        <v>27002</v>
      </c>
      <c r="I50" s="32" t="str">
        <f t="shared" si="1"/>
        <v>46岁0个月</v>
      </c>
      <c r="J50" s="38"/>
    </row>
    <row r="51" spans="1:10">
      <c r="A51" s="33">
        <v>84</v>
      </c>
      <c r="B51" s="34" t="s">
        <v>88</v>
      </c>
      <c r="C51" s="25" t="s">
        <v>12</v>
      </c>
      <c r="D51" s="25" t="s">
        <v>72</v>
      </c>
      <c r="E51" s="25" t="s">
        <v>13</v>
      </c>
      <c r="F51" s="35">
        <v>12757560378</v>
      </c>
      <c r="G51" s="18" t="str">
        <f t="shared" si="0"/>
        <v>手机</v>
      </c>
      <c r="H51" s="36">
        <v>30204</v>
      </c>
      <c r="I51" s="32" t="str">
        <f t="shared" si="1"/>
        <v>37岁3个月</v>
      </c>
      <c r="J51" s="38"/>
    </row>
  </sheetData>
  <sheetProtection sheet="1" objects="1" scenarios="1"/>
  <sortState ref="A2:I51">
    <sortCondition ref="D2:D51" descending="1"/>
    <sortCondition ref="A2:A51"/>
  </sortState>
  <conditionalFormatting sqref="B2:B51">
    <cfRule type="duplicateValues" dxfId="0" priority="1"/>
  </conditionalFormatting>
  <conditionalFormatting sqref="B1 B54:B1048576 B52">
    <cfRule type="duplicateValues" dxfId="0" priority="2"/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D7" sqref="D7"/>
    </sheetView>
  </sheetViews>
  <sheetFormatPr defaultColWidth="9" defaultRowHeight="15.6" outlineLevelRow="6"/>
  <cols>
    <col min="4" max="4" width="10" customWidth="1"/>
    <col min="6" max="6" width="12.78030303030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14">
        <v>86</v>
      </c>
      <c r="B2" s="15" t="s">
        <v>83</v>
      </c>
      <c r="C2" s="16" t="s">
        <v>6</v>
      </c>
      <c r="D2" s="16" t="s">
        <v>16</v>
      </c>
      <c r="E2" s="16" t="s">
        <v>13</v>
      </c>
      <c r="F2" s="17"/>
      <c r="G2" s="18"/>
      <c r="H2" s="19"/>
      <c r="I2" s="18"/>
    </row>
    <row r="3" spans="1:9">
      <c r="A3" s="14">
        <v>82</v>
      </c>
      <c r="B3" s="15" t="s">
        <v>86</v>
      </c>
      <c r="C3" s="16" t="s">
        <v>6</v>
      </c>
      <c r="D3" s="16" t="s">
        <v>40</v>
      </c>
      <c r="E3" s="16" t="s">
        <v>13</v>
      </c>
      <c r="F3" s="17"/>
      <c r="G3" s="18"/>
      <c r="H3" s="19"/>
      <c r="I3" s="18"/>
    </row>
    <row r="4" spans="1:9">
      <c r="A4" s="14">
        <v>84</v>
      </c>
      <c r="B4" s="15" t="s">
        <v>88</v>
      </c>
      <c r="C4" s="16" t="s">
        <v>12</v>
      </c>
      <c r="D4" s="16" t="s">
        <v>72</v>
      </c>
      <c r="E4" s="16" t="s">
        <v>13</v>
      </c>
      <c r="F4" s="17"/>
      <c r="G4" s="18"/>
      <c r="H4" s="19"/>
      <c r="I4" s="18"/>
    </row>
    <row r="5" spans="1:9">
      <c r="A5" s="14">
        <v>83</v>
      </c>
      <c r="B5" s="15" t="s">
        <v>87</v>
      </c>
      <c r="C5" s="16" t="s">
        <v>12</v>
      </c>
      <c r="D5" s="16" t="s">
        <v>72</v>
      </c>
      <c r="E5" s="16" t="s">
        <v>13</v>
      </c>
      <c r="F5" s="17"/>
      <c r="G5" s="18"/>
      <c r="H5" s="19"/>
      <c r="I5" s="18"/>
    </row>
    <row r="6" spans="1:9">
      <c r="A6" s="20">
        <v>85</v>
      </c>
      <c r="B6" s="21" t="s">
        <v>85</v>
      </c>
      <c r="C6" s="18" t="s">
        <v>6</v>
      </c>
      <c r="D6" s="18" t="s">
        <v>22</v>
      </c>
      <c r="E6" s="18" t="s">
        <v>10</v>
      </c>
      <c r="F6" s="17"/>
      <c r="G6" s="18"/>
      <c r="H6" s="19"/>
      <c r="I6" s="18"/>
    </row>
    <row r="7" spans="1:9">
      <c r="A7" s="22">
        <v>81</v>
      </c>
      <c r="B7" s="23" t="s">
        <v>84</v>
      </c>
      <c r="C7" s="24" t="s">
        <v>12</v>
      </c>
      <c r="D7" s="24" t="s">
        <v>22</v>
      </c>
      <c r="E7" s="24" t="s">
        <v>13</v>
      </c>
      <c r="F7" s="17"/>
      <c r="G7" s="25"/>
      <c r="H7" s="26"/>
      <c r="I7" s="25"/>
    </row>
  </sheetData>
  <conditionalFormatting sqref="B1">
    <cfRule type="duplicateValues" dxfId="0" priority="3"/>
  </conditionalFormatting>
  <conditionalFormatting sqref="B2:B7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6" sqref="D6"/>
    </sheetView>
  </sheetViews>
  <sheetFormatPr defaultColWidth="9" defaultRowHeight="15.6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61</v>
      </c>
      <c r="B2" s="3" t="s">
        <v>61</v>
      </c>
      <c r="C2" s="4" t="s">
        <v>12</v>
      </c>
      <c r="D2" s="4" t="s">
        <v>58</v>
      </c>
      <c r="E2" s="5" t="s">
        <v>62</v>
      </c>
    </row>
    <row r="3" spans="1:5">
      <c r="A3" s="2">
        <v>22</v>
      </c>
      <c r="B3" s="3" t="s">
        <v>52</v>
      </c>
      <c r="C3" s="4" t="s">
        <v>12</v>
      </c>
      <c r="D3" s="4" t="s">
        <v>49</v>
      </c>
      <c r="E3" s="5" t="s">
        <v>10</v>
      </c>
    </row>
    <row r="4" spans="1:5">
      <c r="A4" s="2">
        <v>52</v>
      </c>
      <c r="B4" s="3" t="s">
        <v>31</v>
      </c>
      <c r="C4" s="4" t="s">
        <v>6</v>
      </c>
      <c r="D4" s="4" t="s">
        <v>22</v>
      </c>
      <c r="E4" s="5" t="s">
        <v>10</v>
      </c>
    </row>
    <row r="5" spans="1:5">
      <c r="A5" s="6">
        <v>26</v>
      </c>
      <c r="B5" s="7" t="s">
        <v>55</v>
      </c>
      <c r="C5" s="8" t="s">
        <v>6</v>
      </c>
      <c r="D5" s="8" t="s">
        <v>49</v>
      </c>
      <c r="E5" s="9" t="s">
        <v>10</v>
      </c>
    </row>
    <row r="6" spans="1:5">
      <c r="A6" s="6">
        <v>8</v>
      </c>
      <c r="B6" s="7" t="s">
        <v>42</v>
      </c>
      <c r="C6" s="8" t="s">
        <v>6</v>
      </c>
      <c r="D6" s="8" t="s">
        <v>40</v>
      </c>
      <c r="E6" s="9" t="s">
        <v>13</v>
      </c>
    </row>
    <row r="7" spans="1:5">
      <c r="A7" s="2">
        <v>3</v>
      </c>
      <c r="B7" s="3" t="s">
        <v>11</v>
      </c>
      <c r="C7" s="4" t="s">
        <v>12</v>
      </c>
      <c r="D7" s="4" t="s">
        <v>7</v>
      </c>
      <c r="E7" s="5" t="s">
        <v>13</v>
      </c>
    </row>
    <row r="8" spans="1:5">
      <c r="A8" s="2">
        <v>55</v>
      </c>
      <c r="B8" s="3" t="s">
        <v>18</v>
      </c>
      <c r="C8" s="4" t="s">
        <v>12</v>
      </c>
      <c r="D8" s="4" t="s">
        <v>16</v>
      </c>
      <c r="E8" s="5" t="s">
        <v>13</v>
      </c>
    </row>
    <row r="9" spans="1:5">
      <c r="A9" s="2">
        <v>16</v>
      </c>
      <c r="B9" s="3" t="s">
        <v>74</v>
      </c>
      <c r="C9" s="4" t="s">
        <v>12</v>
      </c>
      <c r="D9" s="4" t="s">
        <v>72</v>
      </c>
      <c r="E9" s="5" t="s">
        <v>13</v>
      </c>
    </row>
    <row r="10" spans="1:5">
      <c r="A10" s="2">
        <v>10</v>
      </c>
      <c r="B10" s="3" t="s">
        <v>44</v>
      </c>
      <c r="C10" s="4" t="s">
        <v>6</v>
      </c>
      <c r="D10" s="4" t="s">
        <v>40</v>
      </c>
      <c r="E10" s="5" t="s">
        <v>45</v>
      </c>
    </row>
    <row r="11" spans="1:5">
      <c r="A11" s="10">
        <v>48</v>
      </c>
      <c r="B11" s="11" t="s">
        <v>26</v>
      </c>
      <c r="C11" s="12" t="s">
        <v>6</v>
      </c>
      <c r="D11" s="12" t="s">
        <v>22</v>
      </c>
      <c r="E11" s="13" t="s">
        <v>10</v>
      </c>
    </row>
  </sheetData>
  <conditionalFormatting sqref="B1">
    <cfRule type="duplicateValues" dxfId="0" priority="2"/>
  </conditionalFormatting>
  <conditionalFormatting sqref="B2:B11"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19年初</vt:lpstr>
      <vt:lpstr>员工数据分析</vt:lpstr>
      <vt:lpstr>19年末</vt:lpstr>
      <vt:lpstr>19年入职</vt:lpstr>
      <vt:lpstr>19年离职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阿福课堂-阿福</cp:lastModifiedBy>
  <dcterms:created xsi:type="dcterms:W3CDTF">2020-02-08T09:46:00Z</dcterms:created>
  <dcterms:modified xsi:type="dcterms:W3CDTF">2025-06-05T03:01:51Z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